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4" r:id="rId38"/>
    <pivotCache cacheId="11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/>
  <c r="C161" i="43"/>
  <c r="F19" i="53"/>
  <c r="D10" i="15"/>
  <c r="G19" i="53"/>
  <c r="E10" i="15"/>
  <c r="H19" i="53"/>
  <c r="F10" i="15" s="1"/>
  <c r="I19" i="53"/>
  <c r="G10" i="15"/>
  <c r="J19" i="53"/>
  <c r="H10" i="15"/>
  <c r="K19" i="53"/>
  <c r="I10" i="15"/>
  <c r="L19" i="53"/>
  <c r="J10" i="15" s="1"/>
  <c r="M19" i="53"/>
  <c r="K10" i="15"/>
  <c r="N19" i="53"/>
  <c r="L10" i="15"/>
  <c r="O19" i="53"/>
  <c r="M10" i="15"/>
  <c r="P19" i="53"/>
  <c r="N10" i="15" s="1"/>
  <c r="Q19" i="53"/>
  <c r="O10" i="15"/>
  <c r="R19" i="53"/>
  <c r="P10" i="15"/>
  <c r="S19" i="53"/>
  <c r="Q10" i="15"/>
  <c r="T19" i="53"/>
  <c r="R10" i="15" s="1"/>
  <c r="D143" i="43"/>
  <c r="D161" i="43"/>
  <c r="U19" i="53"/>
  <c r="S10" i="15"/>
  <c r="V19" i="53"/>
  <c r="T10" i="15"/>
  <c r="W19" i="53"/>
  <c r="U10" i="15" s="1"/>
  <c r="X19" i="53"/>
  <c r="V10" i="15"/>
  <c r="Y19" i="53"/>
  <c r="W10" i="15"/>
  <c r="Z19" i="53"/>
  <c r="X10" i="15"/>
  <c r="AA19" i="53"/>
  <c r="Y10" i="15" s="1"/>
  <c r="Y15" i="15" s="1"/>
  <c r="Y40" i="15" s="1"/>
  <c r="AB19" i="53"/>
  <c r="Z10" i="15"/>
  <c r="AC19" i="53"/>
  <c r="AA10" i="15"/>
  <c r="AD19" i="53"/>
  <c r="AB10" i="15"/>
  <c r="E143" i="43"/>
  <c r="E161" i="43" s="1"/>
  <c r="AE19" i="53"/>
  <c r="AC10" i="15" s="1"/>
  <c r="AF19" i="53"/>
  <c r="AD10" i="15"/>
  <c r="AG19" i="53"/>
  <c r="AE10" i="15"/>
  <c r="AH19" i="53"/>
  <c r="AF10" i="15" s="1"/>
  <c r="AI19" i="53"/>
  <c r="AG10" i="15"/>
  <c r="AJ19" i="53"/>
  <c r="AH10" i="15"/>
  <c r="AK19" i="53"/>
  <c r="AI10" i="15"/>
  <c r="AL19" i="53"/>
  <c r="AJ10" i="15" s="1"/>
  <c r="AM19" i="53"/>
  <c r="AK10" i="15"/>
  <c r="AN19" i="53"/>
  <c r="AL10" i="15"/>
  <c r="F143" i="43" s="1"/>
  <c r="F161" i="43"/>
  <c r="A20" i="53"/>
  <c r="B20" i="53"/>
  <c r="C20" i="53"/>
  <c r="D20" i="53"/>
  <c r="E20" i="53"/>
  <c r="C7" i="15"/>
  <c r="C140" i="43" s="1"/>
  <c r="C158" i="43" s="1"/>
  <c r="F20" i="53"/>
  <c r="D7" i="15" s="1"/>
  <c r="G20" i="53"/>
  <c r="E7" i="15" s="1"/>
  <c r="E15" i="15" s="1"/>
  <c r="H20" i="53"/>
  <c r="F7" i="15"/>
  <c r="I20" i="53"/>
  <c r="G7" i="15"/>
  <c r="J20" i="53"/>
  <c r="H7" i="15" s="1"/>
  <c r="K20" i="53"/>
  <c r="I7" i="15"/>
  <c r="L20" i="53"/>
  <c r="J7" i="15"/>
  <c r="M20" i="53"/>
  <c r="K7" i="15"/>
  <c r="N20" i="53"/>
  <c r="L7" i="15" s="1"/>
  <c r="O20" i="53"/>
  <c r="M7" i="15"/>
  <c r="P20" i="53"/>
  <c r="N7" i="15"/>
  <c r="Q20" i="53"/>
  <c r="O7" i="15"/>
  <c r="R20" i="53"/>
  <c r="P7" i="15" s="1"/>
  <c r="S20" i="53"/>
  <c r="Q7" i="15" s="1"/>
  <c r="T20" i="53"/>
  <c r="R7" i="15"/>
  <c r="D140" i="43" s="1"/>
  <c r="D158" i="43" s="1"/>
  <c r="U20" i="53"/>
  <c r="S7" i="15" s="1"/>
  <c r="V20" i="53"/>
  <c r="T7" i="15"/>
  <c r="W20" i="53"/>
  <c r="U7" i="15"/>
  <c r="X20" i="53"/>
  <c r="V7" i="15"/>
  <c r="Y20" i="53"/>
  <c r="W7" i="15" s="1"/>
  <c r="Z20" i="53"/>
  <c r="X7" i="15"/>
  <c r="AA20" i="53"/>
  <c r="Y7" i="15"/>
  <c r="AB20" i="53"/>
  <c r="Z7" i="15"/>
  <c r="AC20" i="53"/>
  <c r="AA7" i="15" s="1"/>
  <c r="AD20" i="53"/>
  <c r="AB7" i="15"/>
  <c r="E140" i="43" s="1"/>
  <c r="E158" i="43" s="1"/>
  <c r="AE20" i="53"/>
  <c r="AC7" i="15"/>
  <c r="AF20" i="53"/>
  <c r="AD7" i="15" s="1"/>
  <c r="AG20" i="53"/>
  <c r="AE7" i="15"/>
  <c r="AH20" i="53"/>
  <c r="AF7" i="15"/>
  <c r="AI20" i="53"/>
  <c r="AG7" i="15"/>
  <c r="AJ20" i="53"/>
  <c r="AH7" i="15" s="1"/>
  <c r="AK20" i="53"/>
  <c r="AI7" i="15" s="1"/>
  <c r="AI15" i="15" s="1"/>
  <c r="AL20" i="53"/>
  <c r="AJ7" i="15"/>
  <c r="AM20" i="53"/>
  <c r="AK7" i="15"/>
  <c r="AN20" i="53"/>
  <c r="AL7" i="15" s="1"/>
  <c r="F140" i="43"/>
  <c r="F158" i="43"/>
  <c r="A21" i="53"/>
  <c r="B21" i="53"/>
  <c r="C21" i="53"/>
  <c r="D21" i="53"/>
  <c r="E21" i="53"/>
  <c r="C11" i="15" s="1"/>
  <c r="C144" i="43"/>
  <c r="C162" i="43"/>
  <c r="F21" i="53"/>
  <c r="D11" i="15"/>
  <c r="G21" i="53"/>
  <c r="E11" i="15"/>
  <c r="H21" i="53"/>
  <c r="F11" i="15" s="1"/>
  <c r="I21" i="53"/>
  <c r="G11" i="15"/>
  <c r="J21" i="53"/>
  <c r="H11" i="15"/>
  <c r="K21" i="53"/>
  <c r="I11" i="15"/>
  <c r="L21" i="53"/>
  <c r="J11" i="15" s="1"/>
  <c r="M21" i="53"/>
  <c r="K11" i="15"/>
  <c r="N21" i="53"/>
  <c r="L11" i="15"/>
  <c r="O21" i="53"/>
  <c r="M11" i="15"/>
  <c r="P21" i="53"/>
  <c r="N11" i="15" s="1"/>
  <c r="Q21" i="53"/>
  <c r="O11" i="15" s="1"/>
  <c r="R21" i="53"/>
  <c r="P11" i="15"/>
  <c r="S21" i="53"/>
  <c r="Q11" i="15"/>
  <c r="T21" i="53"/>
  <c r="R11" i="15" s="1"/>
  <c r="D144" i="43"/>
  <c r="D162" i="43"/>
  <c r="U21" i="53"/>
  <c r="S11" i="15"/>
  <c r="V21" i="53"/>
  <c r="T11" i="15"/>
  <c r="W21" i="53"/>
  <c r="U11" i="15" s="1"/>
  <c r="X21" i="53"/>
  <c r="V11" i="15"/>
  <c r="Y21" i="53"/>
  <c r="W11" i="15"/>
  <c r="Z21" i="53"/>
  <c r="X11" i="15"/>
  <c r="AA21" i="53"/>
  <c r="Y11" i="15" s="1"/>
  <c r="AB21" i="53"/>
  <c r="Z11" i="15" s="1"/>
  <c r="AC21" i="53"/>
  <c r="AA11" i="15"/>
  <c r="AD21" i="53"/>
  <c r="AB11" i="15"/>
  <c r="E144" i="43"/>
  <c r="E162" i="43" s="1"/>
  <c r="AE21" i="53"/>
  <c r="AC11" i="15"/>
  <c r="AF21" i="53"/>
  <c r="AD11" i="15"/>
  <c r="AG21" i="53"/>
  <c r="AE11" i="15"/>
  <c r="AH21" i="53"/>
  <c r="AF11" i="15" s="1"/>
  <c r="AI21" i="53"/>
  <c r="AG11" i="15"/>
  <c r="AJ21" i="53"/>
  <c r="AH11" i="15"/>
  <c r="AK21" i="53"/>
  <c r="AI11" i="15"/>
  <c r="AL21" i="53"/>
  <c r="AJ11" i="15" s="1"/>
  <c r="AM21" i="53"/>
  <c r="AK11" i="15"/>
  <c r="AN21" i="53"/>
  <c r="AL11" i="15"/>
  <c r="F144" i="43" s="1"/>
  <c r="F162" i="43" s="1"/>
  <c r="A22" i="53"/>
  <c r="B22" i="53"/>
  <c r="C22" i="53"/>
  <c r="D22" i="53"/>
  <c r="E22" i="53"/>
  <c r="C6" i="15"/>
  <c r="F22" i="53"/>
  <c r="D6" i="15"/>
  <c r="G22" i="53"/>
  <c r="E6" i="15" s="1"/>
  <c r="H22" i="53"/>
  <c r="F6" i="15" s="1"/>
  <c r="F23" i="15" s="1"/>
  <c r="I22" i="53"/>
  <c r="G6" i="15"/>
  <c r="J22" i="53"/>
  <c r="H6" i="15"/>
  <c r="H23" i="15" s="1"/>
  <c r="K22" i="53"/>
  <c r="I6" i="15" s="1"/>
  <c r="L22" i="53"/>
  <c r="J6" i="15"/>
  <c r="M22" i="53"/>
  <c r="K6" i="15"/>
  <c r="N22" i="53"/>
  <c r="L6" i="15"/>
  <c r="O22" i="53"/>
  <c r="M6" i="15" s="1"/>
  <c r="P22" i="53"/>
  <c r="N6" i="15"/>
  <c r="Q22" i="53"/>
  <c r="O6" i="15"/>
  <c r="R22" i="53"/>
  <c r="P6" i="15"/>
  <c r="S22" i="53"/>
  <c r="Q6" i="15" s="1"/>
  <c r="T22" i="53"/>
  <c r="R6" i="15" s="1"/>
  <c r="U22" i="53"/>
  <c r="S6" i="15"/>
  <c r="V22" i="53"/>
  <c r="T6" i="15"/>
  <c r="W22" i="53"/>
  <c r="U6" i="15" s="1"/>
  <c r="X22" i="53"/>
  <c r="V6" i="15"/>
  <c r="V23" i="15" s="1"/>
  <c r="Y22" i="53"/>
  <c r="W6" i="15"/>
  <c r="Z22" i="53"/>
  <c r="X6" i="15"/>
  <c r="AA22" i="53"/>
  <c r="Y6" i="15" s="1"/>
  <c r="AB22" i="53"/>
  <c r="Z6" i="15"/>
  <c r="AC22" i="53"/>
  <c r="AA6" i="15"/>
  <c r="AD22" i="53"/>
  <c r="AB6" i="15"/>
  <c r="E125" i="24" s="1"/>
  <c r="AE22" i="53"/>
  <c r="AC6" i="15" s="1"/>
  <c r="AF22" i="53"/>
  <c r="AD6" i="15"/>
  <c r="AD23" i="15" s="1"/>
  <c r="AG22" i="53"/>
  <c r="AE6" i="15"/>
  <c r="AH22" i="53"/>
  <c r="AF6" i="15"/>
  <c r="AI22" i="53"/>
  <c r="AG6" i="15" s="1"/>
  <c r="AJ22" i="53"/>
  <c r="AH6" i="15"/>
  <c r="AK22" i="53"/>
  <c r="AI6" i="15"/>
  <c r="AL22" i="53"/>
  <c r="AJ6" i="15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/>
  <c r="G23" i="53"/>
  <c r="E8" i="15"/>
  <c r="H23" i="53"/>
  <c r="F8" i="15"/>
  <c r="I23" i="53"/>
  <c r="G8" i="15" s="1"/>
  <c r="J23" i="53"/>
  <c r="H8" i="15"/>
  <c r="H27" i="15" s="1"/>
  <c r="K23" i="53"/>
  <c r="I8" i="15"/>
  <c r="L23" i="53"/>
  <c r="J8" i="15"/>
  <c r="M23" i="53"/>
  <c r="K8" i="15" s="1"/>
  <c r="K27" i="15" s="1"/>
  <c r="N23" i="53"/>
  <c r="L8" i="15" s="1"/>
  <c r="O23" i="53"/>
  <c r="M8" i="15"/>
  <c r="P23" i="53"/>
  <c r="N8" i="15"/>
  <c r="N27" i="15" s="1"/>
  <c r="Q23" i="53"/>
  <c r="O8" i="15" s="1"/>
  <c r="R23" i="53"/>
  <c r="P8" i="15"/>
  <c r="P27" i="15" s="1"/>
  <c r="S23" i="53"/>
  <c r="Q8" i="15"/>
  <c r="T23" i="53"/>
  <c r="R8" i="15"/>
  <c r="U23" i="53"/>
  <c r="S8" i="15" s="1"/>
  <c r="S27" i="15" s="1"/>
  <c r="V23" i="53"/>
  <c r="T8" i="15"/>
  <c r="T27" i="15" s="1"/>
  <c r="W23" i="53"/>
  <c r="U8" i="15"/>
  <c r="X23" i="53"/>
  <c r="V8" i="15"/>
  <c r="Y23" i="53"/>
  <c r="W8" i="15" s="1"/>
  <c r="Z23" i="53"/>
  <c r="X8" i="15"/>
  <c r="AA23" i="53"/>
  <c r="Y8" i="15"/>
  <c r="AB23" i="53"/>
  <c r="Z8" i="15"/>
  <c r="AC23" i="53"/>
  <c r="AA8" i="15" s="1"/>
  <c r="AD23" i="53"/>
  <c r="AB8" i="15"/>
  <c r="AB27" i="15" s="1"/>
  <c r="AE23" i="53"/>
  <c r="AC8" i="15"/>
  <c r="AF23" i="53"/>
  <c r="AD8" i="15"/>
  <c r="AG23" i="53"/>
  <c r="AE8" i="15" s="1"/>
  <c r="AH23" i="53"/>
  <c r="AF8" i="15" s="1"/>
  <c r="AI23" i="53"/>
  <c r="AG8" i="15"/>
  <c r="AJ23" i="53"/>
  <c r="AH8" i="15"/>
  <c r="AH27" i="15" s="1"/>
  <c r="AK23" i="53"/>
  <c r="AI8" i="15" s="1"/>
  <c r="AI27" i="15" s="1"/>
  <c r="AL23" i="53"/>
  <c r="AJ8" i="15"/>
  <c r="AJ27" i="15" s="1"/>
  <c r="AM23" i="53"/>
  <c r="AK8" i="15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 s="1"/>
  <c r="C160" i="43"/>
  <c r="F25" i="53"/>
  <c r="D9" i="15" s="1"/>
  <c r="G25" i="53"/>
  <c r="E9" i="15" s="1"/>
  <c r="E28" i="15" s="1"/>
  <c r="H25" i="53"/>
  <c r="F9" i="15"/>
  <c r="I25" i="53"/>
  <c r="G9" i="15"/>
  <c r="G28" i="15" s="1"/>
  <c r="J25" i="53"/>
  <c r="H9" i="15" s="1"/>
  <c r="K25" i="53"/>
  <c r="I9" i="15"/>
  <c r="I28" i="15" s="1"/>
  <c r="L25" i="53"/>
  <c r="J9" i="15"/>
  <c r="M25" i="53"/>
  <c r="K9" i="15"/>
  <c r="N25" i="53"/>
  <c r="L9" i="15" s="1"/>
  <c r="O25" i="53"/>
  <c r="M9" i="15"/>
  <c r="M28" i="15" s="1"/>
  <c r="P25" i="53"/>
  <c r="N9" i="15"/>
  <c r="Q25" i="53"/>
  <c r="O9" i="15"/>
  <c r="R25" i="53"/>
  <c r="P9" i="15" s="1"/>
  <c r="S25" i="53"/>
  <c r="Q9" i="15"/>
  <c r="T25" i="53"/>
  <c r="R9" i="15"/>
  <c r="D142" i="43" s="1"/>
  <c r="D160" i="43" s="1"/>
  <c r="U25" i="53"/>
  <c r="S9" i="15" s="1"/>
  <c r="V25" i="53"/>
  <c r="T9" i="15" s="1"/>
  <c r="W25" i="53"/>
  <c r="U9" i="15"/>
  <c r="X25" i="53"/>
  <c r="V9" i="15"/>
  <c r="Y25" i="53"/>
  <c r="W9" i="15" s="1"/>
  <c r="Z25" i="53"/>
  <c r="X9" i="15"/>
  <c r="AA25" i="53"/>
  <c r="Y9" i="15"/>
  <c r="AB25" i="53"/>
  <c r="Z9" i="15"/>
  <c r="AC25" i="53"/>
  <c r="AA9" i="15" s="1"/>
  <c r="AD25" i="53"/>
  <c r="AB9" i="15"/>
  <c r="E142" i="43" s="1"/>
  <c r="E160" i="43" s="1"/>
  <c r="AE25" i="53"/>
  <c r="AC9" i="15"/>
  <c r="AF25" i="53"/>
  <c r="AD9" i="15" s="1"/>
  <c r="AG25" i="53"/>
  <c r="AE9" i="15"/>
  <c r="AE15" i="15" s="1"/>
  <c r="AE40" i="15" s="1"/>
  <c r="AH25" i="53"/>
  <c r="AF9" i="15"/>
  <c r="AI25" i="53"/>
  <c r="AG9" i="15"/>
  <c r="AJ25" i="53"/>
  <c r="AH9" i="15" s="1"/>
  <c r="AK25" i="53"/>
  <c r="AI9" i="15"/>
  <c r="AL25" i="53"/>
  <c r="AJ9" i="15"/>
  <c r="AM25" i="53"/>
  <c r="AK9" i="15"/>
  <c r="AN25" i="53"/>
  <c r="AL9" i="15" s="1"/>
  <c r="F131" i="24" s="1"/>
  <c r="F151" i="24" s="1"/>
  <c r="A26" i="53"/>
  <c r="B26" i="53"/>
  <c r="C26" i="53"/>
  <c r="D26" i="53"/>
  <c r="E26" i="53"/>
  <c r="C14" i="15" s="1"/>
  <c r="C142" i="24" s="1"/>
  <c r="F26" i="53"/>
  <c r="D14" i="15" s="1"/>
  <c r="G26" i="53"/>
  <c r="E14" i="15"/>
  <c r="H26" i="53"/>
  <c r="F14" i="15"/>
  <c r="I26" i="53"/>
  <c r="G14" i="15" s="1"/>
  <c r="J26" i="53"/>
  <c r="H14" i="15"/>
  <c r="K26" i="53"/>
  <c r="I14" i="15"/>
  <c r="L26" i="53"/>
  <c r="J14" i="15"/>
  <c r="M26" i="53"/>
  <c r="K14" i="15" s="1"/>
  <c r="N26" i="53"/>
  <c r="L14" i="15"/>
  <c r="O26" i="53"/>
  <c r="M14" i="15"/>
  <c r="P26" i="53"/>
  <c r="N14" i="15"/>
  <c r="Q26" i="53"/>
  <c r="O14" i="15" s="1"/>
  <c r="R26" i="53"/>
  <c r="P14" i="15" s="1"/>
  <c r="P39" i="15" s="1"/>
  <c r="S26" i="53"/>
  <c r="Q14" i="15"/>
  <c r="T26" i="53"/>
  <c r="R14" i="15"/>
  <c r="U26" i="53"/>
  <c r="S14" i="15" s="1"/>
  <c r="S39" i="15" s="1"/>
  <c r="V26" i="53"/>
  <c r="T14" i="15"/>
  <c r="T39" i="15" s="1"/>
  <c r="W26" i="53"/>
  <c r="U14" i="15"/>
  <c r="X26" i="53"/>
  <c r="V14" i="15"/>
  <c r="Y26" i="53"/>
  <c r="W14" i="15" s="1"/>
  <c r="Z26" i="53"/>
  <c r="X14" i="15"/>
  <c r="AA26" i="53"/>
  <c r="Y14" i="15"/>
  <c r="AB26" i="53"/>
  <c r="Z14" i="15"/>
  <c r="AC26" i="53"/>
  <c r="AA14" i="15" s="1"/>
  <c r="AA39" i="15" s="1"/>
  <c r="AD26" i="53"/>
  <c r="AB14" i="15"/>
  <c r="AE26" i="53"/>
  <c r="AC14" i="15"/>
  <c r="AF26" i="53"/>
  <c r="AD14" i="15"/>
  <c r="AD39" i="15" s="1"/>
  <c r="AG26" i="53"/>
  <c r="AE14" i="15" s="1"/>
  <c r="AH26" i="53"/>
  <c r="AF14" i="15"/>
  <c r="AF39" i="15" s="1"/>
  <c r="AI26" i="53"/>
  <c r="AG14" i="15"/>
  <c r="AJ26" i="53"/>
  <c r="AH14" i="15"/>
  <c r="AK26" i="53"/>
  <c r="AI14" i="15" s="1"/>
  <c r="AL26" i="53"/>
  <c r="AJ14" i="15" s="1"/>
  <c r="AJ39" i="15" s="1"/>
  <c r="AM26" i="53"/>
  <c r="AK14" i="15"/>
  <c r="AN26" i="53"/>
  <c r="AL14" i="15"/>
  <c r="A27" i="53"/>
  <c r="B27" i="53"/>
  <c r="C27" i="53"/>
  <c r="D27" i="53"/>
  <c r="E27" i="53"/>
  <c r="C5" i="15"/>
  <c r="F27" i="53"/>
  <c r="D5" i="15"/>
  <c r="D21" i="15" s="1"/>
  <c r="G27" i="53"/>
  <c r="E5" i="15" s="1"/>
  <c r="H27" i="53"/>
  <c r="F5" i="15"/>
  <c r="I27" i="53"/>
  <c r="G5" i="15"/>
  <c r="J27" i="53"/>
  <c r="H5" i="15"/>
  <c r="H21" i="15" s="1"/>
  <c r="K27" i="53"/>
  <c r="I5" i="15" s="1"/>
  <c r="I21" i="15" s="1"/>
  <c r="L27" i="53"/>
  <c r="J5" i="15"/>
  <c r="J21" i="15" s="1"/>
  <c r="M27" i="53"/>
  <c r="K5" i="15"/>
  <c r="N27" i="53"/>
  <c r="L5" i="15"/>
  <c r="L21" i="15" s="1"/>
  <c r="O27" i="53"/>
  <c r="M5" i="15" s="1"/>
  <c r="M21" i="15" s="1"/>
  <c r="P27" i="53"/>
  <c r="N5" i="15" s="1"/>
  <c r="N21" i="15" s="1"/>
  <c r="Q27" i="53"/>
  <c r="O5" i="15"/>
  <c r="R27" i="53"/>
  <c r="P5" i="15"/>
  <c r="P21" i="15" s="1"/>
  <c r="S27" i="53"/>
  <c r="Q5" i="15" s="1"/>
  <c r="Q21" i="15" s="1"/>
  <c r="T27" i="53"/>
  <c r="R5" i="15"/>
  <c r="R21" i="15" s="1"/>
  <c r="U27" i="53"/>
  <c r="S5" i="15"/>
  <c r="V27" i="53"/>
  <c r="T5" i="15"/>
  <c r="T21" i="15" s="1"/>
  <c r="W27" i="53"/>
  <c r="U5" i="15" s="1"/>
  <c r="U21" i="15" s="1"/>
  <c r="X27" i="53"/>
  <c r="V5" i="15"/>
  <c r="V21" i="15" s="1"/>
  <c r="Y27" i="53"/>
  <c r="W5" i="15"/>
  <c r="Z27" i="53"/>
  <c r="X5" i="15"/>
  <c r="AA27" i="53"/>
  <c r="Y5" i="15" s="1"/>
  <c r="AB27" i="53"/>
  <c r="Z5" i="15"/>
  <c r="Z21" i="15" s="1"/>
  <c r="AC27" i="53"/>
  <c r="AA5" i="15"/>
  <c r="AD27" i="53"/>
  <c r="AB5" i="15"/>
  <c r="AB21" i="15" s="1"/>
  <c r="AE27" i="53"/>
  <c r="AC5" i="15" s="1"/>
  <c r="AC21" i="15" s="1"/>
  <c r="AF27" i="53"/>
  <c r="AD5" i="15"/>
  <c r="AG27" i="53"/>
  <c r="AE5" i="15"/>
  <c r="AH27" i="53"/>
  <c r="AF5" i="15"/>
  <c r="AI27" i="53"/>
  <c r="AG5" i="15" s="1"/>
  <c r="AG21" i="15" s="1"/>
  <c r="AJ27" i="53"/>
  <c r="AH5" i="15" s="1"/>
  <c r="AH21" i="15" s="1"/>
  <c r="AK27" i="53"/>
  <c r="AI5" i="15"/>
  <c r="AL27" i="53"/>
  <c r="AJ5" i="15"/>
  <c r="AJ21" i="15" s="1"/>
  <c r="AM27" i="53"/>
  <c r="AK5" i="15" s="1"/>
  <c r="AN27" i="53"/>
  <c r="AL5" i="15"/>
  <c r="A28" i="53"/>
  <c r="B28" i="53"/>
  <c r="C28" i="53"/>
  <c r="D28" i="53"/>
  <c r="E28" i="53"/>
  <c r="C12" i="15" s="1"/>
  <c r="C15" i="15" s="1"/>
  <c r="F28" i="53"/>
  <c r="D12" i="15"/>
  <c r="G28" i="53"/>
  <c r="E12" i="15"/>
  <c r="H28" i="53"/>
  <c r="F12" i="15" s="1"/>
  <c r="I28" i="53"/>
  <c r="G12" i="15" s="1"/>
  <c r="J28" i="53"/>
  <c r="H12" i="15"/>
  <c r="K28" i="53"/>
  <c r="I12" i="15"/>
  <c r="L28" i="53"/>
  <c r="J12" i="15" s="1"/>
  <c r="M28" i="53"/>
  <c r="K12" i="15"/>
  <c r="N28" i="53"/>
  <c r="L12" i="15"/>
  <c r="O28" i="53"/>
  <c r="M12" i="15"/>
  <c r="P28" i="53"/>
  <c r="N12" i="15" s="1"/>
  <c r="Q28" i="53"/>
  <c r="O12" i="15"/>
  <c r="R28" i="53"/>
  <c r="P12" i="15"/>
  <c r="S28" i="53"/>
  <c r="Q12" i="15"/>
  <c r="T28" i="53"/>
  <c r="R12" i="15" s="1"/>
  <c r="D145" i="43"/>
  <c r="D163" i="43"/>
  <c r="U28" i="53"/>
  <c r="S12" i="15"/>
  <c r="V28" i="53"/>
  <c r="T12" i="15"/>
  <c r="W28" i="53"/>
  <c r="U12" i="15" s="1"/>
  <c r="X28" i="53"/>
  <c r="V12" i="15"/>
  <c r="Y28" i="53"/>
  <c r="W12" i="15"/>
  <c r="Z28" i="53"/>
  <c r="X12" i="15"/>
  <c r="AA28" i="53"/>
  <c r="Y12" i="15" s="1"/>
  <c r="AB28" i="53"/>
  <c r="Z12" i="15" s="1"/>
  <c r="AC28" i="53"/>
  <c r="AA12" i="15"/>
  <c r="AD28" i="53"/>
  <c r="AB12" i="15"/>
  <c r="E145" i="43" s="1"/>
  <c r="E163" i="43" s="1"/>
  <c r="AE28" i="53"/>
  <c r="AC12" i="15"/>
  <c r="AF28" i="53"/>
  <c r="AD12" i="15"/>
  <c r="AG28" i="53"/>
  <c r="AE12" i="15"/>
  <c r="AH28" i="53"/>
  <c r="AF12" i="15" s="1"/>
  <c r="AI28" i="53"/>
  <c r="AG12" i="15"/>
  <c r="AJ28" i="53"/>
  <c r="AH12" i="15"/>
  <c r="AK28" i="53"/>
  <c r="AI12" i="15"/>
  <c r="AL28" i="53"/>
  <c r="AJ12" i="15"/>
  <c r="AM28" i="53"/>
  <c r="AK12" i="15"/>
  <c r="AN28" i="53"/>
  <c r="AL12" i="15"/>
  <c r="F145" i="43" s="1"/>
  <c r="F163" i="43"/>
  <c r="A29" i="53"/>
  <c r="B29" i="53"/>
  <c r="C29" i="53"/>
  <c r="D29" i="53"/>
  <c r="E29" i="53"/>
  <c r="C4" i="15"/>
  <c r="F29" i="53"/>
  <c r="D4" i="15"/>
  <c r="D20" i="15" s="1"/>
  <c r="G29" i="53"/>
  <c r="E4" i="15"/>
  <c r="H29" i="53"/>
  <c r="F4" i="15" s="1"/>
  <c r="F15" i="15" s="1"/>
  <c r="I29" i="53"/>
  <c r="G4" i="15"/>
  <c r="J29" i="53"/>
  <c r="H4" i="15"/>
  <c r="K29" i="53"/>
  <c r="I4" i="15"/>
  <c r="L29" i="53"/>
  <c r="J4" i="15" s="1"/>
  <c r="M29" i="53"/>
  <c r="K4" i="15"/>
  <c r="N29" i="53"/>
  <c r="L4" i="15"/>
  <c r="L20" i="15" s="1"/>
  <c r="O29" i="53"/>
  <c r="M4" i="15"/>
  <c r="M15" i="15" s="1"/>
  <c r="P29" i="53"/>
  <c r="N4" i="15" s="1"/>
  <c r="N15" i="15" s="1"/>
  <c r="N40" i="15" s="1"/>
  <c r="Q29" i="53"/>
  <c r="O4" i="15"/>
  <c r="R29" i="53"/>
  <c r="P4" i="15"/>
  <c r="S29" i="53"/>
  <c r="Q4" i="15"/>
  <c r="Q15" i="15" s="1"/>
  <c r="T29" i="53"/>
  <c r="R4" i="15" s="1"/>
  <c r="U29" i="53"/>
  <c r="S4" i="15"/>
  <c r="V29" i="53"/>
  <c r="T4" i="15"/>
  <c r="T20" i="15" s="1"/>
  <c r="W29" i="53"/>
  <c r="U4" i="15"/>
  <c r="X29" i="53"/>
  <c r="V4" i="15" s="1"/>
  <c r="V15" i="15" s="1"/>
  <c r="Y29" i="53"/>
  <c r="W4" i="15"/>
  <c r="Z29" i="53"/>
  <c r="X4" i="15"/>
  <c r="AA29" i="53"/>
  <c r="Y4" i="15"/>
  <c r="AB29" i="53"/>
  <c r="Z4" i="15" s="1"/>
  <c r="AC29" i="53"/>
  <c r="AA4" i="15"/>
  <c r="AD29" i="53"/>
  <c r="AB4" i="15"/>
  <c r="AE29" i="53"/>
  <c r="AC4" i="15"/>
  <c r="AC15" i="15" s="1"/>
  <c r="AF29" i="53"/>
  <c r="AD4" i="15" s="1"/>
  <c r="AD15" i="15" s="1"/>
  <c r="AD40" i="15" s="1"/>
  <c r="AG29" i="53"/>
  <c r="AE4" i="15"/>
  <c r="AH29" i="53"/>
  <c r="AF4" i="15"/>
  <c r="AI29" i="53"/>
  <c r="AG4" i="15"/>
  <c r="AJ29" i="53"/>
  <c r="AH4" i="15" s="1"/>
  <c r="AK29" i="53"/>
  <c r="AI4" i="15"/>
  <c r="AL29" i="53"/>
  <c r="AJ4" i="15"/>
  <c r="AM29" i="53"/>
  <c r="AK4" i="15"/>
  <c r="AK15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D20" i="47" s="1"/>
  <c r="D21" i="47" s="1"/>
  <c r="I9" i="10"/>
  <c r="I24" i="10" s="1"/>
  <c r="J9" i="10"/>
  <c r="K9" i="10"/>
  <c r="K34" i="10" s="1"/>
  <c r="L9" i="10"/>
  <c r="M9" i="10"/>
  <c r="N9" i="10"/>
  <c r="O9" i="10"/>
  <c r="P9" i="10"/>
  <c r="P24" i="10" s="1"/>
  <c r="Q9" i="10"/>
  <c r="Q24" i="10" s="1"/>
  <c r="Q49" i="10" s="1"/>
  <c r="R9" i="10"/>
  <c r="S9" i="10"/>
  <c r="T9" i="10"/>
  <c r="U9" i="10"/>
  <c r="V9" i="10"/>
  <c r="W9" i="10"/>
  <c r="X9" i="10"/>
  <c r="X24" i="10" s="1"/>
  <c r="Y9" i="10"/>
  <c r="Y34" i="10" s="1"/>
  <c r="Z9" i="10"/>
  <c r="AA9" i="10"/>
  <c r="AA34" i="10" s="1"/>
  <c r="AB9" i="10"/>
  <c r="AC9" i="10"/>
  <c r="AD9" i="10"/>
  <c r="AE9" i="10"/>
  <c r="AE34" i="10" s="1"/>
  <c r="AF9" i="10"/>
  <c r="AF24" i="10" s="1"/>
  <c r="AG9" i="10"/>
  <c r="AH9" i="10"/>
  <c r="AI9" i="10"/>
  <c r="AJ9" i="10"/>
  <c r="AK9" i="10"/>
  <c r="AL9" i="10"/>
  <c r="D9" i="10"/>
  <c r="C47" i="47"/>
  <c r="I47" i="47"/>
  <c r="D7" i="13"/>
  <c r="E7" i="13"/>
  <c r="F7" i="13"/>
  <c r="G7" i="13"/>
  <c r="H7" i="13"/>
  <c r="I7" i="13"/>
  <c r="J7" i="13"/>
  <c r="K7" i="13"/>
  <c r="K24" i="13" s="1"/>
  <c r="L7" i="13"/>
  <c r="M7" i="13"/>
  <c r="N7" i="13"/>
  <c r="O7" i="13"/>
  <c r="P7" i="13"/>
  <c r="Q7" i="13"/>
  <c r="R7" i="13"/>
  <c r="S7" i="13"/>
  <c r="S32" i="13" s="1"/>
  <c r="T7" i="13"/>
  <c r="U7" i="13"/>
  <c r="V7" i="13"/>
  <c r="W7" i="13"/>
  <c r="X7" i="13"/>
  <c r="Y7" i="13"/>
  <c r="Z7" i="13"/>
  <c r="AA7" i="13"/>
  <c r="AA24" i="13" s="1"/>
  <c r="AB7" i="13"/>
  <c r="AC7" i="13"/>
  <c r="AD7" i="13"/>
  <c r="AE7" i="13"/>
  <c r="AF7" i="13"/>
  <c r="AG7" i="13"/>
  <c r="AH7" i="13"/>
  <c r="AH24" i="13" s="1"/>
  <c r="AI7" i="13"/>
  <c r="AI32" i="13" s="1"/>
  <c r="AJ7" i="13"/>
  <c r="AK7" i="13"/>
  <c r="AL7" i="13"/>
  <c r="C7" i="13"/>
  <c r="D4" i="13"/>
  <c r="E4" i="13"/>
  <c r="F4" i="13"/>
  <c r="G4" i="13"/>
  <c r="G29" i="13" s="1"/>
  <c r="H4" i="13"/>
  <c r="I4" i="13"/>
  <c r="I24" i="13" s="1"/>
  <c r="J4" i="13"/>
  <c r="K4" i="13"/>
  <c r="L4" i="13"/>
  <c r="M4" i="13"/>
  <c r="N4" i="13"/>
  <c r="N24" i="13" s="1"/>
  <c r="O4" i="13"/>
  <c r="O29" i="13" s="1"/>
  <c r="P4" i="13"/>
  <c r="Q4" i="13"/>
  <c r="R4" i="13"/>
  <c r="S4" i="13"/>
  <c r="T4" i="13"/>
  <c r="U4" i="13"/>
  <c r="V4" i="13"/>
  <c r="V24" i="13" s="1"/>
  <c r="W4" i="13"/>
  <c r="W24" i="13" s="1"/>
  <c r="X4" i="13"/>
  <c r="Y4" i="13"/>
  <c r="Z4" i="13"/>
  <c r="AA4" i="13"/>
  <c r="AB4" i="13"/>
  <c r="AC4" i="13"/>
  <c r="AC24" i="13" s="1"/>
  <c r="AD4" i="13"/>
  <c r="AD24" i="13" s="1"/>
  <c r="AE4" i="13"/>
  <c r="AE29" i="13" s="1"/>
  <c r="AF4" i="13"/>
  <c r="AG4" i="13"/>
  <c r="AG24" i="13" s="1"/>
  <c r="AH4" i="13"/>
  <c r="AI4" i="13"/>
  <c r="AJ4" i="13"/>
  <c r="AK4" i="13"/>
  <c r="AK24" i="13" s="1"/>
  <c r="AL4" i="13"/>
  <c r="C4" i="13"/>
  <c r="C24" i="13" s="1"/>
  <c r="D4" i="10"/>
  <c r="E4" i="10"/>
  <c r="E24" i="10" s="1"/>
  <c r="F4" i="10"/>
  <c r="G4" i="10"/>
  <c r="H4" i="10"/>
  <c r="I4" i="10"/>
  <c r="J4" i="10"/>
  <c r="K4" i="10"/>
  <c r="K24" i="10" s="1"/>
  <c r="L4" i="10"/>
  <c r="M4" i="10"/>
  <c r="N4" i="10"/>
  <c r="O4" i="10"/>
  <c r="P4" i="10"/>
  <c r="Q4" i="10"/>
  <c r="R4" i="10"/>
  <c r="F19" i="47" s="1"/>
  <c r="S4" i="10"/>
  <c r="S29" i="10" s="1"/>
  <c r="T4" i="10"/>
  <c r="U4" i="10"/>
  <c r="U24" i="10" s="1"/>
  <c r="U49" i="10" s="1"/>
  <c r="V4" i="10"/>
  <c r="W4" i="10"/>
  <c r="X4" i="10"/>
  <c r="Y4" i="10"/>
  <c r="Z4" i="10"/>
  <c r="AA4" i="10"/>
  <c r="AA24" i="10" s="1"/>
  <c r="AA49" i="10" s="1"/>
  <c r="AB4" i="10"/>
  <c r="AC4" i="10"/>
  <c r="AD4" i="10"/>
  <c r="AE4" i="10"/>
  <c r="AF4" i="10"/>
  <c r="AG4" i="10"/>
  <c r="AH4" i="10"/>
  <c r="AH29" i="10" s="1"/>
  <c r="AI4" i="10"/>
  <c r="AJ4" i="10"/>
  <c r="AK4" i="10"/>
  <c r="AL4" i="10"/>
  <c r="C4" i="10"/>
  <c r="D7" i="10"/>
  <c r="E7" i="10"/>
  <c r="F7" i="10"/>
  <c r="F32" i="10" s="1"/>
  <c r="G7" i="10"/>
  <c r="H7" i="10"/>
  <c r="I7" i="10"/>
  <c r="J7" i="10"/>
  <c r="K7" i="10"/>
  <c r="L7" i="10"/>
  <c r="M7" i="10"/>
  <c r="N7" i="10"/>
  <c r="N32" i="10" s="1"/>
  <c r="O7" i="10"/>
  <c r="P7" i="10"/>
  <c r="Q7" i="10"/>
  <c r="R7" i="10"/>
  <c r="S7" i="10"/>
  <c r="T7" i="10"/>
  <c r="U7" i="10"/>
  <c r="V7" i="10"/>
  <c r="V32" i="10" s="1"/>
  <c r="W7" i="10"/>
  <c r="X7" i="10"/>
  <c r="Y7" i="10"/>
  <c r="Z7" i="10"/>
  <c r="AA7" i="10"/>
  <c r="AB7" i="10"/>
  <c r="AC7" i="10"/>
  <c r="AD7" i="10"/>
  <c r="AD24" i="10" s="1"/>
  <c r="AD49" i="10" s="1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H24" i="3" s="1"/>
  <c r="AI7" i="3"/>
  <c r="AJ7" i="3"/>
  <c r="AK7" i="3"/>
  <c r="AL7" i="3"/>
  <c r="C7" i="3"/>
  <c r="D4" i="3"/>
  <c r="E4" i="3"/>
  <c r="F4" i="3"/>
  <c r="G29" i="3" s="1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BW4" i="18" s="1"/>
  <c r="V4" i="3"/>
  <c r="W4" i="3"/>
  <c r="X4" i="3"/>
  <c r="Y4" i="3"/>
  <c r="Z4" i="3"/>
  <c r="AA4" i="3"/>
  <c r="AB4" i="3"/>
  <c r="AC4" i="3"/>
  <c r="DC4" i="18" s="1"/>
  <c r="AD4" i="3"/>
  <c r="DG4" i="18" s="1"/>
  <c r="AE4" i="3"/>
  <c r="AF4" i="3"/>
  <c r="AG4" i="3"/>
  <c r="AH4" i="3"/>
  <c r="AI4" i="3"/>
  <c r="AJ4" i="3"/>
  <c r="AK4" i="3"/>
  <c r="AL4" i="3"/>
  <c r="C4" i="3"/>
  <c r="D32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V28" i="42" s="1"/>
  <c r="W14" i="42"/>
  <c r="X14" i="42"/>
  <c r="X28" i="42" s="1"/>
  <c r="Y14" i="42"/>
  <c r="Z14" i="42"/>
  <c r="AA14" i="42"/>
  <c r="AB14" i="42"/>
  <c r="AC14" i="42"/>
  <c r="AD14" i="42"/>
  <c r="AD28" i="42" s="1"/>
  <c r="AE14" i="42"/>
  <c r="AF14" i="42"/>
  <c r="AG14" i="42"/>
  <c r="AH14" i="42"/>
  <c r="AI14" i="42"/>
  <c r="AJ14" i="42"/>
  <c r="AK14" i="42"/>
  <c r="AL14" i="42"/>
  <c r="AL28" i="42" s="1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/>
  <c r="E9" i="3"/>
  <c r="F9" i="3"/>
  <c r="G9" i="3"/>
  <c r="H9" i="3"/>
  <c r="I9" i="3"/>
  <c r="J9" i="3"/>
  <c r="K9" i="3"/>
  <c r="L9" i="3"/>
  <c r="L25" i="15" s="1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34" i="3" s="1"/>
  <c r="AD9" i="3"/>
  <c r="AE9" i="3"/>
  <c r="AF9" i="3"/>
  <c r="AG9" i="3"/>
  <c r="AH9" i="3"/>
  <c r="AI9" i="3"/>
  <c r="AJ9" i="3"/>
  <c r="AK9" i="3"/>
  <c r="AK34" i="13" s="1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CT10" i="18" s="1"/>
  <c r="AA10" i="3"/>
  <c r="AB10" i="3"/>
  <c r="AC10" i="3"/>
  <c r="AD10" i="3"/>
  <c r="AE10" i="3"/>
  <c r="AF10" i="3"/>
  <c r="AG10" i="3"/>
  <c r="DV10" i="18" s="1"/>
  <c r="DV37" i="23" s="1"/>
  <c r="AH10" i="3"/>
  <c r="AH35" i="10" s="1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G32" i="42" s="1"/>
  <c r="H18" i="42"/>
  <c r="H32" i="42" s="1"/>
  <c r="I18" i="42"/>
  <c r="J18" i="42"/>
  <c r="K18" i="42"/>
  <c r="L18" i="42"/>
  <c r="M18" i="42"/>
  <c r="N18" i="42"/>
  <c r="N32" i="42" s="1"/>
  <c r="O18" i="42"/>
  <c r="P18" i="42"/>
  <c r="P32" i="42" s="1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D33" i="42" s="1"/>
  <c r="E19" i="42"/>
  <c r="E33" i="42" s="1"/>
  <c r="F19" i="42"/>
  <c r="G19" i="42"/>
  <c r="H19" i="42"/>
  <c r="I19" i="42"/>
  <c r="J19" i="42"/>
  <c r="K19" i="42"/>
  <c r="K33" i="42" s="1"/>
  <c r="L19" i="42"/>
  <c r="M19" i="42"/>
  <c r="N19" i="42"/>
  <c r="O19" i="42"/>
  <c r="O33" i="42" s="1"/>
  <c r="P19" i="42"/>
  <c r="Q19" i="42"/>
  <c r="R19" i="42"/>
  <c r="S19" i="42"/>
  <c r="S33" i="42" s="1"/>
  <c r="T19" i="42"/>
  <c r="T33" i="42" s="1"/>
  <c r="U19" i="42"/>
  <c r="V19" i="42"/>
  <c r="W19" i="42"/>
  <c r="X19" i="42"/>
  <c r="Y19" i="42"/>
  <c r="Z19" i="42"/>
  <c r="AA19" i="42"/>
  <c r="AA33" i="42" s="1"/>
  <c r="AB19" i="42"/>
  <c r="AC19" i="42"/>
  <c r="AC33" i="42" s="1"/>
  <c r="AD19" i="42"/>
  <c r="AE19" i="42"/>
  <c r="AF19" i="42"/>
  <c r="AG19" i="42"/>
  <c r="AH19" i="42"/>
  <c r="AI19" i="42"/>
  <c r="AJ19" i="42"/>
  <c r="AK19" i="42"/>
  <c r="AK33" i="42" s="1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T34" i="42" s="1"/>
  <c r="U20" i="42"/>
  <c r="V20" i="42"/>
  <c r="W20" i="42"/>
  <c r="X20" i="42"/>
  <c r="Y20" i="42"/>
  <c r="Y34" i="42" s="1"/>
  <c r="Z20" i="42"/>
  <c r="AA20" i="42"/>
  <c r="AB20" i="42"/>
  <c r="AC20" i="42"/>
  <c r="AD20" i="42"/>
  <c r="AE20" i="42"/>
  <c r="AF20" i="42"/>
  <c r="AG20" i="42"/>
  <c r="AG34" i="42" s="1"/>
  <c r="AH20" i="42"/>
  <c r="AH34" i="42" s="1"/>
  <c r="AI20" i="42"/>
  <c r="AJ20" i="42"/>
  <c r="AJ34" i="42" s="1"/>
  <c r="AK20" i="42"/>
  <c r="AL20" i="42"/>
  <c r="C20" i="42"/>
  <c r="C19" i="42"/>
  <c r="C1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T27" i="42" s="1"/>
  <c r="U13" i="42"/>
  <c r="V13" i="42"/>
  <c r="V27" i="42" s="1"/>
  <c r="W13" i="42"/>
  <c r="X13" i="42"/>
  <c r="Y13" i="42"/>
  <c r="Z13" i="42"/>
  <c r="Z27" i="42" s="1"/>
  <c r="AA13" i="42"/>
  <c r="AB13" i="42"/>
  <c r="AC13" i="42"/>
  <c r="AD13" i="42"/>
  <c r="AE13" i="42"/>
  <c r="AF13" i="42"/>
  <c r="AG13" i="42"/>
  <c r="AH13" i="42"/>
  <c r="AH27" i="42" s="1"/>
  <c r="AI13" i="42"/>
  <c r="AI27" i="42" s="1"/>
  <c r="AJ13" i="42"/>
  <c r="AK13" i="42"/>
  <c r="AL13" i="42"/>
  <c r="AL27" i="42" s="1"/>
  <c r="C13" i="42"/>
  <c r="D12" i="42"/>
  <c r="E12" i="42"/>
  <c r="F12" i="42"/>
  <c r="F26" i="42" s="1"/>
  <c r="G12" i="42"/>
  <c r="H12" i="42"/>
  <c r="H26" i="42" s="1"/>
  <c r="I12" i="42"/>
  <c r="J12" i="42"/>
  <c r="J26" i="42" s="1"/>
  <c r="K12" i="42"/>
  <c r="L12" i="42"/>
  <c r="M12" i="42"/>
  <c r="N12" i="42"/>
  <c r="N26" i="42" s="1"/>
  <c r="O12" i="42"/>
  <c r="O26" i="42" s="1"/>
  <c r="P12" i="42"/>
  <c r="Q12" i="42"/>
  <c r="R12" i="42"/>
  <c r="R26" i="42" s="1"/>
  <c r="S12" i="42"/>
  <c r="T12" i="42"/>
  <c r="U12" i="42"/>
  <c r="V12" i="42"/>
  <c r="V26" i="42" s="1"/>
  <c r="W12" i="42"/>
  <c r="X12" i="42"/>
  <c r="Y12" i="42"/>
  <c r="Z12" i="42"/>
  <c r="Z26" i="42" s="1"/>
  <c r="AA12" i="42"/>
  <c r="AB12" i="42"/>
  <c r="AC12" i="42"/>
  <c r="AD12" i="42"/>
  <c r="AE12" i="42"/>
  <c r="AE26" i="42" s="1"/>
  <c r="AF12" i="42"/>
  <c r="AF26" i="42" s="1"/>
  <c r="AG12" i="42"/>
  <c r="AH12" i="42"/>
  <c r="AH26" i="42" s="1"/>
  <c r="AI12" i="42"/>
  <c r="AJ12" i="42"/>
  <c r="AK12" i="42"/>
  <c r="AL12" i="42"/>
  <c r="C12" i="42"/>
  <c r="D11" i="42"/>
  <c r="D25" i="42" s="1"/>
  <c r="E11" i="42"/>
  <c r="F11" i="42"/>
  <c r="F25" i="42" s="1"/>
  <c r="G11" i="42"/>
  <c r="H11" i="42"/>
  <c r="I11" i="42"/>
  <c r="J11" i="42"/>
  <c r="K11" i="42"/>
  <c r="L11" i="42"/>
  <c r="L25" i="42" s="1"/>
  <c r="M11" i="42"/>
  <c r="N11" i="42"/>
  <c r="O11" i="42"/>
  <c r="P11" i="42"/>
  <c r="Q11" i="42"/>
  <c r="R11" i="42"/>
  <c r="R25" i="42" s="1"/>
  <c r="S11" i="42"/>
  <c r="T11" i="42"/>
  <c r="T25" i="42" s="1"/>
  <c r="U11" i="42"/>
  <c r="V11" i="42"/>
  <c r="V25" i="42" s="1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H25" i="42" s="1"/>
  <c r="AI11" i="42"/>
  <c r="AJ11" i="42"/>
  <c r="AJ25" i="42" s="1"/>
  <c r="AK11" i="42"/>
  <c r="AL11" i="42"/>
  <c r="AL25" i="42" s="1"/>
  <c r="C11" i="42"/>
  <c r="F28" i="42"/>
  <c r="K28" i="42"/>
  <c r="N28" i="42"/>
  <c r="AA28" i="42"/>
  <c r="D5" i="42"/>
  <c r="D27" i="42"/>
  <c r="E5" i="42"/>
  <c r="F5" i="42"/>
  <c r="F27" i="42"/>
  <c r="G5" i="42"/>
  <c r="G34" i="42" s="1"/>
  <c r="G27" i="42"/>
  <c r="H5" i="42"/>
  <c r="H27" i="42"/>
  <c r="I5" i="42"/>
  <c r="J5" i="42"/>
  <c r="J34" i="42"/>
  <c r="K5" i="42"/>
  <c r="L5" i="42"/>
  <c r="L34" i="42"/>
  <c r="M5" i="42"/>
  <c r="N5" i="42"/>
  <c r="N27" i="42"/>
  <c r="O5" i="42"/>
  <c r="O34" i="42" s="1"/>
  <c r="O27" i="42"/>
  <c r="P5" i="42"/>
  <c r="P27" i="42"/>
  <c r="Q5" i="42"/>
  <c r="R5" i="42"/>
  <c r="R34" i="42"/>
  <c r="S5" i="42"/>
  <c r="S34" i="42" s="1"/>
  <c r="T5" i="42"/>
  <c r="U5" i="42"/>
  <c r="V5" i="42"/>
  <c r="V7" i="42" s="1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I34" i="42" s="1"/>
  <c r="AJ5" i="42"/>
  <c r="AK5" i="42"/>
  <c r="AL5" i="42"/>
  <c r="AL34" i="42" s="1"/>
  <c r="C5" i="42"/>
  <c r="D4" i="42"/>
  <c r="E4" i="42"/>
  <c r="F4" i="42"/>
  <c r="F7" i="42" s="1"/>
  <c r="G4" i="42"/>
  <c r="H4" i="42"/>
  <c r="I4" i="42"/>
  <c r="J4" i="42"/>
  <c r="J33" i="42" s="1"/>
  <c r="K4" i="42"/>
  <c r="K26" i="42"/>
  <c r="L4" i="42"/>
  <c r="M4" i="42"/>
  <c r="M33" i="42" s="1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G25" i="42" s="1"/>
  <c r="H3" i="42"/>
  <c r="H25" i="42" s="1"/>
  <c r="I3" i="42"/>
  <c r="J3" i="42"/>
  <c r="K3" i="42"/>
  <c r="L3" i="42"/>
  <c r="M3" i="42"/>
  <c r="N3" i="42"/>
  <c r="O3" i="42"/>
  <c r="O32" i="42" s="1"/>
  <c r="P3" i="42"/>
  <c r="P25" i="42" s="1"/>
  <c r="Q3" i="42"/>
  <c r="R3" i="42"/>
  <c r="R32" i="42" s="1"/>
  <c r="S3" i="42"/>
  <c r="T3" i="42"/>
  <c r="U3" i="42"/>
  <c r="V3" i="42"/>
  <c r="W3" i="42"/>
  <c r="W32" i="42" s="1"/>
  <c r="X3" i="42"/>
  <c r="Y3" i="42"/>
  <c r="Z3" i="42"/>
  <c r="AA3" i="42"/>
  <c r="AB3" i="42"/>
  <c r="AC3" i="42"/>
  <c r="AD3" i="42"/>
  <c r="AE3" i="42"/>
  <c r="AE32" i="42" s="1"/>
  <c r="AF3" i="42"/>
  <c r="AG3" i="42"/>
  <c r="AH3" i="42"/>
  <c r="AI3" i="42"/>
  <c r="AJ3" i="42"/>
  <c r="AK3" i="42"/>
  <c r="AL3" i="42"/>
  <c r="C3" i="42"/>
  <c r="AB26" i="42"/>
  <c r="T26" i="42"/>
  <c r="L26" i="42"/>
  <c r="AF27" i="42"/>
  <c r="X27" i="42"/>
  <c r="AL26" i="42"/>
  <c r="AK26" i="42"/>
  <c r="AC26" i="42"/>
  <c r="M26" i="42"/>
  <c r="E26" i="42"/>
  <c r="AG27" i="42"/>
  <c r="Y27" i="42"/>
  <c r="U27" i="42"/>
  <c r="Y26" i="42"/>
  <c r="AK27" i="42"/>
  <c r="AC27" i="42"/>
  <c r="AG26" i="42"/>
  <c r="AL7" i="42"/>
  <c r="W7" i="42"/>
  <c r="H7" i="42"/>
  <c r="C25" i="42"/>
  <c r="AE25" i="42"/>
  <c r="N25" i="42"/>
  <c r="N7" i="42"/>
  <c r="E25" i="42"/>
  <c r="AB32" i="42"/>
  <c r="T32" i="42"/>
  <c r="L32" i="42"/>
  <c r="AG25" i="42"/>
  <c r="AF7" i="42"/>
  <c r="D32" i="42"/>
  <c r="P35" i="42"/>
  <c r="C35" i="42"/>
  <c r="O35" i="42"/>
  <c r="G35" i="42"/>
  <c r="H35" i="42"/>
  <c r="V35" i="42"/>
  <c r="P28" i="42"/>
  <c r="Z33" i="42"/>
  <c r="AK32" i="42"/>
  <c r="AC32" i="42"/>
  <c r="U32" i="42"/>
  <c r="M32" i="42"/>
  <c r="AL32" i="42"/>
  <c r="AD32" i="42"/>
  <c r="F32" i="42"/>
  <c r="F35" i="42"/>
  <c r="P34" i="42"/>
  <c r="C28" i="42"/>
  <c r="AD35" i="42"/>
  <c r="AF34" i="42"/>
  <c r="H34" i="42"/>
  <c r="L33" i="42"/>
  <c r="D26" i="42"/>
  <c r="AI28" i="42"/>
  <c r="S28" i="42"/>
  <c r="AF35" i="42"/>
  <c r="X35" i="42"/>
  <c r="AF28" i="42"/>
  <c r="H28" i="42"/>
  <c r="AE35" i="42"/>
  <c r="W35" i="42"/>
  <c r="G28" i="42"/>
  <c r="S27" i="42"/>
  <c r="AL33" i="42"/>
  <c r="Z34" i="42"/>
  <c r="R27" i="42"/>
  <c r="AL35" i="42"/>
  <c r="Y32" i="42"/>
  <c r="Q32" i="42"/>
  <c r="I32" i="42"/>
  <c r="U33" i="42"/>
  <c r="L27" i="42"/>
  <c r="N35" i="42"/>
  <c r="J27" i="42"/>
  <c r="X34" i="42"/>
  <c r="W25" i="42"/>
  <c r="U25" i="42"/>
  <c r="M25" i="42"/>
  <c r="AH33" i="42"/>
  <c r="R33" i="42"/>
  <c r="E32" i="42"/>
  <c r="AE28" i="42"/>
  <c r="W28" i="42"/>
  <c r="O28" i="42"/>
  <c r="AK25" i="42"/>
  <c r="AB25" i="42"/>
  <c r="AI35" i="42"/>
  <c r="AA35" i="42"/>
  <c r="S35" i="42"/>
  <c r="K35" i="42"/>
  <c r="V34" i="42"/>
  <c r="N34" i="42"/>
  <c r="F34" i="42"/>
  <c r="AG33" i="42"/>
  <c r="Y33" i="42"/>
  <c r="AJ32" i="42"/>
  <c r="AC25" i="42"/>
  <c r="AK34" i="42"/>
  <c r="AC34" i="42"/>
  <c r="U34" i="42"/>
  <c r="E34" i="42"/>
  <c r="AF33" i="42"/>
  <c r="H33" i="42"/>
  <c r="AD25" i="42"/>
  <c r="V32" i="42"/>
  <c r="Z25" i="42"/>
  <c r="D34" i="42"/>
  <c r="AH32" i="42"/>
  <c r="O25" i="42"/>
  <c r="Y25" i="42"/>
  <c r="Q25" i="42"/>
  <c r="I25" i="42"/>
  <c r="V33" i="42"/>
  <c r="N33" i="42"/>
  <c r="F33" i="42"/>
  <c r="AG32" i="42"/>
  <c r="X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S48" i="13" s="1"/>
  <c r="T23" i="13"/>
  <c r="U23" i="13"/>
  <c r="V23" i="13"/>
  <c r="W23" i="13"/>
  <c r="X23" i="13"/>
  <c r="Y23" i="13"/>
  <c r="Z23" i="13"/>
  <c r="Z48" i="13" s="1"/>
  <c r="AA23" i="13"/>
  <c r="AB23" i="13"/>
  <c r="AC23" i="13"/>
  <c r="AD23" i="13"/>
  <c r="AD48" i="13" s="1"/>
  <c r="AE23" i="13"/>
  <c r="AF23" i="13"/>
  <c r="AG23" i="13"/>
  <c r="AH23" i="13"/>
  <c r="AI23" i="13"/>
  <c r="AI48" i="13" s="1"/>
  <c r="AJ23" i="13"/>
  <c r="AJ48" i="13" s="1"/>
  <c r="AK23" i="13"/>
  <c r="AL23" i="13"/>
  <c r="C23" i="13"/>
  <c r="D22" i="13"/>
  <c r="E22" i="13"/>
  <c r="F22" i="13"/>
  <c r="G22" i="13"/>
  <c r="H22" i="13"/>
  <c r="H47" i="13" s="1"/>
  <c r="I22" i="13"/>
  <c r="J22" i="13"/>
  <c r="J47" i="13" s="1"/>
  <c r="K22" i="13"/>
  <c r="L22" i="13"/>
  <c r="M22" i="13"/>
  <c r="N22" i="13"/>
  <c r="O22" i="13"/>
  <c r="O47" i="13" s="1"/>
  <c r="P22" i="13"/>
  <c r="P47" i="13" s="1"/>
  <c r="Q22" i="13"/>
  <c r="R22" i="13"/>
  <c r="R47" i="13" s="1"/>
  <c r="S22" i="13"/>
  <c r="T22" i="13"/>
  <c r="U22" i="13"/>
  <c r="V22" i="13"/>
  <c r="W22" i="13"/>
  <c r="W47" i="13" s="1"/>
  <c r="X22" i="13"/>
  <c r="X47" i="13" s="1"/>
  <c r="Y22" i="13"/>
  <c r="Z22" i="13"/>
  <c r="Z47" i="13" s="1"/>
  <c r="AA22" i="13"/>
  <c r="AB22" i="13"/>
  <c r="AC22" i="13"/>
  <c r="AD22" i="13"/>
  <c r="AE22" i="13"/>
  <c r="AE47" i="13" s="1"/>
  <c r="AF22" i="13"/>
  <c r="AF47" i="13" s="1"/>
  <c r="AG22" i="13"/>
  <c r="AH22" i="13"/>
  <c r="AH47" i="13" s="1"/>
  <c r="AI22" i="13"/>
  <c r="AJ22" i="13"/>
  <c r="AK22" i="13"/>
  <c r="AL22" i="13"/>
  <c r="C22" i="13"/>
  <c r="C47" i="13" s="1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F45" i="13" s="1"/>
  <c r="G20" i="13"/>
  <c r="H20" i="13"/>
  <c r="H45" i="13" s="1"/>
  <c r="I20" i="13"/>
  <c r="J20" i="13"/>
  <c r="K20" i="13"/>
  <c r="L20" i="13"/>
  <c r="M20" i="13"/>
  <c r="N20" i="13"/>
  <c r="N45" i="13" s="1"/>
  <c r="O20" i="13"/>
  <c r="P20" i="13"/>
  <c r="P45" i="13" s="1"/>
  <c r="Q20" i="13"/>
  <c r="R20" i="13"/>
  <c r="S20" i="13"/>
  <c r="T20" i="13"/>
  <c r="U20" i="13"/>
  <c r="V20" i="13"/>
  <c r="V45" i="13" s="1"/>
  <c r="W20" i="13"/>
  <c r="W45" i="13" s="1"/>
  <c r="X20" i="13"/>
  <c r="X45" i="13" s="1"/>
  <c r="Y20" i="13"/>
  <c r="Z20" i="13"/>
  <c r="Z45" i="13" s="1"/>
  <c r="AA20" i="13"/>
  <c r="AB20" i="13"/>
  <c r="AC20" i="13"/>
  <c r="AD20" i="13"/>
  <c r="AD45" i="13" s="1"/>
  <c r="AE20" i="13"/>
  <c r="AE45" i="13" s="1"/>
  <c r="AF20" i="13"/>
  <c r="AF45" i="13" s="1"/>
  <c r="AG20" i="13"/>
  <c r="AH20" i="13"/>
  <c r="AI20" i="13"/>
  <c r="AJ20" i="13"/>
  <c r="AK20" i="13"/>
  <c r="AL20" i="13"/>
  <c r="AL45" i="13" s="1"/>
  <c r="C20" i="13"/>
  <c r="C45" i="13" s="1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H42" i="13" s="1"/>
  <c r="I17" i="13"/>
  <c r="J17" i="13"/>
  <c r="J42" i="13" s="1"/>
  <c r="K17" i="13"/>
  <c r="L17" i="13"/>
  <c r="M17" i="13"/>
  <c r="N17" i="13"/>
  <c r="N42" i="13" s="1"/>
  <c r="O17" i="13"/>
  <c r="O42" i="13" s="1"/>
  <c r="P17" i="13"/>
  <c r="P42" i="13" s="1"/>
  <c r="Q17" i="13"/>
  <c r="R17" i="13"/>
  <c r="R42" i="13" s="1"/>
  <c r="S17" i="13"/>
  <c r="T17" i="13"/>
  <c r="U17" i="13"/>
  <c r="V17" i="13"/>
  <c r="W17" i="13"/>
  <c r="X17" i="13"/>
  <c r="X42" i="13" s="1"/>
  <c r="Y17" i="13"/>
  <c r="Z17" i="13"/>
  <c r="AA17" i="13"/>
  <c r="AB17" i="13"/>
  <c r="AC17" i="13"/>
  <c r="AD17" i="13"/>
  <c r="AD42" i="13" s="1"/>
  <c r="AE17" i="13"/>
  <c r="AF17" i="13"/>
  <c r="AF42" i="13" s="1"/>
  <c r="AG17" i="13"/>
  <c r="AH17" i="13"/>
  <c r="AI17" i="13"/>
  <c r="AJ17" i="13"/>
  <c r="AK17" i="13"/>
  <c r="AL17" i="13"/>
  <c r="C17" i="13"/>
  <c r="C42" i="13" s="1"/>
  <c r="D15" i="13"/>
  <c r="D40" i="13" s="1"/>
  <c r="E15" i="13"/>
  <c r="F15" i="13"/>
  <c r="F40" i="13" s="1"/>
  <c r="G15" i="13"/>
  <c r="H15" i="13"/>
  <c r="I15" i="13"/>
  <c r="J15" i="13"/>
  <c r="K15" i="13"/>
  <c r="L15" i="13"/>
  <c r="L40" i="13" s="1"/>
  <c r="M15" i="13"/>
  <c r="N15" i="13"/>
  <c r="O15" i="13"/>
  <c r="P15" i="13"/>
  <c r="Q15" i="13"/>
  <c r="R15" i="13"/>
  <c r="R40" i="13" s="1"/>
  <c r="S15" i="13"/>
  <c r="S40" i="13" s="1"/>
  <c r="T15" i="13"/>
  <c r="T40" i="13" s="1"/>
  <c r="U15" i="13"/>
  <c r="V15" i="13"/>
  <c r="W15" i="13"/>
  <c r="X15" i="13"/>
  <c r="Y15" i="13"/>
  <c r="Z15" i="13"/>
  <c r="AA15" i="13"/>
  <c r="AA40" i="13" s="1"/>
  <c r="AB15" i="13"/>
  <c r="AB40" i="13" s="1"/>
  <c r="AC15" i="13"/>
  <c r="AD15" i="13"/>
  <c r="AD40" i="13" s="1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F39" i="13" s="1"/>
  <c r="G14" i="13"/>
  <c r="H14" i="13"/>
  <c r="H39" i="13" s="1"/>
  <c r="I14" i="13"/>
  <c r="J14" i="13"/>
  <c r="J39" i="13" s="1"/>
  <c r="K14" i="13"/>
  <c r="L14" i="13"/>
  <c r="M14" i="13"/>
  <c r="N14" i="13"/>
  <c r="O14" i="13"/>
  <c r="P14" i="13"/>
  <c r="P39" i="13" s="1"/>
  <c r="Q14" i="13"/>
  <c r="R14" i="13"/>
  <c r="S14" i="13"/>
  <c r="T14" i="13"/>
  <c r="U14" i="13"/>
  <c r="V14" i="13"/>
  <c r="V39" i="13" s="1"/>
  <c r="W14" i="13"/>
  <c r="X14" i="13"/>
  <c r="X39" i="13" s="1"/>
  <c r="Y14" i="13"/>
  <c r="Z14" i="13"/>
  <c r="Z39" i="13" s="1"/>
  <c r="AA14" i="13"/>
  <c r="AB14" i="13"/>
  <c r="AC14" i="13"/>
  <c r="AD14" i="13"/>
  <c r="AE14" i="13"/>
  <c r="AF14" i="13"/>
  <c r="AF39" i="13" s="1"/>
  <c r="AG14" i="13"/>
  <c r="AH14" i="13"/>
  <c r="AH39" i="13" s="1"/>
  <c r="AI14" i="13"/>
  <c r="AJ14" i="13"/>
  <c r="AK14" i="13"/>
  <c r="AL14" i="13"/>
  <c r="C14" i="13"/>
  <c r="C39" i="13" s="1"/>
  <c r="D12" i="13"/>
  <c r="E12" i="13"/>
  <c r="F12" i="13"/>
  <c r="F37" i="13" s="1"/>
  <c r="G12" i="13"/>
  <c r="H12" i="13"/>
  <c r="I12" i="13"/>
  <c r="J12" i="13"/>
  <c r="J37" i="13" s="1"/>
  <c r="K12" i="13"/>
  <c r="K37" i="13" s="1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G35" i="13" s="1"/>
  <c r="H10" i="13"/>
  <c r="H35" i="13" s="1"/>
  <c r="I10" i="13"/>
  <c r="J10" i="13"/>
  <c r="K10" i="13"/>
  <c r="L10" i="13"/>
  <c r="M10" i="13"/>
  <c r="N10" i="13"/>
  <c r="O10" i="13"/>
  <c r="O35" i="13" s="1"/>
  <c r="P10" i="13"/>
  <c r="P35" i="13" s="1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C35" i="13" s="1"/>
  <c r="D9" i="13"/>
  <c r="D24" i="13" s="1"/>
  <c r="E9" i="13"/>
  <c r="F9" i="13"/>
  <c r="F34" i="13" s="1"/>
  <c r="G9" i="13"/>
  <c r="H9" i="13"/>
  <c r="I9" i="13"/>
  <c r="J9" i="13"/>
  <c r="K9" i="13"/>
  <c r="K34" i="13" s="1"/>
  <c r="L9" i="13"/>
  <c r="L24" i="13" s="1"/>
  <c r="M9" i="13"/>
  <c r="N9" i="13"/>
  <c r="O9" i="13"/>
  <c r="P9" i="13"/>
  <c r="Q9" i="13"/>
  <c r="R9" i="13"/>
  <c r="R34" i="13" s="1"/>
  <c r="S9" i="13"/>
  <c r="S34" i="13" s="1"/>
  <c r="T9" i="13"/>
  <c r="U9" i="13"/>
  <c r="V9" i="13"/>
  <c r="W9" i="13"/>
  <c r="X9" i="13"/>
  <c r="Y9" i="13"/>
  <c r="Z9" i="13"/>
  <c r="AA9" i="13"/>
  <c r="AA34" i="13" s="1"/>
  <c r="AB9" i="13"/>
  <c r="AB24" i="13" s="1"/>
  <c r="AC9" i="13"/>
  <c r="AD9" i="13"/>
  <c r="AD34" i="13" s="1"/>
  <c r="AE9" i="13"/>
  <c r="AF9" i="13"/>
  <c r="AG9" i="13"/>
  <c r="AH9" i="13"/>
  <c r="AI9" i="13"/>
  <c r="AJ9" i="13"/>
  <c r="AJ24" i="13" s="1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Q48" i="17" s="1"/>
  <c r="AR23" i="17"/>
  <c r="AS23" i="17"/>
  <c r="AT23" i="17"/>
  <c r="AU23" i="17"/>
  <c r="AV23" i="17"/>
  <c r="AV48" i="17" s="1"/>
  <c r="AW23" i="17"/>
  <c r="AX23" i="17"/>
  <c r="AY23" i="17"/>
  <c r="AZ23" i="17"/>
  <c r="BA23" i="17"/>
  <c r="BB23" i="17"/>
  <c r="BC23" i="17"/>
  <c r="BD23" i="17"/>
  <c r="BD48" i="17" s="1"/>
  <c r="BE23" i="17"/>
  <c r="BF23" i="17"/>
  <c r="BG23" i="17"/>
  <c r="BG48" i="17" s="1"/>
  <c r="BH23" i="17"/>
  <c r="BI23" i="17"/>
  <c r="BJ23" i="17"/>
  <c r="BK23" i="17"/>
  <c r="BL23" i="17"/>
  <c r="BL48" i="17" s="1"/>
  <c r="BM23" i="17"/>
  <c r="BN23" i="17"/>
  <c r="BO23" i="17"/>
  <c r="BO48" i="17" s="1"/>
  <c r="BP23" i="17"/>
  <c r="BQ23" i="17"/>
  <c r="BR23" i="17"/>
  <c r="BS23" i="17"/>
  <c r="BT23" i="17"/>
  <c r="BT48" i="17" s="1"/>
  <c r="BU23" i="17"/>
  <c r="BV23" i="17"/>
  <c r="BW23" i="17"/>
  <c r="BW48" i="17" s="1"/>
  <c r="BX23" i="17"/>
  <c r="BY23" i="17"/>
  <c r="BZ23" i="17"/>
  <c r="CA23" i="17"/>
  <c r="CB23" i="17"/>
  <c r="CB48" i="17" s="1"/>
  <c r="CC23" i="17"/>
  <c r="CD23" i="17"/>
  <c r="CE23" i="17"/>
  <c r="CF23" i="17"/>
  <c r="CG23" i="17"/>
  <c r="CH23" i="17"/>
  <c r="CI23" i="17"/>
  <c r="CJ23" i="17"/>
  <c r="CJ48" i="17" s="1"/>
  <c r="CK23" i="17"/>
  <c r="CL23" i="17"/>
  <c r="CM23" i="17"/>
  <c r="CM48" i="17" s="1"/>
  <c r="CN23" i="17"/>
  <c r="CO23" i="17"/>
  <c r="CP23" i="17"/>
  <c r="CQ23" i="17"/>
  <c r="CR23" i="17"/>
  <c r="CR48" i="17" s="1"/>
  <c r="CS23" i="17"/>
  <c r="CT23" i="17"/>
  <c r="CU23" i="17"/>
  <c r="CU48" i="17" s="1"/>
  <c r="CV23" i="17"/>
  <c r="CW23" i="17"/>
  <c r="CX23" i="17"/>
  <c r="CY23" i="17"/>
  <c r="CZ23" i="17"/>
  <c r="CZ48" i="17" s="1"/>
  <c r="DA23" i="17"/>
  <c r="DB23" i="17"/>
  <c r="DC23" i="17"/>
  <c r="DD23" i="17"/>
  <c r="DE23" i="17"/>
  <c r="DF23" i="17"/>
  <c r="DG23" i="17"/>
  <c r="DH23" i="17"/>
  <c r="DH48" i="17" s="1"/>
  <c r="DI23" i="17"/>
  <c r="DJ23" i="17"/>
  <c r="DK23" i="17"/>
  <c r="DL23" i="17"/>
  <c r="DM23" i="17"/>
  <c r="DN23" i="17"/>
  <c r="DO23" i="17"/>
  <c r="DP23" i="17"/>
  <c r="DQ23" i="17"/>
  <c r="DR23" i="17"/>
  <c r="DS23" i="17"/>
  <c r="DS48" i="17" s="1"/>
  <c r="DT23" i="17"/>
  <c r="DU23" i="17"/>
  <c r="DV23" i="17"/>
  <c r="DW23" i="17"/>
  <c r="DX23" i="17"/>
  <c r="DX48" i="17" s="1"/>
  <c r="DY23" i="17"/>
  <c r="DZ23" i="17"/>
  <c r="EA23" i="17"/>
  <c r="EA48" i="17" s="1"/>
  <c r="EB23" i="17"/>
  <c r="EC23" i="17"/>
  <c r="ED23" i="17"/>
  <c r="EE23" i="17"/>
  <c r="EF23" i="17"/>
  <c r="EF48" i="17" s="1"/>
  <c r="EG23" i="17"/>
  <c r="EH23" i="17"/>
  <c r="EI23" i="17"/>
  <c r="EI48" i="17" s="1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K47" i="17" s="1"/>
  <c r="L22" i="17"/>
  <c r="M22" i="17"/>
  <c r="N22" i="17"/>
  <c r="O22" i="17"/>
  <c r="P22" i="17"/>
  <c r="P47" i="17" s="1"/>
  <c r="Q22" i="17"/>
  <c r="R22" i="17"/>
  <c r="S22" i="17"/>
  <c r="S47" i="17" s="1"/>
  <c r="T22" i="17"/>
  <c r="U22" i="17"/>
  <c r="V22" i="17"/>
  <c r="W22" i="17"/>
  <c r="X22" i="17"/>
  <c r="X47" i="17" s="1"/>
  <c r="Y22" i="17"/>
  <c r="Z22" i="17"/>
  <c r="AA22" i="17"/>
  <c r="AA47" i="17" s="1"/>
  <c r="AB22" i="17"/>
  <c r="AC22" i="17"/>
  <c r="AD22" i="17"/>
  <c r="AE22" i="17"/>
  <c r="AF22" i="17"/>
  <c r="AF47" i="17" s="1"/>
  <c r="AG22" i="17"/>
  <c r="AH22" i="17"/>
  <c r="AI22" i="17"/>
  <c r="AJ22" i="17"/>
  <c r="AK22" i="17"/>
  <c r="AL22" i="17"/>
  <c r="AM22" i="17"/>
  <c r="AN22" i="17"/>
  <c r="AO22" i="17"/>
  <c r="AP22" i="17"/>
  <c r="AQ22" i="17"/>
  <c r="AQ47" i="17" s="1"/>
  <c r="AR22" i="17"/>
  <c r="AS22" i="17"/>
  <c r="AT22" i="17"/>
  <c r="AU22" i="17"/>
  <c r="AV22" i="17"/>
  <c r="AV47" i="17" s="1"/>
  <c r="AW22" i="17"/>
  <c r="AX22" i="17"/>
  <c r="AY22" i="17"/>
  <c r="AY47" i="17" s="1"/>
  <c r="AZ22" i="17"/>
  <c r="BA22" i="17"/>
  <c r="BB22" i="17"/>
  <c r="BC22" i="17"/>
  <c r="BD22" i="17"/>
  <c r="BD47" i="17" s="1"/>
  <c r="BE22" i="17"/>
  <c r="BF22" i="17"/>
  <c r="BG22" i="17"/>
  <c r="BG47" i="17" s="1"/>
  <c r="BH22" i="17"/>
  <c r="BI22" i="17"/>
  <c r="BJ22" i="17"/>
  <c r="BK22" i="17"/>
  <c r="BL22" i="17"/>
  <c r="BL47" i="17" s="1"/>
  <c r="BM22" i="17"/>
  <c r="BN22" i="17"/>
  <c r="BO22" i="17"/>
  <c r="BP22" i="17"/>
  <c r="BQ22" i="17"/>
  <c r="BR22" i="17"/>
  <c r="BS22" i="17"/>
  <c r="BT22" i="17"/>
  <c r="BU22" i="17"/>
  <c r="BV22" i="17"/>
  <c r="BW22" i="17"/>
  <c r="BW47" i="17" s="1"/>
  <c r="BX22" i="17"/>
  <c r="BY22" i="17"/>
  <c r="BZ22" i="17"/>
  <c r="CA22" i="17"/>
  <c r="CB22" i="17"/>
  <c r="CB47" i="17" s="1"/>
  <c r="CC22" i="17"/>
  <c r="CD22" i="17"/>
  <c r="CE22" i="17"/>
  <c r="CE47" i="17" s="1"/>
  <c r="CF22" i="17"/>
  <c r="CG22" i="17"/>
  <c r="CH22" i="17"/>
  <c r="CI22" i="17"/>
  <c r="CJ22" i="17"/>
  <c r="CJ47" i="17" s="1"/>
  <c r="CK22" i="17"/>
  <c r="CL22" i="17"/>
  <c r="CM22" i="17"/>
  <c r="CM47" i="17" s="1"/>
  <c r="CN22" i="17"/>
  <c r="CO22" i="17"/>
  <c r="CP22" i="17"/>
  <c r="CQ22" i="17"/>
  <c r="CR22" i="17"/>
  <c r="CR47" i="17" s="1"/>
  <c r="CS22" i="17"/>
  <c r="CT22" i="17"/>
  <c r="CU22" i="17"/>
  <c r="CV22" i="17"/>
  <c r="CW22" i="17"/>
  <c r="CX22" i="17"/>
  <c r="CY22" i="17"/>
  <c r="CZ22" i="17"/>
  <c r="DA22" i="17"/>
  <c r="DB22" i="17"/>
  <c r="DC22" i="17"/>
  <c r="DC47" i="17" s="1"/>
  <c r="DD22" i="17"/>
  <c r="DE22" i="17"/>
  <c r="DF22" i="17"/>
  <c r="DG22" i="17"/>
  <c r="DH22" i="17"/>
  <c r="DH47" i="17" s="1"/>
  <c r="DI22" i="17"/>
  <c r="DJ22" i="17"/>
  <c r="DK22" i="17"/>
  <c r="DK47" i="17" s="1"/>
  <c r="DL22" i="17"/>
  <c r="DM22" i="17"/>
  <c r="DN22" i="17"/>
  <c r="DO22" i="17"/>
  <c r="DP22" i="17"/>
  <c r="DP47" i="17" s="1"/>
  <c r="DQ22" i="17"/>
  <c r="DR22" i="17"/>
  <c r="DS22" i="17"/>
  <c r="DS47" i="17" s="1"/>
  <c r="DT22" i="17"/>
  <c r="DU22" i="17"/>
  <c r="DV22" i="17"/>
  <c r="DW22" i="17"/>
  <c r="DX22" i="17"/>
  <c r="DX47" i="17" s="1"/>
  <c r="DY22" i="17"/>
  <c r="DZ22" i="17"/>
  <c r="EA22" i="17"/>
  <c r="EB22" i="17"/>
  <c r="EC22" i="17"/>
  <c r="ED22" i="17"/>
  <c r="EE22" i="17"/>
  <c r="EF22" i="17"/>
  <c r="EG22" i="17"/>
  <c r="EH22" i="17"/>
  <c r="EI22" i="17"/>
  <c r="EI47" i="17" s="1"/>
  <c r="EJ22" i="17"/>
  <c r="EK22" i="17"/>
  <c r="EL22" i="17"/>
  <c r="EM22" i="17"/>
  <c r="EN22" i="17"/>
  <c r="EN47" i="17" s="1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H45" i="17" s="1"/>
  <c r="I20" i="17"/>
  <c r="J20" i="17"/>
  <c r="K20" i="17"/>
  <c r="K45" i="17" s="1"/>
  <c r="L20" i="17"/>
  <c r="M20" i="17"/>
  <c r="N20" i="17"/>
  <c r="O20" i="17"/>
  <c r="P20" i="17"/>
  <c r="P45" i="17" s="1"/>
  <c r="Q20" i="17"/>
  <c r="R20" i="17"/>
  <c r="S20" i="17"/>
  <c r="S45" i="17" s="1"/>
  <c r="T20" i="17"/>
  <c r="U20" i="17"/>
  <c r="V20" i="17"/>
  <c r="W20" i="17"/>
  <c r="X20" i="17"/>
  <c r="X45" i="17" s="1"/>
  <c r="Y20" i="17"/>
  <c r="Z20" i="17"/>
  <c r="AA20" i="17"/>
  <c r="AA45" i="17" s="1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N45" i="17" s="1"/>
  <c r="AO20" i="17"/>
  <c r="AP20" i="17"/>
  <c r="AQ20" i="17"/>
  <c r="AR20" i="17"/>
  <c r="AS20" i="17"/>
  <c r="AT20" i="17"/>
  <c r="AU20" i="17"/>
  <c r="AV20" i="17"/>
  <c r="AW20" i="17"/>
  <c r="AX20" i="17"/>
  <c r="AY20" i="17"/>
  <c r="AY45" i="17" s="1"/>
  <c r="AZ20" i="17"/>
  <c r="BA20" i="17"/>
  <c r="BB20" i="17"/>
  <c r="BC20" i="17"/>
  <c r="BD20" i="17"/>
  <c r="BD45" i="17" s="1"/>
  <c r="BE20" i="17"/>
  <c r="BF20" i="17"/>
  <c r="BG20" i="17"/>
  <c r="BH20" i="17"/>
  <c r="BI20" i="17"/>
  <c r="BJ20" i="17"/>
  <c r="BK20" i="17"/>
  <c r="BL20" i="17"/>
  <c r="BL45" i="17" s="1"/>
  <c r="BM20" i="17"/>
  <c r="BN20" i="17"/>
  <c r="BO20" i="17"/>
  <c r="BP20" i="17"/>
  <c r="BQ20" i="17"/>
  <c r="BR20" i="17"/>
  <c r="BS20" i="17"/>
  <c r="BT20" i="17"/>
  <c r="BT45" i="17" s="1"/>
  <c r="BU20" i="17"/>
  <c r="BV20" i="17"/>
  <c r="BW20" i="17"/>
  <c r="BW45" i="17" s="1"/>
  <c r="BX20" i="17"/>
  <c r="BY20" i="17"/>
  <c r="BZ20" i="17"/>
  <c r="CA20" i="17"/>
  <c r="CB20" i="17"/>
  <c r="CB45" i="17" s="1"/>
  <c r="CC20" i="17"/>
  <c r="CD20" i="17"/>
  <c r="CE20" i="17"/>
  <c r="CE45" i="17" s="1"/>
  <c r="CF20" i="17"/>
  <c r="CG20" i="17"/>
  <c r="CH20" i="17"/>
  <c r="CI20" i="17"/>
  <c r="CJ20" i="17"/>
  <c r="CJ45" i="17" s="1"/>
  <c r="CK20" i="17"/>
  <c r="CL20" i="17"/>
  <c r="CM20" i="17"/>
  <c r="CM45" i="17" s="1"/>
  <c r="CN20" i="17"/>
  <c r="CO20" i="17"/>
  <c r="CP20" i="17"/>
  <c r="CQ20" i="17"/>
  <c r="CR20" i="17"/>
  <c r="CR45" i="17" s="1"/>
  <c r="CS20" i="17"/>
  <c r="CT20" i="17"/>
  <c r="CU20" i="17"/>
  <c r="CV20" i="17"/>
  <c r="CW20" i="17"/>
  <c r="CX20" i="17"/>
  <c r="CY20" i="17"/>
  <c r="CZ20" i="17"/>
  <c r="DA20" i="17"/>
  <c r="DB20" i="17"/>
  <c r="DC20" i="17"/>
  <c r="DC45" i="17" s="1"/>
  <c r="DD20" i="17"/>
  <c r="DE20" i="17"/>
  <c r="DF20" i="17"/>
  <c r="DG20" i="17"/>
  <c r="DH20" i="17"/>
  <c r="DI20" i="17"/>
  <c r="DJ20" i="17"/>
  <c r="DK20" i="17"/>
  <c r="DK45" i="17" s="1"/>
  <c r="DL20" i="17"/>
  <c r="DM20" i="17"/>
  <c r="DN20" i="17"/>
  <c r="DO20" i="17"/>
  <c r="DP20" i="17"/>
  <c r="DQ20" i="17"/>
  <c r="DR20" i="17"/>
  <c r="DS20" i="17"/>
  <c r="DS45" i="17" s="1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F45" i="17" s="1"/>
  <c r="EG20" i="17"/>
  <c r="EH20" i="17"/>
  <c r="EI20" i="17"/>
  <c r="EI45" i="17" s="1"/>
  <c r="EJ20" i="17"/>
  <c r="EK20" i="17"/>
  <c r="EL20" i="17"/>
  <c r="EM20" i="17"/>
  <c r="EN20" i="17"/>
  <c r="EN45" i="17" s="1"/>
  <c r="EO20" i="17"/>
  <c r="EP20" i="17"/>
  <c r="C20" i="17"/>
  <c r="C45" i="17" s="1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Q24" i="17" s="1"/>
  <c r="AR18" i="17"/>
  <c r="AS18" i="17"/>
  <c r="AT18" i="17"/>
  <c r="AU18" i="17"/>
  <c r="AV18" i="17"/>
  <c r="AW18" i="17"/>
  <c r="AX18" i="17"/>
  <c r="AY18" i="17"/>
  <c r="AY24" i="17" s="1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E24" i="17" s="1"/>
  <c r="CF18" i="17"/>
  <c r="CG18" i="17"/>
  <c r="CH18" i="17"/>
  <c r="CI18" i="17"/>
  <c r="CJ18" i="17"/>
  <c r="CK18" i="17"/>
  <c r="CL18" i="17"/>
  <c r="CM18" i="17"/>
  <c r="CM24" i="17" s="1"/>
  <c r="CN18" i="17"/>
  <c r="CO18" i="17"/>
  <c r="CP18" i="17"/>
  <c r="CQ18" i="17"/>
  <c r="CR18" i="17"/>
  <c r="CS18" i="17"/>
  <c r="CT18" i="17"/>
  <c r="CU18" i="17"/>
  <c r="CU24" i="17" s="1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24" i="17" s="1"/>
  <c r="C17" i="17"/>
  <c r="D15" i="17"/>
  <c r="E15" i="17"/>
  <c r="F15" i="17"/>
  <c r="G15" i="17"/>
  <c r="G40" i="17" s="1"/>
  <c r="H15" i="17"/>
  <c r="I15" i="17"/>
  <c r="J15" i="17"/>
  <c r="J40" i="17" s="1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W40" i="17" s="1"/>
  <c r="X15" i="17"/>
  <c r="Y15" i="17"/>
  <c r="Z15" i="17"/>
  <c r="Z40" i="17" s="1"/>
  <c r="AA15" i="17"/>
  <c r="AB15" i="17"/>
  <c r="AC15" i="17"/>
  <c r="AD15" i="17"/>
  <c r="AE15" i="17"/>
  <c r="AE40" i="17" s="1"/>
  <c r="AF15" i="17"/>
  <c r="AG15" i="17"/>
  <c r="AH15" i="17"/>
  <c r="AH40" i="17" s="1"/>
  <c r="AI15" i="17"/>
  <c r="AJ15" i="17"/>
  <c r="AK15" i="17"/>
  <c r="AL15" i="17"/>
  <c r="AM15" i="17"/>
  <c r="AM40" i="17" s="1"/>
  <c r="AN15" i="17"/>
  <c r="AO15" i="17"/>
  <c r="AP15" i="17"/>
  <c r="AP40" i="17" s="1"/>
  <c r="AQ15" i="17"/>
  <c r="AR15" i="17"/>
  <c r="AS15" i="17"/>
  <c r="AT15" i="17"/>
  <c r="AU15" i="17"/>
  <c r="AU40" i="17" s="1"/>
  <c r="AV15" i="17"/>
  <c r="AW15" i="17"/>
  <c r="AX15" i="17"/>
  <c r="AY15" i="17"/>
  <c r="AZ15" i="17"/>
  <c r="BA15" i="17"/>
  <c r="BB15" i="17"/>
  <c r="BC15" i="17"/>
  <c r="BC40" i="17" s="1"/>
  <c r="BD15" i="17"/>
  <c r="BE15" i="17"/>
  <c r="BF15" i="17"/>
  <c r="BF40" i="17" s="1"/>
  <c r="BG15" i="17"/>
  <c r="BH15" i="17"/>
  <c r="BI15" i="17"/>
  <c r="BJ15" i="17"/>
  <c r="BK15" i="17"/>
  <c r="BK40" i="17" s="1"/>
  <c r="BL15" i="17"/>
  <c r="BM15" i="17"/>
  <c r="BN15" i="17"/>
  <c r="BN40" i="17" s="1"/>
  <c r="BO15" i="17"/>
  <c r="BP15" i="17"/>
  <c r="BQ15" i="17"/>
  <c r="BR15" i="17"/>
  <c r="BS15" i="17"/>
  <c r="BT15" i="17"/>
  <c r="BU15" i="17"/>
  <c r="BV15" i="17"/>
  <c r="BV40" i="17" s="1"/>
  <c r="BW15" i="17"/>
  <c r="BX15" i="17"/>
  <c r="BY15" i="17"/>
  <c r="BZ15" i="17"/>
  <c r="CA15" i="17"/>
  <c r="CA40" i="17" s="1"/>
  <c r="CB15" i="17"/>
  <c r="CC15" i="17"/>
  <c r="CD15" i="17"/>
  <c r="CD40" i="17" s="1"/>
  <c r="CE15" i="17"/>
  <c r="CF15" i="17"/>
  <c r="CG15" i="17"/>
  <c r="CH15" i="17"/>
  <c r="CI15" i="17"/>
  <c r="CI40" i="17" s="1"/>
  <c r="CJ15" i="17"/>
  <c r="CK15" i="17"/>
  <c r="CL15" i="17"/>
  <c r="CL40" i="17" s="1"/>
  <c r="CM15" i="17"/>
  <c r="CN15" i="17"/>
  <c r="CO15" i="17"/>
  <c r="CP15" i="17"/>
  <c r="CQ15" i="17"/>
  <c r="CQ40" i="17" s="1"/>
  <c r="CR15" i="17"/>
  <c r="CS15" i="17"/>
  <c r="CT15" i="17"/>
  <c r="CT40" i="17" s="1"/>
  <c r="CU15" i="17"/>
  <c r="CV15" i="17"/>
  <c r="CW15" i="17"/>
  <c r="CX15" i="17"/>
  <c r="CY15" i="17"/>
  <c r="CY40" i="17" s="1"/>
  <c r="CZ15" i="17"/>
  <c r="DA15" i="17"/>
  <c r="DB15" i="17"/>
  <c r="DB40" i="17" s="1"/>
  <c r="DC15" i="17"/>
  <c r="DD15" i="17"/>
  <c r="DE15" i="17"/>
  <c r="DF15" i="17"/>
  <c r="DG15" i="17"/>
  <c r="DG40" i="17" s="1"/>
  <c r="DH15" i="17"/>
  <c r="DI15" i="17"/>
  <c r="DJ15" i="17"/>
  <c r="DJ40" i="17" s="1"/>
  <c r="DK15" i="17"/>
  <c r="DL15" i="17"/>
  <c r="DM15" i="17"/>
  <c r="DN15" i="17"/>
  <c r="DO15" i="17"/>
  <c r="DO40" i="17" s="1"/>
  <c r="DP15" i="17"/>
  <c r="DQ15" i="17"/>
  <c r="DR15" i="17"/>
  <c r="DR40" i="17" s="1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J39" i="17" s="1"/>
  <c r="K14" i="17"/>
  <c r="L14" i="17"/>
  <c r="M14" i="17"/>
  <c r="N14" i="17"/>
  <c r="O14" i="17"/>
  <c r="P14" i="17"/>
  <c r="Q14" i="17"/>
  <c r="R14" i="17"/>
  <c r="R39" i="17" s="1"/>
  <c r="S14" i="17"/>
  <c r="T14" i="17"/>
  <c r="U14" i="17"/>
  <c r="V14" i="17"/>
  <c r="W14" i="17"/>
  <c r="X14" i="17"/>
  <c r="Y14" i="17"/>
  <c r="Z14" i="17"/>
  <c r="Z39" i="17" s="1"/>
  <c r="AA14" i="17"/>
  <c r="AB14" i="17"/>
  <c r="AC14" i="17"/>
  <c r="AD14" i="17"/>
  <c r="AE14" i="17"/>
  <c r="AF14" i="17"/>
  <c r="AG14" i="17"/>
  <c r="AH14" i="17"/>
  <c r="AH39" i="17" s="1"/>
  <c r="AI14" i="17"/>
  <c r="AJ14" i="17"/>
  <c r="AK14" i="17"/>
  <c r="AL14" i="17"/>
  <c r="AM14" i="17"/>
  <c r="AN14" i="17"/>
  <c r="AO14" i="17"/>
  <c r="AP14" i="17"/>
  <c r="AP39" i="17" s="1"/>
  <c r="AQ14" i="17"/>
  <c r="AR14" i="17"/>
  <c r="AS14" i="17"/>
  <c r="AT14" i="17"/>
  <c r="AU14" i="17"/>
  <c r="AU39" i="17" s="1"/>
  <c r="AV14" i="17"/>
  <c r="AW14" i="17"/>
  <c r="AX14" i="17"/>
  <c r="AX39" i="17" s="1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K39" i="17" s="1"/>
  <c r="BL14" i="17"/>
  <c r="BM14" i="17"/>
  <c r="BN14" i="17"/>
  <c r="BN39" i="17" s="1"/>
  <c r="BO14" i="17"/>
  <c r="BP14" i="17"/>
  <c r="BQ14" i="17"/>
  <c r="BR14" i="17"/>
  <c r="BS14" i="17"/>
  <c r="BT14" i="17"/>
  <c r="BU14" i="17"/>
  <c r="BV14" i="17"/>
  <c r="BV39" i="17" s="1"/>
  <c r="BW14" i="17"/>
  <c r="BX14" i="17"/>
  <c r="BY14" i="17"/>
  <c r="BZ14" i="17"/>
  <c r="CA14" i="17"/>
  <c r="CB14" i="17"/>
  <c r="CC14" i="17"/>
  <c r="CD14" i="17"/>
  <c r="CD39" i="17" s="1"/>
  <c r="CE14" i="17"/>
  <c r="CF14" i="17"/>
  <c r="CG14" i="17"/>
  <c r="CH14" i="17"/>
  <c r="CI14" i="17"/>
  <c r="CJ14" i="17"/>
  <c r="CK14" i="17"/>
  <c r="CL14" i="17"/>
  <c r="CL39" i="17" s="1"/>
  <c r="CM14" i="17"/>
  <c r="CN14" i="17"/>
  <c r="CO14" i="17"/>
  <c r="CP14" i="17"/>
  <c r="CQ14" i="17"/>
  <c r="CR14" i="17"/>
  <c r="CS14" i="17"/>
  <c r="CT14" i="17"/>
  <c r="CT39" i="17" s="1"/>
  <c r="CU14" i="17"/>
  <c r="CV14" i="17"/>
  <c r="CW14" i="17"/>
  <c r="CX14" i="17"/>
  <c r="CY14" i="17"/>
  <c r="CZ14" i="17"/>
  <c r="DA14" i="17"/>
  <c r="DB14" i="17"/>
  <c r="DB39" i="17" s="1"/>
  <c r="DC14" i="17"/>
  <c r="DD14" i="17"/>
  <c r="DE14" i="17"/>
  <c r="DF14" i="17"/>
  <c r="DG14" i="17"/>
  <c r="DG39" i="17" s="1"/>
  <c r="DH14" i="17"/>
  <c r="DI14" i="17"/>
  <c r="DJ14" i="17"/>
  <c r="DJ39" i="17" s="1"/>
  <c r="DK14" i="17"/>
  <c r="DL14" i="17"/>
  <c r="DM14" i="17"/>
  <c r="DN14" i="17"/>
  <c r="DO14" i="17"/>
  <c r="DO39" i="17" s="1"/>
  <c r="DP14" i="17"/>
  <c r="DQ14" i="17"/>
  <c r="DR14" i="17"/>
  <c r="DR39" i="17" s="1"/>
  <c r="DS14" i="17"/>
  <c r="DT14" i="17"/>
  <c r="DU14" i="17"/>
  <c r="DV14" i="17"/>
  <c r="DW14" i="17"/>
  <c r="DX14" i="17"/>
  <c r="DY14" i="17"/>
  <c r="DZ14" i="17"/>
  <c r="DZ39" i="17" s="1"/>
  <c r="EA14" i="17"/>
  <c r="EB14" i="17"/>
  <c r="EC14" i="17"/>
  <c r="ED14" i="17"/>
  <c r="EE14" i="17"/>
  <c r="EF14" i="17"/>
  <c r="EG14" i="17"/>
  <c r="EH14" i="17"/>
  <c r="EH39" i="17" s="1"/>
  <c r="EI14" i="17"/>
  <c r="EJ14" i="17"/>
  <c r="EK14" i="17"/>
  <c r="EL14" i="17"/>
  <c r="EM14" i="17"/>
  <c r="EM39" i="17" s="1"/>
  <c r="EN14" i="17"/>
  <c r="EO14" i="17"/>
  <c r="EP14" i="17"/>
  <c r="EP39" i="17" s="1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O37" i="17" s="1"/>
  <c r="P12" i="17"/>
  <c r="Q12" i="17"/>
  <c r="R12" i="17"/>
  <c r="S12" i="17"/>
  <c r="T12" i="17"/>
  <c r="U12" i="17"/>
  <c r="V12" i="17"/>
  <c r="W12" i="17"/>
  <c r="W37" i="17" s="1"/>
  <c r="X12" i="17"/>
  <c r="Y12" i="17"/>
  <c r="Z12" i="17"/>
  <c r="Z37" i="17" s="1"/>
  <c r="AA12" i="17"/>
  <c r="AB12" i="17"/>
  <c r="AC12" i="17"/>
  <c r="AD12" i="17"/>
  <c r="AE12" i="17"/>
  <c r="AF12" i="17"/>
  <c r="AG12" i="17"/>
  <c r="AH12" i="17"/>
  <c r="AH37" i="17" s="1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X37" i="17" s="1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R35" i="17" s="1"/>
  <c r="S10" i="17"/>
  <c r="T10" i="17"/>
  <c r="U10" i="17"/>
  <c r="V10" i="17"/>
  <c r="W10" i="17"/>
  <c r="X10" i="17"/>
  <c r="Y10" i="17"/>
  <c r="Z10" i="17"/>
  <c r="Z35" i="17" s="1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U35" i="17" s="1"/>
  <c r="AV10" i="17"/>
  <c r="AW10" i="17"/>
  <c r="AX10" i="17"/>
  <c r="AX35" i="17" s="1"/>
  <c r="AY10" i="17"/>
  <c r="AZ10" i="17"/>
  <c r="BA10" i="17"/>
  <c r="BB10" i="17"/>
  <c r="BC10" i="17"/>
  <c r="BD10" i="17"/>
  <c r="BE10" i="17"/>
  <c r="BF10" i="17"/>
  <c r="BF35" i="17" s="1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O34" i="17" s="1"/>
  <c r="P9" i="17"/>
  <c r="Q9" i="17"/>
  <c r="R9" i="17"/>
  <c r="R34" i="17" s="1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X34" i="17" s="1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N34" i="17" s="1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A34" i="17" s="1"/>
  <c r="CB9" i="17"/>
  <c r="CC9" i="17"/>
  <c r="CD9" i="17"/>
  <c r="CD34" i="17" s="1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Q34" i="17" s="1"/>
  <c r="CR9" i="17"/>
  <c r="CS9" i="17"/>
  <c r="CT9" i="17"/>
  <c r="CT34" i="17" s="1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J34" i="17" s="1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D32" i="17" s="1"/>
  <c r="E7" i="17"/>
  <c r="F7" i="17"/>
  <c r="G7" i="17"/>
  <c r="H7" i="17"/>
  <c r="I7" i="17"/>
  <c r="J7" i="17"/>
  <c r="K7" i="17"/>
  <c r="L7" i="17"/>
  <c r="M7" i="17"/>
  <c r="N7" i="17"/>
  <c r="O7" i="17"/>
  <c r="O32" i="17" s="1"/>
  <c r="P7" i="17"/>
  <c r="Q7" i="17"/>
  <c r="R7" i="17"/>
  <c r="R24" i="17" s="1"/>
  <c r="S7" i="17"/>
  <c r="T7" i="17"/>
  <c r="T32" i="17" s="1"/>
  <c r="U7" i="17"/>
  <c r="V7" i="17"/>
  <c r="W7" i="17"/>
  <c r="X7" i="17"/>
  <c r="Y7" i="17"/>
  <c r="Z7" i="17"/>
  <c r="Z32" i="17" s="1"/>
  <c r="AA7" i="17"/>
  <c r="AB7" i="17"/>
  <c r="AC7" i="17"/>
  <c r="AD7" i="17"/>
  <c r="AE7" i="17"/>
  <c r="AF7" i="17"/>
  <c r="AG7" i="17"/>
  <c r="AH7" i="17"/>
  <c r="AH24" i="17" s="1"/>
  <c r="AI7" i="17"/>
  <c r="AJ7" i="17"/>
  <c r="AK7" i="17"/>
  <c r="AL7" i="17"/>
  <c r="AL32" i="17" s="1"/>
  <c r="AM7" i="17"/>
  <c r="AN7" i="17"/>
  <c r="AO7" i="17"/>
  <c r="AP7" i="17"/>
  <c r="AQ7" i="17"/>
  <c r="AR7" i="17"/>
  <c r="AS7" i="17"/>
  <c r="AT7" i="17"/>
  <c r="AU7" i="17"/>
  <c r="AU32" i="17" s="1"/>
  <c r="AV7" i="17"/>
  <c r="AW7" i="17"/>
  <c r="AX7" i="17"/>
  <c r="AY7" i="17"/>
  <c r="AZ7" i="17"/>
  <c r="AZ32" i="17" s="1"/>
  <c r="BA7" i="17"/>
  <c r="BB7" i="17"/>
  <c r="BC7" i="17"/>
  <c r="BC32" i="17" s="1"/>
  <c r="BD7" i="17"/>
  <c r="BE7" i="17"/>
  <c r="BF7" i="17"/>
  <c r="BF24" i="17" s="1"/>
  <c r="BG7" i="17"/>
  <c r="BH7" i="17"/>
  <c r="BI7" i="17"/>
  <c r="BJ7" i="17"/>
  <c r="BK7" i="17"/>
  <c r="BL7" i="17"/>
  <c r="BM7" i="17"/>
  <c r="BN7" i="17"/>
  <c r="BN24" i="17" s="1"/>
  <c r="BO7" i="17"/>
  <c r="BP7" i="17"/>
  <c r="BQ7" i="17"/>
  <c r="BR7" i="17"/>
  <c r="BS7" i="17"/>
  <c r="BT7" i="17"/>
  <c r="BU7" i="17"/>
  <c r="BV7" i="17"/>
  <c r="BV24" i="17" s="1"/>
  <c r="BW7" i="17"/>
  <c r="BX7" i="17"/>
  <c r="BY7" i="17"/>
  <c r="BZ7" i="17"/>
  <c r="CA7" i="17"/>
  <c r="CA32" i="17" s="1"/>
  <c r="CB7" i="17"/>
  <c r="CC7" i="17"/>
  <c r="CD7" i="17"/>
  <c r="CD24" i="17" s="1"/>
  <c r="CE7" i="17"/>
  <c r="CF7" i="17"/>
  <c r="CG7" i="17"/>
  <c r="CH7" i="17"/>
  <c r="CH32" i="17" s="1"/>
  <c r="CI7" i="17"/>
  <c r="CJ7" i="17"/>
  <c r="CK7" i="17"/>
  <c r="CL7" i="17"/>
  <c r="CM7" i="17"/>
  <c r="CN7" i="17"/>
  <c r="CO7" i="17"/>
  <c r="CP7" i="17"/>
  <c r="CQ7" i="17"/>
  <c r="CR7" i="17"/>
  <c r="CS7" i="17"/>
  <c r="CT7" i="17"/>
  <c r="CT24" i="17" s="1"/>
  <c r="CU7" i="17"/>
  <c r="CV7" i="17"/>
  <c r="CV32" i="17" s="1"/>
  <c r="CW7" i="17"/>
  <c r="CX7" i="17"/>
  <c r="CY7" i="17"/>
  <c r="CZ7" i="17"/>
  <c r="DA7" i="17"/>
  <c r="DB7" i="17"/>
  <c r="DB24" i="17" s="1"/>
  <c r="DC7" i="17"/>
  <c r="DD7" i="17"/>
  <c r="DE7" i="17"/>
  <c r="DF7" i="17"/>
  <c r="DG7" i="17"/>
  <c r="DH7" i="17"/>
  <c r="DI7" i="17"/>
  <c r="DJ7" i="17"/>
  <c r="DK7" i="17"/>
  <c r="DL7" i="17"/>
  <c r="DL32" i="17" s="1"/>
  <c r="DM7" i="17"/>
  <c r="DN7" i="17"/>
  <c r="DO7" i="17"/>
  <c r="DO32" i="17" s="1"/>
  <c r="DP7" i="17"/>
  <c r="DQ7" i="17"/>
  <c r="DR7" i="17"/>
  <c r="DS7" i="17"/>
  <c r="DT7" i="17"/>
  <c r="DU7" i="17"/>
  <c r="DV7" i="17"/>
  <c r="DW7" i="17"/>
  <c r="DX7" i="17"/>
  <c r="DY7" i="17"/>
  <c r="DZ7" i="17"/>
  <c r="DZ24" i="17" s="1"/>
  <c r="EA7" i="17"/>
  <c r="EB7" i="17"/>
  <c r="EB32" i="17" s="1"/>
  <c r="EC7" i="17"/>
  <c r="ED7" i="17"/>
  <c r="EE7" i="17"/>
  <c r="EF7" i="17"/>
  <c r="EG7" i="17"/>
  <c r="EH7" i="17"/>
  <c r="EH24" i="17" s="1"/>
  <c r="EI7" i="17"/>
  <c r="EJ7" i="17"/>
  <c r="EK7" i="17"/>
  <c r="EL7" i="17"/>
  <c r="EM7" i="17"/>
  <c r="EM32" i="17" s="1"/>
  <c r="EN7" i="17"/>
  <c r="EO7" i="17"/>
  <c r="EP7" i="17"/>
  <c r="C7" i="17"/>
  <c r="AC9" i="18"/>
  <c r="AH9" i="18"/>
  <c r="BI9" i="18"/>
  <c r="BN9" i="18"/>
  <c r="BQ9" i="18"/>
  <c r="CM9" i="18"/>
  <c r="CT9" i="18"/>
  <c r="DS9" i="18"/>
  <c r="DZ9" i="18"/>
  <c r="D23" i="10"/>
  <c r="E23" i="10"/>
  <c r="F23" i="10"/>
  <c r="G23" i="10"/>
  <c r="H23" i="10"/>
  <c r="I23" i="10"/>
  <c r="J23" i="10"/>
  <c r="K23" i="10"/>
  <c r="L23" i="10"/>
  <c r="M23" i="10"/>
  <c r="M48" i="10" s="1"/>
  <c r="N23" i="10"/>
  <c r="O23" i="10"/>
  <c r="P23" i="10"/>
  <c r="Q23" i="10"/>
  <c r="Q48" i="10" s="1"/>
  <c r="R23" i="10"/>
  <c r="S23" i="10"/>
  <c r="T23" i="10"/>
  <c r="U23" i="10"/>
  <c r="U48" i="10" s="1"/>
  <c r="V23" i="10"/>
  <c r="W23" i="10"/>
  <c r="X23" i="10"/>
  <c r="Y23" i="10"/>
  <c r="Y48" i="10" s="1"/>
  <c r="Z23" i="10"/>
  <c r="AA23" i="10"/>
  <c r="AB23" i="10"/>
  <c r="AC23" i="10"/>
  <c r="AC48" i="10" s="1"/>
  <c r="AD23" i="10"/>
  <c r="AE23" i="10"/>
  <c r="AF23" i="10"/>
  <c r="AG23" i="10"/>
  <c r="AG48" i="10" s="1"/>
  <c r="AH23" i="10"/>
  <c r="AI23" i="10"/>
  <c r="AJ23" i="10"/>
  <c r="AK23" i="10"/>
  <c r="AL23" i="10"/>
  <c r="C23" i="10"/>
  <c r="C103" i="24" s="1"/>
  <c r="C117" i="24" s="1"/>
  <c r="D22" i="10"/>
  <c r="E22" i="10"/>
  <c r="F22" i="10"/>
  <c r="G22" i="10"/>
  <c r="H22" i="10"/>
  <c r="I22" i="10"/>
  <c r="I47" i="10" s="1"/>
  <c r="J22" i="10"/>
  <c r="J47" i="10" s="1"/>
  <c r="K22" i="10"/>
  <c r="L22" i="10"/>
  <c r="M22" i="10"/>
  <c r="M47" i="10" s="1"/>
  <c r="N22" i="10"/>
  <c r="O22" i="10"/>
  <c r="P22" i="10"/>
  <c r="Q22" i="10"/>
  <c r="R22" i="10"/>
  <c r="S22" i="10"/>
  <c r="T22" i="10"/>
  <c r="U22" i="10"/>
  <c r="U47" i="10" s="1"/>
  <c r="V22" i="10"/>
  <c r="W22" i="10"/>
  <c r="X22" i="10"/>
  <c r="Y22" i="10"/>
  <c r="Z22" i="10"/>
  <c r="AA22" i="10"/>
  <c r="AB22" i="10"/>
  <c r="AC22" i="10"/>
  <c r="AC47" i="10" s="1"/>
  <c r="AD22" i="10"/>
  <c r="AE22" i="10"/>
  <c r="AF22" i="10"/>
  <c r="AG22" i="10"/>
  <c r="AH22" i="10"/>
  <c r="AI22" i="10"/>
  <c r="AI47" i="10" s="1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E45" i="10" s="1"/>
  <c r="F20" i="10"/>
  <c r="G20" i="10"/>
  <c r="H20" i="10"/>
  <c r="I20" i="10"/>
  <c r="I45" i="10" s="1"/>
  <c r="J20" i="10"/>
  <c r="K20" i="10"/>
  <c r="L20" i="10"/>
  <c r="M20" i="10"/>
  <c r="N20" i="10"/>
  <c r="O20" i="10"/>
  <c r="P20" i="10"/>
  <c r="Q20" i="10"/>
  <c r="Q45" i="10" s="1"/>
  <c r="R20" i="10"/>
  <c r="R45" i="10" s="1"/>
  <c r="S20" i="10"/>
  <c r="T20" i="10"/>
  <c r="U20" i="10"/>
  <c r="V20" i="10"/>
  <c r="W20" i="10"/>
  <c r="X20" i="10"/>
  <c r="Y20" i="10"/>
  <c r="Y45" i="10" s="1"/>
  <c r="Z20" i="10"/>
  <c r="Z45" i="10" s="1"/>
  <c r="AA20" i="10"/>
  <c r="AB20" i="10"/>
  <c r="AC20" i="10"/>
  <c r="AD20" i="10"/>
  <c r="AE20" i="10"/>
  <c r="AF20" i="10"/>
  <c r="AG20" i="10"/>
  <c r="AH20" i="10"/>
  <c r="AH45" i="10" s="1"/>
  <c r="AI20" i="10"/>
  <c r="AJ20" i="10"/>
  <c r="AK20" i="10"/>
  <c r="AK45" i="10" s="1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E42" i="10" s="1"/>
  <c r="F17" i="10"/>
  <c r="G17" i="10"/>
  <c r="H17" i="10"/>
  <c r="I17" i="10"/>
  <c r="J17" i="10"/>
  <c r="J42" i="10" s="1"/>
  <c r="K17" i="10"/>
  <c r="K42" i="10" s="1"/>
  <c r="L17" i="10"/>
  <c r="M17" i="10"/>
  <c r="N17" i="10"/>
  <c r="O17" i="10"/>
  <c r="P17" i="10"/>
  <c r="Q17" i="10"/>
  <c r="R17" i="10"/>
  <c r="S17" i="10"/>
  <c r="T17" i="10"/>
  <c r="U17" i="10"/>
  <c r="U42" i="10" s="1"/>
  <c r="V17" i="10"/>
  <c r="W17" i="10"/>
  <c r="X17" i="10"/>
  <c r="Y17" i="10"/>
  <c r="Y42" i="10" s="1"/>
  <c r="Z17" i="10"/>
  <c r="Z42" i="10" s="1"/>
  <c r="AA17" i="10"/>
  <c r="AA42" i="10" s="1"/>
  <c r="AB17" i="10"/>
  <c r="AC17" i="10"/>
  <c r="AD17" i="10"/>
  <c r="AE17" i="10"/>
  <c r="AF17" i="10"/>
  <c r="AG17" i="10"/>
  <c r="AG42" i="10" s="1"/>
  <c r="AH17" i="10"/>
  <c r="AI17" i="10"/>
  <c r="AJ17" i="10"/>
  <c r="AK17" i="10"/>
  <c r="AK42" i="10" s="1"/>
  <c r="AL17" i="10"/>
  <c r="C17" i="10"/>
  <c r="D15" i="10"/>
  <c r="E15" i="10"/>
  <c r="E40" i="10" s="1"/>
  <c r="F15" i="10"/>
  <c r="G15" i="10"/>
  <c r="H15" i="10"/>
  <c r="I15" i="10"/>
  <c r="I40" i="10" s="1"/>
  <c r="J15" i="10"/>
  <c r="K15" i="10"/>
  <c r="L15" i="10"/>
  <c r="M15" i="10"/>
  <c r="N15" i="10"/>
  <c r="N40" i="10" s="1"/>
  <c r="O15" i="10"/>
  <c r="P15" i="10"/>
  <c r="Q15" i="10"/>
  <c r="Q40" i="10" s="1"/>
  <c r="R15" i="10"/>
  <c r="S15" i="10"/>
  <c r="T15" i="10"/>
  <c r="U15" i="10"/>
  <c r="V15" i="10"/>
  <c r="V40" i="10" s="1"/>
  <c r="W15" i="10"/>
  <c r="G19" i="47" s="1"/>
  <c r="X15" i="10"/>
  <c r="Y15" i="10"/>
  <c r="Y40" i="10" s="1"/>
  <c r="Z15" i="10"/>
  <c r="AA15" i="10"/>
  <c r="AB15" i="10"/>
  <c r="AC15" i="10"/>
  <c r="AD15" i="10"/>
  <c r="AD40" i="10" s="1"/>
  <c r="AE15" i="10"/>
  <c r="AF15" i="10"/>
  <c r="AG15" i="10"/>
  <c r="AG40" i="10" s="1"/>
  <c r="AH15" i="10"/>
  <c r="AI15" i="10"/>
  <c r="AJ15" i="10"/>
  <c r="AK15" i="10"/>
  <c r="AL15" i="10"/>
  <c r="F95" i="24" s="1"/>
  <c r="F113" i="24" s="1"/>
  <c r="C15" i="10"/>
  <c r="C95" i="24" s="1"/>
  <c r="C113" i="24" s="1"/>
  <c r="D14" i="10"/>
  <c r="E14" i="10"/>
  <c r="F14" i="10"/>
  <c r="G14" i="10"/>
  <c r="H14" i="10"/>
  <c r="I14" i="10"/>
  <c r="I39" i="10" s="1"/>
  <c r="J14" i="10"/>
  <c r="J39" i="10" s="1"/>
  <c r="K14" i="10"/>
  <c r="K39" i="10" s="1"/>
  <c r="L14" i="10"/>
  <c r="M14" i="10"/>
  <c r="N14" i="10"/>
  <c r="O14" i="10"/>
  <c r="P14" i="10"/>
  <c r="Q14" i="10"/>
  <c r="Q39" i="10" s="1"/>
  <c r="R14" i="10"/>
  <c r="S14" i="10"/>
  <c r="S39" i="10" s="1"/>
  <c r="T14" i="10"/>
  <c r="U14" i="10"/>
  <c r="V14" i="10"/>
  <c r="W14" i="10"/>
  <c r="X14" i="10"/>
  <c r="Y14" i="10"/>
  <c r="Z14" i="10"/>
  <c r="Z39" i="10" s="1"/>
  <c r="AA14" i="10"/>
  <c r="AA39" i="10" s="1"/>
  <c r="AB14" i="10"/>
  <c r="AC14" i="10"/>
  <c r="AC39" i="10" s="1"/>
  <c r="AD14" i="10"/>
  <c r="AE14" i="10"/>
  <c r="AF14" i="10"/>
  <c r="AG14" i="10"/>
  <c r="AG39" i="10" s="1"/>
  <c r="AH14" i="10"/>
  <c r="AI14" i="10"/>
  <c r="AI39" i="10" s="1"/>
  <c r="AJ14" i="10"/>
  <c r="AK14" i="10"/>
  <c r="AK39" i="10" s="1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N37" i="10" s="1"/>
  <c r="O12" i="10"/>
  <c r="O37" i="10" s="1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K35" i="10" s="1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P32" i="17" s="1"/>
  <c r="T7" i="18"/>
  <c r="Y7" i="18"/>
  <c r="AV7" i="18"/>
  <c r="AV32" i="17" s="1"/>
  <c r="BA7" i="18"/>
  <c r="BD7" i="18"/>
  <c r="BP7" i="18"/>
  <c r="CC7" i="18"/>
  <c r="CF7" i="18"/>
  <c r="CJ7" i="18"/>
  <c r="CJ33" i="23" s="1"/>
  <c r="DI7" i="18"/>
  <c r="DM7" i="18"/>
  <c r="DO7" i="18"/>
  <c r="EB7" i="18"/>
  <c r="EO7" i="18"/>
  <c r="EO32" i="17" s="1"/>
  <c r="DI32" i="17"/>
  <c r="CC32" i="17"/>
  <c r="DM32" i="17"/>
  <c r="Y32" i="17"/>
  <c r="BA32" i="17"/>
  <c r="DU9" i="18"/>
  <c r="BD32" i="17"/>
  <c r="CP9" i="18"/>
  <c r="CO9" i="18"/>
  <c r="AD9" i="18"/>
  <c r="DV9" i="18"/>
  <c r="BJ9" i="18"/>
  <c r="DH7" i="18"/>
  <c r="DH32" i="17"/>
  <c r="DG7" i="18"/>
  <c r="CG7" i="18"/>
  <c r="CG32" i="17"/>
  <c r="G32" i="3"/>
  <c r="DQ7" i="18"/>
  <c r="DQ32" i="17"/>
  <c r="X7" i="18"/>
  <c r="X32" i="17"/>
  <c r="EN7" i="18"/>
  <c r="EN32" i="17"/>
  <c r="DP7" i="18"/>
  <c r="DP32" i="17" s="1"/>
  <c r="W7" i="18"/>
  <c r="CI7" i="18"/>
  <c r="BC7" i="18"/>
  <c r="BE7" i="18"/>
  <c r="BE32" i="17" s="1"/>
  <c r="CB7" i="18"/>
  <c r="CB32" i="17" s="1"/>
  <c r="AE32" i="3"/>
  <c r="CK7" i="18"/>
  <c r="CK32" i="17"/>
  <c r="Q7" i="18"/>
  <c r="Q32" i="17" s="1"/>
  <c r="K23" i="15"/>
  <c r="AI7" i="18"/>
  <c r="AI32" i="17" s="1"/>
  <c r="AL7" i="18"/>
  <c r="EM9" i="18"/>
  <c r="EP9" i="18"/>
  <c r="AU9" i="18"/>
  <c r="AX9" i="18"/>
  <c r="O32" i="3"/>
  <c r="BQ7" i="18"/>
  <c r="BQ32" i="17"/>
  <c r="AW9" i="18"/>
  <c r="AA23" i="15"/>
  <c r="CU7" i="18"/>
  <c r="CU32" i="17" s="1"/>
  <c r="CX7" i="18"/>
  <c r="CV7" i="18"/>
  <c r="AI32" i="10"/>
  <c r="CA9" i="18"/>
  <c r="CD9" i="18"/>
  <c r="O9" i="18"/>
  <c r="R9" i="18"/>
  <c r="AF32" i="3"/>
  <c r="X32" i="3"/>
  <c r="P32" i="3"/>
  <c r="H32" i="3"/>
  <c r="AA32" i="10"/>
  <c r="AV9" i="18"/>
  <c r="S23" i="15"/>
  <c r="BO7" i="18"/>
  <c r="BO32" i="17"/>
  <c r="BR7" i="18"/>
  <c r="DG9" i="18"/>
  <c r="DJ9" i="18"/>
  <c r="C23" i="15"/>
  <c r="F7" i="18"/>
  <c r="F32" i="17"/>
  <c r="AE23" i="15"/>
  <c r="AE32" i="13"/>
  <c r="DK7" i="18"/>
  <c r="DK32" i="17"/>
  <c r="DN7" i="18"/>
  <c r="W23" i="15"/>
  <c r="W32" i="13"/>
  <c r="CE7" i="18"/>
  <c r="CE32" i="17"/>
  <c r="CH7" i="18"/>
  <c r="O23" i="15"/>
  <c r="O32" i="13"/>
  <c r="AY7" i="18"/>
  <c r="AY32" i="17"/>
  <c r="BB7" i="18"/>
  <c r="BB32" i="17"/>
  <c r="G23" i="15"/>
  <c r="G32" i="13"/>
  <c r="S7" i="18"/>
  <c r="S32" i="17" s="1"/>
  <c r="V7" i="18"/>
  <c r="V32" i="17"/>
  <c r="W32" i="3"/>
  <c r="EC7" i="18"/>
  <c r="EC32" i="17"/>
  <c r="AZ7" i="18"/>
  <c r="AK7" i="18"/>
  <c r="AK32" i="17"/>
  <c r="EB9" i="18"/>
  <c r="EC9" i="18"/>
  <c r="CV9" i="18"/>
  <c r="CW9" i="18"/>
  <c r="BO9" i="18"/>
  <c r="BP9" i="18"/>
  <c r="BR9" i="18"/>
  <c r="AI9" i="18"/>
  <c r="AI34" i="17" s="1"/>
  <c r="AJ9" i="18"/>
  <c r="AL9" i="18"/>
  <c r="ED9" i="18"/>
  <c r="CX9" i="18"/>
  <c r="AL32" i="13"/>
  <c r="EP7" i="18"/>
  <c r="AD32" i="13"/>
  <c r="DJ7" i="18"/>
  <c r="V32" i="13"/>
  <c r="CD7" i="18"/>
  <c r="CA7" i="18"/>
  <c r="N23" i="15"/>
  <c r="N32" i="13"/>
  <c r="AX7" i="18"/>
  <c r="AU7" i="18"/>
  <c r="F32" i="13"/>
  <c r="R7" i="18"/>
  <c r="O7" i="18"/>
  <c r="EM7" i="18"/>
  <c r="AW7" i="18"/>
  <c r="AW32" i="17" s="1"/>
  <c r="AJ7" i="18"/>
  <c r="AJ32" i="17"/>
  <c r="U7" i="18"/>
  <c r="U32" i="17" s="1"/>
  <c r="S32" i="10"/>
  <c r="DW9" i="18"/>
  <c r="DX9" i="18"/>
  <c r="DX36" i="23" s="1"/>
  <c r="DY9" i="18"/>
  <c r="CQ9" i="18"/>
  <c r="CR9" i="18"/>
  <c r="CS9" i="18"/>
  <c r="BK9" i="18"/>
  <c r="BL9" i="18"/>
  <c r="BM9" i="18"/>
  <c r="AE9" i="18"/>
  <c r="AF9" i="18"/>
  <c r="AG9" i="18"/>
  <c r="EA9" i="18"/>
  <c r="CU9" i="18"/>
  <c r="AI23" i="15"/>
  <c r="EA7" i="18"/>
  <c r="EA32" i="17" s="1"/>
  <c r="ED7" i="18"/>
  <c r="CW7" i="18"/>
  <c r="CW32" i="17"/>
  <c r="E7" i="18"/>
  <c r="E32" i="17" s="1"/>
  <c r="EO9" i="18"/>
  <c r="DI9" i="18"/>
  <c r="CC9" i="18"/>
  <c r="Q9" i="18"/>
  <c r="DL7" i="18"/>
  <c r="D7" i="18"/>
  <c r="K32" i="10"/>
  <c r="EN9" i="18"/>
  <c r="DH9" i="18"/>
  <c r="CB9" i="18"/>
  <c r="AK9" i="18"/>
  <c r="P9" i="18"/>
  <c r="DT9" i="18"/>
  <c r="BG9" i="18"/>
  <c r="BH9" i="18"/>
  <c r="AA9" i="18"/>
  <c r="AB9" i="18"/>
  <c r="CN9" i="18"/>
  <c r="AF23" i="15"/>
  <c r="AF32" i="13"/>
  <c r="X23" i="15"/>
  <c r="X32" i="13"/>
  <c r="P23" i="15"/>
  <c r="P32" i="13"/>
  <c r="H32" i="13"/>
  <c r="DR7" i="18"/>
  <c r="CL7" i="18"/>
  <c r="BF7" i="18"/>
  <c r="Z7" i="18"/>
  <c r="AF32" i="10"/>
  <c r="X32" i="10"/>
  <c r="P32" i="10"/>
  <c r="H32" i="10"/>
  <c r="C32" i="13"/>
  <c r="C52" i="43"/>
  <c r="C79" i="43"/>
  <c r="D23" i="3"/>
  <c r="E23" i="3"/>
  <c r="N23" i="18" s="1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DF23" i="18" s="1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BI22" i="18" s="1"/>
  <c r="R22" i="3"/>
  <c r="S22" i="3"/>
  <c r="T22" i="3"/>
  <c r="U22" i="3"/>
  <c r="V22" i="3"/>
  <c r="W22" i="3"/>
  <c r="X22" i="3"/>
  <c r="Y22" i="3"/>
  <c r="Z22" i="3"/>
  <c r="AA22" i="3"/>
  <c r="CW22" i="18" s="1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AQ21" i="18" s="1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EJ21" i="18" s="1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BF20" i="18" s="1"/>
  <c r="Q20" i="3"/>
  <c r="R20" i="3"/>
  <c r="S20" i="3"/>
  <c r="BQ20" i="18" s="1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DP20" i="18" s="1"/>
  <c r="AG20" i="3"/>
  <c r="DS20" i="18" s="1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AM17" i="18" s="1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CZ17" i="18" s="1"/>
  <c r="AC17" i="3"/>
  <c r="DF17" i="18" s="1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AD18" i="18" s="1"/>
  <c r="J18" i="3"/>
  <c r="K18" i="3"/>
  <c r="L18" i="3"/>
  <c r="AO18" i="18" s="1"/>
  <c r="M18" i="3"/>
  <c r="N18" i="3"/>
  <c r="O18" i="3"/>
  <c r="P18" i="3"/>
  <c r="Q18" i="3"/>
  <c r="R18" i="3"/>
  <c r="BM18" i="18" s="1"/>
  <c r="S18" i="3"/>
  <c r="T18" i="3"/>
  <c r="U18" i="3"/>
  <c r="V18" i="3"/>
  <c r="W18" i="3"/>
  <c r="X18" i="3"/>
  <c r="Y18" i="3"/>
  <c r="CP18" i="18" s="1"/>
  <c r="Z18" i="3"/>
  <c r="CS18" i="18" s="1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G15" i="18" s="1"/>
  <c r="E15" i="3"/>
  <c r="F15" i="3"/>
  <c r="G15" i="3"/>
  <c r="H15" i="3"/>
  <c r="I15" i="3"/>
  <c r="J15" i="3"/>
  <c r="K15" i="3"/>
  <c r="L15" i="3"/>
  <c r="M15" i="3"/>
  <c r="AR15" i="18" s="1"/>
  <c r="N15" i="3"/>
  <c r="O15" i="3"/>
  <c r="P15" i="3"/>
  <c r="Q15" i="3"/>
  <c r="R15" i="3"/>
  <c r="S15" i="3"/>
  <c r="T15" i="3"/>
  <c r="BT15" i="18" s="1"/>
  <c r="U15" i="3"/>
  <c r="BY15" i="18" s="1"/>
  <c r="V15" i="3"/>
  <c r="W15" i="3"/>
  <c r="X15" i="3"/>
  <c r="Y15" i="3"/>
  <c r="Z15" i="3"/>
  <c r="AA15" i="3"/>
  <c r="AB15" i="3"/>
  <c r="DA15" i="18" s="1"/>
  <c r="DA42" i="23" s="1"/>
  <c r="AC15" i="3"/>
  <c r="AD15" i="3"/>
  <c r="AE15" i="3"/>
  <c r="AF15" i="3"/>
  <c r="AG15" i="3"/>
  <c r="AH15" i="3"/>
  <c r="AI15" i="3"/>
  <c r="AJ15" i="3"/>
  <c r="EF15" i="18" s="1"/>
  <c r="AK15" i="3"/>
  <c r="AL15" i="3"/>
  <c r="C15" i="3"/>
  <c r="F15" i="18" s="1"/>
  <c r="D14" i="3"/>
  <c r="E14" i="3"/>
  <c r="F14" i="3"/>
  <c r="O14" i="18" s="1"/>
  <c r="G14" i="3"/>
  <c r="H14" i="3"/>
  <c r="X14" i="18" s="1"/>
  <c r="I14" i="3"/>
  <c r="AC14" i="18" s="1"/>
  <c r="J14" i="3"/>
  <c r="K14" i="3"/>
  <c r="L14" i="3"/>
  <c r="M14" i="3"/>
  <c r="N14" i="3"/>
  <c r="O14" i="3"/>
  <c r="P14" i="3"/>
  <c r="BD14" i="18" s="1"/>
  <c r="Q14" i="3"/>
  <c r="BI14" i="18" s="1"/>
  <c r="R14" i="3"/>
  <c r="S14" i="3"/>
  <c r="T14" i="3"/>
  <c r="U14" i="3"/>
  <c r="V14" i="3"/>
  <c r="W14" i="3"/>
  <c r="X14" i="3"/>
  <c r="CI14" i="18" s="1"/>
  <c r="Y14" i="3"/>
  <c r="Z14" i="3"/>
  <c r="AA14" i="3"/>
  <c r="AB14" i="3"/>
  <c r="AC14" i="3"/>
  <c r="AD14" i="3"/>
  <c r="AE14" i="3"/>
  <c r="AF14" i="3"/>
  <c r="DQ14" i="18" s="1"/>
  <c r="AG14" i="3"/>
  <c r="AH14" i="3"/>
  <c r="AI14" i="3"/>
  <c r="AJ14" i="3"/>
  <c r="AK14" i="3"/>
  <c r="AL14" i="3"/>
  <c r="C14" i="3"/>
  <c r="F8" i="43"/>
  <c r="F35" i="43"/>
  <c r="EP14" i="18"/>
  <c r="EM14" i="18"/>
  <c r="EN14" i="18"/>
  <c r="EO14" i="18"/>
  <c r="R14" i="18"/>
  <c r="P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EO42" i="23" s="1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BJ14" i="18"/>
  <c r="BH14" i="18"/>
  <c r="BW15" i="18"/>
  <c r="BZ15" i="18"/>
  <c r="BX15" i="18"/>
  <c r="K15" i="18"/>
  <c r="CR18" i="18"/>
  <c r="CR43" i="17" s="1"/>
  <c r="CQ18" i="18"/>
  <c r="DD17" i="18"/>
  <c r="DE17" i="18"/>
  <c r="DC17" i="18"/>
  <c r="AR17" i="18"/>
  <c r="DV20" i="18"/>
  <c r="DU20" i="18"/>
  <c r="BH20" i="18"/>
  <c r="EL21" i="18"/>
  <c r="EI21" i="18"/>
  <c r="EK21" i="18"/>
  <c r="DF21" i="18"/>
  <c r="AR21" i="18"/>
  <c r="AT21" i="18"/>
  <c r="DS22" i="18"/>
  <c r="DT22" i="18"/>
  <c r="DU22" i="18"/>
  <c r="DV22" i="18"/>
  <c r="BG22" i="18"/>
  <c r="BJ22" i="18"/>
  <c r="EJ23" i="18"/>
  <c r="EK23" i="18"/>
  <c r="EI23" i="18"/>
  <c r="EL23" i="18"/>
  <c r="DD23" i="18"/>
  <c r="DE23" i="18"/>
  <c r="AR23" i="18"/>
  <c r="AS23" i="18"/>
  <c r="AT23" i="18"/>
  <c r="AQ23" i="18"/>
  <c r="L23" i="18"/>
  <c r="K23" i="18"/>
  <c r="M23" i="18"/>
  <c r="D9" i="18"/>
  <c r="F9" i="18"/>
  <c r="C9" i="18"/>
  <c r="E9" i="18"/>
  <c r="DR14" i="18"/>
  <c r="DO14" i="18"/>
  <c r="DP14" i="18"/>
  <c r="CL14" i="18"/>
  <c r="CJ14" i="18"/>
  <c r="CK14" i="18"/>
  <c r="BC14" i="18"/>
  <c r="BE14" i="18"/>
  <c r="Z14" i="18"/>
  <c r="W14" i="18"/>
  <c r="Y14" i="18"/>
  <c r="EH15" i="18"/>
  <c r="EG15" i="18"/>
  <c r="DB15" i="18"/>
  <c r="CY15" i="18"/>
  <c r="CZ15" i="18"/>
  <c r="BV15" i="18"/>
  <c r="BS15" i="18"/>
  <c r="BU15" i="18"/>
  <c r="AO15" i="18"/>
  <c r="AP15" i="18"/>
  <c r="AM15" i="18"/>
  <c r="AM42" i="20" s="1"/>
  <c r="AN15" i="18"/>
  <c r="J15" i="18"/>
  <c r="H15" i="18"/>
  <c r="DS18" i="18"/>
  <c r="DU18" i="18"/>
  <c r="DV18" i="18"/>
  <c r="DT18" i="18"/>
  <c r="DT45" i="23" s="1"/>
  <c r="CM18" i="18"/>
  <c r="CM43" i="17" s="1"/>
  <c r="CN18" i="18"/>
  <c r="BG18" i="18"/>
  <c r="BI18" i="18"/>
  <c r="BJ18" i="18"/>
  <c r="BH18" i="18"/>
  <c r="AA18" i="18"/>
  <c r="AC18" i="18"/>
  <c r="AB18" i="18"/>
  <c r="EH17" i="18"/>
  <c r="EG17" i="18"/>
  <c r="EF17" i="18"/>
  <c r="EE17" i="18"/>
  <c r="DB17" i="18"/>
  <c r="DA17" i="18"/>
  <c r="CY17" i="18"/>
  <c r="BV17" i="18"/>
  <c r="BU17" i="18"/>
  <c r="BT17" i="18"/>
  <c r="BS17" i="18"/>
  <c r="AP17" i="18"/>
  <c r="AO17" i="18"/>
  <c r="AN17" i="18"/>
  <c r="J17" i="18"/>
  <c r="H17" i="18"/>
  <c r="I17" i="18"/>
  <c r="G17" i="18"/>
  <c r="DO20" i="18"/>
  <c r="DQ20" i="18"/>
  <c r="DR20" i="18"/>
  <c r="DR45" i="17" s="1"/>
  <c r="CI20" i="18"/>
  <c r="CJ20" i="18"/>
  <c r="CL20" i="18"/>
  <c r="CK20" i="18"/>
  <c r="BC20" i="18"/>
  <c r="BE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Z42" i="20" s="1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B14" i="18"/>
  <c r="DC15" i="18"/>
  <c r="DF15" i="18"/>
  <c r="DE15" i="18"/>
  <c r="DD15" i="18"/>
  <c r="AS15" i="18"/>
  <c r="AT15" i="18"/>
  <c r="AQ15" i="18"/>
  <c r="DZ18" i="18"/>
  <c r="DX18" i="18"/>
  <c r="DY18" i="18"/>
  <c r="DW18" i="18"/>
  <c r="BN18" i="18"/>
  <c r="BN45" i="23" s="1"/>
  <c r="BL18" i="18"/>
  <c r="BL43" i="17" s="1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R40" i="17" s="1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I45" i="20" s="1"/>
  <c r="CK18" i="18"/>
  <c r="CJ18" i="18"/>
  <c r="BF18" i="18"/>
  <c r="BE18" i="18"/>
  <c r="BC18" i="18"/>
  <c r="BD18" i="18"/>
  <c r="Z18" i="18"/>
  <c r="W18" i="18"/>
  <c r="W43" i="17" s="1"/>
  <c r="X18" i="18"/>
  <c r="Y18" i="18"/>
  <c r="EB17" i="18"/>
  <c r="EC17" i="18"/>
  <c r="EA17" i="18"/>
  <c r="ED17" i="18"/>
  <c r="CV17" i="18"/>
  <c r="CW17" i="18"/>
  <c r="CW32" i="18" s="1"/>
  <c r="CU17" i="18"/>
  <c r="CX17" i="18"/>
  <c r="BP17" i="18"/>
  <c r="BQ17" i="18"/>
  <c r="BO17" i="18"/>
  <c r="BR17" i="18"/>
  <c r="AJ17" i="18"/>
  <c r="AK17" i="18"/>
  <c r="AK32" i="18" s="1"/>
  <c r="AI17" i="18"/>
  <c r="AL17" i="18"/>
  <c r="D20" i="18"/>
  <c r="F20" i="18"/>
  <c r="E20" i="18"/>
  <c r="C20" i="18"/>
  <c r="DL20" i="18"/>
  <c r="DN20" i="18"/>
  <c r="DN47" i="20" s="1"/>
  <c r="DK20" i="18"/>
  <c r="DM20" i="18"/>
  <c r="CF20" i="18"/>
  <c r="CH20" i="18"/>
  <c r="CE20" i="18"/>
  <c r="CG20" i="18"/>
  <c r="AZ20" i="18"/>
  <c r="BB20" i="18"/>
  <c r="BB47" i="20" s="1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E43" i="17" s="1"/>
  <c r="F18" i="18"/>
  <c r="D18" i="18"/>
  <c r="C18" i="18"/>
  <c r="DK18" i="18"/>
  <c r="DM18" i="18"/>
  <c r="DN18" i="18"/>
  <c r="DL18" i="18"/>
  <c r="AY18" i="18"/>
  <c r="BA18" i="18"/>
  <c r="BA45" i="20" s="1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C45" i="17" s="1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H45" i="20" s="1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L45" i="17" s="1"/>
  <c r="EI20" i="18"/>
  <c r="EK20" i="18"/>
  <c r="BX20" i="18"/>
  <c r="BZ20" i="18"/>
  <c r="BW20" i="18"/>
  <c r="BY20" i="18"/>
  <c r="L20" i="18"/>
  <c r="N20" i="18"/>
  <c r="N45" i="17" s="1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K45" i="20" s="1"/>
  <c r="EL18" i="18"/>
  <c r="EJ18" i="18"/>
  <c r="DC18" i="18"/>
  <c r="DE18" i="18"/>
  <c r="DF18" i="18"/>
  <c r="DD18" i="18"/>
  <c r="BW18" i="18"/>
  <c r="BY18" i="18"/>
  <c r="BY45" i="23" s="1"/>
  <c r="BZ18" i="18"/>
  <c r="BX18" i="18"/>
  <c r="AQ18" i="18"/>
  <c r="AS18" i="18"/>
  <c r="AT18" i="18"/>
  <c r="AR18" i="18"/>
  <c r="K18" i="18"/>
  <c r="M18" i="18"/>
  <c r="M45" i="20" s="1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E45" i="23" s="1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I45" i="17" s="1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R45" i="23" s="1"/>
  <c r="P18" i="18"/>
  <c r="P45" i="20" s="1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C14" i="18"/>
  <c r="BQ14" i="18"/>
  <c r="AI14" i="18"/>
  <c r="E15" i="18"/>
  <c r="CG15" i="18"/>
  <c r="AY15" i="18"/>
  <c r="V15" i="18"/>
  <c r="DA18" i="18"/>
  <c r="BV18" i="18"/>
  <c r="AM18" i="18"/>
  <c r="DN17" i="18"/>
  <c r="CF17" i="18"/>
  <c r="BA17" i="18"/>
  <c r="BB17" i="18"/>
  <c r="EC20" i="18"/>
  <c r="CV20" i="18"/>
  <c r="BR20" i="18"/>
  <c r="C21" i="18"/>
  <c r="DN21" i="18"/>
  <c r="CF21" i="18"/>
  <c r="CH21" i="18"/>
  <c r="V21" i="18"/>
  <c r="ED22" i="18"/>
  <c r="CX22" i="18"/>
  <c r="AJ22" i="18"/>
  <c r="E23" i="18"/>
  <c r="DN23" i="18"/>
  <c r="DM23" i="18"/>
  <c r="BB23" i="18"/>
  <c r="S23" i="18"/>
  <c r="C8" i="43"/>
  <c r="C35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/>
  <c r="D188" i="43" s="1"/>
  <c r="I1" i="43" s="1"/>
  <c r="C176" i="24"/>
  <c r="F1" i="24"/>
  <c r="D176" i="24"/>
  <c r="I1" i="24"/>
  <c r="C188" i="43"/>
  <c r="F1" i="43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O29" i="18" s="1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Q29" i="18" s="1"/>
  <c r="DP28" i="18"/>
  <c r="DO28" i="18"/>
  <c r="DN28" i="18"/>
  <c r="DM28" i="18"/>
  <c r="DL28" i="18"/>
  <c r="DK28" i="18"/>
  <c r="DK29" i="18" s="1"/>
  <c r="DJ28" i="18"/>
  <c r="DI28" i="18"/>
  <c r="DI29" i="18" s="1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K29" i="18" s="1"/>
  <c r="CJ28" i="18"/>
  <c r="CI28" i="18"/>
  <c r="CH28" i="18"/>
  <c r="CG28" i="18"/>
  <c r="CF28" i="18"/>
  <c r="CE28" i="18"/>
  <c r="CE29" i="18" s="1"/>
  <c r="CD28" i="18"/>
  <c r="CC28" i="18"/>
  <c r="CC29" i="18" s="1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E29" i="18" s="1"/>
  <c r="BD28" i="18"/>
  <c r="BC28" i="18"/>
  <c r="BB28" i="18"/>
  <c r="BA28" i="18"/>
  <c r="AZ28" i="18"/>
  <c r="AY28" i="18"/>
  <c r="AY29" i="18" s="1"/>
  <c r="AX28" i="18"/>
  <c r="AW28" i="18"/>
  <c r="AW29" i="18" s="1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Y29" i="18" s="1"/>
  <c r="X28" i="18"/>
  <c r="W28" i="18"/>
  <c r="V28" i="18"/>
  <c r="U28" i="18"/>
  <c r="T28" i="18"/>
  <c r="S28" i="18"/>
  <c r="S29" i="18" s="1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77" i="43" s="1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78" i="43" s="1"/>
  <c r="S40" i="42"/>
  <c r="T40" i="42"/>
  <c r="U40" i="42"/>
  <c r="V40" i="42"/>
  <c r="W40" i="42"/>
  <c r="X40" i="42"/>
  <c r="Y40" i="42"/>
  <c r="Z40" i="42"/>
  <c r="AA40" i="42"/>
  <c r="AB40" i="42"/>
  <c r="E168" i="24" s="1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78" i="43"/>
  <c r="C168" i="24"/>
  <c r="C178" i="43"/>
  <c r="C167" i="24"/>
  <c r="C177" i="43"/>
  <c r="F167" i="24"/>
  <c r="F177" i="43"/>
  <c r="D167" i="24"/>
  <c r="D177" i="43"/>
  <c r="D99" i="43"/>
  <c r="E99" i="43"/>
  <c r="F99" i="43"/>
  <c r="F124" i="43" s="1"/>
  <c r="C99" i="43"/>
  <c r="C124" i="43" s="1"/>
  <c r="D11" i="43"/>
  <c r="F11" i="43"/>
  <c r="C11" i="43"/>
  <c r="F16" i="43"/>
  <c r="D16" i="43"/>
  <c r="E16" i="43"/>
  <c r="E104" i="43"/>
  <c r="E127" i="43" s="1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E173" i="43" s="1"/>
  <c r="AC6" i="27"/>
  <c r="AD6" i="27"/>
  <c r="AE6" i="27"/>
  <c r="AF6" i="27"/>
  <c r="AG6" i="27"/>
  <c r="AH6" i="27"/>
  <c r="AI6" i="27"/>
  <c r="AJ6" i="27"/>
  <c r="AK6" i="27"/>
  <c r="AL6" i="27"/>
  <c r="C6" i="27"/>
  <c r="C163" i="24" s="1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D161" i="24" s="1"/>
  <c r="S4" i="27"/>
  <c r="T4" i="27"/>
  <c r="U4" i="27"/>
  <c r="V4" i="27"/>
  <c r="W4" i="27"/>
  <c r="X4" i="27"/>
  <c r="Y4" i="27"/>
  <c r="Z4" i="27"/>
  <c r="AA4" i="27"/>
  <c r="AB4" i="27"/>
  <c r="E171" i="43" s="1"/>
  <c r="AC4" i="27"/>
  <c r="AD4" i="27"/>
  <c r="AE4" i="27"/>
  <c r="AF4" i="27"/>
  <c r="AG4" i="27"/>
  <c r="AH4" i="27"/>
  <c r="AI4" i="27"/>
  <c r="AJ4" i="27"/>
  <c r="AK4" i="27"/>
  <c r="AL4" i="27"/>
  <c r="F171" i="43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F172" i="43" s="1"/>
  <c r="C5" i="27"/>
  <c r="C162" i="24" s="1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E162" i="24"/>
  <c r="E172" i="43"/>
  <c r="D162" i="24"/>
  <c r="D172" i="43"/>
  <c r="F161" i="24"/>
  <c r="E161" i="24"/>
  <c r="F163" i="24"/>
  <c r="F173" i="43"/>
  <c r="E163" i="24"/>
  <c r="D163" i="24"/>
  <c r="D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14" i="24" s="1"/>
  <c r="C108" i="43"/>
  <c r="D98" i="24"/>
  <c r="D108" i="43"/>
  <c r="E98" i="24"/>
  <c r="E108" i="43"/>
  <c r="C20" i="24"/>
  <c r="C36" i="24" s="1"/>
  <c r="C20" i="43"/>
  <c r="F20" i="24"/>
  <c r="F20" i="43"/>
  <c r="D20" i="24"/>
  <c r="D20" i="43"/>
  <c r="AM18" i="3"/>
  <c r="D4" i="17"/>
  <c r="E4" i="17"/>
  <c r="E24" i="17" s="1"/>
  <c r="F4" i="17"/>
  <c r="G4" i="17"/>
  <c r="G29" i="17" s="1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C24" i="17" s="1"/>
  <c r="AD4" i="17"/>
  <c r="AE4" i="17"/>
  <c r="AF4" i="17"/>
  <c r="AG4" i="17"/>
  <c r="AH4" i="17"/>
  <c r="AI4" i="17"/>
  <c r="AJ4" i="17"/>
  <c r="AK4" i="17"/>
  <c r="AK24" i="17" s="1"/>
  <c r="AL4" i="17"/>
  <c r="AM4" i="17"/>
  <c r="AM29" i="17" s="1"/>
  <c r="AN4" i="17"/>
  <c r="AO4" i="17"/>
  <c r="AP4" i="17"/>
  <c r="AQ4" i="17"/>
  <c r="AR4" i="17"/>
  <c r="AS4" i="17"/>
  <c r="AT4" i="17"/>
  <c r="AU4" i="17"/>
  <c r="AU24" i="17" s="1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I24" i="17" s="1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A24" i="17" s="1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O24" i="17" s="1"/>
  <c r="CP4" i="17"/>
  <c r="CQ4" i="17"/>
  <c r="CR4" i="17"/>
  <c r="CS4" i="17"/>
  <c r="CT4" i="17"/>
  <c r="CU4" i="17"/>
  <c r="CV4" i="17"/>
  <c r="CW4" i="17"/>
  <c r="CW24" i="17" s="1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U24" i="17" s="1"/>
  <c r="DV4" i="17"/>
  <c r="DW4" i="17"/>
  <c r="DX4" i="17"/>
  <c r="DY4" i="17"/>
  <c r="DZ4" i="17"/>
  <c r="EA4" i="17"/>
  <c r="EB4" i="17"/>
  <c r="EC4" i="17"/>
  <c r="ED4" i="17"/>
  <c r="EE4" i="17"/>
  <c r="EE29" i="17" s="1"/>
  <c r="EF4" i="17"/>
  <c r="EG4" i="17"/>
  <c r="EH4" i="17"/>
  <c r="EI4" i="17"/>
  <c r="EJ4" i="17"/>
  <c r="EK4" i="17"/>
  <c r="EL4" i="17"/>
  <c r="EM4" i="17"/>
  <c r="EM24" i="17" s="1"/>
  <c r="EN4" i="17"/>
  <c r="EO4" i="17"/>
  <c r="EP4" i="17"/>
  <c r="D5" i="17"/>
  <c r="E5" i="17"/>
  <c r="F5" i="17"/>
  <c r="G5" i="17"/>
  <c r="H5" i="17"/>
  <c r="H30" i="17" s="1"/>
  <c r="I5" i="17"/>
  <c r="J5" i="17"/>
  <c r="K5" i="17"/>
  <c r="L5" i="17"/>
  <c r="L24" i="17" s="1"/>
  <c r="M5" i="17"/>
  <c r="N5" i="17"/>
  <c r="O5" i="17"/>
  <c r="P5" i="17"/>
  <c r="P24" i="17" s="1"/>
  <c r="Q5" i="17"/>
  <c r="R5" i="17"/>
  <c r="S5" i="17"/>
  <c r="T5" i="17"/>
  <c r="U5" i="17"/>
  <c r="V5" i="17"/>
  <c r="V24" i="17" s="1"/>
  <c r="W5" i="17"/>
  <c r="X5" i="17"/>
  <c r="Y5" i="17"/>
  <c r="Z5" i="17"/>
  <c r="AA5" i="17"/>
  <c r="AB5" i="17"/>
  <c r="AB24" i="17" s="1"/>
  <c r="AC5" i="17"/>
  <c r="AD5" i="17"/>
  <c r="AD24" i="17" s="1"/>
  <c r="AE5" i="17"/>
  <c r="AF5" i="17"/>
  <c r="AF30" i="17" s="1"/>
  <c r="AG5" i="17"/>
  <c r="AH5" i="17"/>
  <c r="AI5" i="17"/>
  <c r="AJ5" i="17"/>
  <c r="AK5" i="17"/>
  <c r="AL5" i="17"/>
  <c r="AL24" i="17" s="1"/>
  <c r="AM5" i="17"/>
  <c r="AN5" i="17"/>
  <c r="AN30" i="17" s="1"/>
  <c r="AO5" i="17"/>
  <c r="AP5" i="17"/>
  <c r="AQ5" i="17"/>
  <c r="AR5" i="17"/>
  <c r="AR24" i="17" s="1"/>
  <c r="AS5" i="17"/>
  <c r="AT5" i="17"/>
  <c r="AU5" i="17"/>
  <c r="AV5" i="17"/>
  <c r="AV24" i="17" s="1"/>
  <c r="AW5" i="17"/>
  <c r="AX5" i="17"/>
  <c r="AY5" i="17"/>
  <c r="AZ5" i="17"/>
  <c r="BA5" i="17"/>
  <c r="BB5" i="17"/>
  <c r="BC5" i="17"/>
  <c r="BD5" i="17"/>
  <c r="BD24" i="17" s="1"/>
  <c r="BE5" i="17"/>
  <c r="BF5" i="17"/>
  <c r="BG5" i="17"/>
  <c r="BH5" i="17"/>
  <c r="BI5" i="17"/>
  <c r="BJ5" i="17"/>
  <c r="BJ24" i="17" s="1"/>
  <c r="BK5" i="17"/>
  <c r="BL5" i="17"/>
  <c r="BL30" i="17" s="1"/>
  <c r="BM5" i="17"/>
  <c r="BN5" i="17"/>
  <c r="BO5" i="17"/>
  <c r="BP5" i="17"/>
  <c r="BP24" i="17" s="1"/>
  <c r="BQ5" i="17"/>
  <c r="BR5" i="17"/>
  <c r="BR24" i="17" s="1"/>
  <c r="BS5" i="17"/>
  <c r="BT5" i="17"/>
  <c r="BT30" i="17" s="1"/>
  <c r="BU5" i="17"/>
  <c r="BV5" i="17"/>
  <c r="BW5" i="17"/>
  <c r="BX5" i="17"/>
  <c r="BY5" i="17"/>
  <c r="BZ5" i="17"/>
  <c r="BZ24" i="17" s="1"/>
  <c r="CA5" i="17"/>
  <c r="CB5" i="17"/>
  <c r="CB30" i="17" s="1"/>
  <c r="CC5" i="17"/>
  <c r="CD5" i="17"/>
  <c r="CE5" i="17"/>
  <c r="CF5" i="17"/>
  <c r="CF24" i="17" s="1"/>
  <c r="CG5" i="17"/>
  <c r="CH5" i="17"/>
  <c r="CH24" i="17" s="1"/>
  <c r="CI5" i="17"/>
  <c r="CJ5" i="17"/>
  <c r="CJ30" i="17" s="1"/>
  <c r="CK5" i="17"/>
  <c r="CL5" i="17"/>
  <c r="CM5" i="17"/>
  <c r="CN5" i="17"/>
  <c r="CO5" i="17"/>
  <c r="CP5" i="17"/>
  <c r="CQ5" i="17"/>
  <c r="CR5" i="17"/>
  <c r="CS5" i="17"/>
  <c r="CT5" i="17"/>
  <c r="CU5" i="17"/>
  <c r="CV5" i="17"/>
  <c r="CV24" i="17" s="1"/>
  <c r="CW5" i="17"/>
  <c r="CX5" i="17"/>
  <c r="CY5" i="17"/>
  <c r="CZ5" i="17"/>
  <c r="DA5" i="17"/>
  <c r="DB5" i="17"/>
  <c r="DC5" i="17"/>
  <c r="DD5" i="17"/>
  <c r="DE5" i="17"/>
  <c r="DF5" i="17"/>
  <c r="DF24" i="17" s="1"/>
  <c r="DG5" i="17"/>
  <c r="DH5" i="17"/>
  <c r="DI5" i="17"/>
  <c r="DJ5" i="17"/>
  <c r="DK5" i="17"/>
  <c r="DL5" i="17"/>
  <c r="DL24" i="17" s="1"/>
  <c r="DM5" i="17"/>
  <c r="DN5" i="17"/>
  <c r="DN24" i="17" s="1"/>
  <c r="DO5" i="17"/>
  <c r="DP5" i="17"/>
  <c r="DQ5" i="17"/>
  <c r="DR5" i="17"/>
  <c r="DS5" i="17"/>
  <c r="DT5" i="17"/>
  <c r="DT24" i="17" s="1"/>
  <c r="DU5" i="17"/>
  <c r="DV5" i="17"/>
  <c r="DW5" i="17"/>
  <c r="DX5" i="17"/>
  <c r="DX30" i="17" s="1"/>
  <c r="DY5" i="17"/>
  <c r="DZ5" i="17"/>
  <c r="EA5" i="17"/>
  <c r="EB5" i="17"/>
  <c r="EB24" i="17" s="1"/>
  <c r="EC5" i="17"/>
  <c r="ED5" i="17"/>
  <c r="EE5" i="17"/>
  <c r="EF5" i="17"/>
  <c r="EF30" i="17" s="1"/>
  <c r="EG5" i="17"/>
  <c r="EH5" i="17"/>
  <c r="EI5" i="17"/>
  <c r="EJ5" i="17"/>
  <c r="EK5" i="17"/>
  <c r="EL5" i="17"/>
  <c r="EM5" i="17"/>
  <c r="EN5" i="17"/>
  <c r="EN30" i="17" s="1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Y36" i="17" s="1"/>
  <c r="Z11" i="17"/>
  <c r="AA11" i="17"/>
  <c r="AB11" i="17"/>
  <c r="AC11" i="17"/>
  <c r="AD11" i="17"/>
  <c r="AE11" i="17"/>
  <c r="AF11" i="17"/>
  <c r="AG11" i="17"/>
  <c r="AG24" i="17" s="1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W36" i="17" s="1"/>
  <c r="AX11" i="17"/>
  <c r="AY11" i="17"/>
  <c r="AZ11" i="17"/>
  <c r="BA11" i="17"/>
  <c r="BB11" i="17"/>
  <c r="BC11" i="17"/>
  <c r="BD11" i="17"/>
  <c r="BE11" i="17"/>
  <c r="BE36" i="17" s="1"/>
  <c r="BF11" i="17"/>
  <c r="BG11" i="17"/>
  <c r="BH11" i="17"/>
  <c r="BI11" i="17"/>
  <c r="BJ11" i="17"/>
  <c r="BK11" i="17"/>
  <c r="BL11" i="17"/>
  <c r="BM11" i="17"/>
  <c r="BM24" i="17" s="1"/>
  <c r="BN11" i="17"/>
  <c r="BO11" i="17"/>
  <c r="BP11" i="17"/>
  <c r="BQ11" i="17"/>
  <c r="BR11" i="17"/>
  <c r="BS11" i="17"/>
  <c r="BT11" i="17"/>
  <c r="BU11" i="17"/>
  <c r="BU36" i="17" s="1"/>
  <c r="BV11" i="17"/>
  <c r="BW11" i="17"/>
  <c r="BX11" i="17"/>
  <c r="BY11" i="17"/>
  <c r="BZ11" i="17"/>
  <c r="CA11" i="17"/>
  <c r="CB11" i="17"/>
  <c r="CC11" i="17"/>
  <c r="CC36" i="17" s="1"/>
  <c r="CD11" i="17"/>
  <c r="CE11" i="17"/>
  <c r="CF11" i="17"/>
  <c r="CG11" i="17"/>
  <c r="CH11" i="17"/>
  <c r="CI11" i="17"/>
  <c r="CJ11" i="17"/>
  <c r="CK11" i="17"/>
  <c r="CK24" i="17" s="1"/>
  <c r="CL11" i="17"/>
  <c r="CM11" i="17"/>
  <c r="CN11" i="17"/>
  <c r="CO11" i="17"/>
  <c r="CP11" i="17"/>
  <c r="CQ11" i="17"/>
  <c r="CR11" i="17"/>
  <c r="CS11" i="17"/>
  <c r="CS36" i="17" s="1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I24" i="17" s="1"/>
  <c r="DJ11" i="17"/>
  <c r="DK11" i="17"/>
  <c r="DL11" i="17"/>
  <c r="DM11" i="17"/>
  <c r="DN11" i="17"/>
  <c r="DO11" i="17"/>
  <c r="DP11" i="17"/>
  <c r="DQ11" i="17"/>
  <c r="DQ24" i="17" s="1"/>
  <c r="DR11" i="17"/>
  <c r="DS11" i="17"/>
  <c r="DT11" i="17"/>
  <c r="DU11" i="17"/>
  <c r="DV11" i="17"/>
  <c r="DW11" i="17"/>
  <c r="DX11" i="17"/>
  <c r="DY11" i="17"/>
  <c r="DY36" i="17" s="1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42" i="17" s="1"/>
  <c r="H17" i="17"/>
  <c r="H31" i="18" s="1"/>
  <c r="H32" i="18" s="1"/>
  <c r="I17" i="17"/>
  <c r="J17" i="17"/>
  <c r="J31" i="18" s="1"/>
  <c r="K17" i="17"/>
  <c r="K31" i="18" s="1"/>
  <c r="L17" i="17"/>
  <c r="L31" i="18" s="1"/>
  <c r="M17" i="17"/>
  <c r="M31" i="18" s="1"/>
  <c r="M32" i="18" s="1"/>
  <c r="N17" i="17"/>
  <c r="O17" i="17"/>
  <c r="O31" i="18" s="1"/>
  <c r="O32" i="18" s="1"/>
  <c r="P17" i="17"/>
  <c r="P31" i="18" s="1"/>
  <c r="Q17" i="17"/>
  <c r="Q31" i="18" s="1"/>
  <c r="R17" i="17"/>
  <c r="R31" i="18" s="1"/>
  <c r="S17" i="17"/>
  <c r="S31" i="18"/>
  <c r="T17" i="17"/>
  <c r="T31" i="18" s="1"/>
  <c r="U17" i="17"/>
  <c r="U31" i="18" s="1"/>
  <c r="V17" i="17"/>
  <c r="V31" i="18" s="1"/>
  <c r="W17" i="17"/>
  <c r="W31" i="18"/>
  <c r="X17" i="17"/>
  <c r="X31" i="18" s="1"/>
  <c r="Y17" i="17"/>
  <c r="Y31" i="18" s="1"/>
  <c r="Z17" i="17"/>
  <c r="Z31" i="18" s="1"/>
  <c r="Z32" i="18" s="1"/>
  <c r="AA17" i="17"/>
  <c r="AA31" i="18" s="1"/>
  <c r="AA32" i="18" s="1"/>
  <c r="AB17" i="17"/>
  <c r="AB31" i="18" s="1"/>
  <c r="AC17" i="17"/>
  <c r="AC31" i="18" s="1"/>
  <c r="AD17" i="17"/>
  <c r="AD31" i="18" s="1"/>
  <c r="AE17" i="17"/>
  <c r="AE31" i="18"/>
  <c r="AF17" i="17"/>
  <c r="AF31" i="18" s="1"/>
  <c r="AF32" i="18" s="1"/>
  <c r="AG17" i="17"/>
  <c r="AG31" i="18" s="1"/>
  <c r="AG32" i="18" s="1"/>
  <c r="AH17" i="17"/>
  <c r="AI17" i="17"/>
  <c r="AI31" i="18" s="1"/>
  <c r="AI32" i="18" s="1"/>
  <c r="AJ17" i="17"/>
  <c r="AJ31" i="18" s="1"/>
  <c r="AK17" i="17"/>
  <c r="AK31" i="18" s="1"/>
  <c r="AL17" i="17"/>
  <c r="AL31" i="18" s="1"/>
  <c r="AM17" i="17"/>
  <c r="AM42" i="17" s="1"/>
  <c r="AM31" i="18"/>
  <c r="AN17" i="17"/>
  <c r="AN31" i="18" s="1"/>
  <c r="AN32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/>
  <c r="AU32" i="18" s="1"/>
  <c r="AV17" i="17"/>
  <c r="AV31" i="18" s="1"/>
  <c r="AW17" i="17"/>
  <c r="AW31" i="18" s="1"/>
  <c r="AX17" i="17"/>
  <c r="AX31" i="18" s="1"/>
  <c r="AY17" i="17"/>
  <c r="AY31" i="18"/>
  <c r="AZ17" i="17"/>
  <c r="AZ31" i="18" s="1"/>
  <c r="BA17" i="17"/>
  <c r="BA31" i="18" s="1"/>
  <c r="BB17" i="17"/>
  <c r="BB31" i="18" s="1"/>
  <c r="BC17" i="17"/>
  <c r="BC31" i="18"/>
  <c r="BD17" i="17"/>
  <c r="BD31" i="18" s="1"/>
  <c r="BE17" i="17"/>
  <c r="BE31" i="18" s="1"/>
  <c r="BF17" i="17"/>
  <c r="BF31" i="18" s="1"/>
  <c r="BF32" i="18" s="1"/>
  <c r="BG17" i="17"/>
  <c r="BG42" i="17" s="1"/>
  <c r="BG31" i="18"/>
  <c r="BH17" i="17"/>
  <c r="BH31" i="18" s="1"/>
  <c r="BH32" i="18" s="1"/>
  <c r="BI17" i="17"/>
  <c r="BI31" i="18" s="1"/>
  <c r="BJ17" i="17"/>
  <c r="BJ31" i="18" s="1"/>
  <c r="BK17" i="17"/>
  <c r="BK31" i="18"/>
  <c r="BL17" i="17"/>
  <c r="BL31" i="18" s="1"/>
  <c r="BL32" i="18" s="1"/>
  <c r="BM17" i="17"/>
  <c r="BM31" i="18" s="1"/>
  <c r="BN17" i="17"/>
  <c r="BO17" i="17"/>
  <c r="BO31" i="18" s="1"/>
  <c r="BO32" i="18" s="1"/>
  <c r="BP17" i="17"/>
  <c r="BP31" i="18" s="1"/>
  <c r="BQ17" i="17"/>
  <c r="BQ31" i="18" s="1"/>
  <c r="BR17" i="17"/>
  <c r="BR31" i="18" s="1"/>
  <c r="BS17" i="17"/>
  <c r="BS42" i="17" s="1"/>
  <c r="BS31" i="18"/>
  <c r="BS32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CA17" i="17"/>
  <c r="CA42" i="17" s="1"/>
  <c r="CB17" i="17"/>
  <c r="CB31" i="18" s="1"/>
  <c r="CC17" i="17"/>
  <c r="CC31" i="18" s="1"/>
  <c r="CD17" i="17"/>
  <c r="CD31" i="18" s="1"/>
  <c r="CE17" i="17"/>
  <c r="CE31" i="18"/>
  <c r="CF17" i="17"/>
  <c r="CF31" i="18" s="1"/>
  <c r="CG17" i="17"/>
  <c r="CG31" i="18" s="1"/>
  <c r="CH17" i="17"/>
  <c r="CH31" i="18" s="1"/>
  <c r="CI17" i="17"/>
  <c r="CI31" i="18"/>
  <c r="CJ17" i="17"/>
  <c r="CJ31" i="18" s="1"/>
  <c r="CK17" i="17"/>
  <c r="CK31" i="18" s="1"/>
  <c r="CL17" i="17"/>
  <c r="CL31" i="18" s="1"/>
  <c r="CL32" i="18" s="1"/>
  <c r="CM17" i="17"/>
  <c r="CM42" i="17" s="1"/>
  <c r="CM31" i="18"/>
  <c r="CN17" i="17"/>
  <c r="CN31" i="18" s="1"/>
  <c r="CN32" i="18" s="1"/>
  <c r="CO17" i="17"/>
  <c r="CO31" i="18" s="1"/>
  <c r="CP17" i="17"/>
  <c r="CP31" i="18" s="1"/>
  <c r="CQ17" i="17"/>
  <c r="CQ31" i="18"/>
  <c r="CR17" i="17"/>
  <c r="CR31" i="18" s="1"/>
  <c r="CR32" i="18" s="1"/>
  <c r="CS17" i="17"/>
  <c r="CS31" i="18" s="1"/>
  <c r="CT17" i="17"/>
  <c r="CT31" i="18" s="1"/>
  <c r="CU17" i="17"/>
  <c r="CV17" i="17"/>
  <c r="CV31" i="18" s="1"/>
  <c r="CW17" i="17"/>
  <c r="CW31" i="18" s="1"/>
  <c r="CX17" i="17"/>
  <c r="CX31" i="18" s="1"/>
  <c r="CY17" i="17"/>
  <c r="CY42" i="17" s="1"/>
  <c r="CY31" i="18"/>
  <c r="CZ17" i="17"/>
  <c r="CZ31" i="18" s="1"/>
  <c r="DA17" i="17"/>
  <c r="DB17" i="17"/>
  <c r="DB31" i="18" s="1"/>
  <c r="DC17" i="17"/>
  <c r="DC31" i="18" s="1"/>
  <c r="DC32" i="18" s="1"/>
  <c r="DD17" i="17"/>
  <c r="DD31" i="18" s="1"/>
  <c r="DE17" i="17"/>
  <c r="DE31" i="18" s="1"/>
  <c r="DE32" i="18" s="1"/>
  <c r="DF17" i="17"/>
  <c r="DG17" i="17"/>
  <c r="DG42" i="17" s="1"/>
  <c r="DH17" i="17"/>
  <c r="DH31" i="18" s="1"/>
  <c r="DI17" i="17"/>
  <c r="DI31" i="18" s="1"/>
  <c r="DJ17" i="17"/>
  <c r="DJ31" i="18" s="1"/>
  <c r="DK17" i="17"/>
  <c r="DK31" i="18"/>
  <c r="DL17" i="17"/>
  <c r="DL31" i="18" s="1"/>
  <c r="DM17" i="17"/>
  <c r="DM31" i="18" s="1"/>
  <c r="DN17" i="17"/>
  <c r="DN31" i="18" s="1"/>
  <c r="DO17" i="17"/>
  <c r="DO31" i="18"/>
  <c r="DP17" i="17"/>
  <c r="DP31" i="18" s="1"/>
  <c r="DQ17" i="17"/>
  <c r="DQ31" i="18" s="1"/>
  <c r="DR17" i="17"/>
  <c r="DR31" i="18" s="1"/>
  <c r="DS17" i="17"/>
  <c r="DS31" i="18"/>
  <c r="DS32" i="18" s="1"/>
  <c r="DT17" i="17"/>
  <c r="DT31" i="18" s="1"/>
  <c r="DU17" i="17"/>
  <c r="DU31" i="18" s="1"/>
  <c r="DV17" i="17"/>
  <c r="DV31" i="18" s="1"/>
  <c r="DW17" i="17"/>
  <c r="DW31" i="18"/>
  <c r="DX17" i="17"/>
  <c r="DX31" i="18" s="1"/>
  <c r="DY17" i="17"/>
  <c r="DY31" i="18" s="1"/>
  <c r="DZ17" i="17"/>
  <c r="EA17" i="17"/>
  <c r="EB17" i="17"/>
  <c r="EB31" i="18" s="1"/>
  <c r="EC17" i="17"/>
  <c r="EC31" i="18" s="1"/>
  <c r="ED17" i="17"/>
  <c r="ED31" i="18" s="1"/>
  <c r="EE17" i="17"/>
  <c r="EE42" i="17" s="1"/>
  <c r="EF17" i="17"/>
  <c r="EF31" i="18" s="1"/>
  <c r="EF32" i="18" s="1"/>
  <c r="EG17" i="17"/>
  <c r="EH17" i="17"/>
  <c r="EH31" i="18" s="1"/>
  <c r="EI17" i="17"/>
  <c r="EI31" i="18" s="1"/>
  <c r="EI32" i="18" s="1"/>
  <c r="EJ17" i="17"/>
  <c r="EJ31" i="18" s="1"/>
  <c r="EK17" i="17"/>
  <c r="EK31" i="18" s="1"/>
  <c r="EL17" i="17"/>
  <c r="EL31" i="18" s="1"/>
  <c r="EL32" i="18" s="1"/>
  <c r="EM17" i="17"/>
  <c r="EM31" i="18" s="1"/>
  <c r="EM32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D30" i="20" s="1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I30" i="20" s="1"/>
  <c r="AJ4" i="20"/>
  <c r="AJ30" i="20" s="1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A30" i="20" s="1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P30" i="20" s="1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V30" i="20" s="1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M30" i="20" s="1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A30" i="20" s="1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D31" i="20" s="1"/>
  <c r="E5" i="20"/>
  <c r="E31" i="20" s="1"/>
  <c r="F5" i="20"/>
  <c r="G5" i="20"/>
  <c r="H5" i="20"/>
  <c r="I5" i="20"/>
  <c r="J5" i="20"/>
  <c r="K5" i="20"/>
  <c r="L5" i="20"/>
  <c r="L31" i="20" s="1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A31" i="20" s="1"/>
  <c r="AB5" i="20"/>
  <c r="AB31" i="20" s="1"/>
  <c r="AC5" i="20"/>
  <c r="AC31" i="20" s="1"/>
  <c r="AD5" i="20"/>
  <c r="AE5" i="20"/>
  <c r="AF5" i="20"/>
  <c r="AG5" i="20"/>
  <c r="AH5" i="20"/>
  <c r="AI5" i="20"/>
  <c r="AI31" i="20" s="1"/>
  <c r="AJ5" i="20"/>
  <c r="AK5" i="20"/>
  <c r="AL5" i="20"/>
  <c r="AL31" i="20" s="1"/>
  <c r="AM5" i="20"/>
  <c r="AN5" i="20"/>
  <c r="AO5" i="20"/>
  <c r="AP5" i="20"/>
  <c r="AQ5" i="20"/>
  <c r="AR5" i="20"/>
  <c r="AR31" i="20" s="1"/>
  <c r="AS5" i="20"/>
  <c r="AS31" i="20" s="1"/>
  <c r="AT5" i="20"/>
  <c r="AU5" i="20"/>
  <c r="AV5" i="20"/>
  <c r="AW5" i="20"/>
  <c r="AX5" i="20"/>
  <c r="AY5" i="20"/>
  <c r="AZ5" i="20"/>
  <c r="AZ31" i="20" s="1"/>
  <c r="BA5" i="20"/>
  <c r="BB5" i="20"/>
  <c r="BC5" i="20"/>
  <c r="BD5" i="20"/>
  <c r="BE5" i="20"/>
  <c r="BF5" i="20"/>
  <c r="BG5" i="20"/>
  <c r="BG31" i="20" s="1"/>
  <c r="BH5" i="20"/>
  <c r="BH31" i="20" s="1"/>
  <c r="BI5" i="20"/>
  <c r="BI31" i="20" s="1"/>
  <c r="BJ5" i="20"/>
  <c r="BK5" i="20"/>
  <c r="BL5" i="20"/>
  <c r="BM5" i="20"/>
  <c r="BN5" i="20"/>
  <c r="BO5" i="20"/>
  <c r="BP5" i="20"/>
  <c r="BQ5" i="20"/>
  <c r="BQ31" i="20" s="1"/>
  <c r="BR5" i="20"/>
  <c r="BS5" i="20"/>
  <c r="BT5" i="20"/>
  <c r="BU5" i="20"/>
  <c r="BV5" i="20"/>
  <c r="BW5" i="20"/>
  <c r="BX5" i="20"/>
  <c r="BX31" i="20" s="1"/>
  <c r="BY5" i="20"/>
  <c r="BY31" i="20" s="1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M31" i="20" s="1"/>
  <c r="CN5" i="20"/>
  <c r="CN31" i="20" s="1"/>
  <c r="CO5" i="20"/>
  <c r="CO31" i="20" s="1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C31" i="20" s="1"/>
  <c r="DD5" i="20"/>
  <c r="DD31" i="20" s="1"/>
  <c r="DE5" i="20"/>
  <c r="DF5" i="20"/>
  <c r="DG5" i="20"/>
  <c r="DH5" i="20"/>
  <c r="DI5" i="20"/>
  <c r="DJ5" i="20"/>
  <c r="DK5" i="20"/>
  <c r="DL5" i="20"/>
  <c r="DL31" i="20" s="1"/>
  <c r="DM5" i="20"/>
  <c r="DM31" i="20" s="1"/>
  <c r="DN5" i="20"/>
  <c r="DO5" i="20"/>
  <c r="DP5" i="20"/>
  <c r="DQ5" i="20"/>
  <c r="DR5" i="20"/>
  <c r="DS5" i="20"/>
  <c r="DS31" i="20" s="1"/>
  <c r="DT5" i="20"/>
  <c r="DU5" i="20"/>
  <c r="DU31" i="20" s="1"/>
  <c r="DV5" i="20"/>
  <c r="DW5" i="20"/>
  <c r="DX5" i="20"/>
  <c r="DY5" i="20"/>
  <c r="DZ5" i="20"/>
  <c r="EA5" i="20"/>
  <c r="EB5" i="20"/>
  <c r="EC5" i="20"/>
  <c r="EC31" i="20" s="1"/>
  <c r="ED5" i="20"/>
  <c r="EE5" i="20"/>
  <c r="EF5" i="20"/>
  <c r="EG5" i="20"/>
  <c r="EH5" i="20"/>
  <c r="EI5" i="20"/>
  <c r="EI31" i="20" s="1"/>
  <c r="EJ5" i="20"/>
  <c r="EK5" i="20"/>
  <c r="EL5" i="20"/>
  <c r="EM5" i="20"/>
  <c r="EN5" i="20"/>
  <c r="EO5" i="20"/>
  <c r="EP5" i="20"/>
  <c r="D7" i="20"/>
  <c r="D33" i="20" s="1"/>
  <c r="E7" i="20"/>
  <c r="E33" i="20" s="1"/>
  <c r="F7" i="20"/>
  <c r="G7" i="20"/>
  <c r="H7" i="20"/>
  <c r="I7" i="20"/>
  <c r="J7" i="20"/>
  <c r="K7" i="20"/>
  <c r="L7" i="20"/>
  <c r="M7" i="20"/>
  <c r="N7" i="20"/>
  <c r="O7" i="20"/>
  <c r="O33" i="20" s="1"/>
  <c r="P7" i="20"/>
  <c r="Q7" i="20"/>
  <c r="R7" i="20"/>
  <c r="S7" i="20"/>
  <c r="T7" i="20"/>
  <c r="U7" i="20"/>
  <c r="U33" i="20" s="1"/>
  <c r="V7" i="20"/>
  <c r="V33" i="20" s="1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J33" i="20" s="1"/>
  <c r="AK7" i="20"/>
  <c r="AK33" i="20" s="1"/>
  <c r="AL7" i="20"/>
  <c r="AL33" i="20" s="1"/>
  <c r="AM7" i="20"/>
  <c r="AN7" i="20"/>
  <c r="AO7" i="20"/>
  <c r="AP7" i="20"/>
  <c r="AQ7" i="20"/>
  <c r="AR7" i="20"/>
  <c r="AS7" i="20"/>
  <c r="AT7" i="20"/>
  <c r="AU7" i="20"/>
  <c r="AU33" i="20" s="1"/>
  <c r="AV7" i="20"/>
  <c r="AW7" i="20"/>
  <c r="AX7" i="20"/>
  <c r="AY7" i="20"/>
  <c r="AZ7" i="20"/>
  <c r="BA7" i="20"/>
  <c r="BA33" i="20" s="1"/>
  <c r="BB7" i="20"/>
  <c r="BB33" i="20" s="1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P33" i="20" s="1"/>
  <c r="BQ7" i="20"/>
  <c r="BQ33" i="20" s="1"/>
  <c r="BR7" i="20"/>
  <c r="BR33" i="20" s="1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F33" i="20" s="1"/>
  <c r="CG7" i="20"/>
  <c r="CH7" i="20"/>
  <c r="CH33" i="20" s="1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W33" i="20" s="1"/>
  <c r="CX7" i="20"/>
  <c r="CX33" i="20" s="1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L33" i="20" s="1"/>
  <c r="DM7" i="20"/>
  <c r="DM33" i="20" s="1"/>
  <c r="DN7" i="20"/>
  <c r="DN33" i="20" s="1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C33" i="20" s="1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F36" i="20" s="1"/>
  <c r="G10" i="20"/>
  <c r="H10" i="20"/>
  <c r="I10" i="20"/>
  <c r="J10" i="20"/>
  <c r="K10" i="20"/>
  <c r="L10" i="20"/>
  <c r="M10" i="20"/>
  <c r="N10" i="20"/>
  <c r="O10" i="20"/>
  <c r="O36" i="20" s="1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D36" i="20" s="1"/>
  <c r="AE10" i="20"/>
  <c r="AE36" i="20" s="1"/>
  <c r="AF10" i="20"/>
  <c r="AF36" i="20" s="1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U36" i="20" s="1"/>
  <c r="AV10" i="20"/>
  <c r="AV36" i="20" s="1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J36" i="20" s="1"/>
  <c r="BK10" i="20"/>
  <c r="BK36" i="20" s="1"/>
  <c r="BL10" i="20"/>
  <c r="BL36" i="20" s="1"/>
  <c r="BM10" i="20"/>
  <c r="BN10" i="20"/>
  <c r="BO10" i="20"/>
  <c r="BP10" i="20"/>
  <c r="BQ10" i="20"/>
  <c r="BR10" i="20"/>
  <c r="BR36" i="20" s="1"/>
  <c r="BS10" i="20"/>
  <c r="BT10" i="20"/>
  <c r="BU10" i="20"/>
  <c r="BV10" i="20"/>
  <c r="BW10" i="20"/>
  <c r="BX10" i="20"/>
  <c r="BY10" i="20"/>
  <c r="BZ10" i="20"/>
  <c r="CA10" i="20"/>
  <c r="CA36" i="20" s="1"/>
  <c r="CB10" i="20"/>
  <c r="CB36" i="20" s="1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P36" i="20" s="1"/>
  <c r="CQ10" i="20"/>
  <c r="CQ36" i="20" s="1"/>
  <c r="CR10" i="20"/>
  <c r="CR36" i="20" s="1"/>
  <c r="CS10" i="20"/>
  <c r="CT10" i="20"/>
  <c r="CU10" i="20"/>
  <c r="CV10" i="20"/>
  <c r="CW10" i="20"/>
  <c r="CX10" i="20"/>
  <c r="CX36" i="20" s="1"/>
  <c r="CY10" i="20"/>
  <c r="CZ10" i="20"/>
  <c r="DA10" i="20"/>
  <c r="DB10" i="20"/>
  <c r="DC10" i="20"/>
  <c r="DD10" i="20"/>
  <c r="DE10" i="20"/>
  <c r="DF10" i="20"/>
  <c r="DG10" i="20"/>
  <c r="DG36" i="20" s="1"/>
  <c r="DH10" i="20"/>
  <c r="DH36" i="20" s="1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I37" i="20" s="1"/>
  <c r="J11" i="20"/>
  <c r="K11" i="20"/>
  <c r="L11" i="20"/>
  <c r="M11" i="20"/>
  <c r="N11" i="20"/>
  <c r="O11" i="20"/>
  <c r="O37" i="20" s="1"/>
  <c r="P11" i="20"/>
  <c r="P37" i="20" s="1"/>
  <c r="Q11" i="20"/>
  <c r="Q37" i="20" s="1"/>
  <c r="R11" i="20"/>
  <c r="S11" i="20"/>
  <c r="T11" i="20"/>
  <c r="U11" i="20"/>
  <c r="V11" i="20"/>
  <c r="W11" i="20"/>
  <c r="W37" i="20" s="1"/>
  <c r="X11" i="20"/>
  <c r="X37" i="20" s="1"/>
  <c r="Y11" i="20"/>
  <c r="Y37" i="20" s="1"/>
  <c r="Z11" i="20"/>
  <c r="Z37" i="20" s="1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U37" i="20" s="1"/>
  <c r="AV11" i="20"/>
  <c r="AV37" i="20" s="1"/>
  <c r="AW11" i="20"/>
  <c r="AX11" i="20"/>
  <c r="AX37" i="20" s="1"/>
  <c r="AY11" i="20"/>
  <c r="AZ11" i="20"/>
  <c r="BA11" i="20"/>
  <c r="BB11" i="20"/>
  <c r="BC11" i="20"/>
  <c r="BC37" i="20" s="1"/>
  <c r="BD11" i="20"/>
  <c r="BE11" i="20"/>
  <c r="BE37" i="20" s="1"/>
  <c r="BF11" i="20"/>
  <c r="BF37" i="20" s="1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I38" i="20" s="1"/>
  <c r="J12" i="20"/>
  <c r="J38" i="20" s="1"/>
  <c r="K12" i="20"/>
  <c r="K38" i="20" s="1"/>
  <c r="L12" i="20"/>
  <c r="M12" i="20"/>
  <c r="N12" i="20"/>
  <c r="O12" i="20"/>
  <c r="P12" i="20"/>
  <c r="Q12" i="20"/>
  <c r="R12" i="20"/>
  <c r="R38" i="20" s="1"/>
  <c r="S12" i="20"/>
  <c r="T12" i="20"/>
  <c r="U12" i="20"/>
  <c r="V12" i="20"/>
  <c r="W12" i="20"/>
  <c r="X12" i="20"/>
  <c r="Y12" i="20"/>
  <c r="Y38" i="20" s="1"/>
  <c r="Z12" i="20"/>
  <c r="Z38" i="20" s="1"/>
  <c r="AA12" i="20"/>
  <c r="AA38" i="20" s="1"/>
  <c r="AB12" i="20"/>
  <c r="AC12" i="20"/>
  <c r="AD12" i="20"/>
  <c r="AE12" i="20"/>
  <c r="AF12" i="20"/>
  <c r="AG12" i="20"/>
  <c r="AG38" i="20" s="1"/>
  <c r="AH12" i="20"/>
  <c r="AI12" i="20"/>
  <c r="AI38" i="20" s="1"/>
  <c r="AJ12" i="20"/>
  <c r="AK12" i="20"/>
  <c r="AL12" i="20"/>
  <c r="AM12" i="20"/>
  <c r="AN12" i="20"/>
  <c r="AO12" i="20"/>
  <c r="AP12" i="20"/>
  <c r="AP38" i="20" s="1"/>
  <c r="AQ12" i="20"/>
  <c r="AQ38" i="20" s="1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F38" i="20" s="1"/>
  <c r="BG12" i="20"/>
  <c r="BG38" i="20" s="1"/>
  <c r="BH12" i="20"/>
  <c r="BI12" i="20"/>
  <c r="BJ12" i="20"/>
  <c r="BK12" i="20"/>
  <c r="BL12" i="20"/>
  <c r="BL38" i="20" s="1"/>
  <c r="BM12" i="20"/>
  <c r="BM38" i="20" s="1"/>
  <c r="BN12" i="20"/>
  <c r="BN38" i="20" s="1"/>
  <c r="BO12" i="20"/>
  <c r="BO38" i="20" s="1"/>
  <c r="BP12" i="20"/>
  <c r="BQ12" i="20"/>
  <c r="BR12" i="20"/>
  <c r="BS12" i="20"/>
  <c r="BT12" i="20"/>
  <c r="BU12" i="20"/>
  <c r="BU38" i="20" s="1"/>
  <c r="BV12" i="20"/>
  <c r="BW12" i="20"/>
  <c r="BX12" i="20"/>
  <c r="BY12" i="20"/>
  <c r="BZ12" i="20"/>
  <c r="CA12" i="20"/>
  <c r="CB12" i="20"/>
  <c r="CB38" i="20" s="1"/>
  <c r="CC12" i="20"/>
  <c r="CC38" i="20" s="1"/>
  <c r="CD12" i="20"/>
  <c r="CE12" i="20"/>
  <c r="CF12" i="20"/>
  <c r="CG12" i="20"/>
  <c r="CH12" i="20"/>
  <c r="CI12" i="20"/>
  <c r="CJ12" i="20"/>
  <c r="CK12" i="20"/>
  <c r="CK38" i="20" s="1"/>
  <c r="CL12" i="20"/>
  <c r="CM12" i="20"/>
  <c r="CN12" i="20"/>
  <c r="CO12" i="20"/>
  <c r="CP12" i="20"/>
  <c r="CQ12" i="20"/>
  <c r="CR12" i="20"/>
  <c r="CS12" i="20"/>
  <c r="CT12" i="20"/>
  <c r="CT38" i="20" s="1"/>
  <c r="CU12" i="20"/>
  <c r="CU38" i="20" s="1"/>
  <c r="CV12" i="20"/>
  <c r="CW12" i="20"/>
  <c r="CX12" i="20"/>
  <c r="CY12" i="20"/>
  <c r="CZ12" i="20"/>
  <c r="CZ38" i="20" s="1"/>
  <c r="DA12" i="20"/>
  <c r="DA38" i="20" s="1"/>
  <c r="DB12" i="20"/>
  <c r="DB38" i="20" s="1"/>
  <c r="DC12" i="20"/>
  <c r="DD12" i="20"/>
  <c r="DE12" i="20"/>
  <c r="DF12" i="20"/>
  <c r="DG12" i="20"/>
  <c r="DH12" i="20"/>
  <c r="DI12" i="20"/>
  <c r="DI38" i="20" s="1"/>
  <c r="DJ12" i="20"/>
  <c r="DJ38" i="20" s="1"/>
  <c r="DK12" i="20"/>
  <c r="DL12" i="20"/>
  <c r="DM12" i="20"/>
  <c r="DN12" i="20"/>
  <c r="DO12" i="20"/>
  <c r="DP12" i="20"/>
  <c r="DP38" i="20" s="1"/>
  <c r="DQ12" i="20"/>
  <c r="DR12" i="20"/>
  <c r="DR38" i="20" s="1"/>
  <c r="DS12" i="20"/>
  <c r="DS38" i="20" s="1"/>
  <c r="DT12" i="20"/>
  <c r="DU12" i="20"/>
  <c r="DV12" i="20"/>
  <c r="DW12" i="20"/>
  <c r="DX12" i="20"/>
  <c r="DY12" i="20"/>
  <c r="DY38" i="20" s="1"/>
  <c r="DZ12" i="20"/>
  <c r="DZ38" i="20" s="1"/>
  <c r="EA12" i="20"/>
  <c r="EA38" i="20" s="1"/>
  <c r="EB12" i="20"/>
  <c r="EC12" i="20"/>
  <c r="ED12" i="20"/>
  <c r="EE12" i="20"/>
  <c r="EF12" i="20"/>
  <c r="EF38" i="20" s="1"/>
  <c r="EG12" i="20"/>
  <c r="EH12" i="20"/>
  <c r="EH38" i="20" s="1"/>
  <c r="EI12" i="20"/>
  <c r="EI38" i="20" s="1"/>
  <c r="EJ12" i="20"/>
  <c r="EK12" i="20"/>
  <c r="EL12" i="20"/>
  <c r="EM12" i="20"/>
  <c r="EN12" i="20"/>
  <c r="EN38" i="20" s="1"/>
  <c r="EO12" i="20"/>
  <c r="EP12" i="20"/>
  <c r="D13" i="20"/>
  <c r="D39" i="20" s="1"/>
  <c r="E13" i="20"/>
  <c r="F13" i="20"/>
  <c r="G13" i="20"/>
  <c r="H13" i="20"/>
  <c r="I13" i="20"/>
  <c r="I39" i="20" s="1"/>
  <c r="J13" i="20"/>
  <c r="K13" i="20"/>
  <c r="K39" i="20" s="1"/>
  <c r="L13" i="20"/>
  <c r="L39" i="20" s="1"/>
  <c r="M13" i="20"/>
  <c r="N13" i="20"/>
  <c r="O13" i="20"/>
  <c r="P13" i="20"/>
  <c r="Q13" i="20"/>
  <c r="R13" i="20"/>
  <c r="S13" i="20"/>
  <c r="S39" i="20" s="1"/>
  <c r="T13" i="20"/>
  <c r="T39" i="20" s="1"/>
  <c r="U13" i="20"/>
  <c r="V13" i="20"/>
  <c r="W13" i="20"/>
  <c r="X13" i="20"/>
  <c r="Y13" i="20"/>
  <c r="Y39" i="20" s="1"/>
  <c r="Z13" i="20"/>
  <c r="AA13" i="20"/>
  <c r="AA39" i="20" s="1"/>
  <c r="AB13" i="20"/>
  <c r="AC13" i="20"/>
  <c r="AD13" i="20"/>
  <c r="AE13" i="20"/>
  <c r="AF13" i="20"/>
  <c r="AG13" i="20"/>
  <c r="AH13" i="20"/>
  <c r="AH39" i="20" s="1"/>
  <c r="AI13" i="20"/>
  <c r="AI39" i="20" s="1"/>
  <c r="AJ13" i="20"/>
  <c r="AK13" i="20"/>
  <c r="AL13" i="20"/>
  <c r="AM13" i="20"/>
  <c r="AN13" i="20"/>
  <c r="AO13" i="20"/>
  <c r="AP13" i="20"/>
  <c r="AQ13" i="20"/>
  <c r="AQ39" i="20" s="1"/>
  <c r="AR13" i="20"/>
  <c r="AR39" i="20" s="1"/>
  <c r="AS13" i="20"/>
  <c r="AT13" i="20"/>
  <c r="AU13" i="20"/>
  <c r="AV13" i="20"/>
  <c r="AW13" i="20"/>
  <c r="AW39" i="20" s="1"/>
  <c r="AX13" i="20"/>
  <c r="AX39" i="20" s="1"/>
  <c r="AY13" i="20"/>
  <c r="AY39" i="20" s="1"/>
  <c r="AZ13" i="20"/>
  <c r="AZ39" i="20" s="1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D41" i="20" s="1"/>
  <c r="E15" i="20"/>
  <c r="E41" i="20" s="1"/>
  <c r="F15" i="20"/>
  <c r="G15" i="20"/>
  <c r="H15" i="20"/>
  <c r="I15" i="20"/>
  <c r="J15" i="20"/>
  <c r="K15" i="20"/>
  <c r="K41" i="20" s="1"/>
  <c r="L15" i="20"/>
  <c r="L41" i="20" s="1"/>
  <c r="M15" i="20"/>
  <c r="M41" i="20" s="1"/>
  <c r="N15" i="20"/>
  <c r="O15" i="20"/>
  <c r="P15" i="20"/>
  <c r="Q15" i="20"/>
  <c r="R15" i="20"/>
  <c r="S15" i="20"/>
  <c r="S41" i="20" s="1"/>
  <c r="T15" i="20"/>
  <c r="T41" i="20" s="1"/>
  <c r="U15" i="20"/>
  <c r="U41" i="20" s="1"/>
  <c r="V15" i="20"/>
  <c r="W15" i="20"/>
  <c r="X15" i="20"/>
  <c r="Y15" i="20"/>
  <c r="Z15" i="20"/>
  <c r="AA15" i="20"/>
  <c r="AA41" i="20" s="1"/>
  <c r="AB15" i="20"/>
  <c r="AB41" i="20" s="1"/>
  <c r="AC15" i="20"/>
  <c r="AC41" i="20" s="1"/>
  <c r="AD15" i="20"/>
  <c r="AE15" i="20"/>
  <c r="AF15" i="20"/>
  <c r="AG15" i="20"/>
  <c r="AH15" i="20"/>
  <c r="AH41" i="20" s="1"/>
  <c r="AI15" i="20"/>
  <c r="AI41" i="20" s="1"/>
  <c r="AJ15" i="20"/>
  <c r="AK15" i="20"/>
  <c r="AL15" i="20"/>
  <c r="AM15" i="20"/>
  <c r="AN15" i="20"/>
  <c r="AO15" i="20"/>
  <c r="AP15" i="20"/>
  <c r="AQ15" i="20"/>
  <c r="AQ41" i="20" s="1"/>
  <c r="AR15" i="20"/>
  <c r="AS15" i="20"/>
  <c r="AS41" i="20" s="1"/>
  <c r="AT15" i="20"/>
  <c r="AU15" i="20"/>
  <c r="AV15" i="20"/>
  <c r="AW15" i="20"/>
  <c r="AX15" i="20"/>
  <c r="AY15" i="20"/>
  <c r="AY41" i="20" s="1"/>
  <c r="AZ15" i="20"/>
  <c r="AZ41" i="20" s="1"/>
  <c r="BA15" i="20"/>
  <c r="BA41" i="20" s="1"/>
  <c r="BB15" i="20"/>
  <c r="BC15" i="20"/>
  <c r="BD15" i="20"/>
  <c r="BE15" i="20"/>
  <c r="BF15" i="20"/>
  <c r="BG15" i="20"/>
  <c r="BH15" i="20"/>
  <c r="BH41" i="20" s="1"/>
  <c r="BI15" i="20"/>
  <c r="BI41" i="20" s="1"/>
  <c r="BJ15" i="20"/>
  <c r="BK15" i="20"/>
  <c r="BL15" i="20"/>
  <c r="BM15" i="20"/>
  <c r="BN15" i="20"/>
  <c r="BN41" i="20" s="1"/>
  <c r="BO15" i="20"/>
  <c r="BP15" i="20"/>
  <c r="BQ15" i="20"/>
  <c r="BQ41" i="20" s="1"/>
  <c r="BR15" i="20"/>
  <c r="BS15" i="20"/>
  <c r="BT15" i="20"/>
  <c r="BU15" i="20"/>
  <c r="BV15" i="20"/>
  <c r="BV41" i="20" s="1"/>
  <c r="BW15" i="20"/>
  <c r="BW41" i="20" s="1"/>
  <c r="BX15" i="20"/>
  <c r="BX41" i="20" s="1"/>
  <c r="BY15" i="20"/>
  <c r="BY41" i="20" s="1"/>
  <c r="BZ15" i="20"/>
  <c r="CA15" i="20"/>
  <c r="CB15" i="20"/>
  <c r="CC15" i="20"/>
  <c r="CD15" i="20"/>
  <c r="CD41" i="20" s="1"/>
  <c r="CE15" i="20"/>
  <c r="CF15" i="20"/>
  <c r="CF41" i="20" s="1"/>
  <c r="CG15" i="20"/>
  <c r="CG41" i="20" s="1"/>
  <c r="CH15" i="20"/>
  <c r="CI15" i="20"/>
  <c r="CJ15" i="20"/>
  <c r="CK15" i="20"/>
  <c r="CL15" i="20"/>
  <c r="CM15" i="20"/>
  <c r="CN15" i="20"/>
  <c r="CN41" i="20" s="1"/>
  <c r="CO15" i="20"/>
  <c r="CO41" i="20" s="1"/>
  <c r="CP15" i="20"/>
  <c r="CQ15" i="20"/>
  <c r="CR15" i="20"/>
  <c r="CS15" i="20"/>
  <c r="CT15" i="20"/>
  <c r="CT41" i="20" s="1"/>
  <c r="CU15" i="20"/>
  <c r="CV15" i="20"/>
  <c r="CW15" i="20"/>
  <c r="CX15" i="20"/>
  <c r="CY15" i="20"/>
  <c r="CZ15" i="20"/>
  <c r="DA15" i="20"/>
  <c r="DB15" i="20"/>
  <c r="DC15" i="20"/>
  <c r="DC41" i="20" s="1"/>
  <c r="DD15" i="20"/>
  <c r="DD41" i="20" s="1"/>
  <c r="DE15" i="20"/>
  <c r="DE41" i="20" s="1"/>
  <c r="DF15" i="20"/>
  <c r="DG15" i="20"/>
  <c r="DH15" i="20"/>
  <c r="DI15" i="20"/>
  <c r="DJ15" i="20"/>
  <c r="DJ41" i="20" s="1"/>
  <c r="DK15" i="20"/>
  <c r="DK41" i="20" s="1"/>
  <c r="DL15" i="20"/>
  <c r="DM15" i="20"/>
  <c r="DM41" i="20" s="1"/>
  <c r="DN15" i="20"/>
  <c r="DO15" i="20"/>
  <c r="DP15" i="20"/>
  <c r="DQ15" i="20"/>
  <c r="DR15" i="20"/>
  <c r="DR41" i="20" s="1"/>
  <c r="DS15" i="20"/>
  <c r="DS41" i="20" s="1"/>
  <c r="DT15" i="20"/>
  <c r="DU15" i="20"/>
  <c r="DV15" i="20"/>
  <c r="DW15" i="20"/>
  <c r="DX15" i="20"/>
  <c r="DY15" i="20"/>
  <c r="DZ15" i="20"/>
  <c r="DZ41" i="20" s="1"/>
  <c r="EA15" i="20"/>
  <c r="EB15" i="20"/>
  <c r="EC15" i="20"/>
  <c r="EC41" i="20" s="1"/>
  <c r="ED15" i="20"/>
  <c r="EE15" i="20"/>
  <c r="EF15" i="20"/>
  <c r="EG15" i="20"/>
  <c r="EH15" i="20"/>
  <c r="EH41" i="20" s="1"/>
  <c r="EI15" i="20"/>
  <c r="EI41" i="20" s="1"/>
  <c r="EJ15" i="20"/>
  <c r="EJ41" i="20" s="1"/>
  <c r="EK15" i="20"/>
  <c r="EK41" i="20" s="1"/>
  <c r="EL15" i="20"/>
  <c r="EM15" i="20"/>
  <c r="EN15" i="20"/>
  <c r="EO15" i="20"/>
  <c r="EP15" i="20"/>
  <c r="EP41" i="20" s="1"/>
  <c r="D16" i="20"/>
  <c r="E16" i="20"/>
  <c r="F16" i="20"/>
  <c r="F42" i="20" s="1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A42" i="20" s="1"/>
  <c r="AB16" i="20"/>
  <c r="AB42" i="20" s="1"/>
  <c r="AC16" i="20"/>
  <c r="AC42" i="20" s="1"/>
  <c r="AD16" i="20"/>
  <c r="AD42" i="20" s="1"/>
  <c r="AE16" i="20"/>
  <c r="AF16" i="20"/>
  <c r="AG16" i="20"/>
  <c r="AH16" i="20"/>
  <c r="AI16" i="20"/>
  <c r="AI42" i="20" s="1"/>
  <c r="AJ16" i="20"/>
  <c r="AK16" i="20"/>
  <c r="AK42" i="20" s="1"/>
  <c r="AL16" i="20"/>
  <c r="AL42" i="20" s="1"/>
  <c r="AM16" i="20"/>
  <c r="AN16" i="20"/>
  <c r="AO16" i="20"/>
  <c r="AP16" i="20"/>
  <c r="AQ16" i="20"/>
  <c r="AQ42" i="20" s="1"/>
  <c r="AR16" i="20"/>
  <c r="AR42" i="20" s="1"/>
  <c r="AS16" i="20"/>
  <c r="AS42" i="20" s="1"/>
  <c r="AT16" i="20"/>
  <c r="AT42" i="20" s="1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G42" i="20" s="1"/>
  <c r="BH16" i="20"/>
  <c r="BH42" i="20" s="1"/>
  <c r="BI16" i="20"/>
  <c r="BI42" i="20" s="1"/>
  <c r="BJ16" i="20"/>
  <c r="BJ42" i="20" s="1"/>
  <c r="BK16" i="20"/>
  <c r="BL16" i="20"/>
  <c r="BM16" i="20"/>
  <c r="BN16" i="20"/>
  <c r="BO16" i="20"/>
  <c r="BO42" i="20" s="1"/>
  <c r="BP16" i="20"/>
  <c r="BP42" i="20" s="1"/>
  <c r="BQ16" i="20"/>
  <c r="BQ42" i="20" s="1"/>
  <c r="BR16" i="20"/>
  <c r="BR42" i="20" s="1"/>
  <c r="BS16" i="20"/>
  <c r="BT16" i="20"/>
  <c r="BU16" i="20"/>
  <c r="BV16" i="20"/>
  <c r="BW16" i="20"/>
  <c r="BW42" i="20" s="1"/>
  <c r="BX16" i="20"/>
  <c r="BX42" i="20" s="1"/>
  <c r="BY16" i="20"/>
  <c r="BY42" i="20" s="1"/>
  <c r="BZ16" i="20"/>
  <c r="BZ42" i="20" s="1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N42" i="20" s="1"/>
  <c r="CO16" i="20"/>
  <c r="CO42" i="20" s="1"/>
  <c r="CP16" i="20"/>
  <c r="CQ16" i="20"/>
  <c r="CR16" i="20"/>
  <c r="CS16" i="20"/>
  <c r="CT16" i="20"/>
  <c r="CU16" i="20"/>
  <c r="CU42" i="20" s="1"/>
  <c r="CV16" i="20"/>
  <c r="CV42" i="20" s="1"/>
  <c r="CW16" i="20"/>
  <c r="CW42" i="20" s="1"/>
  <c r="CX16" i="20"/>
  <c r="CX42" i="20" s="1"/>
  <c r="CY16" i="20"/>
  <c r="CZ16" i="20"/>
  <c r="DA16" i="20"/>
  <c r="DB16" i="20"/>
  <c r="DC16" i="20"/>
  <c r="DD16" i="20"/>
  <c r="DD42" i="20" s="1"/>
  <c r="DE16" i="20"/>
  <c r="DE42" i="20" s="1"/>
  <c r="DF16" i="20"/>
  <c r="DF42" i="20" s="1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S42" i="20" s="1"/>
  <c r="DT16" i="20"/>
  <c r="DT42" i="20" s="1"/>
  <c r="DU16" i="20"/>
  <c r="DU42" i="20" s="1"/>
  <c r="DV16" i="20"/>
  <c r="DV42" i="20" s="1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D44" i="20" s="1"/>
  <c r="E18" i="20"/>
  <c r="E44" i="20" s="1"/>
  <c r="F18" i="20"/>
  <c r="F44" i="20" s="1"/>
  <c r="G18" i="20"/>
  <c r="G44" i="20" s="1"/>
  <c r="H18" i="20"/>
  <c r="I18" i="20"/>
  <c r="J18" i="20"/>
  <c r="K18" i="20"/>
  <c r="L18" i="20"/>
  <c r="L44" i="20" s="1"/>
  <c r="M18" i="20"/>
  <c r="M44" i="20" s="1"/>
  <c r="N18" i="20"/>
  <c r="O18" i="20"/>
  <c r="O44" i="20" s="1"/>
  <c r="P18" i="20"/>
  <c r="Q18" i="20"/>
  <c r="R18" i="20"/>
  <c r="S18" i="20"/>
  <c r="T18" i="20"/>
  <c r="U18" i="20"/>
  <c r="V18" i="20"/>
  <c r="W18" i="20"/>
  <c r="W44" i="20" s="1"/>
  <c r="X18" i="20"/>
  <c r="Y18" i="20"/>
  <c r="Z18" i="20"/>
  <c r="AA18" i="20"/>
  <c r="AB18" i="20"/>
  <c r="AC18" i="20"/>
  <c r="AD18" i="20"/>
  <c r="AD44" i="20" s="1"/>
  <c r="AE18" i="20"/>
  <c r="AE44" i="20" s="1"/>
  <c r="AF18" i="20"/>
  <c r="AG18" i="20"/>
  <c r="AH18" i="20"/>
  <c r="AI18" i="20"/>
  <c r="AJ18" i="20"/>
  <c r="AJ44" i="20" s="1"/>
  <c r="AK18" i="20"/>
  <c r="AL18" i="20"/>
  <c r="AL44" i="20" s="1"/>
  <c r="AM18" i="20"/>
  <c r="AN18" i="20"/>
  <c r="AO18" i="20"/>
  <c r="AP18" i="20"/>
  <c r="AQ18" i="20"/>
  <c r="AR18" i="20"/>
  <c r="AR44" i="20" s="1"/>
  <c r="AS18" i="20"/>
  <c r="AT18" i="20"/>
  <c r="AU18" i="20"/>
  <c r="AU44" i="20" s="1"/>
  <c r="AV18" i="20"/>
  <c r="AW18" i="20"/>
  <c r="AX18" i="20"/>
  <c r="AY18" i="20"/>
  <c r="AZ18" i="20"/>
  <c r="BA18" i="20"/>
  <c r="BA44" i="20" s="1"/>
  <c r="BB18" i="20"/>
  <c r="BC18" i="20"/>
  <c r="BC44" i="20" s="1"/>
  <c r="BD18" i="20"/>
  <c r="BE18" i="20"/>
  <c r="BF18" i="20"/>
  <c r="BG18" i="20"/>
  <c r="BH18" i="20"/>
  <c r="BH44" i="20" s="1"/>
  <c r="BI18" i="20"/>
  <c r="BI44" i="20" s="1"/>
  <c r="BJ18" i="20"/>
  <c r="BJ44" i="20" s="1"/>
  <c r="BK18" i="20"/>
  <c r="BK44" i="20" s="1"/>
  <c r="BL18" i="20"/>
  <c r="BM18" i="20"/>
  <c r="BN18" i="20"/>
  <c r="BO18" i="20"/>
  <c r="BP18" i="20"/>
  <c r="BP44" i="20" s="1"/>
  <c r="BQ18" i="20"/>
  <c r="BQ44" i="20" s="1"/>
  <c r="BR18" i="20"/>
  <c r="BR44" i="20" s="1"/>
  <c r="BS18" i="20"/>
  <c r="BS44" i="20" s="1"/>
  <c r="BT18" i="20"/>
  <c r="BU18" i="20"/>
  <c r="BV18" i="20"/>
  <c r="BW18" i="20"/>
  <c r="BX18" i="20"/>
  <c r="BX44" i="20" s="1"/>
  <c r="BY18" i="20"/>
  <c r="BZ18" i="20"/>
  <c r="BZ44" i="20" s="1"/>
  <c r="CA18" i="20"/>
  <c r="CA44" i="20" s="1"/>
  <c r="CB18" i="20"/>
  <c r="CC18" i="20"/>
  <c r="CD18" i="20"/>
  <c r="CE18" i="20"/>
  <c r="CF18" i="20"/>
  <c r="CG18" i="20"/>
  <c r="CH18" i="20"/>
  <c r="CI18" i="20"/>
  <c r="CI44" i="20" s="1"/>
  <c r="CJ18" i="20"/>
  <c r="CK18" i="20"/>
  <c r="CL18" i="20"/>
  <c r="CM18" i="20"/>
  <c r="CN18" i="20"/>
  <c r="CN44" i="20" s="1"/>
  <c r="CO18" i="20"/>
  <c r="CO44" i="20" s="1"/>
  <c r="CP18" i="20"/>
  <c r="CP44" i="20" s="1"/>
  <c r="CQ18" i="20"/>
  <c r="CQ44" i="20" s="1"/>
  <c r="CR18" i="20"/>
  <c r="CS18" i="20"/>
  <c r="CT18" i="20"/>
  <c r="CU18" i="20"/>
  <c r="CV18" i="20"/>
  <c r="CV44" i="20" s="1"/>
  <c r="CW18" i="20"/>
  <c r="CW44" i="20" s="1"/>
  <c r="CX18" i="20"/>
  <c r="CX44" i="20" s="1"/>
  <c r="CY18" i="20"/>
  <c r="CZ18" i="20"/>
  <c r="DA18" i="20"/>
  <c r="DB18" i="20"/>
  <c r="DC18" i="20"/>
  <c r="DD18" i="20"/>
  <c r="DD44" i="20" s="1"/>
  <c r="DE18" i="20"/>
  <c r="DE44" i="20" s="1"/>
  <c r="DF18" i="20"/>
  <c r="DF44" i="20" s="1"/>
  <c r="DG18" i="20"/>
  <c r="DG44" i="20" s="1"/>
  <c r="DH18" i="20"/>
  <c r="DI18" i="20"/>
  <c r="DJ18" i="20"/>
  <c r="DK18" i="20"/>
  <c r="DL18" i="20"/>
  <c r="DM18" i="20"/>
  <c r="DN18" i="20"/>
  <c r="DN44" i="20" s="1"/>
  <c r="DO18" i="20"/>
  <c r="DO44" i="20" s="1"/>
  <c r="DP18" i="20"/>
  <c r="DQ18" i="20"/>
  <c r="DR18" i="20"/>
  <c r="DS18" i="20"/>
  <c r="DT18" i="20"/>
  <c r="DT44" i="20" s="1"/>
  <c r="DU18" i="20"/>
  <c r="DU44" i="20" s="1"/>
  <c r="DV18" i="20"/>
  <c r="DV44" i="20" s="1"/>
  <c r="DW18" i="20"/>
  <c r="DW44" i="20" s="1"/>
  <c r="DX18" i="20"/>
  <c r="DY18" i="20"/>
  <c r="DZ18" i="20"/>
  <c r="EA18" i="20"/>
  <c r="EB18" i="20"/>
  <c r="EB44" i="20" s="1"/>
  <c r="EC18" i="20"/>
  <c r="EC44" i="20" s="1"/>
  <c r="ED18" i="20"/>
  <c r="ED44" i="20" s="1"/>
  <c r="EE18" i="20"/>
  <c r="EE44" i="20" s="1"/>
  <c r="EF18" i="20"/>
  <c r="EG18" i="20"/>
  <c r="EH18" i="20"/>
  <c r="EI18" i="20"/>
  <c r="EJ18" i="20"/>
  <c r="EK18" i="20"/>
  <c r="EK44" i="20" s="1"/>
  <c r="EL18" i="20"/>
  <c r="EL44" i="20" s="1"/>
  <c r="EM18" i="20"/>
  <c r="EM44" i="20" s="1"/>
  <c r="EN18" i="20"/>
  <c r="EO18" i="20"/>
  <c r="EP18" i="20"/>
  <c r="D21" i="20"/>
  <c r="E21" i="20"/>
  <c r="E47" i="20" s="1"/>
  <c r="F21" i="20"/>
  <c r="F47" i="20" s="1"/>
  <c r="G21" i="20"/>
  <c r="G47" i="20" s="1"/>
  <c r="H21" i="20"/>
  <c r="H47" i="20" s="1"/>
  <c r="I21" i="20"/>
  <c r="J21" i="20"/>
  <c r="K21" i="20"/>
  <c r="L21" i="20"/>
  <c r="M21" i="20"/>
  <c r="N21" i="20"/>
  <c r="N47" i="20" s="1"/>
  <c r="O21" i="20"/>
  <c r="O47" i="20" s="1"/>
  <c r="P21" i="20"/>
  <c r="P47" i="20" s="1"/>
  <c r="Q21" i="20"/>
  <c r="R21" i="20"/>
  <c r="S21" i="20"/>
  <c r="T21" i="20"/>
  <c r="U21" i="20"/>
  <c r="U47" i="20" s="1"/>
  <c r="V21" i="20"/>
  <c r="V47" i="20" s="1"/>
  <c r="W21" i="20"/>
  <c r="X21" i="20"/>
  <c r="X47" i="20" s="1"/>
  <c r="Y21" i="20"/>
  <c r="Z21" i="20"/>
  <c r="AA21" i="20"/>
  <c r="AB21" i="20"/>
  <c r="AC21" i="20"/>
  <c r="AC47" i="20" s="1"/>
  <c r="AD21" i="20"/>
  <c r="AD47" i="20" s="1"/>
  <c r="AE21" i="20"/>
  <c r="AE47" i="20" s="1"/>
  <c r="AF21" i="20"/>
  <c r="AG21" i="20"/>
  <c r="AH21" i="20"/>
  <c r="AI21" i="20"/>
  <c r="AJ21" i="20"/>
  <c r="AK21" i="20"/>
  <c r="AL21" i="20"/>
  <c r="AM21" i="20"/>
  <c r="AM47" i="20" s="1"/>
  <c r="AN21" i="20"/>
  <c r="AN47" i="20" s="1"/>
  <c r="AO21" i="20"/>
  <c r="AP21" i="20"/>
  <c r="AQ21" i="20"/>
  <c r="AR21" i="20"/>
  <c r="AS21" i="20"/>
  <c r="AS47" i="20" s="1"/>
  <c r="AT21" i="20"/>
  <c r="AU21" i="20"/>
  <c r="AU47" i="20" s="1"/>
  <c r="AV21" i="20"/>
  <c r="AV47" i="20" s="1"/>
  <c r="AW21" i="20"/>
  <c r="AX21" i="20"/>
  <c r="AY21" i="20"/>
  <c r="AZ21" i="20"/>
  <c r="BA21" i="20"/>
  <c r="BA47" i="20" s="1"/>
  <c r="BB21" i="20"/>
  <c r="BC21" i="20"/>
  <c r="BC47" i="20" s="1"/>
  <c r="BD21" i="20"/>
  <c r="BD47" i="20" s="1"/>
  <c r="BE21" i="20"/>
  <c r="BF21" i="20"/>
  <c r="BG21" i="20"/>
  <c r="BH21" i="20"/>
  <c r="BI21" i="20"/>
  <c r="BJ21" i="20"/>
  <c r="BK21" i="20"/>
  <c r="BK47" i="20" s="1"/>
  <c r="BL21" i="20"/>
  <c r="BM21" i="20"/>
  <c r="BN21" i="20"/>
  <c r="BO21" i="20"/>
  <c r="BP21" i="20"/>
  <c r="BQ21" i="20"/>
  <c r="BR21" i="20"/>
  <c r="BS21" i="20"/>
  <c r="BS47" i="20" s="1"/>
  <c r="BT21" i="20"/>
  <c r="BT47" i="20" s="1"/>
  <c r="BU21" i="20"/>
  <c r="BV21" i="20"/>
  <c r="BW21" i="20"/>
  <c r="BX21" i="20"/>
  <c r="BY21" i="20"/>
  <c r="BY47" i="20" s="1"/>
  <c r="BZ21" i="20"/>
  <c r="CA21" i="20"/>
  <c r="CA47" i="20" s="1"/>
  <c r="CB21" i="20"/>
  <c r="CB47" i="20" s="1"/>
  <c r="CC21" i="20"/>
  <c r="CD21" i="20"/>
  <c r="CE21" i="20"/>
  <c r="CF21" i="20"/>
  <c r="CG21" i="20"/>
  <c r="CH21" i="20"/>
  <c r="CH47" i="20" s="1"/>
  <c r="CI21" i="20"/>
  <c r="CI47" i="20" s="1"/>
  <c r="CJ21" i="20"/>
  <c r="CJ47" i="20" s="1"/>
  <c r="CK21" i="20"/>
  <c r="CL21" i="20"/>
  <c r="CM21" i="20"/>
  <c r="CN21" i="20"/>
  <c r="CO21" i="20"/>
  <c r="CO47" i="20" s="1"/>
  <c r="CP21" i="20"/>
  <c r="CP47" i="20" s="1"/>
  <c r="CQ21" i="20"/>
  <c r="CQ47" i="20" s="1"/>
  <c r="CR21" i="20"/>
  <c r="CR47" i="20" s="1"/>
  <c r="CS21" i="20"/>
  <c r="CT21" i="20"/>
  <c r="CU21" i="20"/>
  <c r="CV21" i="20"/>
  <c r="CW21" i="20"/>
  <c r="CX21" i="20"/>
  <c r="CY21" i="20"/>
  <c r="CY47" i="20" s="1"/>
  <c r="CZ21" i="20"/>
  <c r="CZ47" i="20" s="1"/>
  <c r="DA21" i="20"/>
  <c r="DB21" i="20"/>
  <c r="DC21" i="20"/>
  <c r="DD21" i="20"/>
  <c r="DE21" i="20"/>
  <c r="DE47" i="20" s="1"/>
  <c r="DF21" i="20"/>
  <c r="DF47" i="20" s="1"/>
  <c r="DG21" i="20"/>
  <c r="DG47" i="20" s="1"/>
  <c r="DH21" i="20"/>
  <c r="DH47" i="20" s="1"/>
  <c r="DI21" i="20"/>
  <c r="DJ21" i="20"/>
  <c r="DK21" i="20"/>
  <c r="DL21" i="20"/>
  <c r="DM21" i="20"/>
  <c r="DM47" i="20" s="1"/>
  <c r="DN21" i="20"/>
  <c r="DO21" i="20"/>
  <c r="DP21" i="20"/>
  <c r="DP47" i="20" s="1"/>
  <c r="DQ21" i="20"/>
  <c r="DR21" i="20"/>
  <c r="DS21" i="20"/>
  <c r="DT21" i="20"/>
  <c r="DU21" i="20"/>
  <c r="DV21" i="20"/>
  <c r="DV47" i="20" s="1"/>
  <c r="DW21" i="20"/>
  <c r="DW47" i="20" s="1"/>
  <c r="DX21" i="20"/>
  <c r="DX47" i="20" s="1"/>
  <c r="DY21" i="20"/>
  <c r="DZ21" i="20"/>
  <c r="EA21" i="20"/>
  <c r="EB21" i="20"/>
  <c r="EC21" i="20"/>
  <c r="EC47" i="20" s="1"/>
  <c r="ED21" i="20"/>
  <c r="EE21" i="20"/>
  <c r="EE47" i="20" s="1"/>
  <c r="EF21" i="20"/>
  <c r="EF47" i="20" s="1"/>
  <c r="EG21" i="20"/>
  <c r="EH21" i="20"/>
  <c r="EI21" i="20"/>
  <c r="EJ21" i="20"/>
  <c r="EK21" i="20"/>
  <c r="EK47" i="20" s="1"/>
  <c r="EL21" i="20"/>
  <c r="EL47" i="20" s="1"/>
  <c r="EM21" i="20"/>
  <c r="EM47" i="20" s="1"/>
  <c r="EN21" i="20"/>
  <c r="EN47" i="20" s="1"/>
  <c r="EO21" i="20"/>
  <c r="EP21" i="20"/>
  <c r="D22" i="20"/>
  <c r="E22" i="20"/>
  <c r="F22" i="20"/>
  <c r="G22" i="20"/>
  <c r="H22" i="20"/>
  <c r="I22" i="20"/>
  <c r="I25" i="20" s="1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G49" i="20" s="1"/>
  <c r="H23" i="20"/>
  <c r="H49" i="20" s="1"/>
  <c r="I23" i="20"/>
  <c r="I49" i="20" s="1"/>
  <c r="J23" i="20"/>
  <c r="J49" i="20" s="1"/>
  <c r="K23" i="20"/>
  <c r="L23" i="20"/>
  <c r="M23" i="20"/>
  <c r="N23" i="20"/>
  <c r="O23" i="20"/>
  <c r="O49" i="20" s="1"/>
  <c r="P23" i="20"/>
  <c r="P49" i="20" s="1"/>
  <c r="Q23" i="20"/>
  <c r="R23" i="20"/>
  <c r="R49" i="20" s="1"/>
  <c r="S23" i="20"/>
  <c r="T23" i="20"/>
  <c r="U23" i="20"/>
  <c r="V23" i="20"/>
  <c r="W23" i="20"/>
  <c r="X23" i="20"/>
  <c r="X49" i="20" s="1"/>
  <c r="Y23" i="20"/>
  <c r="Y49" i="20" s="1"/>
  <c r="Z23" i="20"/>
  <c r="Z49" i="20" s="1"/>
  <c r="AA23" i="20"/>
  <c r="AB23" i="20"/>
  <c r="AC23" i="20"/>
  <c r="AD23" i="20"/>
  <c r="AE23" i="20"/>
  <c r="AE49" i="20" s="1"/>
  <c r="AF23" i="20"/>
  <c r="AG23" i="20"/>
  <c r="AG49" i="20" s="1"/>
  <c r="AH23" i="20"/>
  <c r="AH49" i="20" s="1"/>
  <c r="AI23" i="20"/>
  <c r="AJ23" i="20"/>
  <c r="AK23" i="20"/>
  <c r="AL23" i="20"/>
  <c r="AM23" i="20"/>
  <c r="AM49" i="20" s="1"/>
  <c r="AN23" i="20"/>
  <c r="AO23" i="20"/>
  <c r="AP23" i="20"/>
  <c r="AP49" i="20" s="1"/>
  <c r="AQ23" i="20"/>
  <c r="AR23" i="20"/>
  <c r="AS23" i="20"/>
  <c r="AT23" i="20"/>
  <c r="AU23" i="20"/>
  <c r="AU49" i="20" s="1"/>
  <c r="AV23" i="20"/>
  <c r="AV49" i="20" s="1"/>
  <c r="AW23" i="20"/>
  <c r="AX23" i="20"/>
  <c r="AX49" i="20" s="1"/>
  <c r="AY23" i="20"/>
  <c r="AZ23" i="20"/>
  <c r="BA23" i="20"/>
  <c r="BB23" i="20"/>
  <c r="BC23" i="20"/>
  <c r="BD23" i="20"/>
  <c r="BD49" i="20" s="1"/>
  <c r="BE23" i="20"/>
  <c r="BE49" i="20" s="1"/>
  <c r="BF23" i="20"/>
  <c r="BF49" i="20" s="1"/>
  <c r="BG23" i="20"/>
  <c r="BH23" i="20"/>
  <c r="BI23" i="20"/>
  <c r="BJ23" i="20"/>
  <c r="BK23" i="20"/>
  <c r="BK49" i="20" s="1"/>
  <c r="BL23" i="20"/>
  <c r="BL49" i="20" s="1"/>
  <c r="BM23" i="20"/>
  <c r="BM49" i="20" s="1"/>
  <c r="BN23" i="20"/>
  <c r="BN49" i="20" s="1"/>
  <c r="BO23" i="20"/>
  <c r="BP23" i="20"/>
  <c r="BQ23" i="20"/>
  <c r="BR23" i="20"/>
  <c r="BS23" i="20"/>
  <c r="BS49" i="20" s="1"/>
  <c r="BT23" i="20"/>
  <c r="BT49" i="20" s="1"/>
  <c r="BU23" i="20"/>
  <c r="BU49" i="20" s="1"/>
  <c r="BV23" i="20"/>
  <c r="BV49" i="20" s="1"/>
  <c r="BW23" i="20"/>
  <c r="BX23" i="20"/>
  <c r="BY23" i="20"/>
  <c r="BZ23" i="20"/>
  <c r="CA23" i="20"/>
  <c r="CA49" i="20" s="1"/>
  <c r="CB23" i="20"/>
  <c r="CB49" i="20" s="1"/>
  <c r="CC23" i="20"/>
  <c r="CC49" i="20" s="1"/>
  <c r="CD23" i="20"/>
  <c r="CD49" i="20" s="1"/>
  <c r="CE23" i="20"/>
  <c r="CF23" i="20"/>
  <c r="CG23" i="20"/>
  <c r="CH23" i="20"/>
  <c r="CI23" i="20"/>
  <c r="CI49" i="20" s="1"/>
  <c r="CJ23" i="20"/>
  <c r="CJ49" i="20" s="1"/>
  <c r="CK23" i="20"/>
  <c r="CK49" i="20" s="1"/>
  <c r="CL23" i="20"/>
  <c r="CL49" i="20" s="1"/>
  <c r="CM23" i="20"/>
  <c r="CN23" i="20"/>
  <c r="CO23" i="20"/>
  <c r="CP23" i="20"/>
  <c r="CQ23" i="20"/>
  <c r="CQ49" i="20" s="1"/>
  <c r="CR23" i="20"/>
  <c r="CR49" i="20" s="1"/>
  <c r="CS23" i="20"/>
  <c r="CT23" i="20"/>
  <c r="CT49" i="20" s="1"/>
  <c r="CU23" i="20"/>
  <c r="CV23" i="20"/>
  <c r="CW23" i="20"/>
  <c r="CX23" i="20"/>
  <c r="CY23" i="20"/>
  <c r="CY49" i="20" s="1"/>
  <c r="CZ23" i="20"/>
  <c r="CZ49" i="20" s="1"/>
  <c r="DA23" i="20"/>
  <c r="DA49" i="20" s="1"/>
  <c r="DB23" i="20"/>
  <c r="DB49" i="20" s="1"/>
  <c r="DC23" i="20"/>
  <c r="DD23" i="20"/>
  <c r="DE23" i="20"/>
  <c r="DF23" i="20"/>
  <c r="DG23" i="20"/>
  <c r="DG49" i="20" s="1"/>
  <c r="DH23" i="20"/>
  <c r="DI23" i="20"/>
  <c r="DI49" i="20" s="1"/>
  <c r="DJ23" i="20"/>
  <c r="DJ49" i="20" s="1"/>
  <c r="DK23" i="20"/>
  <c r="DL23" i="20"/>
  <c r="DM23" i="20"/>
  <c r="DN23" i="20"/>
  <c r="DO23" i="20"/>
  <c r="DO49" i="20" s="1"/>
  <c r="DP23" i="20"/>
  <c r="DP49" i="20" s="1"/>
  <c r="DQ23" i="20"/>
  <c r="DQ49" i="20" s="1"/>
  <c r="DR23" i="20"/>
  <c r="DR49" i="20" s="1"/>
  <c r="DS23" i="20"/>
  <c r="DT23" i="20"/>
  <c r="DU23" i="20"/>
  <c r="DV23" i="20"/>
  <c r="DW23" i="20"/>
  <c r="DW49" i="20" s="1"/>
  <c r="DX23" i="20"/>
  <c r="DX49" i="20" s="1"/>
  <c r="DY23" i="20"/>
  <c r="DY49" i="20" s="1"/>
  <c r="DZ23" i="20"/>
  <c r="EA23" i="20"/>
  <c r="EB23" i="20"/>
  <c r="EC23" i="20"/>
  <c r="ED23" i="20"/>
  <c r="EE23" i="20"/>
  <c r="EE49" i="20" s="1"/>
  <c r="EF23" i="20"/>
  <c r="EF49" i="20" s="1"/>
  <c r="EG23" i="20"/>
  <c r="EG49" i="20" s="1"/>
  <c r="EH23" i="20"/>
  <c r="EH49" i="20" s="1"/>
  <c r="EI23" i="20"/>
  <c r="EJ23" i="20"/>
  <c r="EK23" i="20"/>
  <c r="EL23" i="20"/>
  <c r="EM23" i="20"/>
  <c r="EM49" i="20" s="1"/>
  <c r="EN23" i="20"/>
  <c r="EN49" i="20" s="1"/>
  <c r="EO23" i="20"/>
  <c r="EO49" i="20" s="1"/>
  <c r="EP23" i="20"/>
  <c r="EP49" i="20" s="1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V50" i="20" s="1"/>
  <c r="AW24" i="20"/>
  <c r="AW50" i="20" s="1"/>
  <c r="AX24" i="20"/>
  <c r="AY24" i="20"/>
  <c r="AZ24" i="20"/>
  <c r="BA24" i="20"/>
  <c r="BB24" i="20"/>
  <c r="BC24" i="20"/>
  <c r="BD24" i="20"/>
  <c r="BE24" i="20"/>
  <c r="BF24" i="20"/>
  <c r="BF50" i="20" s="1"/>
  <c r="BG24" i="20"/>
  <c r="BG50" i="20" s="1"/>
  <c r="BH24" i="20"/>
  <c r="BI24" i="20"/>
  <c r="BJ24" i="20"/>
  <c r="BK24" i="20"/>
  <c r="BL24" i="20"/>
  <c r="BL50" i="20" s="1"/>
  <c r="BM24" i="20"/>
  <c r="BN24" i="20"/>
  <c r="BN50" i="20" s="1"/>
  <c r="BO24" i="20"/>
  <c r="BO50" i="20" s="1"/>
  <c r="BP24" i="20"/>
  <c r="BQ24" i="20"/>
  <c r="BR24" i="20"/>
  <c r="BS24" i="20"/>
  <c r="BT24" i="20"/>
  <c r="BT50" i="20" s="1"/>
  <c r="BU24" i="20"/>
  <c r="BU50" i="20" s="1"/>
  <c r="BV24" i="20"/>
  <c r="BV50" i="20" s="1"/>
  <c r="BW24" i="20"/>
  <c r="BW50" i="20" s="1"/>
  <c r="BX24" i="20"/>
  <c r="BY24" i="20"/>
  <c r="BZ24" i="20"/>
  <c r="CA24" i="20"/>
  <c r="CB24" i="20"/>
  <c r="CB50" i="20" s="1"/>
  <c r="CC24" i="20"/>
  <c r="CC50" i="20" s="1"/>
  <c r="CD24" i="20"/>
  <c r="CD50" i="20" s="1"/>
  <c r="CE24" i="20"/>
  <c r="CF24" i="20"/>
  <c r="CG24" i="20"/>
  <c r="CH24" i="20"/>
  <c r="CI24" i="20"/>
  <c r="CJ24" i="20"/>
  <c r="CJ50" i="20" s="1"/>
  <c r="CK24" i="20"/>
  <c r="CL24" i="20"/>
  <c r="CM24" i="20"/>
  <c r="CM50" i="20" s="1"/>
  <c r="CN24" i="20"/>
  <c r="CO24" i="20"/>
  <c r="CP24" i="20"/>
  <c r="CQ24" i="20"/>
  <c r="CR24" i="20"/>
  <c r="CR50" i="20" s="1"/>
  <c r="CS24" i="20"/>
  <c r="CS50" i="20" s="1"/>
  <c r="CT24" i="20"/>
  <c r="CT50" i="20" s="1"/>
  <c r="CU24" i="20"/>
  <c r="CU50" i="20" s="1"/>
  <c r="CV24" i="20"/>
  <c r="CW24" i="20"/>
  <c r="CX24" i="20"/>
  <c r="CY24" i="20"/>
  <c r="CZ24" i="20"/>
  <c r="CZ50" i="20" s="1"/>
  <c r="DA24" i="20"/>
  <c r="DA50" i="20" s="1"/>
  <c r="DB24" i="20"/>
  <c r="DB50" i="20" s="1"/>
  <c r="DC24" i="20"/>
  <c r="DD24" i="20"/>
  <c r="DE24" i="20"/>
  <c r="DF24" i="20"/>
  <c r="DG24" i="20"/>
  <c r="DH24" i="20"/>
  <c r="DI24" i="20"/>
  <c r="DI50" i="20" s="1"/>
  <c r="DJ24" i="20"/>
  <c r="DK24" i="20"/>
  <c r="DL24" i="20"/>
  <c r="DM24" i="20"/>
  <c r="DN24" i="20"/>
  <c r="DO24" i="20"/>
  <c r="DP24" i="20"/>
  <c r="DP50" i="20" s="1"/>
  <c r="DQ24" i="20"/>
  <c r="DQ50" i="20" s="1"/>
  <c r="DR24" i="20"/>
  <c r="DR50" i="20" s="1"/>
  <c r="DS24" i="20"/>
  <c r="DS50" i="20" s="1"/>
  <c r="DT24" i="20"/>
  <c r="DU24" i="20"/>
  <c r="DV24" i="20"/>
  <c r="DW24" i="20"/>
  <c r="DX24" i="20"/>
  <c r="DX50" i="20" s="1"/>
  <c r="DY24" i="20"/>
  <c r="DY50" i="20" s="1"/>
  <c r="DZ24" i="20"/>
  <c r="DZ50" i="20" s="1"/>
  <c r="EA24" i="20"/>
  <c r="EA50" i="20" s="1"/>
  <c r="EB24" i="20"/>
  <c r="EC24" i="20"/>
  <c r="ED24" i="20"/>
  <c r="EE24" i="20"/>
  <c r="EF24" i="20"/>
  <c r="EF50" i="20" s="1"/>
  <c r="EG24" i="20"/>
  <c r="EH24" i="20"/>
  <c r="EH50" i="20" s="1"/>
  <c r="EI24" i="20"/>
  <c r="EI50" i="20" s="1"/>
  <c r="EJ24" i="20"/>
  <c r="EK24" i="20"/>
  <c r="EL24" i="20"/>
  <c r="EM24" i="20"/>
  <c r="EN24" i="20"/>
  <c r="EN50" i="20" s="1"/>
  <c r="EO24" i="20"/>
  <c r="EO50" i="20" s="1"/>
  <c r="EP24" i="20"/>
  <c r="EP50" i="20" s="1"/>
  <c r="C24" i="20"/>
  <c r="C23" i="20"/>
  <c r="C22" i="20"/>
  <c r="C21" i="20"/>
  <c r="C18" i="20"/>
  <c r="C16" i="20"/>
  <c r="C15" i="20"/>
  <c r="C41" i="20" s="1"/>
  <c r="C13" i="20"/>
  <c r="C39" i="20" s="1"/>
  <c r="C12" i="20"/>
  <c r="C11" i="20"/>
  <c r="C10" i="20"/>
  <c r="C8" i="20"/>
  <c r="C7" i="20"/>
  <c r="C5" i="20"/>
  <c r="C4" i="20"/>
  <c r="CY18" i="23"/>
  <c r="D4" i="23"/>
  <c r="D30" i="23" s="1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T30" i="23" s="1"/>
  <c r="U4" i="23"/>
  <c r="V4" i="23"/>
  <c r="W4" i="23"/>
  <c r="X4" i="23"/>
  <c r="Y4" i="23"/>
  <c r="Z4" i="23"/>
  <c r="AA4" i="23"/>
  <c r="AB4" i="23"/>
  <c r="AC4" i="23"/>
  <c r="AD4" i="23"/>
  <c r="AE4" i="23"/>
  <c r="AF4" i="23"/>
  <c r="AF30" i="23" s="1"/>
  <c r="AG4" i="23"/>
  <c r="AH4" i="23"/>
  <c r="AH30" i="23" s="1"/>
  <c r="AI4" i="23"/>
  <c r="AJ4" i="23"/>
  <c r="AJ30" i="23" s="1"/>
  <c r="AK4" i="23"/>
  <c r="AL4" i="23"/>
  <c r="AM4" i="23"/>
  <c r="AN4" i="23"/>
  <c r="AO4" i="23"/>
  <c r="AO25" i="23" s="1"/>
  <c r="AP4" i="23"/>
  <c r="AQ4" i="23"/>
  <c r="AR4" i="23"/>
  <c r="AS4" i="23"/>
  <c r="AT4" i="23"/>
  <c r="AU4" i="23"/>
  <c r="AV4" i="23"/>
  <c r="AW4" i="23"/>
  <c r="AX4" i="23"/>
  <c r="AX25" i="23" s="1"/>
  <c r="AY4" i="23"/>
  <c r="AZ4" i="23"/>
  <c r="AZ30" i="23" s="1"/>
  <c r="BA4" i="23"/>
  <c r="BB4" i="23"/>
  <c r="BC4" i="23"/>
  <c r="BD4" i="23"/>
  <c r="BE4" i="23"/>
  <c r="BF4" i="23"/>
  <c r="BG4" i="23"/>
  <c r="BH4" i="23"/>
  <c r="BI4" i="23"/>
  <c r="BJ4" i="23"/>
  <c r="BK4" i="23"/>
  <c r="BL4" i="23"/>
  <c r="BL30" i="23" s="1"/>
  <c r="BM4" i="23"/>
  <c r="BN4" i="23"/>
  <c r="BN30" i="23" s="1"/>
  <c r="BO4" i="23"/>
  <c r="BP4" i="23"/>
  <c r="BQ4" i="23"/>
  <c r="BR4" i="23"/>
  <c r="BS4" i="23"/>
  <c r="BT4" i="23"/>
  <c r="BU4" i="23"/>
  <c r="BU30" i="23" s="1"/>
  <c r="BV4" i="23"/>
  <c r="BW4" i="23"/>
  <c r="BX4" i="23"/>
  <c r="BY4" i="23"/>
  <c r="BZ4" i="23"/>
  <c r="CA4" i="23"/>
  <c r="CB4" i="23"/>
  <c r="CC4" i="23"/>
  <c r="CD4" i="23"/>
  <c r="CE4" i="23"/>
  <c r="CF4" i="23"/>
  <c r="CF30" i="23" s="1"/>
  <c r="CG4" i="23"/>
  <c r="CH4" i="23"/>
  <c r="CI4" i="23"/>
  <c r="CJ4" i="23"/>
  <c r="CK4" i="23"/>
  <c r="CL4" i="23"/>
  <c r="CM4" i="23"/>
  <c r="CN4" i="23"/>
  <c r="CO4" i="23"/>
  <c r="CP4" i="23"/>
  <c r="CQ4" i="23"/>
  <c r="CR4" i="23"/>
  <c r="CR30" i="23" s="1"/>
  <c r="CS4" i="23"/>
  <c r="CT4" i="23"/>
  <c r="CT25" i="23" s="1"/>
  <c r="CU4" i="23"/>
  <c r="CV4" i="23"/>
  <c r="CV30" i="23" s="1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J25" i="23" s="1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X25" i="23" s="1"/>
  <c r="DY4" i="23"/>
  <c r="DZ4" i="23"/>
  <c r="EA4" i="23"/>
  <c r="EB4" i="23"/>
  <c r="EC4" i="23"/>
  <c r="ED4" i="23"/>
  <c r="EE4" i="23"/>
  <c r="EF4" i="23"/>
  <c r="EG4" i="23"/>
  <c r="EG25" i="23" s="1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K25" i="23" s="1"/>
  <c r="L5" i="23"/>
  <c r="M5" i="23"/>
  <c r="N5" i="23"/>
  <c r="O5" i="23"/>
  <c r="P5" i="23"/>
  <c r="Q5" i="23"/>
  <c r="Q31" i="23" s="1"/>
  <c r="R5" i="23"/>
  <c r="R31" i="23" s="1"/>
  <c r="S5" i="23"/>
  <c r="S25" i="23" s="1"/>
  <c r="T5" i="23"/>
  <c r="U5" i="23"/>
  <c r="V5" i="23"/>
  <c r="W5" i="23"/>
  <c r="X5" i="23"/>
  <c r="Y5" i="23"/>
  <c r="Y31" i="23" s="1"/>
  <c r="Z5" i="23"/>
  <c r="Z31" i="23" s="1"/>
  <c r="AA5" i="23"/>
  <c r="AB5" i="23"/>
  <c r="AC5" i="23"/>
  <c r="AD5" i="23"/>
  <c r="AE5" i="23"/>
  <c r="AF5" i="23"/>
  <c r="AG5" i="23"/>
  <c r="AH5" i="23"/>
  <c r="AH31" i="23" s="1"/>
  <c r="AI5" i="23"/>
  <c r="AJ5" i="23"/>
  <c r="AK5" i="23"/>
  <c r="AL5" i="23"/>
  <c r="AM5" i="23"/>
  <c r="AN5" i="23"/>
  <c r="AO5" i="23"/>
  <c r="AO31" i="23" s="1"/>
  <c r="AP5" i="23"/>
  <c r="AQ5" i="23"/>
  <c r="AR5" i="23"/>
  <c r="AS5" i="23"/>
  <c r="AT5" i="23"/>
  <c r="AU5" i="23"/>
  <c r="AV5" i="23"/>
  <c r="AW5" i="23"/>
  <c r="AX5" i="23"/>
  <c r="AX31" i="23" s="1"/>
  <c r="AY5" i="23"/>
  <c r="AZ5" i="23"/>
  <c r="BA5" i="23"/>
  <c r="BB5" i="23"/>
  <c r="BC5" i="23"/>
  <c r="BD5" i="23"/>
  <c r="BE5" i="23"/>
  <c r="BE31" i="23" s="1"/>
  <c r="BF5" i="23"/>
  <c r="BF31" i="23" s="1"/>
  <c r="BG5" i="23"/>
  <c r="BG25" i="23" s="1"/>
  <c r="BH5" i="23"/>
  <c r="BI5" i="23"/>
  <c r="BI31" i="23" s="1"/>
  <c r="BJ5" i="23"/>
  <c r="BK5" i="23"/>
  <c r="BL5" i="23"/>
  <c r="BM5" i="23"/>
  <c r="BN5" i="23"/>
  <c r="BN31" i="23" s="1"/>
  <c r="BO5" i="23"/>
  <c r="BP5" i="23"/>
  <c r="BQ5" i="23"/>
  <c r="BQ31" i="23" s="1"/>
  <c r="BR5" i="23"/>
  <c r="BS5" i="23"/>
  <c r="BT5" i="23"/>
  <c r="BU5" i="23"/>
  <c r="BU31" i="23" s="1"/>
  <c r="BV5" i="23"/>
  <c r="BW5" i="23"/>
  <c r="BX5" i="23"/>
  <c r="BY5" i="23"/>
  <c r="BZ5" i="23"/>
  <c r="CA5" i="23"/>
  <c r="CB5" i="23"/>
  <c r="CC5" i="23"/>
  <c r="CC31" i="23" s="1"/>
  <c r="CD5" i="23"/>
  <c r="CD31" i="23" s="1"/>
  <c r="CE5" i="23"/>
  <c r="CF5" i="23"/>
  <c r="CG5" i="23"/>
  <c r="CH5" i="23"/>
  <c r="CI5" i="23"/>
  <c r="CJ5" i="23"/>
  <c r="CK5" i="23"/>
  <c r="CK31" i="23" s="1"/>
  <c r="CL5" i="23"/>
  <c r="CL31" i="23" s="1"/>
  <c r="CM5" i="23"/>
  <c r="CN5" i="23"/>
  <c r="CO5" i="23"/>
  <c r="CP5" i="23"/>
  <c r="CQ5" i="23"/>
  <c r="CR5" i="23"/>
  <c r="CS5" i="23"/>
  <c r="CT5" i="23"/>
  <c r="CT31" i="23" s="1"/>
  <c r="CU5" i="23"/>
  <c r="CU25" i="23" s="1"/>
  <c r="CV5" i="23"/>
  <c r="CW5" i="23"/>
  <c r="CW31" i="23" s="1"/>
  <c r="CX5" i="23"/>
  <c r="CY5" i="23"/>
  <c r="CZ5" i="23"/>
  <c r="DA5" i="23"/>
  <c r="DA31" i="23" s="1"/>
  <c r="DB5" i="23"/>
  <c r="DC5" i="23"/>
  <c r="DD5" i="23"/>
  <c r="DE5" i="23"/>
  <c r="DF5" i="23"/>
  <c r="DG5" i="23"/>
  <c r="DH5" i="23"/>
  <c r="DI5" i="23"/>
  <c r="DI31" i="23" s="1"/>
  <c r="DJ5" i="23"/>
  <c r="DJ31" i="23" s="1"/>
  <c r="DK5" i="23"/>
  <c r="DK25" i="23" s="1"/>
  <c r="DL5" i="23"/>
  <c r="DM5" i="23"/>
  <c r="DN5" i="23"/>
  <c r="DO5" i="23"/>
  <c r="DP5" i="23"/>
  <c r="DQ5" i="23"/>
  <c r="DR5" i="23"/>
  <c r="DR31" i="23" s="1"/>
  <c r="DS5" i="23"/>
  <c r="DS31" i="23" s="1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G31" i="23" s="1"/>
  <c r="EH5" i="23"/>
  <c r="EI5" i="23"/>
  <c r="EJ5" i="23"/>
  <c r="EK5" i="23"/>
  <c r="EL5" i="23"/>
  <c r="EM5" i="23"/>
  <c r="EN5" i="23"/>
  <c r="EO5" i="23"/>
  <c r="EP5" i="23"/>
  <c r="EP31" i="23" s="1"/>
  <c r="D7" i="23"/>
  <c r="D33" i="23" s="1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S33" i="23" s="1"/>
  <c r="T7" i="23"/>
  <c r="U7" i="23"/>
  <c r="V7" i="23"/>
  <c r="W7" i="23"/>
  <c r="X7" i="23"/>
  <c r="Y7" i="23"/>
  <c r="Z7" i="23"/>
  <c r="Z33" i="23" s="1"/>
  <c r="AA7" i="23"/>
  <c r="AB7" i="23"/>
  <c r="AB25" i="23" s="1"/>
  <c r="AC7" i="23"/>
  <c r="AD7" i="23"/>
  <c r="AE7" i="23"/>
  <c r="AF7" i="23"/>
  <c r="AG7" i="23"/>
  <c r="AH7" i="23"/>
  <c r="AI7" i="23"/>
  <c r="AI33" i="23" s="1"/>
  <c r="AJ7" i="23"/>
  <c r="AJ33" i="23" s="1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Y33" i="23" s="1"/>
  <c r="AZ7" i="23"/>
  <c r="AZ33" i="23" s="1"/>
  <c r="BA7" i="23"/>
  <c r="BB7" i="23"/>
  <c r="BC7" i="23"/>
  <c r="BD7" i="23"/>
  <c r="BE7" i="23"/>
  <c r="BF7" i="23"/>
  <c r="BF33" i="23" s="1"/>
  <c r="BG7" i="23"/>
  <c r="BH7" i="23"/>
  <c r="BH25" i="23" s="1"/>
  <c r="BI7" i="23"/>
  <c r="BJ7" i="23"/>
  <c r="BK7" i="23"/>
  <c r="BL7" i="23"/>
  <c r="BM7" i="23"/>
  <c r="BN7" i="23"/>
  <c r="BO7" i="23"/>
  <c r="BP7" i="23"/>
  <c r="BP33" i="23" s="1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D33" i="23" s="1"/>
  <c r="CE7" i="23"/>
  <c r="CE33" i="23" s="1"/>
  <c r="CF7" i="23"/>
  <c r="CF33" i="23" s="1"/>
  <c r="CG7" i="23"/>
  <c r="CH7" i="23"/>
  <c r="CI7" i="23"/>
  <c r="CJ7" i="23"/>
  <c r="CK7" i="23"/>
  <c r="CL7" i="23"/>
  <c r="CL33" i="23" s="1"/>
  <c r="CM7" i="23"/>
  <c r="CN7" i="23"/>
  <c r="CN25" i="23" s="1"/>
  <c r="CO7" i="23"/>
  <c r="CP7" i="23"/>
  <c r="CQ7" i="23"/>
  <c r="CR7" i="23"/>
  <c r="CS7" i="23"/>
  <c r="CT7" i="23"/>
  <c r="CU7" i="23"/>
  <c r="CU33" i="23" s="1"/>
  <c r="CV7" i="23"/>
  <c r="CV33" i="23" s="1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J33" i="23" s="1"/>
  <c r="DK7" i="23"/>
  <c r="DK33" i="23" s="1"/>
  <c r="DL7" i="23"/>
  <c r="DL33" i="23" s="1"/>
  <c r="DM7" i="23"/>
  <c r="DN7" i="23"/>
  <c r="DO7" i="23"/>
  <c r="DP7" i="23"/>
  <c r="DQ7" i="23"/>
  <c r="DR7" i="23"/>
  <c r="DS7" i="23"/>
  <c r="DT7" i="23"/>
  <c r="DT25" i="23" s="1"/>
  <c r="DU7" i="23"/>
  <c r="DV7" i="23"/>
  <c r="DW7" i="23"/>
  <c r="DX7" i="23"/>
  <c r="DY7" i="23"/>
  <c r="DZ7" i="23"/>
  <c r="EA7" i="23"/>
  <c r="EA33" i="23" s="1"/>
  <c r="EB7" i="23"/>
  <c r="EB33" i="23" s="1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P33" i="23" s="1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C25" i="23" s="1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I25" i="23" s="1"/>
  <c r="BJ8" i="23"/>
  <c r="BK8" i="23"/>
  <c r="BL8" i="23"/>
  <c r="BM8" i="23"/>
  <c r="BN8" i="23"/>
  <c r="BO8" i="23"/>
  <c r="BP8" i="23"/>
  <c r="BQ8" i="23"/>
  <c r="BQ25" i="23" s="1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U25" i="23" s="1"/>
  <c r="DV8" i="23"/>
  <c r="DW8" i="23"/>
  <c r="DX8" i="23"/>
  <c r="DY8" i="23"/>
  <c r="DZ8" i="23"/>
  <c r="EA8" i="23"/>
  <c r="EB8" i="23"/>
  <c r="EC8" i="23"/>
  <c r="EC25" i="23" s="1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D36" i="23" s="1"/>
  <c r="E10" i="23"/>
  <c r="E36" i="23" s="1"/>
  <c r="F10" i="23"/>
  <c r="F36" i="23" s="1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B36" i="23" s="1"/>
  <c r="AC10" i="23"/>
  <c r="AD10" i="23"/>
  <c r="AD36" i="23" s="1"/>
  <c r="AE10" i="23"/>
  <c r="AF10" i="23"/>
  <c r="AF36" i="23" s="1"/>
  <c r="AG10" i="23"/>
  <c r="AH10" i="23"/>
  <c r="AI10" i="23"/>
  <c r="AJ10" i="23"/>
  <c r="AJ36" i="23" s="1"/>
  <c r="AK10" i="23"/>
  <c r="AK36" i="23" s="1"/>
  <c r="AL10" i="23"/>
  <c r="AL36" i="23" s="1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I36" i="23" s="1"/>
  <c r="BJ10" i="23"/>
  <c r="BJ36" i="23" s="1"/>
  <c r="BK10" i="23"/>
  <c r="BL10" i="23"/>
  <c r="BL36" i="23" s="1"/>
  <c r="BM10" i="23"/>
  <c r="BN10" i="23"/>
  <c r="BO10" i="23"/>
  <c r="BP10" i="23"/>
  <c r="BP36" i="23" s="1"/>
  <c r="BQ10" i="23"/>
  <c r="BQ36" i="23" s="1"/>
  <c r="BR10" i="23"/>
  <c r="BR36" i="23" s="1"/>
  <c r="BS10" i="23"/>
  <c r="BT10" i="23"/>
  <c r="BU10" i="23"/>
  <c r="BV10" i="23"/>
  <c r="BW10" i="23"/>
  <c r="BX10" i="23"/>
  <c r="BY10" i="23"/>
  <c r="BZ10" i="23"/>
  <c r="CA10" i="23"/>
  <c r="CB10" i="23"/>
  <c r="CB36" i="23" s="1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N36" i="23" s="1"/>
  <c r="CO10" i="23"/>
  <c r="CO36" i="23" s="1"/>
  <c r="CP10" i="23"/>
  <c r="CP36" i="23" s="1"/>
  <c r="CQ10" i="23"/>
  <c r="CR10" i="23"/>
  <c r="CS10" i="23"/>
  <c r="CT10" i="23"/>
  <c r="CU10" i="23"/>
  <c r="CV10" i="23"/>
  <c r="CV36" i="23" s="1"/>
  <c r="CW10" i="23"/>
  <c r="CW36" i="23" s="1"/>
  <c r="CX10" i="23"/>
  <c r="CX36" i="23" s="1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E37" i="23" s="1"/>
  <c r="F11" i="23"/>
  <c r="F37" i="23" s="1"/>
  <c r="G11" i="23"/>
  <c r="H11" i="23"/>
  <c r="I11" i="23"/>
  <c r="J11" i="23"/>
  <c r="K11" i="23"/>
  <c r="L11" i="23"/>
  <c r="M11" i="23"/>
  <c r="N11" i="23"/>
  <c r="O11" i="23"/>
  <c r="O37" i="23" s="1"/>
  <c r="P11" i="23"/>
  <c r="Q11" i="23"/>
  <c r="Q37" i="23" s="1"/>
  <c r="R11" i="23"/>
  <c r="S11" i="23"/>
  <c r="T11" i="23"/>
  <c r="U11" i="23"/>
  <c r="U37" i="23" s="1"/>
  <c r="V11" i="23"/>
  <c r="V37" i="23" s="1"/>
  <c r="W11" i="23"/>
  <c r="W25" i="23" s="1"/>
  <c r="X11" i="23"/>
  <c r="Y11" i="23"/>
  <c r="Y37" i="23" s="1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K37" i="23" s="1"/>
  <c r="AL11" i="23"/>
  <c r="AL37" i="23" s="1"/>
  <c r="AM11" i="23"/>
  <c r="AN11" i="23"/>
  <c r="AO11" i="23"/>
  <c r="AP11" i="23"/>
  <c r="AQ11" i="23"/>
  <c r="AR11" i="23"/>
  <c r="AS11" i="23"/>
  <c r="AT11" i="23"/>
  <c r="AU11" i="23"/>
  <c r="AU37" i="23" s="1"/>
  <c r="AV11" i="23"/>
  <c r="AW11" i="23"/>
  <c r="AW37" i="23" s="1"/>
  <c r="AX11" i="23"/>
  <c r="AY11" i="23"/>
  <c r="AZ11" i="23"/>
  <c r="BA11" i="23"/>
  <c r="BB11" i="23"/>
  <c r="BB37" i="23" s="1"/>
  <c r="BC11" i="23"/>
  <c r="BC37" i="23" s="1"/>
  <c r="BD11" i="23"/>
  <c r="BE11" i="23"/>
  <c r="BE37" i="23" s="1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Q25" i="23" s="1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F38" i="23" s="1"/>
  <c r="G12" i="23"/>
  <c r="G38" i="23" s="1"/>
  <c r="H12" i="23"/>
  <c r="H38" i="23" s="1"/>
  <c r="I12" i="23"/>
  <c r="J12" i="23"/>
  <c r="J38" i="23" s="1"/>
  <c r="K12" i="23"/>
  <c r="L12" i="23"/>
  <c r="M12" i="23"/>
  <c r="N12" i="23"/>
  <c r="N38" i="23" s="1"/>
  <c r="O12" i="23"/>
  <c r="P12" i="23"/>
  <c r="Q12" i="23"/>
  <c r="R12" i="23"/>
  <c r="R38" i="23" s="1"/>
  <c r="S12" i="23"/>
  <c r="T12" i="23"/>
  <c r="U12" i="23"/>
  <c r="V12" i="23"/>
  <c r="W12" i="23"/>
  <c r="X12" i="23"/>
  <c r="Y12" i="23"/>
  <c r="Z12" i="23"/>
  <c r="Z38" i="23" s="1"/>
  <c r="AA12" i="23"/>
  <c r="AB12" i="23"/>
  <c r="AC12" i="23"/>
  <c r="AD12" i="23"/>
  <c r="AD38" i="23" s="1"/>
  <c r="AE12" i="23"/>
  <c r="AE38" i="23" s="1"/>
  <c r="AF12" i="23"/>
  <c r="AF25" i="23" s="1"/>
  <c r="AG12" i="23"/>
  <c r="AH12" i="23"/>
  <c r="AI12" i="23"/>
  <c r="AJ12" i="23"/>
  <c r="AK12" i="23"/>
  <c r="AL12" i="23"/>
  <c r="AL38" i="23" s="1"/>
  <c r="AM12" i="23"/>
  <c r="AN12" i="23"/>
  <c r="AO12" i="23"/>
  <c r="AP12" i="23"/>
  <c r="AP38" i="23" s="1"/>
  <c r="AQ12" i="23"/>
  <c r="AR12" i="23"/>
  <c r="AS12" i="23"/>
  <c r="AT12" i="23"/>
  <c r="AT38" i="23" s="1"/>
  <c r="AU12" i="23"/>
  <c r="AV12" i="23"/>
  <c r="AV38" i="23" s="1"/>
  <c r="AW12" i="23"/>
  <c r="AX12" i="23"/>
  <c r="AY12" i="23"/>
  <c r="AZ12" i="23"/>
  <c r="BA12" i="23"/>
  <c r="BB12" i="23"/>
  <c r="BC12" i="23"/>
  <c r="BD12" i="23"/>
  <c r="BE12" i="23"/>
  <c r="BF12" i="23"/>
  <c r="BF38" i="23" s="1"/>
  <c r="BG12" i="23"/>
  <c r="BH12" i="23"/>
  <c r="BI12" i="23"/>
  <c r="BJ12" i="23"/>
  <c r="BJ38" i="23" s="1"/>
  <c r="BK12" i="23"/>
  <c r="BK38" i="23" s="1"/>
  <c r="BL12" i="23"/>
  <c r="BL38" i="23" s="1"/>
  <c r="BM12" i="23"/>
  <c r="BN12" i="23"/>
  <c r="BN38" i="23" s="1"/>
  <c r="BO12" i="23"/>
  <c r="BP12" i="23"/>
  <c r="BQ12" i="23"/>
  <c r="BR12" i="23"/>
  <c r="BR38" i="23" s="1"/>
  <c r="BS12" i="23"/>
  <c r="BS38" i="23" s="1"/>
  <c r="BT12" i="23"/>
  <c r="BT38" i="23" s="1"/>
  <c r="BU12" i="23"/>
  <c r="BV12" i="23"/>
  <c r="BW12" i="23"/>
  <c r="BX12" i="23"/>
  <c r="BY12" i="23"/>
  <c r="BZ12" i="23"/>
  <c r="BZ38" i="23" s="1"/>
  <c r="CA12" i="23"/>
  <c r="CB12" i="23"/>
  <c r="CB38" i="23" s="1"/>
  <c r="CC12" i="23"/>
  <c r="CD12" i="23"/>
  <c r="CE12" i="23"/>
  <c r="CF12" i="23"/>
  <c r="CG12" i="23"/>
  <c r="CH12" i="23"/>
  <c r="CH38" i="23" s="1"/>
  <c r="CI12" i="23"/>
  <c r="CI38" i="23" s="1"/>
  <c r="CJ12" i="23"/>
  <c r="CJ38" i="23" s="1"/>
  <c r="CK12" i="23"/>
  <c r="CL12" i="23"/>
  <c r="CM12" i="23"/>
  <c r="CN12" i="23"/>
  <c r="CO12" i="23"/>
  <c r="CP12" i="23"/>
  <c r="CP38" i="23" s="1"/>
  <c r="CQ12" i="23"/>
  <c r="CQ38" i="23" s="1"/>
  <c r="CR12" i="23"/>
  <c r="CR25" i="23" s="1"/>
  <c r="CS12" i="23"/>
  <c r="CT12" i="23"/>
  <c r="CU12" i="23"/>
  <c r="CV12" i="23"/>
  <c r="CW12" i="23"/>
  <c r="CX12" i="23"/>
  <c r="CX38" i="23" s="1"/>
  <c r="CY12" i="23"/>
  <c r="CZ12" i="23"/>
  <c r="DA12" i="23"/>
  <c r="DB12" i="23"/>
  <c r="DB38" i="23" s="1"/>
  <c r="DC12" i="23"/>
  <c r="DD12" i="23"/>
  <c r="DE12" i="23"/>
  <c r="DF12" i="23"/>
  <c r="DF38" i="23" s="1"/>
  <c r="DG12" i="23"/>
  <c r="DH12" i="23"/>
  <c r="DH38" i="23" s="1"/>
  <c r="DI12" i="23"/>
  <c r="DJ12" i="23"/>
  <c r="DJ38" i="23" s="1"/>
  <c r="DK12" i="23"/>
  <c r="DL12" i="23"/>
  <c r="DM12" i="23"/>
  <c r="DN12" i="23"/>
  <c r="DO12" i="23"/>
  <c r="DO38" i="23" s="1"/>
  <c r="DP12" i="23"/>
  <c r="DP38" i="23" s="1"/>
  <c r="DQ12" i="23"/>
  <c r="DR12" i="23"/>
  <c r="DS12" i="23"/>
  <c r="DT12" i="23"/>
  <c r="DU12" i="23"/>
  <c r="DV12" i="23"/>
  <c r="DV38" i="23" s="1"/>
  <c r="DW12" i="23"/>
  <c r="DW38" i="23" s="1"/>
  <c r="DX12" i="23"/>
  <c r="DY12" i="23"/>
  <c r="DZ12" i="23"/>
  <c r="EA12" i="23"/>
  <c r="EB12" i="23"/>
  <c r="EC12" i="23"/>
  <c r="ED12" i="23"/>
  <c r="ED38" i="23" s="1"/>
  <c r="EE12" i="23"/>
  <c r="EE38" i="23" s="1"/>
  <c r="EF12" i="23"/>
  <c r="EF38" i="23" s="1"/>
  <c r="EG12" i="23"/>
  <c r="EH12" i="23"/>
  <c r="EI12" i="23"/>
  <c r="EJ12" i="23"/>
  <c r="EK12" i="23"/>
  <c r="EL12" i="23"/>
  <c r="EL38" i="23" s="1"/>
  <c r="EM12" i="23"/>
  <c r="EN12" i="23"/>
  <c r="EN38" i="23" s="1"/>
  <c r="EO12" i="23"/>
  <c r="EP12" i="23"/>
  <c r="EP38" i="23" s="1"/>
  <c r="D13" i="23"/>
  <c r="E13" i="23"/>
  <c r="F13" i="23"/>
  <c r="G13" i="23"/>
  <c r="G39" i="23" s="1"/>
  <c r="H13" i="23"/>
  <c r="I13" i="23"/>
  <c r="J13" i="23"/>
  <c r="K13" i="23"/>
  <c r="K39" i="23" s="1"/>
  <c r="L13" i="23"/>
  <c r="M13" i="23"/>
  <c r="N13" i="23"/>
  <c r="O13" i="23"/>
  <c r="O39" i="23" s="1"/>
  <c r="P13" i="23"/>
  <c r="P39" i="23" s="1"/>
  <c r="Q13" i="23"/>
  <c r="Q39" i="23" s="1"/>
  <c r="R13" i="23"/>
  <c r="S13" i="23"/>
  <c r="T13" i="23"/>
  <c r="U13" i="23"/>
  <c r="V13" i="23"/>
  <c r="W13" i="23"/>
  <c r="W39" i="23" s="1"/>
  <c r="X13" i="23"/>
  <c r="X39" i="23" s="1"/>
  <c r="Y13" i="23"/>
  <c r="Y39" i="23" s="1"/>
  <c r="Z13" i="23"/>
  <c r="AA13" i="23"/>
  <c r="AB13" i="23"/>
  <c r="AC13" i="23"/>
  <c r="AD13" i="23"/>
  <c r="AE13" i="23"/>
  <c r="AE39" i="23" s="1"/>
  <c r="AF13" i="23"/>
  <c r="AF39" i="23" s="1"/>
  <c r="AG13" i="23"/>
  <c r="AG39" i="23" s="1"/>
  <c r="AH13" i="23"/>
  <c r="AI13" i="23"/>
  <c r="AI39" i="23" s="1"/>
  <c r="AJ13" i="23"/>
  <c r="AK13" i="23"/>
  <c r="AL13" i="23"/>
  <c r="AM13" i="23"/>
  <c r="AN13" i="23"/>
  <c r="AO13" i="23"/>
  <c r="AP13" i="23"/>
  <c r="AQ13" i="23"/>
  <c r="AQ39" i="23" s="1"/>
  <c r="AR13" i="23"/>
  <c r="AS13" i="23"/>
  <c r="AT13" i="23"/>
  <c r="AU13" i="23"/>
  <c r="AU39" i="23" s="1"/>
  <c r="AV13" i="23"/>
  <c r="AW13" i="23"/>
  <c r="AW39" i="23" s="1"/>
  <c r="AX13" i="23"/>
  <c r="AY13" i="23"/>
  <c r="AY39" i="23" s="1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D41" i="23" s="1"/>
  <c r="E15" i="23"/>
  <c r="F15" i="23"/>
  <c r="G15" i="23"/>
  <c r="H15" i="23"/>
  <c r="I15" i="23"/>
  <c r="I41" i="23" s="1"/>
  <c r="J15" i="23"/>
  <c r="J41" i="23" s="1"/>
  <c r="K15" i="23"/>
  <c r="L15" i="23"/>
  <c r="M15" i="23"/>
  <c r="N15" i="23"/>
  <c r="O15" i="23"/>
  <c r="P15" i="23"/>
  <c r="P41" i="23" s="1"/>
  <c r="Q15" i="23"/>
  <c r="Q41" i="23" s="1"/>
  <c r="R15" i="23"/>
  <c r="R41" i="23" s="1"/>
  <c r="S15" i="23"/>
  <c r="T15" i="23"/>
  <c r="U15" i="23"/>
  <c r="V15" i="23"/>
  <c r="W15" i="23"/>
  <c r="X15" i="23"/>
  <c r="X41" i="23" s="1"/>
  <c r="Y15" i="23"/>
  <c r="Y41" i="23" s="1"/>
  <c r="Z15" i="23"/>
  <c r="Z41" i="23" s="1"/>
  <c r="AA15" i="23"/>
  <c r="AB15" i="23"/>
  <c r="AC15" i="23"/>
  <c r="AD15" i="23"/>
  <c r="AE15" i="23"/>
  <c r="AF15" i="23"/>
  <c r="AF41" i="23" s="1"/>
  <c r="AG15" i="23"/>
  <c r="AG41" i="23" s="1"/>
  <c r="AH15" i="23"/>
  <c r="AH41" i="23" s="1"/>
  <c r="AI15" i="23"/>
  <c r="AJ15" i="23"/>
  <c r="AK15" i="23"/>
  <c r="AL15" i="23"/>
  <c r="AM15" i="23"/>
  <c r="AN15" i="23"/>
  <c r="AN41" i="23" s="1"/>
  <c r="AO15" i="23"/>
  <c r="AO41" i="23" s="1"/>
  <c r="AP15" i="23"/>
  <c r="AP41" i="23" s="1"/>
  <c r="AQ15" i="23"/>
  <c r="AR15" i="23"/>
  <c r="AS15" i="23"/>
  <c r="AT15" i="23"/>
  <c r="AU15" i="23"/>
  <c r="AV15" i="23"/>
  <c r="AV41" i="23" s="1"/>
  <c r="AW15" i="23"/>
  <c r="AW41" i="23" s="1"/>
  <c r="AX15" i="23"/>
  <c r="AX41" i="23" s="1"/>
  <c r="AY15" i="23"/>
  <c r="AZ15" i="23"/>
  <c r="AZ41" i="23" s="1"/>
  <c r="BA15" i="23"/>
  <c r="BB15" i="23"/>
  <c r="BC15" i="23"/>
  <c r="BD15" i="23"/>
  <c r="BD41" i="23" s="1"/>
  <c r="BE15" i="23"/>
  <c r="BE41" i="23" s="1"/>
  <c r="BF15" i="23"/>
  <c r="BG15" i="23"/>
  <c r="BH15" i="23"/>
  <c r="BH41" i="23" s="1"/>
  <c r="BI15" i="23"/>
  <c r="BJ15" i="23"/>
  <c r="BK15" i="23"/>
  <c r="BL15" i="23"/>
  <c r="BL41" i="23" s="1"/>
  <c r="BM15" i="23"/>
  <c r="BM41" i="23" s="1"/>
  <c r="BN15" i="23"/>
  <c r="BN41" i="23" s="1"/>
  <c r="BO15" i="23"/>
  <c r="BP15" i="23"/>
  <c r="BQ15" i="23"/>
  <c r="BR15" i="23"/>
  <c r="BS15" i="23"/>
  <c r="BT15" i="23"/>
  <c r="BU15" i="23"/>
  <c r="BU41" i="23" s="1"/>
  <c r="BV15" i="23"/>
  <c r="BV41" i="23" s="1"/>
  <c r="BW15" i="23"/>
  <c r="BX15" i="23"/>
  <c r="BY15" i="23"/>
  <c r="BZ15" i="23"/>
  <c r="CA15" i="23"/>
  <c r="CB15" i="23"/>
  <c r="CC15" i="23"/>
  <c r="CC41" i="23" s="1"/>
  <c r="CD15" i="23"/>
  <c r="CD41" i="23" s="1"/>
  <c r="CE15" i="23"/>
  <c r="CF15" i="23"/>
  <c r="CG15" i="23"/>
  <c r="CH15" i="23"/>
  <c r="CI15" i="23"/>
  <c r="CJ15" i="23"/>
  <c r="CJ41" i="23" s="1"/>
  <c r="CK15" i="23"/>
  <c r="CL15" i="23"/>
  <c r="CL41" i="23" s="1"/>
  <c r="CM15" i="23"/>
  <c r="CN15" i="23"/>
  <c r="CO15" i="23"/>
  <c r="CP15" i="23"/>
  <c r="CQ15" i="23"/>
  <c r="CR15" i="23"/>
  <c r="CR41" i="23" s="1"/>
  <c r="CS15" i="23"/>
  <c r="CS41" i="23" s="1"/>
  <c r="CT15" i="23"/>
  <c r="CT41" i="23" s="1"/>
  <c r="CU15" i="23"/>
  <c r="CV15" i="23"/>
  <c r="CW15" i="23"/>
  <c r="CX15" i="23"/>
  <c r="CY15" i="23"/>
  <c r="CZ15" i="23"/>
  <c r="CZ41" i="23" s="1"/>
  <c r="DA15" i="23"/>
  <c r="DA41" i="23" s="1"/>
  <c r="DB15" i="23"/>
  <c r="DB41" i="23" s="1"/>
  <c r="DC15" i="23"/>
  <c r="DD15" i="23"/>
  <c r="DD41" i="23" s="1"/>
  <c r="DE15" i="23"/>
  <c r="DF15" i="23"/>
  <c r="DG15" i="23"/>
  <c r="DH15" i="23"/>
  <c r="DH41" i="23" s="1"/>
  <c r="DI15" i="23"/>
  <c r="DJ15" i="23"/>
  <c r="DK15" i="23"/>
  <c r="DL15" i="23"/>
  <c r="DL41" i="23" s="1"/>
  <c r="DM15" i="23"/>
  <c r="DN15" i="23"/>
  <c r="DO15" i="23"/>
  <c r="DP15" i="23"/>
  <c r="DP41" i="23" s="1"/>
  <c r="DQ15" i="23"/>
  <c r="DQ41" i="23" s="1"/>
  <c r="DR15" i="23"/>
  <c r="DR41" i="23" s="1"/>
  <c r="DS15" i="23"/>
  <c r="DT15" i="23"/>
  <c r="DU15" i="23"/>
  <c r="DV15" i="23"/>
  <c r="DW15" i="23"/>
  <c r="DX15" i="23"/>
  <c r="DX41" i="23" s="1"/>
  <c r="DY15" i="23"/>
  <c r="DZ15" i="23"/>
  <c r="DZ41" i="23" s="1"/>
  <c r="EA15" i="23"/>
  <c r="EB15" i="23"/>
  <c r="EC15" i="23"/>
  <c r="ED15" i="23"/>
  <c r="EE15" i="23"/>
  <c r="EF15" i="23"/>
  <c r="EF41" i="23" s="1"/>
  <c r="EG15" i="23"/>
  <c r="EH15" i="23"/>
  <c r="EH41" i="23" s="1"/>
  <c r="EI15" i="23"/>
  <c r="EJ15" i="23"/>
  <c r="EJ41" i="23" s="1"/>
  <c r="EK15" i="23"/>
  <c r="EL15" i="23"/>
  <c r="EM15" i="23"/>
  <c r="EN15" i="23"/>
  <c r="EN41" i="23" s="1"/>
  <c r="EO15" i="23"/>
  <c r="EO41" i="23" s="1"/>
  <c r="EP15" i="23"/>
  <c r="EP41" i="23" s="1"/>
  <c r="D16" i="23"/>
  <c r="E16" i="23"/>
  <c r="F16" i="23"/>
  <c r="G16" i="23"/>
  <c r="H16" i="23"/>
  <c r="I16" i="23"/>
  <c r="J16" i="23"/>
  <c r="J42" i="23" s="1"/>
  <c r="K16" i="23"/>
  <c r="K42" i="23" s="1"/>
  <c r="L16" i="23"/>
  <c r="M16" i="23"/>
  <c r="N16" i="23"/>
  <c r="O16" i="23"/>
  <c r="P16" i="23"/>
  <c r="Q16" i="23"/>
  <c r="Q42" i="23" s="1"/>
  <c r="R16" i="23"/>
  <c r="S16" i="23"/>
  <c r="T16" i="23"/>
  <c r="U16" i="23"/>
  <c r="V16" i="23"/>
  <c r="W16" i="23"/>
  <c r="X16" i="23"/>
  <c r="Y16" i="23"/>
  <c r="Y42" i="23" s="1"/>
  <c r="Z16" i="23"/>
  <c r="Z42" i="23" s="1"/>
  <c r="AA16" i="23"/>
  <c r="AA42" i="23" s="1"/>
  <c r="AB16" i="23"/>
  <c r="AC16" i="23"/>
  <c r="AC42" i="23" s="1"/>
  <c r="AD16" i="23"/>
  <c r="AE16" i="23"/>
  <c r="AF16" i="23"/>
  <c r="AG16" i="23"/>
  <c r="AG42" i="23" s="1"/>
  <c r="AH16" i="23"/>
  <c r="AH42" i="23" s="1"/>
  <c r="AI16" i="23"/>
  <c r="AI42" i="23" s="1"/>
  <c r="AJ16" i="23"/>
  <c r="AK16" i="23"/>
  <c r="AL16" i="23"/>
  <c r="AM16" i="23"/>
  <c r="AN16" i="23"/>
  <c r="AO16" i="23"/>
  <c r="AO42" i="23" s="1"/>
  <c r="AP16" i="23"/>
  <c r="AP42" i="23" s="1"/>
  <c r="AQ16" i="23"/>
  <c r="AQ42" i="23" s="1"/>
  <c r="AR16" i="23"/>
  <c r="AS16" i="23"/>
  <c r="AT16" i="23"/>
  <c r="AU16" i="23"/>
  <c r="AV16" i="23"/>
  <c r="AW16" i="23"/>
  <c r="AW42" i="23" s="1"/>
  <c r="AX16" i="23"/>
  <c r="AY16" i="23"/>
  <c r="AZ16" i="23"/>
  <c r="BA16" i="23"/>
  <c r="BB16" i="23"/>
  <c r="BC16" i="23"/>
  <c r="BD16" i="23"/>
  <c r="BE16" i="23"/>
  <c r="BE42" i="23" s="1"/>
  <c r="BF16" i="23"/>
  <c r="BF42" i="23" s="1"/>
  <c r="BG16" i="23"/>
  <c r="BG42" i="23" s="1"/>
  <c r="BH16" i="23"/>
  <c r="BI16" i="23"/>
  <c r="BI42" i="23" s="1"/>
  <c r="BJ16" i="23"/>
  <c r="BK16" i="23"/>
  <c r="BL16" i="23"/>
  <c r="BM16" i="23"/>
  <c r="BM42" i="23" s="1"/>
  <c r="BN16" i="23"/>
  <c r="BN42" i="23" s="1"/>
  <c r="BO16" i="23"/>
  <c r="BO42" i="23" s="1"/>
  <c r="BP16" i="23"/>
  <c r="BQ16" i="23"/>
  <c r="BQ42" i="23" s="1"/>
  <c r="BR16" i="23"/>
  <c r="BS16" i="23"/>
  <c r="BT16" i="23"/>
  <c r="BU16" i="23"/>
  <c r="BU42" i="23" s="1"/>
  <c r="BV16" i="23"/>
  <c r="BV42" i="23" s="1"/>
  <c r="BW16" i="23"/>
  <c r="BW42" i="23" s="1"/>
  <c r="BX16" i="23"/>
  <c r="BY16" i="23"/>
  <c r="BY42" i="23" s="1"/>
  <c r="BZ16" i="23"/>
  <c r="CA16" i="23"/>
  <c r="CB16" i="23"/>
  <c r="CC16" i="23"/>
  <c r="CC42" i="23" s="1"/>
  <c r="CD16" i="23"/>
  <c r="CD42" i="23" s="1"/>
  <c r="CE16" i="23"/>
  <c r="CF16" i="23"/>
  <c r="CG16" i="23"/>
  <c r="CH16" i="23"/>
  <c r="CI16" i="23"/>
  <c r="CJ16" i="23"/>
  <c r="CK16" i="23"/>
  <c r="CK42" i="23" s="1"/>
  <c r="CL16" i="23"/>
  <c r="CL42" i="23" s="1"/>
  <c r="CM16" i="23"/>
  <c r="CM42" i="23" s="1"/>
  <c r="CN16" i="23"/>
  <c r="CO16" i="23"/>
  <c r="CP16" i="23"/>
  <c r="CQ16" i="23"/>
  <c r="CR16" i="23"/>
  <c r="CS16" i="23"/>
  <c r="CS42" i="23" s="1"/>
  <c r="CT16" i="23"/>
  <c r="CT42" i="23" s="1"/>
  <c r="CU16" i="23"/>
  <c r="CU42" i="23" s="1"/>
  <c r="CV16" i="23"/>
  <c r="CW16" i="23"/>
  <c r="CW42" i="23" s="1"/>
  <c r="CX16" i="23"/>
  <c r="CY16" i="23"/>
  <c r="CZ16" i="23"/>
  <c r="DA16" i="23"/>
  <c r="DB16" i="23"/>
  <c r="DB42" i="23" s="1"/>
  <c r="DC16" i="23"/>
  <c r="DD16" i="23"/>
  <c r="DE16" i="23"/>
  <c r="DE42" i="23" s="1"/>
  <c r="DF16" i="23"/>
  <c r="DG16" i="23"/>
  <c r="DH16" i="23"/>
  <c r="DI16" i="23"/>
  <c r="DJ16" i="23"/>
  <c r="DJ42" i="23" s="1"/>
  <c r="DK16" i="23"/>
  <c r="DL16" i="23"/>
  <c r="DM16" i="23"/>
  <c r="DN16" i="23"/>
  <c r="DO16" i="23"/>
  <c r="DP16" i="23"/>
  <c r="DQ16" i="23"/>
  <c r="DQ42" i="23" s="1"/>
  <c r="DR16" i="23"/>
  <c r="DR42" i="23" s="1"/>
  <c r="DS16" i="23"/>
  <c r="DS42" i="23" s="1"/>
  <c r="DT16" i="23"/>
  <c r="DU16" i="23"/>
  <c r="DU42" i="23" s="1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D44" i="23" s="1"/>
  <c r="E18" i="23"/>
  <c r="F18" i="23"/>
  <c r="G18" i="23"/>
  <c r="H18" i="23"/>
  <c r="I18" i="23"/>
  <c r="J18" i="23"/>
  <c r="J44" i="23" s="1"/>
  <c r="K18" i="23"/>
  <c r="L18" i="23"/>
  <c r="L44" i="23" s="1"/>
  <c r="M18" i="23"/>
  <c r="N18" i="23"/>
  <c r="O18" i="23"/>
  <c r="P18" i="23"/>
  <c r="Q18" i="23"/>
  <c r="R18" i="23"/>
  <c r="R44" i="23" s="1"/>
  <c r="S18" i="23"/>
  <c r="T18" i="23"/>
  <c r="U18" i="23"/>
  <c r="V18" i="23"/>
  <c r="W18" i="23"/>
  <c r="X18" i="23"/>
  <c r="Y18" i="23"/>
  <c r="Z18" i="23"/>
  <c r="Z44" i="23" s="1"/>
  <c r="AA18" i="23"/>
  <c r="AA44" i="23" s="1"/>
  <c r="AB18" i="23"/>
  <c r="AC18" i="23"/>
  <c r="AD18" i="23"/>
  <c r="AD44" i="23" s="1"/>
  <c r="AE18" i="23"/>
  <c r="AF18" i="23"/>
  <c r="AG18" i="23"/>
  <c r="AH18" i="23"/>
  <c r="AI18" i="23"/>
  <c r="AI44" i="23" s="1"/>
  <c r="AJ18" i="23"/>
  <c r="AJ44" i="23" s="1"/>
  <c r="AK18" i="23"/>
  <c r="AL18" i="23"/>
  <c r="AL44" i="23" s="1"/>
  <c r="AM18" i="23"/>
  <c r="AN18" i="23"/>
  <c r="AO18" i="23"/>
  <c r="AP18" i="23"/>
  <c r="AQ18" i="23"/>
  <c r="AR18" i="23"/>
  <c r="AR44" i="23" s="1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F44" i="23" s="1"/>
  <c r="BG18" i="23"/>
  <c r="BG44" i="23" s="1"/>
  <c r="BH18" i="23"/>
  <c r="BH44" i="23" s="1"/>
  <c r="BI18" i="23"/>
  <c r="BJ18" i="23"/>
  <c r="BJ44" i="23" s="1"/>
  <c r="BK18" i="23"/>
  <c r="BL18" i="23"/>
  <c r="BM18" i="23"/>
  <c r="BN18" i="23"/>
  <c r="BN44" i="23" s="1"/>
  <c r="BO18" i="23"/>
  <c r="BO44" i="23" s="1"/>
  <c r="BP18" i="23"/>
  <c r="BP44" i="23" s="1"/>
  <c r="BQ18" i="23"/>
  <c r="BR18" i="23"/>
  <c r="BR44" i="23" s="1"/>
  <c r="BS18" i="23"/>
  <c r="BT18" i="23"/>
  <c r="BU18" i="23"/>
  <c r="BV18" i="23"/>
  <c r="BV44" i="23" s="1"/>
  <c r="BW18" i="23"/>
  <c r="BW44" i="23" s="1"/>
  <c r="BX18" i="23"/>
  <c r="BX44" i="23" s="1"/>
  <c r="BY18" i="23"/>
  <c r="BZ18" i="23"/>
  <c r="BZ44" i="23" s="1"/>
  <c r="CA18" i="23"/>
  <c r="CB18" i="23"/>
  <c r="CC18" i="23"/>
  <c r="CD18" i="23"/>
  <c r="CD44" i="23" s="1"/>
  <c r="CE18" i="23"/>
  <c r="CF18" i="23"/>
  <c r="CG18" i="23"/>
  <c r="CH18" i="23"/>
  <c r="CI18" i="23"/>
  <c r="CJ18" i="23"/>
  <c r="CK18" i="23"/>
  <c r="CL18" i="23"/>
  <c r="CL44" i="23" s="1"/>
  <c r="CM18" i="23"/>
  <c r="CM44" i="23" s="1"/>
  <c r="CN18" i="23"/>
  <c r="CN44" i="23" s="1"/>
  <c r="CO18" i="23"/>
  <c r="CP18" i="23"/>
  <c r="CP44" i="23" s="1"/>
  <c r="CQ18" i="23"/>
  <c r="CR18" i="23"/>
  <c r="CS18" i="23"/>
  <c r="CT18" i="23"/>
  <c r="CT44" i="23" s="1"/>
  <c r="CU18" i="23"/>
  <c r="CU44" i="23" s="1"/>
  <c r="CV18" i="23"/>
  <c r="CV44" i="23" s="1"/>
  <c r="CW18" i="23"/>
  <c r="CX18" i="23"/>
  <c r="CX44" i="23" s="1"/>
  <c r="CZ18" i="23"/>
  <c r="DA18" i="23"/>
  <c r="DB18" i="23"/>
  <c r="DC18" i="23"/>
  <c r="DC44" i="23" s="1"/>
  <c r="DD18" i="23"/>
  <c r="DD44" i="23" s="1"/>
  <c r="DE18" i="23"/>
  <c r="DE44" i="23" s="1"/>
  <c r="DF18" i="23"/>
  <c r="DG18" i="23"/>
  <c r="DG44" i="23" s="1"/>
  <c r="DH18" i="23"/>
  <c r="DI18" i="23"/>
  <c r="DJ18" i="23"/>
  <c r="DK18" i="23"/>
  <c r="DL18" i="23"/>
  <c r="DM18" i="23"/>
  <c r="DN18" i="23"/>
  <c r="DO18" i="23"/>
  <c r="DO44" i="23" s="1"/>
  <c r="DP18" i="23"/>
  <c r="DQ18" i="23"/>
  <c r="DR18" i="23"/>
  <c r="DS18" i="23"/>
  <c r="DS44" i="23" s="1"/>
  <c r="DT18" i="23"/>
  <c r="DT44" i="23" s="1"/>
  <c r="DU18" i="23"/>
  <c r="DU44" i="23" s="1"/>
  <c r="DV18" i="23"/>
  <c r="DW18" i="23"/>
  <c r="DW44" i="23" s="1"/>
  <c r="DX18" i="23"/>
  <c r="DY18" i="23"/>
  <c r="DZ18" i="23"/>
  <c r="EA18" i="23"/>
  <c r="EA44" i="23" s="1"/>
  <c r="EB18" i="23"/>
  <c r="EC18" i="23"/>
  <c r="ED18" i="23"/>
  <c r="EE18" i="23"/>
  <c r="EE44" i="23" s="1"/>
  <c r="EF18" i="23"/>
  <c r="EG18" i="23"/>
  <c r="EH18" i="23"/>
  <c r="EI18" i="23"/>
  <c r="EI44" i="23" s="1"/>
  <c r="EJ18" i="23"/>
  <c r="EJ44" i="23" s="1"/>
  <c r="EK18" i="23"/>
  <c r="EK44" i="23" s="1"/>
  <c r="EL18" i="23"/>
  <c r="EM18" i="23"/>
  <c r="EM44" i="23" s="1"/>
  <c r="EN18" i="23"/>
  <c r="EO18" i="23"/>
  <c r="EP18" i="23"/>
  <c r="D21" i="23"/>
  <c r="D47" i="23" s="1"/>
  <c r="E21" i="23"/>
  <c r="E47" i="23" s="1"/>
  <c r="F21" i="23"/>
  <c r="F47" i="23" s="1"/>
  <c r="G21" i="23"/>
  <c r="H21" i="23"/>
  <c r="H47" i="23" s="1"/>
  <c r="I21" i="23"/>
  <c r="J21" i="23"/>
  <c r="K21" i="23"/>
  <c r="L21" i="23"/>
  <c r="M21" i="23"/>
  <c r="M47" i="23" s="1"/>
  <c r="N21" i="23"/>
  <c r="N47" i="23" s="1"/>
  <c r="O21" i="23"/>
  <c r="P21" i="23"/>
  <c r="P47" i="23" s="1"/>
  <c r="Q21" i="23"/>
  <c r="R21" i="23"/>
  <c r="S21" i="23"/>
  <c r="T21" i="23"/>
  <c r="T47" i="23" s="1"/>
  <c r="U21" i="23"/>
  <c r="U47" i="23" s="1"/>
  <c r="V21" i="23"/>
  <c r="V47" i="23" s="1"/>
  <c r="W21" i="23"/>
  <c r="X21" i="23"/>
  <c r="Y21" i="23"/>
  <c r="Z21" i="23"/>
  <c r="AA21" i="23"/>
  <c r="AB21" i="23"/>
  <c r="AB47" i="23" s="1"/>
  <c r="AC21" i="23"/>
  <c r="AC47" i="23" s="1"/>
  <c r="AD21" i="23"/>
  <c r="AD47" i="23" s="1"/>
  <c r="AE21" i="23"/>
  <c r="AF21" i="23"/>
  <c r="AG21" i="23"/>
  <c r="AH21" i="23"/>
  <c r="AI21" i="23"/>
  <c r="AJ21" i="23"/>
  <c r="AK21" i="23"/>
  <c r="AL21" i="23"/>
  <c r="AM21" i="23"/>
  <c r="AN21" i="23"/>
  <c r="AN47" i="23" s="1"/>
  <c r="AO21" i="23"/>
  <c r="AP21" i="23"/>
  <c r="AQ21" i="23"/>
  <c r="AR21" i="23"/>
  <c r="AR47" i="23" s="1"/>
  <c r="AS21" i="23"/>
  <c r="AS47" i="23" s="1"/>
  <c r="AT21" i="23"/>
  <c r="AT47" i="23" s="1"/>
  <c r="AU21" i="23"/>
  <c r="AV21" i="23"/>
  <c r="AV47" i="23" s="1"/>
  <c r="AW21" i="23"/>
  <c r="AX21" i="23"/>
  <c r="AY21" i="23"/>
  <c r="AZ21" i="23"/>
  <c r="AZ47" i="23" s="1"/>
  <c r="BA21" i="23"/>
  <c r="BA47" i="23" s="1"/>
  <c r="BB21" i="23"/>
  <c r="BB47" i="23" s="1"/>
  <c r="BC21" i="23"/>
  <c r="BD21" i="23"/>
  <c r="BE21" i="23"/>
  <c r="BF21" i="23"/>
  <c r="BG21" i="23"/>
  <c r="BH21" i="23"/>
  <c r="BH47" i="23" s="1"/>
  <c r="BI21" i="23"/>
  <c r="BJ21" i="23"/>
  <c r="BK21" i="23"/>
  <c r="BL21" i="23"/>
  <c r="BM21" i="23"/>
  <c r="BN21" i="23"/>
  <c r="BO21" i="23"/>
  <c r="BP21" i="23"/>
  <c r="BQ21" i="23"/>
  <c r="BQ47" i="23" s="1"/>
  <c r="BR21" i="23"/>
  <c r="BR47" i="23" s="1"/>
  <c r="BS21" i="23"/>
  <c r="BT21" i="23"/>
  <c r="BT47" i="23" s="1"/>
  <c r="BU21" i="23"/>
  <c r="BV21" i="23"/>
  <c r="BW21" i="23"/>
  <c r="BX21" i="23"/>
  <c r="BX47" i="23" s="1"/>
  <c r="BY21" i="23"/>
  <c r="BZ21" i="23"/>
  <c r="BZ47" i="23" s="1"/>
  <c r="CA21" i="23"/>
  <c r="CB21" i="23"/>
  <c r="CC21" i="23"/>
  <c r="CD21" i="23"/>
  <c r="CE21" i="23"/>
  <c r="CF21" i="23"/>
  <c r="CF47" i="23" s="1"/>
  <c r="CG21" i="23"/>
  <c r="CG47" i="23" s="1"/>
  <c r="CH21" i="23"/>
  <c r="CH47" i="23" s="1"/>
  <c r="CI21" i="23"/>
  <c r="CJ21" i="23"/>
  <c r="CJ47" i="23" s="1"/>
  <c r="CK21" i="23"/>
  <c r="CL21" i="23"/>
  <c r="CM21" i="23"/>
  <c r="CN21" i="23"/>
  <c r="CN47" i="23" s="1"/>
  <c r="CO21" i="23"/>
  <c r="CO47" i="23" s="1"/>
  <c r="CP21" i="23"/>
  <c r="CQ21" i="23"/>
  <c r="CR21" i="23"/>
  <c r="CR47" i="23" s="1"/>
  <c r="CS21" i="23"/>
  <c r="CT21" i="23"/>
  <c r="CU21" i="23"/>
  <c r="CV21" i="23"/>
  <c r="CW21" i="23"/>
  <c r="CX21" i="23"/>
  <c r="CY21" i="23"/>
  <c r="CZ21" i="23"/>
  <c r="CZ47" i="23" s="1"/>
  <c r="DA21" i="23"/>
  <c r="DB21" i="23"/>
  <c r="DC21" i="23"/>
  <c r="DD21" i="23"/>
  <c r="DD47" i="23" s="1"/>
  <c r="DE21" i="23"/>
  <c r="DE47" i="23" s="1"/>
  <c r="DF21" i="23"/>
  <c r="DF47" i="23" s="1"/>
  <c r="DG21" i="23"/>
  <c r="DH21" i="23"/>
  <c r="DH47" i="23" s="1"/>
  <c r="DI21" i="23"/>
  <c r="DJ21" i="23"/>
  <c r="DK21" i="23"/>
  <c r="DL21" i="23"/>
  <c r="DL47" i="23" s="1"/>
  <c r="DM21" i="23"/>
  <c r="DM47" i="23" s="1"/>
  <c r="DN21" i="23"/>
  <c r="DN47" i="23" s="1"/>
  <c r="DO21" i="23"/>
  <c r="DP21" i="23"/>
  <c r="DP47" i="23" s="1"/>
  <c r="DQ21" i="23"/>
  <c r="DR21" i="23"/>
  <c r="DS21" i="23"/>
  <c r="DT21" i="23"/>
  <c r="DU21" i="23"/>
  <c r="DV21" i="23"/>
  <c r="DV47" i="23" s="1"/>
  <c r="DW21" i="23"/>
  <c r="DX21" i="23"/>
  <c r="DX47" i="23" s="1"/>
  <c r="DY21" i="23"/>
  <c r="DZ21" i="23"/>
  <c r="EA21" i="23"/>
  <c r="EB21" i="23"/>
  <c r="EC21" i="23"/>
  <c r="EC47" i="23" s="1"/>
  <c r="ED21" i="23"/>
  <c r="EE21" i="23"/>
  <c r="EF21" i="23"/>
  <c r="EG21" i="23"/>
  <c r="EH21" i="23"/>
  <c r="EI21" i="23"/>
  <c r="EJ21" i="23"/>
  <c r="EJ47" i="23" s="1"/>
  <c r="EK21" i="23"/>
  <c r="EK47" i="23" s="1"/>
  <c r="EL21" i="23"/>
  <c r="EL47" i="23" s="1"/>
  <c r="EM21" i="23"/>
  <c r="EN21" i="23"/>
  <c r="EN47" i="23" s="1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F49" i="23" s="1"/>
  <c r="G23" i="23"/>
  <c r="G49" i="23" s="1"/>
  <c r="H23" i="23"/>
  <c r="H49" i="23" s="1"/>
  <c r="I23" i="23"/>
  <c r="J23" i="23"/>
  <c r="K23" i="23"/>
  <c r="L23" i="23"/>
  <c r="M23" i="23"/>
  <c r="N23" i="23"/>
  <c r="N49" i="23" s="1"/>
  <c r="O23" i="23"/>
  <c r="O49" i="23" s="1"/>
  <c r="P23" i="23"/>
  <c r="P49" i="23" s="1"/>
  <c r="Q23" i="23"/>
  <c r="R23" i="23"/>
  <c r="S23" i="23"/>
  <c r="T23" i="23"/>
  <c r="U23" i="23"/>
  <c r="V23" i="23"/>
  <c r="W23" i="23"/>
  <c r="X23" i="23"/>
  <c r="X49" i="23" s="1"/>
  <c r="Y23" i="23"/>
  <c r="Z23" i="23"/>
  <c r="Z49" i="23" s="1"/>
  <c r="AA23" i="23"/>
  <c r="AB23" i="23"/>
  <c r="AC23" i="23"/>
  <c r="AD23" i="23"/>
  <c r="AD49" i="23" s="1"/>
  <c r="AE23" i="23"/>
  <c r="AE49" i="23" s="1"/>
  <c r="AF23" i="23"/>
  <c r="AF49" i="23" s="1"/>
  <c r="AG23" i="23"/>
  <c r="AH23" i="23"/>
  <c r="AH49" i="23" s="1"/>
  <c r="AI23" i="23"/>
  <c r="AJ23" i="23"/>
  <c r="AK23" i="23"/>
  <c r="AL23" i="23"/>
  <c r="AM23" i="23"/>
  <c r="AM49" i="23" s="1"/>
  <c r="AN23" i="23"/>
  <c r="AN49" i="23" s="1"/>
  <c r="AO23" i="23"/>
  <c r="AP23" i="23"/>
  <c r="AP49" i="23" s="1"/>
  <c r="AQ23" i="23"/>
  <c r="AR23" i="23"/>
  <c r="AS23" i="23"/>
  <c r="AT23" i="23"/>
  <c r="AT49" i="23" s="1"/>
  <c r="AU23" i="23"/>
  <c r="AU49" i="23" s="1"/>
  <c r="AV23" i="23"/>
  <c r="AW23" i="23"/>
  <c r="AX23" i="23"/>
  <c r="AX49" i="23" s="1"/>
  <c r="AY23" i="23"/>
  <c r="AZ23" i="23"/>
  <c r="BA23" i="23"/>
  <c r="BB23" i="23"/>
  <c r="BB49" i="23" s="1"/>
  <c r="BC23" i="23"/>
  <c r="BC49" i="23" s="1"/>
  <c r="BD23" i="23"/>
  <c r="BD49" i="23" s="1"/>
  <c r="BE23" i="23"/>
  <c r="BF23" i="23"/>
  <c r="BF49" i="23" s="1"/>
  <c r="BG23" i="23"/>
  <c r="BH23" i="23"/>
  <c r="BI23" i="23"/>
  <c r="BJ23" i="23"/>
  <c r="BJ49" i="23" s="1"/>
  <c r="BK23" i="23"/>
  <c r="BK49" i="23" s="1"/>
  <c r="BL23" i="23"/>
  <c r="BL49" i="23" s="1"/>
  <c r="BM23" i="23"/>
  <c r="BN23" i="23"/>
  <c r="BN49" i="23" s="1"/>
  <c r="BO23" i="23"/>
  <c r="BP23" i="23"/>
  <c r="BQ23" i="23"/>
  <c r="BR23" i="23"/>
  <c r="BS23" i="23"/>
  <c r="BS49" i="23" s="1"/>
  <c r="BT23" i="23"/>
  <c r="BT49" i="23" s="1"/>
  <c r="BU23" i="23"/>
  <c r="BV23" i="23"/>
  <c r="BV49" i="23" s="1"/>
  <c r="BW23" i="23"/>
  <c r="BX23" i="23"/>
  <c r="BY23" i="23"/>
  <c r="BZ23" i="23"/>
  <c r="BZ49" i="23" s="1"/>
  <c r="CA23" i="23"/>
  <c r="CA49" i="23" s="1"/>
  <c r="CB23" i="23"/>
  <c r="CB49" i="23" s="1"/>
  <c r="CC23" i="23"/>
  <c r="CD23" i="23"/>
  <c r="CE23" i="23"/>
  <c r="CF23" i="23"/>
  <c r="CG23" i="23"/>
  <c r="CH23" i="23"/>
  <c r="CH49" i="23" s="1"/>
  <c r="CI23" i="23"/>
  <c r="CI49" i="23" s="1"/>
  <c r="CJ23" i="23"/>
  <c r="CJ49" i="23" s="1"/>
  <c r="CK23" i="23"/>
  <c r="CL23" i="23"/>
  <c r="CL49" i="23" s="1"/>
  <c r="CM23" i="23"/>
  <c r="CN23" i="23"/>
  <c r="CO23" i="23"/>
  <c r="CP23" i="23"/>
  <c r="CP49" i="23" s="1"/>
  <c r="CQ23" i="23"/>
  <c r="CQ49" i="23" s="1"/>
  <c r="CR23" i="23"/>
  <c r="CS23" i="23"/>
  <c r="CT23" i="23"/>
  <c r="CT49" i="23" s="1"/>
  <c r="CU23" i="23"/>
  <c r="CV23" i="23"/>
  <c r="CW23" i="23"/>
  <c r="CX23" i="23"/>
  <c r="CY23" i="23"/>
  <c r="CY49" i="23" s="1"/>
  <c r="CZ23" i="23"/>
  <c r="CZ49" i="23" s="1"/>
  <c r="DA23" i="23"/>
  <c r="DB23" i="23"/>
  <c r="DB49" i="23" s="1"/>
  <c r="DC23" i="23"/>
  <c r="DD23" i="23"/>
  <c r="DE23" i="23"/>
  <c r="DF23" i="23"/>
  <c r="DF49" i="23" s="1"/>
  <c r="DG23" i="23"/>
  <c r="DG49" i="23" s="1"/>
  <c r="DH23" i="23"/>
  <c r="DH49" i="23" s="1"/>
  <c r="DI23" i="23"/>
  <c r="DJ23" i="23"/>
  <c r="DJ49" i="23" s="1"/>
  <c r="DK23" i="23"/>
  <c r="DL23" i="23"/>
  <c r="DM23" i="23"/>
  <c r="DN23" i="23"/>
  <c r="DN49" i="23" s="1"/>
  <c r="DO23" i="23"/>
  <c r="DO49" i="23" s="1"/>
  <c r="DP23" i="23"/>
  <c r="DP49" i="23" s="1"/>
  <c r="DQ23" i="23"/>
  <c r="DR23" i="23"/>
  <c r="DR49" i="23" s="1"/>
  <c r="DS23" i="23"/>
  <c r="DT23" i="23"/>
  <c r="DU23" i="23"/>
  <c r="DV23" i="23"/>
  <c r="DV49" i="23" s="1"/>
  <c r="DW23" i="23"/>
  <c r="DW49" i="23" s="1"/>
  <c r="DX23" i="23"/>
  <c r="DX49" i="23" s="1"/>
  <c r="DY23" i="23"/>
  <c r="DZ23" i="23"/>
  <c r="EA23" i="23"/>
  <c r="EB23" i="23"/>
  <c r="EC23" i="23"/>
  <c r="ED23" i="23"/>
  <c r="ED49" i="23" s="1"/>
  <c r="EE23" i="23"/>
  <c r="EE49" i="23" s="1"/>
  <c r="EF23" i="23"/>
  <c r="EF49" i="23" s="1"/>
  <c r="EG23" i="23"/>
  <c r="EH23" i="23"/>
  <c r="EH49" i="23" s="1"/>
  <c r="EI23" i="23"/>
  <c r="EJ23" i="23"/>
  <c r="EK23" i="23"/>
  <c r="EL23" i="23"/>
  <c r="EM23" i="23"/>
  <c r="EM49" i="23" s="1"/>
  <c r="EN23" i="23"/>
  <c r="EN49" i="23" s="1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Q50" i="23" s="1"/>
  <c r="AR24" i="23"/>
  <c r="AS24" i="23"/>
  <c r="AT24" i="23"/>
  <c r="AU24" i="23"/>
  <c r="AU50" i="23" s="1"/>
  <c r="AV24" i="23"/>
  <c r="AV50" i="23" s="1"/>
  <c r="AW24" i="23"/>
  <c r="AW50" i="23" s="1"/>
  <c r="AX24" i="23"/>
  <c r="AY24" i="23"/>
  <c r="AZ24" i="23"/>
  <c r="BA24" i="23"/>
  <c r="BB24" i="23"/>
  <c r="BC24" i="23"/>
  <c r="BC50" i="23" s="1"/>
  <c r="BD24" i="23"/>
  <c r="BD50" i="23" s="1"/>
  <c r="BE24" i="23"/>
  <c r="BE50" i="23" s="1"/>
  <c r="BF24" i="23"/>
  <c r="BG24" i="23"/>
  <c r="BG50" i="23" s="1"/>
  <c r="BH24" i="23"/>
  <c r="BI24" i="23"/>
  <c r="BJ24" i="23"/>
  <c r="BK24" i="23"/>
  <c r="BK50" i="23" s="1"/>
  <c r="BL24" i="23"/>
  <c r="BL50" i="23" s="1"/>
  <c r="BM24" i="23"/>
  <c r="BM50" i="23" s="1"/>
  <c r="BN24" i="23"/>
  <c r="BO24" i="23"/>
  <c r="BO50" i="23" s="1"/>
  <c r="BP24" i="23"/>
  <c r="BQ24" i="23"/>
  <c r="BR24" i="23"/>
  <c r="BS24" i="23"/>
  <c r="BS50" i="23" s="1"/>
  <c r="BT24" i="23"/>
  <c r="BT50" i="23" s="1"/>
  <c r="BU24" i="23"/>
  <c r="BU50" i="23" s="1"/>
  <c r="BV24" i="23"/>
  <c r="BW24" i="23"/>
  <c r="BW50" i="23" s="1"/>
  <c r="BX24" i="23"/>
  <c r="BY24" i="23"/>
  <c r="BZ24" i="23"/>
  <c r="CA24" i="23"/>
  <c r="CA50" i="23" s="1"/>
  <c r="CB24" i="23"/>
  <c r="CB50" i="23" s="1"/>
  <c r="CC24" i="23"/>
  <c r="CC50" i="23" s="1"/>
  <c r="CD24" i="23"/>
  <c r="CE24" i="23"/>
  <c r="CF24" i="23"/>
  <c r="CG24" i="23"/>
  <c r="CH24" i="23"/>
  <c r="CI24" i="23"/>
  <c r="CI50" i="23" s="1"/>
  <c r="CJ24" i="23"/>
  <c r="CJ50" i="23" s="1"/>
  <c r="CK24" i="23"/>
  <c r="CL24" i="23"/>
  <c r="CM24" i="23"/>
  <c r="CM50" i="23" s="1"/>
  <c r="CN24" i="23"/>
  <c r="CO24" i="23"/>
  <c r="CP24" i="23"/>
  <c r="CQ24" i="23"/>
  <c r="CQ50" i="23" s="1"/>
  <c r="CR24" i="23"/>
  <c r="CR50" i="23" s="1"/>
  <c r="CS24" i="23"/>
  <c r="CS50" i="23" s="1"/>
  <c r="CT24" i="23"/>
  <c r="CU24" i="23"/>
  <c r="CU50" i="23" s="1"/>
  <c r="CV24" i="23"/>
  <c r="CW24" i="23"/>
  <c r="CX24" i="23"/>
  <c r="CY24" i="23"/>
  <c r="CY50" i="23" s="1"/>
  <c r="CZ24" i="23"/>
  <c r="CZ50" i="23" s="1"/>
  <c r="DA24" i="23"/>
  <c r="DA50" i="23" s="1"/>
  <c r="DB24" i="23"/>
  <c r="DC24" i="23"/>
  <c r="DD24" i="23"/>
  <c r="DE24" i="23"/>
  <c r="DF24" i="23"/>
  <c r="DG24" i="23"/>
  <c r="DG50" i="23" s="1"/>
  <c r="DH24" i="23"/>
  <c r="DH50" i="23" s="1"/>
  <c r="DI24" i="23"/>
  <c r="DI50" i="23" s="1"/>
  <c r="DJ24" i="23"/>
  <c r="DK24" i="23"/>
  <c r="DL24" i="23"/>
  <c r="DM24" i="23"/>
  <c r="DN24" i="23"/>
  <c r="DO24" i="23"/>
  <c r="DO50" i="23" s="1"/>
  <c r="DP24" i="23"/>
  <c r="DP50" i="23" s="1"/>
  <c r="DQ24" i="23"/>
  <c r="DQ50" i="23" s="1"/>
  <c r="DR24" i="23"/>
  <c r="DS24" i="23"/>
  <c r="DS50" i="23" s="1"/>
  <c r="DT24" i="23"/>
  <c r="DU24" i="23"/>
  <c r="DV24" i="23"/>
  <c r="DW24" i="23"/>
  <c r="DW50" i="23" s="1"/>
  <c r="DX24" i="23"/>
  <c r="DX50" i="23" s="1"/>
  <c r="DY24" i="23"/>
  <c r="DY50" i="23" s="1"/>
  <c r="DZ24" i="23"/>
  <c r="EA24" i="23"/>
  <c r="EA50" i="23" s="1"/>
  <c r="EB24" i="23"/>
  <c r="EC24" i="23"/>
  <c r="ED24" i="23"/>
  <c r="EE24" i="23"/>
  <c r="EE50" i="23" s="1"/>
  <c r="EF24" i="23"/>
  <c r="EF50" i="23" s="1"/>
  <c r="EG24" i="23"/>
  <c r="EG50" i="23" s="1"/>
  <c r="EH24" i="23"/>
  <c r="EI24" i="23"/>
  <c r="EI50" i="23" s="1"/>
  <c r="EJ24" i="23"/>
  <c r="EK24" i="23"/>
  <c r="EL24" i="23"/>
  <c r="EM24" i="23"/>
  <c r="EM50" i="23" s="1"/>
  <c r="EN24" i="23"/>
  <c r="EN50" i="23" s="1"/>
  <c r="EO24" i="23"/>
  <c r="EO50" i="23" s="1"/>
  <c r="EP24" i="23"/>
  <c r="C24" i="23"/>
  <c r="C23" i="23"/>
  <c r="C22" i="23"/>
  <c r="C21" i="23"/>
  <c r="C18" i="23"/>
  <c r="C44" i="23" s="1"/>
  <c r="C16" i="23"/>
  <c r="C15" i="23"/>
  <c r="C41" i="23" s="1"/>
  <c r="C13" i="23"/>
  <c r="C12" i="23"/>
  <c r="C11" i="23"/>
  <c r="C10" i="23"/>
  <c r="C8" i="23"/>
  <c r="C7" i="23"/>
  <c r="C33" i="23" s="1"/>
  <c r="C5" i="23"/>
  <c r="C4" i="23"/>
  <c r="C25" i="23" s="1"/>
  <c r="AW24" i="17"/>
  <c r="Y24" i="17"/>
  <c r="DE24" i="17"/>
  <c r="AJ24" i="17"/>
  <c r="D24" i="17"/>
  <c r="BX24" i="17"/>
  <c r="BH24" i="17"/>
  <c r="AZ24" i="17"/>
  <c r="T24" i="17"/>
  <c r="AT24" i="17"/>
  <c r="J24" i="17"/>
  <c r="F24" i="17"/>
  <c r="EJ24" i="17"/>
  <c r="ED24" i="17"/>
  <c r="DV24" i="17"/>
  <c r="DD24" i="17"/>
  <c r="CX24" i="17"/>
  <c r="CP24" i="17"/>
  <c r="CN24" i="17"/>
  <c r="BY24" i="17"/>
  <c r="BQ24" i="17"/>
  <c r="EE25" i="23"/>
  <c r="DS25" i="23"/>
  <c r="DA25" i="23"/>
  <c r="BU25" i="23"/>
  <c r="EP25" i="23"/>
  <c r="DZ25" i="23"/>
  <c r="CD25" i="23"/>
  <c r="BN25" i="23"/>
  <c r="R25" i="23"/>
  <c r="C5" i="10"/>
  <c r="D5" i="10"/>
  <c r="D30" i="10" s="1"/>
  <c r="E5" i="10"/>
  <c r="F5" i="10"/>
  <c r="G5" i="10"/>
  <c r="H5" i="10"/>
  <c r="I5" i="10"/>
  <c r="J5" i="10"/>
  <c r="K5" i="10"/>
  <c r="L5" i="10"/>
  <c r="L30" i="10" s="1"/>
  <c r="M5" i="10"/>
  <c r="N5" i="10"/>
  <c r="O5" i="10"/>
  <c r="P5" i="10"/>
  <c r="Q5" i="10"/>
  <c r="R5" i="10"/>
  <c r="R30" i="10" s="1"/>
  <c r="S5" i="10"/>
  <c r="T5" i="10"/>
  <c r="T30" i="10" s="1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J19" i="47" s="1"/>
  <c r="C89" i="24"/>
  <c r="D89" i="24"/>
  <c r="E89" i="24"/>
  <c r="F89" i="24"/>
  <c r="F110" i="24" s="1"/>
  <c r="C11" i="10"/>
  <c r="C91" i="24" s="1"/>
  <c r="D11" i="10"/>
  <c r="E11" i="10"/>
  <c r="F11" i="10"/>
  <c r="F36" i="10" s="1"/>
  <c r="G11" i="10"/>
  <c r="H11" i="10"/>
  <c r="I11" i="10"/>
  <c r="J11" i="10"/>
  <c r="J36" i="10" s="1"/>
  <c r="K11" i="10"/>
  <c r="L11" i="10"/>
  <c r="M11" i="10"/>
  <c r="N11" i="10"/>
  <c r="O11" i="10"/>
  <c r="P11" i="10"/>
  <c r="Q11" i="10"/>
  <c r="R11" i="10"/>
  <c r="D91" i="24" s="1"/>
  <c r="D111" i="24" s="1"/>
  <c r="S11" i="10"/>
  <c r="S36" i="10" s="1"/>
  <c r="T11" i="10"/>
  <c r="T36" i="10" s="1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I36" i="10" s="1"/>
  <c r="AJ11" i="10"/>
  <c r="AK11" i="10"/>
  <c r="AL11" i="10"/>
  <c r="AL36" i="10" s="1"/>
  <c r="C94" i="24"/>
  <c r="E94" i="24"/>
  <c r="F94" i="24"/>
  <c r="E113" i="43"/>
  <c r="E131" i="43" s="1"/>
  <c r="C43" i="10"/>
  <c r="E43" i="10"/>
  <c r="F43" i="10"/>
  <c r="G43" i="10"/>
  <c r="H43" i="10"/>
  <c r="I43" i="10"/>
  <c r="J43" i="10"/>
  <c r="K43" i="10"/>
  <c r="M43" i="10"/>
  <c r="N43" i="10"/>
  <c r="O43" i="10"/>
  <c r="P43" i="10"/>
  <c r="Q43" i="10"/>
  <c r="R43" i="10"/>
  <c r="S43" i="10"/>
  <c r="U43" i="10"/>
  <c r="V43" i="10"/>
  <c r="W43" i="10"/>
  <c r="X43" i="10"/>
  <c r="Y43" i="10"/>
  <c r="Z43" i="10"/>
  <c r="AA43" i="10"/>
  <c r="AC43" i="10"/>
  <c r="AD43" i="10"/>
  <c r="AE43" i="10"/>
  <c r="AF43" i="10"/>
  <c r="AG43" i="10"/>
  <c r="AH43" i="10"/>
  <c r="AI43" i="10"/>
  <c r="AK43" i="10"/>
  <c r="AL43" i="10"/>
  <c r="D19" i="47"/>
  <c r="E20" i="47"/>
  <c r="E19" i="47"/>
  <c r="E21" i="47" s="1"/>
  <c r="C19" i="47"/>
  <c r="D103" i="24"/>
  <c r="D117" i="24"/>
  <c r="D113" i="43"/>
  <c r="D131" i="43"/>
  <c r="F102" i="24"/>
  <c r="F116" i="24"/>
  <c r="F112" i="43"/>
  <c r="F130" i="43"/>
  <c r="E102" i="24"/>
  <c r="E116" i="24"/>
  <c r="E112" i="43"/>
  <c r="E130" i="43"/>
  <c r="E101" i="24"/>
  <c r="E115" i="24" s="1"/>
  <c r="E111" i="43"/>
  <c r="E129" i="43" s="1"/>
  <c r="D101" i="24"/>
  <c r="D111" i="43"/>
  <c r="F100" i="24"/>
  <c r="F110" i="43"/>
  <c r="E100" i="24"/>
  <c r="E110" i="43"/>
  <c r="D100" i="24"/>
  <c r="D115" i="24" s="1"/>
  <c r="D110" i="43"/>
  <c r="D129" i="43" s="1"/>
  <c r="F97" i="24"/>
  <c r="F107" i="43"/>
  <c r="E97" i="24"/>
  <c r="E114" i="24"/>
  <c r="E107" i="43"/>
  <c r="E128" i="43"/>
  <c r="F105" i="43"/>
  <c r="F127" i="43"/>
  <c r="E95" i="24"/>
  <c r="E113" i="24"/>
  <c r="E105" i="43"/>
  <c r="D95" i="24"/>
  <c r="D105" i="43"/>
  <c r="E92" i="24"/>
  <c r="E112" i="24"/>
  <c r="E102" i="43"/>
  <c r="E126" i="43"/>
  <c r="D92" i="24"/>
  <c r="D112" i="24"/>
  <c r="D102" i="43"/>
  <c r="D126" i="43" s="1"/>
  <c r="F101" i="43"/>
  <c r="F125" i="43" s="1"/>
  <c r="D101" i="43"/>
  <c r="D125" i="43"/>
  <c r="F90" i="24"/>
  <c r="F100" i="43"/>
  <c r="E90" i="24"/>
  <c r="E110" i="24"/>
  <c r="E100" i="43"/>
  <c r="E124" i="43" s="1"/>
  <c r="F87" i="24"/>
  <c r="E87" i="24"/>
  <c r="D87" i="24"/>
  <c r="F86" i="24"/>
  <c r="F109" i="24" s="1"/>
  <c r="E86" i="24"/>
  <c r="E96" i="43"/>
  <c r="E123" i="43"/>
  <c r="D86" i="24"/>
  <c r="D96" i="43"/>
  <c r="D123" i="43"/>
  <c r="F94" i="43"/>
  <c r="D94" i="43"/>
  <c r="F83" i="24"/>
  <c r="F93" i="43"/>
  <c r="F122" i="43" s="1"/>
  <c r="E83" i="24"/>
  <c r="E93" i="43"/>
  <c r="C113" i="43"/>
  <c r="C131" i="43"/>
  <c r="C102" i="24"/>
  <c r="C116" i="24"/>
  <c r="C112" i="43"/>
  <c r="C130" i="43" s="1"/>
  <c r="C100" i="24"/>
  <c r="C110" i="43"/>
  <c r="C97" i="24"/>
  <c r="C107" i="43"/>
  <c r="C128" i="43" s="1"/>
  <c r="C105" i="43"/>
  <c r="C127" i="43"/>
  <c r="C111" i="24"/>
  <c r="C101" i="43"/>
  <c r="C125" i="43" s="1"/>
  <c r="C90" i="24"/>
  <c r="C110" i="24"/>
  <c r="C100" i="43"/>
  <c r="C87" i="24"/>
  <c r="C83" i="24"/>
  <c r="C93" i="43"/>
  <c r="M24" i="10"/>
  <c r="AK24" i="10"/>
  <c r="AC24" i="10"/>
  <c r="E103" i="24"/>
  <c r="E117" i="24"/>
  <c r="T24" i="10"/>
  <c r="D24" i="10"/>
  <c r="AH24" i="10"/>
  <c r="Z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/>
  <c r="EL3" i="23"/>
  <c r="EL29" i="23"/>
  <c r="EK3" i="23"/>
  <c r="EK29" i="23" s="1"/>
  <c r="EJ3" i="23"/>
  <c r="EJ29" i="23" s="1"/>
  <c r="EI3" i="23"/>
  <c r="EI29" i="23" s="1"/>
  <c r="EH3" i="23"/>
  <c r="EH29" i="23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/>
  <c r="DZ3" i="23"/>
  <c r="DZ29" i="23" s="1"/>
  <c r="DY3" i="23"/>
  <c r="DY29" i="23" s="1"/>
  <c r="DX3" i="23"/>
  <c r="DX29" i="23" s="1"/>
  <c r="DW3" i="23"/>
  <c r="DW29" i="23"/>
  <c r="DV3" i="23"/>
  <c r="DV29" i="23" s="1"/>
  <c r="DU3" i="23"/>
  <c r="DU29" i="23" s="1"/>
  <c r="DT3" i="23"/>
  <c r="DT29" i="23" s="1"/>
  <c r="DS3" i="23"/>
  <c r="DS29" i="23" s="1"/>
  <c r="DR3" i="23"/>
  <c r="DR29" i="23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/>
  <c r="DF3" i="23"/>
  <c r="DF29" i="23"/>
  <c r="DE3" i="23"/>
  <c r="DE29" i="23" s="1"/>
  <c r="DD3" i="23"/>
  <c r="DD29" i="23" s="1"/>
  <c r="DC3" i="23"/>
  <c r="DC29" i="23" s="1"/>
  <c r="DB3" i="23"/>
  <c r="DB29" i="23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/>
  <c r="CT3" i="23"/>
  <c r="CT29" i="23" s="1"/>
  <c r="CS3" i="23"/>
  <c r="CS29" i="23" s="1"/>
  <c r="CR3" i="23"/>
  <c r="CR29" i="23" s="1"/>
  <c r="CQ3" i="23"/>
  <c r="CQ29" i="23"/>
  <c r="CP3" i="23"/>
  <c r="CP29" i="23" s="1"/>
  <c r="CO3" i="23"/>
  <c r="CO29" i="23" s="1"/>
  <c r="CN3" i="23"/>
  <c r="CN29" i="23" s="1"/>
  <c r="CM3" i="23"/>
  <c r="CM29" i="23" s="1"/>
  <c r="CL3" i="23"/>
  <c r="CL29" i="23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/>
  <c r="BZ3" i="23"/>
  <c r="BZ29" i="23"/>
  <c r="BY3" i="23"/>
  <c r="BY29" i="23" s="1"/>
  <c r="BX3" i="23"/>
  <c r="BX29" i="23" s="1"/>
  <c r="BW3" i="23"/>
  <c r="BW29" i="23" s="1"/>
  <c r="BV3" i="23"/>
  <c r="BV29" i="23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/>
  <c r="BN3" i="23"/>
  <c r="BN29" i="23" s="1"/>
  <c r="BM3" i="23"/>
  <c r="BM29" i="23" s="1"/>
  <c r="BL3" i="23"/>
  <c r="BL29" i="23" s="1"/>
  <c r="BK3" i="23"/>
  <c r="BK29" i="23"/>
  <c r="BJ3" i="23"/>
  <c r="BJ29" i="23" s="1"/>
  <c r="BI3" i="23"/>
  <c r="BI29" i="23" s="1"/>
  <c r="BH3" i="23"/>
  <c r="BH29" i="23" s="1"/>
  <c r="BG3" i="23"/>
  <c r="BG29" i="23" s="1"/>
  <c r="BF3" i="23"/>
  <c r="BF29" i="23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/>
  <c r="AT3" i="23"/>
  <c r="AT29" i="23"/>
  <c r="AS3" i="23"/>
  <c r="AS29" i="23" s="1"/>
  <c r="AR3" i="23"/>
  <c r="AR29" i="23" s="1"/>
  <c r="AQ3" i="23"/>
  <c r="AQ29" i="23" s="1"/>
  <c r="AP3" i="23"/>
  <c r="AP29" i="23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/>
  <c r="AH3" i="23"/>
  <c r="AH29" i="23" s="1"/>
  <c r="AG3" i="23"/>
  <c r="AG29" i="23" s="1"/>
  <c r="AF3" i="23"/>
  <c r="AF29" i="23" s="1"/>
  <c r="AE3" i="23"/>
  <c r="AE29" i="23"/>
  <c r="AD3" i="23"/>
  <c r="AD29" i="23" s="1"/>
  <c r="AC3" i="23"/>
  <c r="AC29" i="23" s="1"/>
  <c r="AB3" i="23"/>
  <c r="AB29" i="23" s="1"/>
  <c r="AA3" i="23"/>
  <c r="AA29" i="23" s="1"/>
  <c r="Z3" i="23"/>
  <c r="Z29" i="23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/>
  <c r="N3" i="23"/>
  <c r="N29" i="23"/>
  <c r="M3" i="23"/>
  <c r="M29" i="23" s="1"/>
  <c r="L3" i="23"/>
  <c r="L29" i="23" s="1"/>
  <c r="K3" i="23"/>
  <c r="K29" i="23" s="1"/>
  <c r="J3" i="23"/>
  <c r="J29" i="23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/>
  <c r="EP3" i="20"/>
  <c r="EP29" i="20" s="1"/>
  <c r="EO3" i="20"/>
  <c r="EO29" i="20"/>
  <c r="EN3" i="20"/>
  <c r="EN29" i="20"/>
  <c r="EM3" i="20"/>
  <c r="EM29" i="20"/>
  <c r="EL3" i="20"/>
  <c r="EL29" i="20" s="1"/>
  <c r="EK3" i="20"/>
  <c r="EK29" i="20"/>
  <c r="EJ3" i="20"/>
  <c r="EJ29" i="20"/>
  <c r="EI3" i="20"/>
  <c r="EI29" i="20" s="1"/>
  <c r="EH3" i="20"/>
  <c r="EH29" i="20" s="1"/>
  <c r="EG3" i="20"/>
  <c r="EG29" i="20"/>
  <c r="EF3" i="20"/>
  <c r="EF29" i="20"/>
  <c r="EE3" i="20"/>
  <c r="EE29" i="20"/>
  <c r="ED3" i="20"/>
  <c r="ED29" i="20" s="1"/>
  <c r="EC3" i="20"/>
  <c r="EC29" i="20"/>
  <c r="EB3" i="20"/>
  <c r="EB29" i="20"/>
  <c r="EA3" i="20"/>
  <c r="EA29" i="20" s="1"/>
  <c r="DZ3" i="20"/>
  <c r="DZ29" i="20" s="1"/>
  <c r="DY3" i="20"/>
  <c r="DY29" i="20"/>
  <c r="DX3" i="20"/>
  <c r="DX29" i="20"/>
  <c r="DW3" i="20"/>
  <c r="DW29" i="20" s="1"/>
  <c r="DV3" i="20"/>
  <c r="DV29" i="20" s="1"/>
  <c r="DU3" i="20"/>
  <c r="DU29" i="20"/>
  <c r="DT3" i="20"/>
  <c r="DT29" i="20"/>
  <c r="DS3" i="20"/>
  <c r="DS29" i="20"/>
  <c r="DR3" i="20"/>
  <c r="DQ3" i="20"/>
  <c r="DQ29" i="20" s="1"/>
  <c r="DP3" i="20"/>
  <c r="DP29" i="20" s="1"/>
  <c r="DO3" i="20"/>
  <c r="DO29" i="20"/>
  <c r="DN3" i="20"/>
  <c r="DN29" i="20" s="1"/>
  <c r="DM3" i="20"/>
  <c r="DM29" i="20" s="1"/>
  <c r="DL3" i="20"/>
  <c r="DL29" i="20" s="1"/>
  <c r="DK3" i="20"/>
  <c r="DK29" i="20"/>
  <c r="DJ3" i="20"/>
  <c r="DJ29" i="20"/>
  <c r="DI3" i="20"/>
  <c r="DI29" i="20" s="1"/>
  <c r="DH3" i="20"/>
  <c r="DH29" i="20" s="1"/>
  <c r="DG3" i="20"/>
  <c r="DG29" i="20" s="1"/>
  <c r="DF3" i="20"/>
  <c r="DF29" i="20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/>
  <c r="CX3" i="20"/>
  <c r="CX29" i="20" s="1"/>
  <c r="CW3" i="20"/>
  <c r="CW29" i="20" s="1"/>
  <c r="CV3" i="20"/>
  <c r="CV29" i="20" s="1"/>
  <c r="CU3" i="20"/>
  <c r="CU29" i="20"/>
  <c r="CT3" i="20"/>
  <c r="CT29" i="20"/>
  <c r="CS3" i="20"/>
  <c r="CR3" i="20"/>
  <c r="CR29" i="20"/>
  <c r="CQ3" i="20"/>
  <c r="CQ29" i="20"/>
  <c r="CP3" i="20"/>
  <c r="CP29" i="20"/>
  <c r="CO3" i="20"/>
  <c r="CO29" i="20" s="1"/>
  <c r="CN3" i="20"/>
  <c r="CN29" i="20"/>
  <c r="CM3" i="20"/>
  <c r="CM29" i="20"/>
  <c r="CL3" i="20"/>
  <c r="CL29" i="20"/>
  <c r="CK3" i="20"/>
  <c r="CK29" i="20" s="1"/>
  <c r="CJ3" i="20"/>
  <c r="CJ29" i="20"/>
  <c r="CI3" i="20"/>
  <c r="CI29" i="20"/>
  <c r="CH3" i="20"/>
  <c r="CH29" i="20" s="1"/>
  <c r="CG3" i="20"/>
  <c r="CG29" i="20" s="1"/>
  <c r="CF3" i="20"/>
  <c r="CF29" i="20"/>
  <c r="CE3" i="20"/>
  <c r="CE29" i="20"/>
  <c r="CD3" i="20"/>
  <c r="CD29" i="20" s="1"/>
  <c r="CC3" i="20"/>
  <c r="CC29" i="20" s="1"/>
  <c r="CB3" i="20"/>
  <c r="CB29" i="20"/>
  <c r="CA3" i="20"/>
  <c r="CA29" i="20"/>
  <c r="BZ3" i="20"/>
  <c r="BZ29" i="20"/>
  <c r="BY3" i="20"/>
  <c r="BY29" i="20" s="1"/>
  <c r="BX3" i="20"/>
  <c r="BX29" i="20"/>
  <c r="BW3" i="20"/>
  <c r="BW29" i="20"/>
  <c r="BV3" i="20"/>
  <c r="BV29" i="20" s="1"/>
  <c r="BU3" i="20"/>
  <c r="BU29" i="20" s="1"/>
  <c r="BT3" i="20"/>
  <c r="BT29" i="20"/>
  <c r="BS3" i="20"/>
  <c r="BS29" i="20"/>
  <c r="BR3" i="20"/>
  <c r="BR29" i="20" s="1"/>
  <c r="BQ3" i="20"/>
  <c r="BQ29" i="20" s="1"/>
  <c r="BP3" i="20"/>
  <c r="BP29" i="20"/>
  <c r="BO3" i="20"/>
  <c r="BO29" i="20"/>
  <c r="BN3" i="20"/>
  <c r="BN29" i="20"/>
  <c r="BM3" i="20"/>
  <c r="BM29" i="20" s="1"/>
  <c r="BL3" i="20"/>
  <c r="BL29" i="20"/>
  <c r="BK3" i="20"/>
  <c r="BK29" i="20"/>
  <c r="BJ3" i="20"/>
  <c r="BJ29" i="20"/>
  <c r="BI3" i="20"/>
  <c r="BI29" i="20" s="1"/>
  <c r="BH3" i="20"/>
  <c r="BH29" i="20"/>
  <c r="BG3" i="20"/>
  <c r="BG29" i="20"/>
  <c r="BF3" i="20"/>
  <c r="BF29" i="20"/>
  <c r="BE3" i="20"/>
  <c r="BE29" i="20" s="1"/>
  <c r="BD3" i="20"/>
  <c r="BD29" i="20"/>
  <c r="BC3" i="20"/>
  <c r="BC29" i="20"/>
  <c r="BB3" i="20"/>
  <c r="BB29" i="20" s="1"/>
  <c r="BA3" i="20"/>
  <c r="BA29" i="20" s="1"/>
  <c r="AZ3" i="20"/>
  <c r="AZ29" i="20"/>
  <c r="AY3" i="20"/>
  <c r="AY29" i="20"/>
  <c r="AX3" i="20"/>
  <c r="AX29" i="20" s="1"/>
  <c r="AW3" i="20"/>
  <c r="AW29" i="20" s="1"/>
  <c r="AV3" i="20"/>
  <c r="AV29" i="20"/>
  <c r="AU3" i="20"/>
  <c r="AU29" i="20"/>
  <c r="AT3" i="20"/>
  <c r="AT29" i="20"/>
  <c r="AS3" i="20"/>
  <c r="AS29" i="20" s="1"/>
  <c r="AR3" i="20"/>
  <c r="AR29" i="20"/>
  <c r="AQ3" i="20"/>
  <c r="AQ29" i="20"/>
  <c r="AP3" i="20"/>
  <c r="AP29" i="20" s="1"/>
  <c r="AO3" i="20"/>
  <c r="AO29" i="20" s="1"/>
  <c r="AN3" i="20"/>
  <c r="AN29" i="20"/>
  <c r="AM3" i="20"/>
  <c r="AM29" i="20"/>
  <c r="AL3" i="20"/>
  <c r="AL29" i="20" s="1"/>
  <c r="AK3" i="20"/>
  <c r="AK29" i="20" s="1"/>
  <c r="AJ3" i="20"/>
  <c r="AJ29" i="20"/>
  <c r="AI3" i="20"/>
  <c r="AI29" i="20"/>
  <c r="AH3" i="20"/>
  <c r="AH29" i="20"/>
  <c r="AG3" i="20"/>
  <c r="AG29" i="20" s="1"/>
  <c r="AF3" i="20"/>
  <c r="AF29" i="20"/>
  <c r="AE3" i="20"/>
  <c r="AE29" i="20"/>
  <c r="AD3" i="20"/>
  <c r="AD29" i="20"/>
  <c r="AC3" i="20"/>
  <c r="AC29" i="20" s="1"/>
  <c r="AB3" i="20"/>
  <c r="AB29" i="20"/>
  <c r="AA3" i="20"/>
  <c r="AA29" i="20"/>
  <c r="Z3" i="20"/>
  <c r="Z29" i="20"/>
  <c r="Y3" i="20"/>
  <c r="Y29" i="20" s="1"/>
  <c r="X3" i="20"/>
  <c r="X29" i="20"/>
  <c r="W3" i="20"/>
  <c r="W29" i="20"/>
  <c r="V3" i="20"/>
  <c r="V29" i="20" s="1"/>
  <c r="U3" i="20"/>
  <c r="U29" i="20" s="1"/>
  <c r="T3" i="20"/>
  <c r="T29" i="20"/>
  <c r="S3" i="20"/>
  <c r="S29" i="20"/>
  <c r="R3" i="20"/>
  <c r="R29" i="20" s="1"/>
  <c r="Q3" i="20"/>
  <c r="Q29" i="20" s="1"/>
  <c r="P3" i="20"/>
  <c r="P29" i="20"/>
  <c r="O3" i="20"/>
  <c r="O29" i="20"/>
  <c r="N3" i="20"/>
  <c r="N29" i="20"/>
  <c r="M3" i="20"/>
  <c r="M29" i="20" s="1"/>
  <c r="L3" i="20"/>
  <c r="L29" i="20"/>
  <c r="K3" i="20"/>
  <c r="K29" i="20"/>
  <c r="J3" i="20"/>
  <c r="J29" i="20" s="1"/>
  <c r="I3" i="20"/>
  <c r="I29" i="20" s="1"/>
  <c r="H3" i="20"/>
  <c r="H29" i="20"/>
  <c r="G3" i="20"/>
  <c r="G29" i="20"/>
  <c r="F3" i="20"/>
  <c r="F29" i="20"/>
  <c r="E3" i="20"/>
  <c r="E29" i="20" s="1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D109" i="24"/>
  <c r="E109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 s="1"/>
  <c r="E3" i="17"/>
  <c r="E28" i="17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/>
  <c r="N3" i="17"/>
  <c r="N28" i="17" s="1"/>
  <c r="O3" i="17"/>
  <c r="O28" i="17" s="1"/>
  <c r="P3" i="17"/>
  <c r="P28" i="17" s="1"/>
  <c r="Q3" i="17"/>
  <c r="Q28" i="17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/>
  <c r="AH3" i="17"/>
  <c r="AH28" i="17" s="1"/>
  <c r="AI3" i="17"/>
  <c r="AI28" i="17" s="1"/>
  <c r="AJ3" i="17"/>
  <c r="AJ28" i="17" s="1"/>
  <c r="AK3" i="17"/>
  <c r="AK28" i="17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/>
  <c r="AT3" i="17"/>
  <c r="AT28" i="17" s="1"/>
  <c r="AU3" i="17"/>
  <c r="AU28" i="17" s="1"/>
  <c r="AV3" i="17"/>
  <c r="AV28" i="17" s="1"/>
  <c r="AW3" i="17"/>
  <c r="AW28" i="17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/>
  <c r="BR3" i="17"/>
  <c r="BR28" i="17" s="1"/>
  <c r="BS3" i="17"/>
  <c r="BS28" i="17" s="1"/>
  <c r="BT3" i="17"/>
  <c r="BT28" i="17" s="1"/>
  <c r="BU3" i="17"/>
  <c r="BU28" i="17"/>
  <c r="BV3" i="17"/>
  <c r="BV28" i="17" s="1"/>
  <c r="BW3" i="17"/>
  <c r="BW28" i="17" s="1"/>
  <c r="BX3" i="17"/>
  <c r="BX28" i="17" s="1"/>
  <c r="BY3" i="17"/>
  <c r="BY28" i="17" s="1"/>
  <c r="BZ3" i="17"/>
  <c r="BZ28" i="17"/>
  <c r="CA3" i="17"/>
  <c r="CA28" i="17"/>
  <c r="CB3" i="17"/>
  <c r="CB28" i="17" s="1"/>
  <c r="CC3" i="17"/>
  <c r="CC28" i="17" s="1"/>
  <c r="CD3" i="17"/>
  <c r="CD28" i="17"/>
  <c r="CE3" i="17"/>
  <c r="CE28" i="17" s="1"/>
  <c r="CF3" i="17"/>
  <c r="CF28" i="17" s="1"/>
  <c r="CG3" i="17"/>
  <c r="CG28" i="17" s="1"/>
  <c r="CH3" i="17"/>
  <c r="CH28" i="17"/>
  <c r="CI3" i="17"/>
  <c r="CI28" i="17" s="1"/>
  <c r="CJ3" i="17"/>
  <c r="CJ28" i="17" s="1"/>
  <c r="CK3" i="17"/>
  <c r="CK28" i="17" s="1"/>
  <c r="CL3" i="17"/>
  <c r="CL28" i="17"/>
  <c r="CM3" i="17"/>
  <c r="CM28" i="17" s="1"/>
  <c r="CN3" i="17"/>
  <c r="CN28" i="17" s="1"/>
  <c r="CO3" i="17"/>
  <c r="CO28" i="17" s="1"/>
  <c r="CP3" i="17"/>
  <c r="CP28" i="17"/>
  <c r="CQ3" i="17"/>
  <c r="CQ28" i="17"/>
  <c r="CR3" i="17"/>
  <c r="CR28" i="17" s="1"/>
  <c r="CS3" i="17"/>
  <c r="CS28" i="17" s="1"/>
  <c r="CT3" i="17"/>
  <c r="CT28" i="17"/>
  <c r="CU3" i="17"/>
  <c r="CU28" i="17" s="1"/>
  <c r="CV3" i="17"/>
  <c r="CV28" i="17" s="1"/>
  <c r="CW3" i="17"/>
  <c r="CW28" i="17" s="1"/>
  <c r="CX3" i="17"/>
  <c r="CX28" i="17"/>
  <c r="CY3" i="17"/>
  <c r="CY28" i="17" s="1"/>
  <c r="CZ3" i="17"/>
  <c r="CZ28" i="17" s="1"/>
  <c r="DA3" i="17"/>
  <c r="DA28" i="17" s="1"/>
  <c r="DB3" i="17"/>
  <c r="DB28" i="17"/>
  <c r="DC3" i="17"/>
  <c r="DC28" i="17" s="1"/>
  <c r="DD3" i="17"/>
  <c r="DD28" i="17" s="1"/>
  <c r="DE3" i="17"/>
  <c r="DE28" i="17" s="1"/>
  <c r="DF3" i="17"/>
  <c r="DF28" i="17"/>
  <c r="DG3" i="17"/>
  <c r="DG28" i="17"/>
  <c r="DH3" i="17"/>
  <c r="DH28" i="17" s="1"/>
  <c r="DI3" i="17"/>
  <c r="DI28" i="17" s="1"/>
  <c r="DJ3" i="17"/>
  <c r="DJ28" i="17"/>
  <c r="DK3" i="17"/>
  <c r="DK28" i="17" s="1"/>
  <c r="DL3" i="17"/>
  <c r="DL28" i="17" s="1"/>
  <c r="DM3" i="17"/>
  <c r="DM28" i="17" s="1"/>
  <c r="DN3" i="17"/>
  <c r="DN28" i="17"/>
  <c r="DO3" i="17"/>
  <c r="DO28" i="17" s="1"/>
  <c r="DP3" i="17"/>
  <c r="DP28" i="17" s="1"/>
  <c r="DQ3" i="17"/>
  <c r="DQ28" i="17" s="1"/>
  <c r="DR3" i="17"/>
  <c r="DR28" i="17"/>
  <c r="DS3" i="17"/>
  <c r="DS28" i="17" s="1"/>
  <c r="DT3" i="17"/>
  <c r="DT28" i="17" s="1"/>
  <c r="DU3" i="17"/>
  <c r="DU28" i="17" s="1"/>
  <c r="DV3" i="17"/>
  <c r="DV28" i="17"/>
  <c r="DW3" i="17"/>
  <c r="DW28" i="17"/>
  <c r="DX3" i="17"/>
  <c r="DX28" i="17" s="1"/>
  <c r="DY3" i="17"/>
  <c r="DY28" i="17" s="1"/>
  <c r="DZ3" i="17"/>
  <c r="DZ28" i="17"/>
  <c r="EA3" i="17"/>
  <c r="EA28" i="17" s="1"/>
  <c r="EB3" i="17"/>
  <c r="EB28" i="17" s="1"/>
  <c r="EC3" i="17"/>
  <c r="EC28" i="17" s="1"/>
  <c r="ED3" i="17"/>
  <c r="ED28" i="17"/>
  <c r="EE3" i="17"/>
  <c r="EE28" i="17" s="1"/>
  <c r="EF3" i="17"/>
  <c r="EF28" i="17" s="1"/>
  <c r="EG3" i="17"/>
  <c r="EG28" i="17" s="1"/>
  <c r="EH3" i="17"/>
  <c r="EH28" i="17"/>
  <c r="EI3" i="17"/>
  <c r="EI28" i="17" s="1"/>
  <c r="EJ3" i="17"/>
  <c r="EJ28" i="17" s="1"/>
  <c r="EK3" i="17"/>
  <c r="EK28" i="17" s="1"/>
  <c r="EL3" i="17"/>
  <c r="EL28" i="17"/>
  <c r="EM3" i="17"/>
  <c r="EM28" i="17"/>
  <c r="EN3" i="17"/>
  <c r="EN28" i="17" s="1"/>
  <c r="EO3" i="17"/>
  <c r="EO28" i="17" s="1"/>
  <c r="EP3" i="17"/>
  <c r="EP28" i="17"/>
  <c r="F136" i="24"/>
  <c r="F153" i="24"/>
  <c r="E136" i="24"/>
  <c r="E153" i="24"/>
  <c r="D136" i="24"/>
  <c r="D153" i="24"/>
  <c r="C136" i="24"/>
  <c r="C153" i="24"/>
  <c r="E139" i="43"/>
  <c r="E157" i="43"/>
  <c r="C139" i="43"/>
  <c r="C157" i="43"/>
  <c r="AL34" i="15"/>
  <c r="AK34" i="15"/>
  <c r="AI34" i="15"/>
  <c r="AH34" i="15"/>
  <c r="AG34" i="15"/>
  <c r="AF34" i="15"/>
  <c r="AE34" i="15"/>
  <c r="AD34" i="15"/>
  <c r="AC34" i="15"/>
  <c r="AA34" i="15"/>
  <c r="Z34" i="15"/>
  <c r="Y34" i="15"/>
  <c r="X34" i="15"/>
  <c r="W34" i="15"/>
  <c r="V34" i="15"/>
  <c r="U34" i="15"/>
  <c r="S34" i="15"/>
  <c r="R34" i="15"/>
  <c r="Q34" i="15"/>
  <c r="P34" i="15"/>
  <c r="O34" i="15"/>
  <c r="N34" i="15"/>
  <c r="M34" i="15"/>
  <c r="K34" i="15"/>
  <c r="J34" i="15"/>
  <c r="I34" i="15"/>
  <c r="H34" i="15"/>
  <c r="G34" i="15"/>
  <c r="F34" i="15"/>
  <c r="E34" i="15"/>
  <c r="C34" i="15"/>
  <c r="AL11" i="13"/>
  <c r="AK11" i="13"/>
  <c r="AJ11" i="13"/>
  <c r="AI11" i="13"/>
  <c r="AH11" i="13"/>
  <c r="AG11" i="13"/>
  <c r="AF11" i="13"/>
  <c r="AE11" i="13"/>
  <c r="AD11" i="13"/>
  <c r="AD36" i="13" s="1"/>
  <c r="AC11" i="13"/>
  <c r="AC36" i="13" s="1"/>
  <c r="AB11" i="13"/>
  <c r="AA11" i="13"/>
  <c r="Z11" i="13"/>
  <c r="Y11" i="13"/>
  <c r="X11" i="13"/>
  <c r="W11" i="13"/>
  <c r="V11" i="13"/>
  <c r="U11" i="13"/>
  <c r="U36" i="13" s="1"/>
  <c r="T11" i="13"/>
  <c r="T36" i="13" s="1"/>
  <c r="S11" i="13"/>
  <c r="R11" i="13"/>
  <c r="Q11" i="13"/>
  <c r="P11" i="13"/>
  <c r="O11" i="13"/>
  <c r="N11" i="13"/>
  <c r="N36" i="13" s="1"/>
  <c r="M11" i="13"/>
  <c r="M36" i="13" s="1"/>
  <c r="L11" i="13"/>
  <c r="L36" i="13" s="1"/>
  <c r="K11" i="13"/>
  <c r="J11" i="13"/>
  <c r="I11" i="13"/>
  <c r="H11" i="13"/>
  <c r="G11" i="13"/>
  <c r="F11" i="13"/>
  <c r="E11" i="13"/>
  <c r="E24" i="13" s="1"/>
  <c r="D11" i="13"/>
  <c r="D36" i="13" s="1"/>
  <c r="C11" i="13"/>
  <c r="AL5" i="13"/>
  <c r="AK5" i="13"/>
  <c r="AJ5" i="13"/>
  <c r="AI5" i="13"/>
  <c r="AH5" i="13"/>
  <c r="AH30" i="13" s="1"/>
  <c r="AG5" i="13"/>
  <c r="AG30" i="13" s="1"/>
  <c r="AF5" i="13"/>
  <c r="AF24" i="13" s="1"/>
  <c r="AE5" i="13"/>
  <c r="AD5" i="13"/>
  <c r="AC5" i="13"/>
  <c r="AB5" i="13"/>
  <c r="AA5" i="13"/>
  <c r="Z5" i="13"/>
  <c r="Z24" i="13" s="1"/>
  <c r="Y5" i="13"/>
  <c r="X5" i="13"/>
  <c r="X24" i="13" s="1"/>
  <c r="W5" i="13"/>
  <c r="V5" i="13"/>
  <c r="U5" i="13"/>
  <c r="T5" i="13"/>
  <c r="S5" i="13"/>
  <c r="R5" i="13"/>
  <c r="R24" i="13" s="1"/>
  <c r="Q5" i="13"/>
  <c r="Q30" i="13" s="1"/>
  <c r="P5" i="13"/>
  <c r="P24" i="13" s="1"/>
  <c r="O5" i="13"/>
  <c r="N5" i="13"/>
  <c r="M5" i="13"/>
  <c r="L5" i="13"/>
  <c r="K5" i="13"/>
  <c r="J5" i="13"/>
  <c r="J24" i="13" s="1"/>
  <c r="I5" i="13"/>
  <c r="H5" i="13"/>
  <c r="H24" i="13" s="1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X15" i="15"/>
  <c r="C122" i="24"/>
  <c r="C137" i="43"/>
  <c r="C123" i="24"/>
  <c r="C138" i="43"/>
  <c r="C128" i="24"/>
  <c r="C129" i="24"/>
  <c r="C130" i="24"/>
  <c r="C150" i="24"/>
  <c r="C141" i="43"/>
  <c r="C159" i="43"/>
  <c r="C131" i="24"/>
  <c r="C151" i="24"/>
  <c r="C133" i="24"/>
  <c r="C134" i="24"/>
  <c r="C139" i="24"/>
  <c r="C140" i="24"/>
  <c r="C141" i="24"/>
  <c r="C155" i="24"/>
  <c r="C146" i="43"/>
  <c r="C164" i="43"/>
  <c r="C156" i="24"/>
  <c r="C147" i="43"/>
  <c r="C165" i="43"/>
  <c r="E123" i="24"/>
  <c r="E138" i="43"/>
  <c r="D128" i="24"/>
  <c r="E128" i="24"/>
  <c r="F128" i="24"/>
  <c r="D129" i="24"/>
  <c r="E129" i="24"/>
  <c r="F129" i="24"/>
  <c r="E130" i="24"/>
  <c r="E150" i="24"/>
  <c r="E141" i="43"/>
  <c r="E159" i="43" s="1"/>
  <c r="D131" i="24"/>
  <c r="D151" i="24"/>
  <c r="E131" i="24"/>
  <c r="E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7" i="43"/>
  <c r="D165" i="43" s="1"/>
  <c r="E126" i="24"/>
  <c r="C126" i="24"/>
  <c r="F126" i="24"/>
  <c r="C125" i="24"/>
  <c r="D126" i="24"/>
  <c r="Y24" i="13"/>
  <c r="U24" i="13"/>
  <c r="AL24" i="13"/>
  <c r="AG15" i="15"/>
  <c r="F24" i="13"/>
  <c r="G24" i="13"/>
  <c r="K15" i="15"/>
  <c r="M24" i="13"/>
  <c r="T24" i="13"/>
  <c r="E148" i="24"/>
  <c r="F149" i="24"/>
  <c r="C148" i="24"/>
  <c r="D154" i="24"/>
  <c r="F152" i="24"/>
  <c r="F154" i="24"/>
  <c r="D152" i="24"/>
  <c r="D149" i="24"/>
  <c r="E154" i="24"/>
  <c r="C154" i="24"/>
  <c r="C147" i="24"/>
  <c r="C157" i="24" s="1"/>
  <c r="E149" i="24"/>
  <c r="C152" i="24"/>
  <c r="C149" i="24"/>
  <c r="E152" i="24"/>
  <c r="C156" i="43"/>
  <c r="F43" i="3"/>
  <c r="G43" i="3"/>
  <c r="H43" i="3"/>
  <c r="I43" i="3"/>
  <c r="J43" i="3"/>
  <c r="K43" i="3"/>
  <c r="N43" i="3"/>
  <c r="O43" i="3"/>
  <c r="P43" i="3"/>
  <c r="Q43" i="3"/>
  <c r="R43" i="3"/>
  <c r="S43" i="3"/>
  <c r="V43" i="3"/>
  <c r="W43" i="3"/>
  <c r="X43" i="3"/>
  <c r="Y43" i="3"/>
  <c r="Z43" i="3"/>
  <c r="AA43" i="3"/>
  <c r="AD43" i="3"/>
  <c r="AE43" i="3"/>
  <c r="AF43" i="3"/>
  <c r="AG43" i="3"/>
  <c r="AH43" i="3"/>
  <c r="AI43" i="3"/>
  <c r="AL43" i="3"/>
  <c r="D43" i="3"/>
  <c r="D48" i="10"/>
  <c r="E48" i="10"/>
  <c r="F48" i="10"/>
  <c r="H48" i="10"/>
  <c r="I48" i="10"/>
  <c r="J48" i="10"/>
  <c r="K48" i="10"/>
  <c r="L48" i="10"/>
  <c r="N48" i="10"/>
  <c r="P48" i="10"/>
  <c r="D25" i="43"/>
  <c r="D43" i="43"/>
  <c r="S48" i="10"/>
  <c r="T48" i="10"/>
  <c r="V48" i="10"/>
  <c r="X48" i="10"/>
  <c r="Z48" i="10"/>
  <c r="AA48" i="10"/>
  <c r="E25" i="43"/>
  <c r="E43" i="43"/>
  <c r="AD48" i="10"/>
  <c r="AF48" i="10"/>
  <c r="AH48" i="10"/>
  <c r="AI48" i="10"/>
  <c r="AJ48" i="10"/>
  <c r="AK48" i="10"/>
  <c r="D46" i="10"/>
  <c r="E46" i="10"/>
  <c r="F46" i="10"/>
  <c r="H46" i="10"/>
  <c r="I46" i="10"/>
  <c r="J46" i="10"/>
  <c r="K46" i="10"/>
  <c r="L46" i="10"/>
  <c r="M46" i="10"/>
  <c r="N46" i="10"/>
  <c r="P46" i="10"/>
  <c r="Q46" i="10"/>
  <c r="D23" i="43"/>
  <c r="S46" i="10"/>
  <c r="T46" i="10"/>
  <c r="U46" i="10"/>
  <c r="V46" i="10"/>
  <c r="X46" i="10"/>
  <c r="Y46" i="10"/>
  <c r="Z46" i="10"/>
  <c r="AA46" i="10"/>
  <c r="E23" i="43"/>
  <c r="AC46" i="10"/>
  <c r="AD46" i="10"/>
  <c r="AF46" i="10"/>
  <c r="AG46" i="10"/>
  <c r="AH46" i="10"/>
  <c r="AI46" i="10"/>
  <c r="AJ46" i="10"/>
  <c r="AK46" i="10"/>
  <c r="F23" i="43"/>
  <c r="D45" i="10"/>
  <c r="F45" i="10"/>
  <c r="G45" i="10"/>
  <c r="H45" i="10"/>
  <c r="J45" i="10"/>
  <c r="L45" i="10"/>
  <c r="M45" i="10"/>
  <c r="N45" i="10"/>
  <c r="O45" i="10"/>
  <c r="P45" i="10"/>
  <c r="D22" i="43"/>
  <c r="T45" i="10"/>
  <c r="U45" i="10"/>
  <c r="V45" i="10"/>
  <c r="W45" i="10"/>
  <c r="X45" i="10"/>
  <c r="E22" i="43"/>
  <c r="AC45" i="10"/>
  <c r="AD45" i="10"/>
  <c r="AE45" i="10"/>
  <c r="AF45" i="10"/>
  <c r="AG45" i="10"/>
  <c r="AJ45" i="10"/>
  <c r="F22" i="43"/>
  <c r="C22" i="43"/>
  <c r="D40" i="10"/>
  <c r="F40" i="10"/>
  <c r="H40" i="10"/>
  <c r="J40" i="10"/>
  <c r="K40" i="10"/>
  <c r="L40" i="10"/>
  <c r="M40" i="10"/>
  <c r="P40" i="10"/>
  <c r="D17" i="43"/>
  <c r="D39" i="43"/>
  <c r="S40" i="10"/>
  <c r="T40" i="10"/>
  <c r="U40" i="10"/>
  <c r="W40" i="10"/>
  <c r="X40" i="10"/>
  <c r="Z40" i="10"/>
  <c r="AA40" i="10"/>
  <c r="E17" i="43"/>
  <c r="E39" i="43" s="1"/>
  <c r="AC40" i="10"/>
  <c r="AF40" i="10"/>
  <c r="AH40" i="10"/>
  <c r="AI40" i="10"/>
  <c r="AJ40" i="10"/>
  <c r="AK40" i="10"/>
  <c r="F17" i="43"/>
  <c r="X42" i="10"/>
  <c r="H42" i="10"/>
  <c r="C19" i="43"/>
  <c r="C40" i="43"/>
  <c r="O42" i="10"/>
  <c r="AD42" i="10"/>
  <c r="N42" i="10"/>
  <c r="AH42" i="10"/>
  <c r="D19" i="43"/>
  <c r="D40" i="43" s="1"/>
  <c r="Q42" i="10"/>
  <c r="I42" i="10"/>
  <c r="P42" i="10"/>
  <c r="F19" i="43"/>
  <c r="F40" i="43"/>
  <c r="AJ42" i="10"/>
  <c r="E19" i="43"/>
  <c r="T42" i="10"/>
  <c r="L42" i="10"/>
  <c r="D42" i="10"/>
  <c r="AF42" i="10"/>
  <c r="V42" i="10"/>
  <c r="F42" i="10"/>
  <c r="AC42" i="10"/>
  <c r="M42" i="10"/>
  <c r="AI42" i="10"/>
  <c r="S42" i="10"/>
  <c r="F25" i="43"/>
  <c r="F43" i="43" s="1"/>
  <c r="F41" i="43"/>
  <c r="D41" i="43"/>
  <c r="F169" i="24"/>
  <c r="C169" i="24"/>
  <c r="E169" i="24"/>
  <c r="D169" i="24"/>
  <c r="C25" i="24"/>
  <c r="C39" i="24" s="1"/>
  <c r="D19" i="24"/>
  <c r="D36" i="24"/>
  <c r="F25" i="24"/>
  <c r="F39" i="24" s="1"/>
  <c r="AB46" i="10"/>
  <c r="E23" i="24"/>
  <c r="R46" i="10"/>
  <c r="D23" i="24"/>
  <c r="AB40" i="10"/>
  <c r="E17" i="24"/>
  <c r="AB45" i="10"/>
  <c r="E22" i="24"/>
  <c r="E37" i="24" s="1"/>
  <c r="AB48" i="10"/>
  <c r="E25" i="24"/>
  <c r="E39" i="24" s="1"/>
  <c r="AB42" i="10"/>
  <c r="E19" i="24"/>
  <c r="C45" i="10"/>
  <c r="C22" i="24"/>
  <c r="F17" i="24"/>
  <c r="C42" i="10"/>
  <c r="C19" i="24"/>
  <c r="F22" i="24"/>
  <c r="R40" i="10"/>
  <c r="D17" i="24"/>
  <c r="F19" i="24"/>
  <c r="F36" i="24" s="1"/>
  <c r="D22" i="24"/>
  <c r="D37" i="24" s="1"/>
  <c r="F23" i="24"/>
  <c r="R48" i="10"/>
  <c r="D25" i="24"/>
  <c r="D39" i="24" s="1"/>
  <c r="AL40" i="10"/>
  <c r="AL42" i="10"/>
  <c r="AM17" i="3"/>
  <c r="AL45" i="10"/>
  <c r="AM20" i="3"/>
  <c r="AL46" i="10"/>
  <c r="AM21" i="3"/>
  <c r="AK40" i="13"/>
  <c r="AK31" i="15"/>
  <c r="AI40" i="13"/>
  <c r="AI31" i="15"/>
  <c r="AC40" i="13"/>
  <c r="AC31" i="15"/>
  <c r="AA31" i="15"/>
  <c r="W31" i="15"/>
  <c r="W40" i="13"/>
  <c r="U31" i="15"/>
  <c r="U40" i="13"/>
  <c r="S31" i="15"/>
  <c r="O40" i="13"/>
  <c r="M40" i="13"/>
  <c r="M31" i="15"/>
  <c r="I31" i="15"/>
  <c r="I40" i="13"/>
  <c r="D32" i="18"/>
  <c r="F32" i="18"/>
  <c r="C32" i="18"/>
  <c r="C33" i="15"/>
  <c r="EC32" i="18"/>
  <c r="ED32" i="18"/>
  <c r="AI33" i="15"/>
  <c r="AI42" i="13"/>
  <c r="DU32" i="18"/>
  <c r="AG33" i="15"/>
  <c r="AG42" i="13"/>
  <c r="DD32" i="18"/>
  <c r="AC42" i="13"/>
  <c r="AC33" i="15"/>
  <c r="AL40" i="13"/>
  <c r="AL31" i="15"/>
  <c r="AJ40" i="13"/>
  <c r="AJ31" i="15"/>
  <c r="AH31" i="15"/>
  <c r="AH40" i="13"/>
  <c r="AF31" i="15"/>
  <c r="AF40" i="13"/>
  <c r="AD31" i="15"/>
  <c r="AB31" i="15"/>
  <c r="Z31" i="15"/>
  <c r="Z40" i="13"/>
  <c r="X31" i="15"/>
  <c r="X40" i="13"/>
  <c r="V31" i="15"/>
  <c r="V40" i="13"/>
  <c r="T31" i="15"/>
  <c r="R31" i="15"/>
  <c r="P31" i="15"/>
  <c r="P40" i="13"/>
  <c r="N31" i="15"/>
  <c r="N40" i="13"/>
  <c r="L31" i="15"/>
  <c r="J31" i="15"/>
  <c r="J40" i="13"/>
  <c r="H40" i="13"/>
  <c r="H31" i="15"/>
  <c r="F31" i="15"/>
  <c r="D31" i="15"/>
  <c r="EO32" i="18"/>
  <c r="AL33" i="15"/>
  <c r="AL42" i="13"/>
  <c r="EH32" i="18"/>
  <c r="AJ42" i="13"/>
  <c r="AJ33" i="15"/>
  <c r="DW32" i="18"/>
  <c r="DY32" i="18"/>
  <c r="DX32" i="18"/>
  <c r="AH33" i="15"/>
  <c r="AH42" i="13"/>
  <c r="DO32" i="18"/>
  <c r="DQ32" i="18"/>
  <c r="DP32" i="18"/>
  <c r="DR32" i="18"/>
  <c r="AF33" i="15"/>
  <c r="DI32" i="18"/>
  <c r="DH32" i="18"/>
  <c r="AD33" i="15"/>
  <c r="CY32" i="18"/>
  <c r="AB33" i="15"/>
  <c r="AB42" i="13"/>
  <c r="CQ32" i="18"/>
  <c r="Z42" i="13"/>
  <c r="Z33" i="15"/>
  <c r="CI32" i="18"/>
  <c r="X33" i="15"/>
  <c r="CC32" i="18"/>
  <c r="CB32" i="18"/>
  <c r="V33" i="15"/>
  <c r="V42" i="13"/>
  <c r="BU32" i="18"/>
  <c r="BT32" i="18"/>
  <c r="T33" i="15"/>
  <c r="T42" i="13"/>
  <c r="BK32" i="18"/>
  <c r="R33" i="15"/>
  <c r="BC32" i="18"/>
  <c r="BE32" i="18"/>
  <c r="BD32" i="18"/>
  <c r="P33" i="15"/>
  <c r="AW32" i="18"/>
  <c r="AX32" i="18"/>
  <c r="N33" i="15"/>
  <c r="AP32" i="18"/>
  <c r="L33" i="15"/>
  <c r="L42" i="13"/>
  <c r="AE32" i="18"/>
  <c r="J33" i="15"/>
  <c r="W32" i="18"/>
  <c r="H33" i="15"/>
  <c r="Q32" i="18"/>
  <c r="F33" i="15"/>
  <c r="F42" i="13"/>
  <c r="D33" i="15"/>
  <c r="D42" i="13"/>
  <c r="AL36" i="15"/>
  <c r="AJ45" i="13"/>
  <c r="AJ36" i="15"/>
  <c r="AH36" i="15"/>
  <c r="AH45" i="13"/>
  <c r="AF36" i="15"/>
  <c r="AD36" i="15"/>
  <c r="AB36" i="15"/>
  <c r="AB45" i="13"/>
  <c r="Z36" i="15"/>
  <c r="X36" i="15"/>
  <c r="V36" i="15"/>
  <c r="T45" i="13"/>
  <c r="T36" i="15"/>
  <c r="R36" i="15"/>
  <c r="R45" i="13"/>
  <c r="P36" i="15"/>
  <c r="N36" i="15"/>
  <c r="L36" i="15"/>
  <c r="L45" i="13"/>
  <c r="J36" i="15"/>
  <c r="J45" i="13"/>
  <c r="H36" i="15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48" i="13"/>
  <c r="AH39" i="15"/>
  <c r="AH48" i="13"/>
  <c r="AF48" i="13"/>
  <c r="AB48" i="13"/>
  <c r="Z39" i="15"/>
  <c r="X39" i="15"/>
  <c r="X48" i="13"/>
  <c r="V39" i="15"/>
  <c r="V48" i="13"/>
  <c r="T48" i="13"/>
  <c r="R48" i="13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E40" i="13"/>
  <c r="E31" i="15"/>
  <c r="EK32" i="18"/>
  <c r="EJ32" i="18"/>
  <c r="AK33" i="15"/>
  <c r="AK42" i="13"/>
  <c r="AE33" i="15"/>
  <c r="AA33" i="15"/>
  <c r="AA42" i="13"/>
  <c r="CM32" i="18"/>
  <c r="CO32" i="18"/>
  <c r="CP32" i="18"/>
  <c r="Y42" i="13"/>
  <c r="Y33" i="15"/>
  <c r="CF32" i="18"/>
  <c r="BW32" i="18"/>
  <c r="U42" i="13"/>
  <c r="U33" i="15"/>
  <c r="BQ32" i="18"/>
  <c r="BR32" i="18"/>
  <c r="S42" i="13"/>
  <c r="S33" i="15"/>
  <c r="BG32" i="18"/>
  <c r="BI32" i="18"/>
  <c r="BJ32" i="18"/>
  <c r="Q42" i="13"/>
  <c r="Q33" i="15"/>
  <c r="O33" i="15"/>
  <c r="M33" i="15"/>
  <c r="M42" i="13"/>
  <c r="K33" i="15"/>
  <c r="K42" i="13"/>
  <c r="AB32" i="18"/>
  <c r="AD32" i="18"/>
  <c r="I42" i="13"/>
  <c r="I33" i="15"/>
  <c r="G33" i="15"/>
  <c r="G42" i="13"/>
  <c r="L32" i="18"/>
  <c r="E33" i="15"/>
  <c r="E42" i="13"/>
  <c r="C36" i="15"/>
  <c r="AK45" i="13"/>
  <c r="AK36" i="15"/>
  <c r="AI36" i="15"/>
  <c r="AG36" i="15"/>
  <c r="AG45" i="13"/>
  <c r="AE36" i="15"/>
  <c r="AC45" i="13"/>
  <c r="AC36" i="15"/>
  <c r="Y36" i="15"/>
  <c r="Y45" i="13"/>
  <c r="W36" i="15"/>
  <c r="U45" i="13"/>
  <c r="U36" i="15"/>
  <c r="S36" i="15"/>
  <c r="Q36" i="15"/>
  <c r="Q45" i="13"/>
  <c r="O36" i="15"/>
  <c r="O45" i="13"/>
  <c r="M45" i="13"/>
  <c r="M36" i="15"/>
  <c r="K36" i="15"/>
  <c r="I45" i="13"/>
  <c r="I36" i="15"/>
  <c r="G36" i="15"/>
  <c r="G45" i="13"/>
  <c r="E45" i="13"/>
  <c r="E36" i="15"/>
  <c r="AK37" i="15"/>
  <c r="AK46" i="13"/>
  <c r="AI37" i="15"/>
  <c r="AI46" i="13"/>
  <c r="AG37" i="15"/>
  <c r="AG46" i="13"/>
  <c r="AC37" i="15"/>
  <c r="AC46" i="13"/>
  <c r="AA37" i="15"/>
  <c r="AA46" i="13"/>
  <c r="Y37" i="15"/>
  <c r="Y46" i="13"/>
  <c r="U37" i="15"/>
  <c r="U46" i="13"/>
  <c r="S37" i="15"/>
  <c r="S46" i="13"/>
  <c r="Q37" i="15"/>
  <c r="Q46" i="13"/>
  <c r="O46" i="13"/>
  <c r="M37" i="15"/>
  <c r="M46" i="13"/>
  <c r="K37" i="15"/>
  <c r="K46" i="13"/>
  <c r="I37" i="15"/>
  <c r="I46" i="13"/>
  <c r="G46" i="13"/>
  <c r="E37" i="15"/>
  <c r="E46" i="13"/>
  <c r="AK39" i="15"/>
  <c r="AK48" i="13"/>
  <c r="AI39" i="15"/>
  <c r="AG39" i="15"/>
  <c r="AG48" i="13"/>
  <c r="AC48" i="13"/>
  <c r="AC39" i="15"/>
  <c r="AA48" i="13"/>
  <c r="Y48" i="13"/>
  <c r="Y39" i="15"/>
  <c r="U39" i="15"/>
  <c r="U48" i="13"/>
  <c r="Q39" i="15"/>
  <c r="Q48" i="13"/>
  <c r="M39" i="15"/>
  <c r="M48" i="13"/>
  <c r="K39" i="15"/>
  <c r="K48" i="13"/>
  <c r="I39" i="15"/>
  <c r="I48" i="13"/>
  <c r="E39" i="15"/>
  <c r="E48" i="13"/>
  <c r="O45" i="3"/>
  <c r="AI46" i="3"/>
  <c r="AA46" i="3"/>
  <c r="K46" i="3"/>
  <c r="AI42" i="3"/>
  <c r="S42" i="3"/>
  <c r="W45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W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O42" i="3"/>
  <c r="S45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J42" i="3"/>
  <c r="AB42" i="3"/>
  <c r="T42" i="3"/>
  <c r="L42" i="3"/>
  <c r="AF45" i="3"/>
  <c r="X45" i="3"/>
  <c r="P45" i="3"/>
  <c r="H45" i="3"/>
  <c r="AJ46" i="3"/>
  <c r="AB46" i="3"/>
  <c r="T46" i="3"/>
  <c r="L46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AF42" i="3"/>
  <c r="AJ45" i="3"/>
  <c r="L45" i="3"/>
  <c r="D45" i="3"/>
  <c r="AJ48" i="3"/>
  <c r="AB48" i="3"/>
  <c r="T48" i="3"/>
  <c r="L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EL43" i="17"/>
  <c r="EL45" i="23"/>
  <c r="EL45" i="20"/>
  <c r="CE43" i="17"/>
  <c r="CE45" i="20"/>
  <c r="BD45" i="23"/>
  <c r="BD45" i="20"/>
  <c r="BD43" i="17"/>
  <c r="BI45" i="20"/>
  <c r="BI43" i="17"/>
  <c r="BI45" i="23"/>
  <c r="DX43" i="17"/>
  <c r="DX45" i="23"/>
  <c r="DX45" i="20"/>
  <c r="DJ45" i="23"/>
  <c r="DJ43" i="17"/>
  <c r="DJ45" i="20"/>
  <c r="W45" i="23"/>
  <c r="W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0"/>
  <c r="CQ43" i="17"/>
  <c r="CQ45" i="23"/>
  <c r="CQ45" i="20"/>
  <c r="DI45" i="20"/>
  <c r="DI43" i="17"/>
  <c r="DI45" i="23"/>
  <c r="E45" i="20"/>
  <c r="E45" i="23"/>
  <c r="X45" i="20"/>
  <c r="X45" i="23"/>
  <c r="X43" i="17"/>
  <c r="AR43" i="17"/>
  <c r="AR45" i="23"/>
  <c r="AR45" i="20"/>
  <c r="CB43" i="17"/>
  <c r="CB45" i="23"/>
  <c r="CB45" i="20"/>
  <c r="AC43" i="17"/>
  <c r="CS43" i="17"/>
  <c r="CS45" i="23"/>
  <c r="CS45" i="20"/>
  <c r="DH43" i="17"/>
  <c r="DH45" i="23"/>
  <c r="BQ45" i="20"/>
  <c r="BQ45" i="23"/>
  <c r="BQ43" i="17"/>
  <c r="ED45" i="23"/>
  <c r="ED43" i="17"/>
  <c r="ED45" i="20"/>
  <c r="AQ45" i="23"/>
  <c r="AQ45" i="20"/>
  <c r="AQ43" i="17"/>
  <c r="R43" i="17"/>
  <c r="R45" i="20"/>
  <c r="DL45" i="23"/>
  <c r="DL45" i="20"/>
  <c r="DL43" i="17"/>
  <c r="BY45" i="20"/>
  <c r="BY43" i="17"/>
  <c r="EP45" i="23"/>
  <c r="EP43" i="17"/>
  <c r="EP45" i="20"/>
  <c r="CG45" i="23"/>
  <c r="AA43" i="17"/>
  <c r="AA45" i="23"/>
  <c r="AA45" i="20"/>
  <c r="DV45" i="23"/>
  <c r="DV43" i="17"/>
  <c r="DV45" i="20"/>
  <c r="BN43" i="17"/>
  <c r="BN45" i="20"/>
  <c r="CR45" i="20"/>
  <c r="CR45" i="23"/>
  <c r="AW43" i="17"/>
  <c r="AW45" i="23"/>
  <c r="AW45" i="20"/>
  <c r="C45" i="23"/>
  <c r="C45" i="20"/>
  <c r="C43" i="17"/>
  <c r="CI43" i="17"/>
  <c r="CI45" i="23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N43" i="17"/>
  <c r="N45" i="23"/>
  <c r="N45" i="20"/>
  <c r="BW43" i="17"/>
  <c r="BW45" i="23"/>
  <c r="BW45" i="20"/>
  <c r="EM43" i="17"/>
  <c r="EM45" i="23"/>
  <c r="EM45" i="20"/>
  <c r="AD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BX43" i="17"/>
  <c r="BX45" i="23"/>
  <c r="BX45" i="20"/>
  <c r="BG45" i="23"/>
  <c r="BG43" i="17"/>
  <c r="BG45" i="20"/>
  <c r="F45" i="23"/>
  <c r="AJ45" i="20"/>
  <c r="EC45" i="20"/>
  <c r="EC43" i="17"/>
  <c r="EC45" i="23"/>
  <c r="P43" i="17"/>
  <c r="P45" i="23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DF45" i="23"/>
  <c r="DF43" i="17"/>
  <c r="DF45" i="20"/>
  <c r="S43" i="17"/>
  <c r="S45" i="23"/>
  <c r="S45" i="20"/>
  <c r="DR45" i="23"/>
  <c r="DR45" i="20"/>
  <c r="DR43" i="17"/>
  <c r="L43" i="17"/>
  <c r="L45" i="23"/>
  <c r="L45" i="20"/>
  <c r="EK43" i="17"/>
  <c r="EK45" i="23"/>
  <c r="EN43" i="17"/>
  <c r="EN45" i="20"/>
  <c r="EN45" i="23"/>
  <c r="BF45" i="23"/>
  <c r="BF45" i="20"/>
  <c r="BF43" i="17"/>
  <c r="CN43" i="17"/>
  <c r="CN45" i="20"/>
  <c r="CN45" i="23"/>
  <c r="BL45" i="20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K45" i="23"/>
  <c r="K43" i="17"/>
  <c r="K45" i="20"/>
  <c r="EO43" i="17"/>
  <c r="EO45" i="23"/>
  <c r="EO45" i="20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DW43" i="17"/>
  <c r="DW45" i="23"/>
  <c r="DW45" i="20"/>
  <c r="DG43" i="17"/>
  <c r="DG45" i="23"/>
  <c r="DG45" i="20"/>
  <c r="BA45" i="23"/>
  <c r="BA43" i="17"/>
  <c r="Y45" i="23"/>
  <c r="Y45" i="20"/>
  <c r="Y43" i="17"/>
  <c r="F37" i="24"/>
  <c r="M47" i="20"/>
  <c r="M45" i="17"/>
  <c r="T47" i="20"/>
  <c r="T45" i="17"/>
  <c r="S47" i="20"/>
  <c r="S47" i="23"/>
  <c r="AB47" i="20"/>
  <c r="AB45" i="17"/>
  <c r="AA47" i="20"/>
  <c r="AA47" i="23"/>
  <c r="AR47" i="20"/>
  <c r="AR45" i="17"/>
  <c r="AQ47" i="20"/>
  <c r="AQ47" i="23"/>
  <c r="AQ45" i="17"/>
  <c r="BB45" i="17"/>
  <c r="BA45" i="17"/>
  <c r="BZ47" i="20"/>
  <c r="BZ45" i="17"/>
  <c r="BY47" i="23"/>
  <c r="BY45" i="17"/>
  <c r="CF47" i="20"/>
  <c r="CF45" i="17"/>
  <c r="CE47" i="20"/>
  <c r="CE47" i="23"/>
  <c r="CN47" i="20"/>
  <c r="CN45" i="17"/>
  <c r="CM47" i="20"/>
  <c r="CM47" i="23"/>
  <c r="DD47" i="20"/>
  <c r="DD45" i="17"/>
  <c r="DC47" i="20"/>
  <c r="DC47" i="23"/>
  <c r="DN45" i="17"/>
  <c r="DM45" i="17"/>
  <c r="DV45" i="17"/>
  <c r="EK45" i="17"/>
  <c r="F45" i="17"/>
  <c r="E45" i="17"/>
  <c r="N44" i="23"/>
  <c r="N44" i="20"/>
  <c r="M44" i="23"/>
  <c r="AD42" i="17"/>
  <c r="AC42" i="17"/>
  <c r="AJ42" i="17"/>
  <c r="AI44" i="20"/>
  <c r="AI42" i="17"/>
  <c r="AR42" i="17"/>
  <c r="BA44" i="23"/>
  <c r="BH42" i="17"/>
  <c r="BG44" i="20"/>
  <c r="BR42" i="17"/>
  <c r="BQ44" i="23"/>
  <c r="BQ42" i="17"/>
  <c r="BY44" i="20"/>
  <c r="CP42" i="17"/>
  <c r="CO44" i="23"/>
  <c r="CO42" i="17"/>
  <c r="CV42" i="17"/>
  <c r="CU44" i="20"/>
  <c r="EL44" i="23"/>
  <c r="EL42" i="17"/>
  <c r="EK42" i="17"/>
  <c r="V42" i="23"/>
  <c r="AK42" i="23"/>
  <c r="AK40" i="17"/>
  <c r="AL42" i="23"/>
  <c r="AL40" i="17"/>
  <c r="BG40" i="17"/>
  <c r="BH42" i="23"/>
  <c r="BH40" i="17"/>
  <c r="CO42" i="23"/>
  <c r="CO40" i="17"/>
  <c r="CP40" i="17"/>
  <c r="DS40" i="17"/>
  <c r="DT42" i="23"/>
  <c r="DT40" i="17"/>
  <c r="J47" i="23"/>
  <c r="J47" i="20"/>
  <c r="J45" i="17"/>
  <c r="I47" i="23"/>
  <c r="I47" i="20"/>
  <c r="I45" i="17"/>
  <c r="O47" i="23"/>
  <c r="O45" i="17"/>
  <c r="Z47" i="23"/>
  <c r="Z47" i="20"/>
  <c r="Z45" i="17"/>
  <c r="Y47" i="23"/>
  <c r="Y47" i="20"/>
  <c r="Y45" i="17"/>
  <c r="AE47" i="23"/>
  <c r="AE45" i="17"/>
  <c r="AP47" i="20"/>
  <c r="AP45" i="17"/>
  <c r="AO47" i="23"/>
  <c r="AO47" i="20"/>
  <c r="AO45" i="17"/>
  <c r="AV45" i="17"/>
  <c r="AU47" i="23"/>
  <c r="AU45" i="17"/>
  <c r="BE47" i="23"/>
  <c r="BE47" i="20"/>
  <c r="BE45" i="17"/>
  <c r="BK47" i="23"/>
  <c r="BK45" i="17"/>
  <c r="BV47" i="23"/>
  <c r="BV47" i="20"/>
  <c r="BV45" i="17"/>
  <c r="BU47" i="23"/>
  <c r="BU47" i="20"/>
  <c r="BU45" i="17"/>
  <c r="CB47" i="23"/>
  <c r="CA47" i="23"/>
  <c r="CA45" i="17"/>
  <c r="CL47" i="23"/>
  <c r="CL47" i="20"/>
  <c r="CL45" i="17"/>
  <c r="CK47" i="23"/>
  <c r="CK47" i="20"/>
  <c r="CK45" i="17"/>
  <c r="DB47" i="20"/>
  <c r="DB45" i="17"/>
  <c r="DA47" i="23"/>
  <c r="DA47" i="20"/>
  <c r="DA45" i="17"/>
  <c r="DH45" i="17"/>
  <c r="DG47" i="23"/>
  <c r="DG45" i="17"/>
  <c r="DR47" i="23"/>
  <c r="DR47" i="20"/>
  <c r="DX45" i="17"/>
  <c r="DW47" i="23"/>
  <c r="DW45" i="17"/>
  <c r="EH47" i="23"/>
  <c r="EH47" i="20"/>
  <c r="EH45" i="17"/>
  <c r="EG47" i="23"/>
  <c r="EG47" i="20"/>
  <c r="EG45" i="17"/>
  <c r="EM47" i="23"/>
  <c r="EM45" i="17"/>
  <c r="J44" i="20"/>
  <c r="I44" i="23"/>
  <c r="I44" i="20"/>
  <c r="P42" i="17"/>
  <c r="O44" i="23"/>
  <c r="O42" i="17"/>
  <c r="Z44" i="20"/>
  <c r="Y44" i="20"/>
  <c r="Y42" i="17"/>
  <c r="AF44" i="23"/>
  <c r="AF44" i="20"/>
  <c r="AF42" i="17"/>
  <c r="AE44" i="23"/>
  <c r="AE42" i="17"/>
  <c r="AP44" i="20"/>
  <c r="AP42" i="17"/>
  <c r="AU44" i="23"/>
  <c r="AU42" i="17"/>
  <c r="BF44" i="20"/>
  <c r="BE44" i="23"/>
  <c r="BE44" i="20"/>
  <c r="BE42" i="17"/>
  <c r="BL44" i="23"/>
  <c r="BL44" i="20"/>
  <c r="BL42" i="17"/>
  <c r="BK44" i="23"/>
  <c r="BK42" i="17"/>
  <c r="BV44" i="20"/>
  <c r="BV42" i="17"/>
  <c r="BU44" i="23"/>
  <c r="BU44" i="20"/>
  <c r="BU42" i="17"/>
  <c r="CB44" i="23"/>
  <c r="CB44" i="20"/>
  <c r="CB42" i="17"/>
  <c r="CA44" i="23"/>
  <c r="CL44" i="20"/>
  <c r="CK44" i="20"/>
  <c r="CK42" i="17"/>
  <c r="CR44" i="23"/>
  <c r="CR44" i="20"/>
  <c r="CR42" i="17"/>
  <c r="CQ44" i="23"/>
  <c r="CQ42" i="17"/>
  <c r="DB42" i="17"/>
  <c r="DA44" i="23"/>
  <c r="DA44" i="20"/>
  <c r="DH44" i="23"/>
  <c r="DH44" i="20"/>
  <c r="DH42" i="17"/>
  <c r="DR44" i="23"/>
  <c r="DR44" i="20"/>
  <c r="DR42" i="17"/>
  <c r="DQ44" i="23"/>
  <c r="DQ44" i="20"/>
  <c r="DQ42" i="17"/>
  <c r="DX44" i="23"/>
  <c r="DX44" i="20"/>
  <c r="DX42" i="17"/>
  <c r="DW42" i="17"/>
  <c r="EH44" i="23"/>
  <c r="EH44" i="20"/>
  <c r="EH42" i="17"/>
  <c r="EG44" i="23"/>
  <c r="EG44" i="20"/>
  <c r="EN44" i="23"/>
  <c r="EM42" i="17"/>
  <c r="J42" i="20"/>
  <c r="O42" i="23"/>
  <c r="O42" i="20"/>
  <c r="O40" i="17"/>
  <c r="P42" i="23"/>
  <c r="P42" i="20"/>
  <c r="P40" i="17"/>
  <c r="Y42" i="20"/>
  <c r="Y40" i="17"/>
  <c r="Z42" i="20"/>
  <c r="AE42" i="20"/>
  <c r="AE42" i="23"/>
  <c r="AF42" i="23"/>
  <c r="AF42" i="20"/>
  <c r="AF40" i="17"/>
  <c r="AO42" i="20"/>
  <c r="AO40" i="17"/>
  <c r="AP42" i="20"/>
  <c r="AU42" i="23"/>
  <c r="AU42" i="20"/>
  <c r="AV42" i="23"/>
  <c r="AV42" i="20"/>
  <c r="AV40" i="17"/>
  <c r="BE42" i="20"/>
  <c r="BE40" i="17"/>
  <c r="BF42" i="20"/>
  <c r="BK42" i="20"/>
  <c r="BK42" i="23"/>
  <c r="BL42" i="23"/>
  <c r="BL42" i="20"/>
  <c r="BL40" i="17"/>
  <c r="BU42" i="20"/>
  <c r="BU40" i="17"/>
  <c r="BV42" i="20"/>
  <c r="CA42" i="23"/>
  <c r="CA42" i="20"/>
  <c r="CB42" i="23"/>
  <c r="CB42" i="20"/>
  <c r="CB40" i="17"/>
  <c r="CK42" i="20"/>
  <c r="CK40" i="17"/>
  <c r="CL42" i="20"/>
  <c r="CQ42" i="20"/>
  <c r="CQ42" i="23"/>
  <c r="CR42" i="23"/>
  <c r="CR42" i="20"/>
  <c r="CR40" i="17"/>
  <c r="DA42" i="20"/>
  <c r="DA40" i="17"/>
  <c r="DB42" i="20"/>
  <c r="DG42" i="20"/>
  <c r="DG42" i="23"/>
  <c r="DH42" i="23"/>
  <c r="DH42" i="20"/>
  <c r="DH40" i="17"/>
  <c r="DQ42" i="20"/>
  <c r="DQ40" i="17"/>
  <c r="DR42" i="20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E42" i="17"/>
  <c r="DT42" i="17"/>
  <c r="DS44" i="20"/>
  <c r="ED44" i="23"/>
  <c r="ED42" i="17"/>
  <c r="EC44" i="23"/>
  <c r="EC42" i="17"/>
  <c r="C44" i="20"/>
  <c r="C42" i="17"/>
  <c r="D42" i="17"/>
  <c r="AA40" i="17"/>
  <c r="AB42" i="23"/>
  <c r="AB40" i="17"/>
  <c r="AS40" i="17"/>
  <c r="AT42" i="23"/>
  <c r="AT40" i="17"/>
  <c r="BO40" i="17"/>
  <c r="BP42" i="23"/>
  <c r="BP40" i="17"/>
  <c r="BY40" i="17"/>
  <c r="BZ42" i="23"/>
  <c r="BZ40" i="17"/>
  <c r="CU40" i="17"/>
  <c r="CV42" i="23"/>
  <c r="CV40" i="17"/>
  <c r="DE40" i="17"/>
  <c r="DF42" i="23"/>
  <c r="DF40" i="17"/>
  <c r="EA42" i="23"/>
  <c r="EA42" i="20"/>
  <c r="EA40" i="17"/>
  <c r="EB42" i="20"/>
  <c r="EB42" i="23"/>
  <c r="EB40" i="17"/>
  <c r="L47" i="23"/>
  <c r="L47" i="20"/>
  <c r="L45" i="17"/>
  <c r="K47" i="20"/>
  <c r="K47" i="23"/>
  <c r="V45" i="17"/>
  <c r="U45" i="17"/>
  <c r="AD45" i="17"/>
  <c r="AC45" i="17"/>
  <c r="AT47" i="20"/>
  <c r="AT45" i="17"/>
  <c r="AS45" i="17"/>
  <c r="AZ47" i="20"/>
  <c r="AZ45" i="17"/>
  <c r="AY47" i="23"/>
  <c r="AY47" i="20"/>
  <c r="BH47" i="20"/>
  <c r="BH45" i="17"/>
  <c r="BX47" i="20"/>
  <c r="BX45" i="17"/>
  <c r="BW47" i="23"/>
  <c r="BW47" i="20"/>
  <c r="CH45" i="17"/>
  <c r="CG47" i="20"/>
  <c r="CG45" i="17"/>
  <c r="CP45" i="17"/>
  <c r="CO45" i="17"/>
  <c r="DF45" i="17"/>
  <c r="DE45" i="17"/>
  <c r="DL47" i="20"/>
  <c r="DL45" i="17"/>
  <c r="DK47" i="23"/>
  <c r="DK47" i="20"/>
  <c r="DS47" i="20"/>
  <c r="DS47" i="23"/>
  <c r="EJ47" i="20"/>
  <c r="EJ45" i="17"/>
  <c r="EI47" i="23"/>
  <c r="EI47" i="20"/>
  <c r="C47" i="20"/>
  <c r="C47" i="23"/>
  <c r="D47" i="20"/>
  <c r="D45" i="17"/>
  <c r="L42" i="17"/>
  <c r="K44" i="20"/>
  <c r="K44" i="23"/>
  <c r="K42" i="17"/>
  <c r="AB44" i="23"/>
  <c r="AB44" i="20"/>
  <c r="AB42" i="17"/>
  <c r="AA44" i="20"/>
  <c r="AL42" i="17"/>
  <c r="AK44" i="23"/>
  <c r="AK44" i="20"/>
  <c r="AK42" i="17"/>
  <c r="BJ42" i="17"/>
  <c r="BI44" i="23"/>
  <c r="BI42" i="17"/>
  <c r="BP42" i="17"/>
  <c r="BO44" i="20"/>
  <c r="BX42" i="17"/>
  <c r="BW44" i="20"/>
  <c r="BW42" i="17"/>
  <c r="CN42" i="17"/>
  <c r="CM44" i="20"/>
  <c r="CX42" i="17"/>
  <c r="CW44" i="23"/>
  <c r="CW42" i="17"/>
  <c r="EJ44" i="20"/>
  <c r="EJ42" i="17"/>
  <c r="EI44" i="20"/>
  <c r="EI42" i="17"/>
  <c r="AI40" i="17"/>
  <c r="AJ42" i="20"/>
  <c r="AJ42" i="23"/>
  <c r="AJ40" i="17"/>
  <c r="BI40" i="17"/>
  <c r="BJ42" i="23"/>
  <c r="BJ40" i="17"/>
  <c r="CM42" i="20"/>
  <c r="CM40" i="17"/>
  <c r="CN42" i="23"/>
  <c r="CN40" i="17"/>
  <c r="DU40" i="17"/>
  <c r="DV42" i="23"/>
  <c r="DV40" i="17"/>
  <c r="G47" i="23"/>
  <c r="G45" i="17"/>
  <c r="R47" i="23"/>
  <c r="R47" i="20"/>
  <c r="R45" i="17"/>
  <c r="Q47" i="23"/>
  <c r="Q47" i="20"/>
  <c r="Q45" i="17"/>
  <c r="X47" i="23"/>
  <c r="AH47" i="23"/>
  <c r="AH47" i="20"/>
  <c r="AH45" i="17"/>
  <c r="AG47" i="23"/>
  <c r="AG47" i="20"/>
  <c r="AG45" i="17"/>
  <c r="AM47" i="23"/>
  <c r="AM45" i="17"/>
  <c r="AX47" i="23"/>
  <c r="AX47" i="20"/>
  <c r="AX45" i="17"/>
  <c r="AW47" i="23"/>
  <c r="AW47" i="20"/>
  <c r="AW45" i="17"/>
  <c r="BC47" i="23"/>
  <c r="BC45" i="17"/>
  <c r="BN47" i="23"/>
  <c r="BN47" i="20"/>
  <c r="BN45" i="17"/>
  <c r="BM47" i="23"/>
  <c r="BM47" i="20"/>
  <c r="BM45" i="17"/>
  <c r="BS47" i="23"/>
  <c r="BS45" i="17"/>
  <c r="CD47" i="23"/>
  <c r="CD47" i="20"/>
  <c r="CD45" i="17"/>
  <c r="CC47" i="23"/>
  <c r="CC47" i="20"/>
  <c r="CI47" i="23"/>
  <c r="CI45" i="17"/>
  <c r="CT47" i="23"/>
  <c r="CT47" i="20"/>
  <c r="CT45" i="17"/>
  <c r="CS47" i="23"/>
  <c r="CS47" i="20"/>
  <c r="CS45" i="17"/>
  <c r="CZ45" i="17"/>
  <c r="CY47" i="23"/>
  <c r="CY45" i="17"/>
  <c r="DJ47" i="23"/>
  <c r="DJ47" i="20"/>
  <c r="DJ45" i="17"/>
  <c r="DI47" i="23"/>
  <c r="DI47" i="20"/>
  <c r="DO47" i="20"/>
  <c r="DO47" i="23"/>
  <c r="DO45" i="17"/>
  <c r="DZ47" i="23"/>
  <c r="DZ47" i="20"/>
  <c r="DZ45" i="17"/>
  <c r="DY47" i="23"/>
  <c r="DY47" i="20"/>
  <c r="DY45" i="17"/>
  <c r="EF47" i="23"/>
  <c r="EE47" i="23"/>
  <c r="EE45" i="17"/>
  <c r="EP47" i="23"/>
  <c r="EP47" i="20"/>
  <c r="EP45" i="17"/>
  <c r="EO47" i="23"/>
  <c r="EO47" i="20"/>
  <c r="EO45" i="17"/>
  <c r="H44" i="23"/>
  <c r="H44" i="20"/>
  <c r="H42" i="17"/>
  <c r="G44" i="23"/>
  <c r="R44" i="20"/>
  <c r="R42" i="17"/>
  <c r="Q44" i="23"/>
  <c r="Q44" i="20"/>
  <c r="Q42" i="17"/>
  <c r="X44" i="23"/>
  <c r="X44" i="20"/>
  <c r="X42" i="17"/>
  <c r="W44" i="23"/>
  <c r="W42" i="17"/>
  <c r="AH44" i="23"/>
  <c r="AH44" i="20"/>
  <c r="AG44" i="23"/>
  <c r="AG44" i="20"/>
  <c r="AN44" i="23"/>
  <c r="AN44" i="20"/>
  <c r="AN42" i="17"/>
  <c r="AM44" i="23"/>
  <c r="AX44" i="23"/>
  <c r="AX44" i="20"/>
  <c r="AX42" i="17"/>
  <c r="AW44" i="23"/>
  <c r="AW44" i="20"/>
  <c r="AW42" i="17"/>
  <c r="BD44" i="23"/>
  <c r="BD44" i="20"/>
  <c r="BD42" i="17"/>
  <c r="BC44" i="23"/>
  <c r="BC42" i="17"/>
  <c r="BN44" i="20"/>
  <c r="BM44" i="23"/>
  <c r="BM44" i="20"/>
  <c r="BT44" i="23"/>
  <c r="BT44" i="20"/>
  <c r="BT42" i="17"/>
  <c r="BS44" i="23"/>
  <c r="CC44" i="23"/>
  <c r="CC44" i="20"/>
  <c r="CC42" i="17"/>
  <c r="CJ44" i="23"/>
  <c r="CJ44" i="20"/>
  <c r="CJ42" i="17"/>
  <c r="CI44" i="23"/>
  <c r="CI42" i="17"/>
  <c r="CT44" i="20"/>
  <c r="CS44" i="23"/>
  <c r="CS44" i="20"/>
  <c r="CZ44" i="23"/>
  <c r="CY44" i="23"/>
  <c r="DJ44" i="23"/>
  <c r="DJ44" i="20"/>
  <c r="DJ42" i="17"/>
  <c r="DI44" i="23"/>
  <c r="DI44" i="20"/>
  <c r="DI42" i="17"/>
  <c r="DP44" i="23"/>
  <c r="DP44" i="20"/>
  <c r="DP42" i="17"/>
  <c r="DO42" i="17"/>
  <c r="DZ44" i="23"/>
  <c r="DZ44" i="20"/>
  <c r="DY44" i="23"/>
  <c r="DY44" i="20"/>
  <c r="DY42" i="17"/>
  <c r="EF44" i="23"/>
  <c r="EF44" i="20"/>
  <c r="EF42" i="17"/>
  <c r="EP44" i="23"/>
  <c r="EP44" i="20"/>
  <c r="EP42" i="17"/>
  <c r="EO44" i="23"/>
  <c r="EO44" i="20"/>
  <c r="EO42" i="17"/>
  <c r="G42" i="20"/>
  <c r="G42" i="23"/>
  <c r="H42" i="23"/>
  <c r="H42" i="20"/>
  <c r="H40" i="17"/>
  <c r="Q42" i="20"/>
  <c r="Q40" i="17"/>
  <c r="R42" i="23"/>
  <c r="R42" i="20"/>
  <c r="W42" i="20"/>
  <c r="W42" i="23"/>
  <c r="X42" i="23"/>
  <c r="X42" i="20"/>
  <c r="X40" i="17"/>
  <c r="AG42" i="20"/>
  <c r="AG40" i="17"/>
  <c r="AH42" i="20"/>
  <c r="AM42" i="23"/>
  <c r="AN42" i="23"/>
  <c r="AN42" i="20"/>
  <c r="AN40" i="17"/>
  <c r="AW42" i="20"/>
  <c r="AW40" i="17"/>
  <c r="BC42" i="20"/>
  <c r="BC42" i="23"/>
  <c r="BD42" i="23"/>
  <c r="BD42" i="20"/>
  <c r="BD40" i="17"/>
  <c r="BM42" i="20"/>
  <c r="BM40" i="17"/>
  <c r="BN42" i="20"/>
  <c r="BS42" i="20"/>
  <c r="BT42" i="23"/>
  <c r="BT42" i="20"/>
  <c r="BT40" i="17"/>
  <c r="CC42" i="20"/>
  <c r="CC40" i="17"/>
  <c r="CD42" i="20"/>
  <c r="CI42" i="23"/>
  <c r="CI42" i="20"/>
  <c r="CJ42" i="23"/>
  <c r="CJ42" i="20"/>
  <c r="CJ40" i="17"/>
  <c r="CS42" i="20"/>
  <c r="CS40" i="17"/>
  <c r="CT42" i="20"/>
  <c r="CY42" i="23"/>
  <c r="CY42" i="20"/>
  <c r="CZ42" i="23"/>
  <c r="CZ42" i="20"/>
  <c r="CZ40" i="17"/>
  <c r="DI42" i="20"/>
  <c r="DI40" i="17"/>
  <c r="DJ42" i="20"/>
  <c r="DO42" i="20"/>
  <c r="DO42" i="23"/>
  <c r="DP42" i="23"/>
  <c r="DP42" i="20"/>
  <c r="DP40" i="17"/>
  <c r="DY42" i="23"/>
  <c r="DY42" i="20"/>
  <c r="DY40" i="17"/>
  <c r="DZ42" i="23"/>
  <c r="DZ40" i="17"/>
  <c r="EF42" i="23"/>
  <c r="EF42" i="20"/>
  <c r="EF40" i="17"/>
  <c r="EO42" i="20"/>
  <c r="EO40" i="17"/>
  <c r="EP42" i="23"/>
  <c r="EP42" i="20"/>
  <c r="EP40" i="17"/>
  <c r="DD42" i="17"/>
  <c r="DC44" i="20"/>
  <c r="DC42" i="17"/>
  <c r="DV44" i="23"/>
  <c r="DV42" i="17"/>
  <c r="DU42" i="17"/>
  <c r="EB44" i="23"/>
  <c r="EB42" i="17"/>
  <c r="EA44" i="20"/>
  <c r="F44" i="23"/>
  <c r="F42" i="17"/>
  <c r="E44" i="23"/>
  <c r="AC40" i="17"/>
  <c r="AD42" i="23"/>
  <c r="AD40" i="17"/>
  <c r="AQ40" i="17"/>
  <c r="AR42" i="23"/>
  <c r="AR40" i="17"/>
  <c r="BQ40" i="17"/>
  <c r="BR42" i="23"/>
  <c r="BW40" i="17"/>
  <c r="BX42" i="23"/>
  <c r="BX40" i="17"/>
  <c r="CW40" i="17"/>
  <c r="CX42" i="23"/>
  <c r="CX40" i="17"/>
  <c r="DC40" i="17"/>
  <c r="DD42" i="23"/>
  <c r="DD40" i="17"/>
  <c r="EC42" i="23"/>
  <c r="EC42" i="20"/>
  <c r="EC40" i="17"/>
  <c r="ED42" i="23"/>
  <c r="ED42" i="20"/>
  <c r="ED40" i="17"/>
  <c r="AE29" i="10"/>
  <c r="AJ29" i="10"/>
  <c r="D5" i="3"/>
  <c r="E5" i="3"/>
  <c r="N5" i="18" s="1"/>
  <c r="E30" i="10"/>
  <c r="F5" i="3"/>
  <c r="F30" i="10"/>
  <c r="G5" i="3"/>
  <c r="G30" i="10"/>
  <c r="H5" i="3"/>
  <c r="H30" i="10"/>
  <c r="I5" i="3"/>
  <c r="I30" i="10"/>
  <c r="J5" i="3"/>
  <c r="J30" i="10"/>
  <c r="K5" i="3"/>
  <c r="K30" i="10"/>
  <c r="L5" i="3"/>
  <c r="M5" i="3"/>
  <c r="AS5" i="18" s="1"/>
  <c r="M30" i="10"/>
  <c r="N5" i="3"/>
  <c r="N30" i="10"/>
  <c r="O5" i="3"/>
  <c r="O30" i="10"/>
  <c r="P5" i="3"/>
  <c r="P30" i="10"/>
  <c r="Q5" i="3"/>
  <c r="Q30" i="10"/>
  <c r="R5" i="3"/>
  <c r="D6" i="43"/>
  <c r="S5" i="3"/>
  <c r="S30" i="10"/>
  <c r="T5" i="3"/>
  <c r="U5" i="3"/>
  <c r="U30" i="10"/>
  <c r="V5" i="3"/>
  <c r="V30" i="10"/>
  <c r="W5" i="3"/>
  <c r="W30" i="10"/>
  <c r="X5" i="3"/>
  <c r="X30" i="10"/>
  <c r="Y5" i="3"/>
  <c r="CP5" i="18" s="1"/>
  <c r="Y30" i="10"/>
  <c r="Z5" i="3"/>
  <c r="Z30" i="10"/>
  <c r="AA5" i="3"/>
  <c r="AA30" i="10"/>
  <c r="AB5" i="3"/>
  <c r="E6" i="43"/>
  <c r="AC5" i="3"/>
  <c r="AC30" i="10"/>
  <c r="AD5" i="3"/>
  <c r="AD30" i="10"/>
  <c r="AE5" i="3"/>
  <c r="AE30" i="10"/>
  <c r="AF5" i="3"/>
  <c r="AF30" i="10"/>
  <c r="AG5" i="3"/>
  <c r="DU5" i="18" s="1"/>
  <c r="AG30" i="10"/>
  <c r="AH5" i="3"/>
  <c r="AH30" i="10"/>
  <c r="AI5" i="3"/>
  <c r="AI21" i="15" s="1"/>
  <c r="AI30" i="10"/>
  <c r="AJ5" i="3"/>
  <c r="AK5" i="3"/>
  <c r="EL5" i="18" s="1"/>
  <c r="AK30" i="10"/>
  <c r="AL5" i="3"/>
  <c r="F6" i="43"/>
  <c r="F34" i="10"/>
  <c r="I34" i="10"/>
  <c r="J34" i="10"/>
  <c r="N34" i="10"/>
  <c r="S34" i="10"/>
  <c r="V34" i="10"/>
  <c r="Z34" i="10"/>
  <c r="AD34" i="10"/>
  <c r="AG34" i="10"/>
  <c r="AH34" i="10"/>
  <c r="AI34" i="10"/>
  <c r="D11" i="3"/>
  <c r="E11" i="3"/>
  <c r="F11" i="3"/>
  <c r="R11" i="18" s="1"/>
  <c r="R36" i="17" s="1"/>
  <c r="H11" i="3"/>
  <c r="W11" i="18" s="1"/>
  <c r="I11" i="3"/>
  <c r="AA11" i="18" s="1"/>
  <c r="J11" i="3"/>
  <c r="AG11" i="18" s="1"/>
  <c r="K11" i="3"/>
  <c r="L11" i="3"/>
  <c r="AM11" i="18" s="1"/>
  <c r="M11" i="3"/>
  <c r="N11" i="3"/>
  <c r="AV11" i="18" s="1"/>
  <c r="O11" i="3"/>
  <c r="BA11" i="18" s="1"/>
  <c r="P11" i="3"/>
  <c r="BD11" i="18" s="1"/>
  <c r="Q11" i="3"/>
  <c r="R11" i="3"/>
  <c r="BK11" i="18" s="1"/>
  <c r="S11" i="3"/>
  <c r="T11" i="3"/>
  <c r="BT11" i="18" s="1"/>
  <c r="U11" i="3"/>
  <c r="V11" i="3"/>
  <c r="W11" i="3"/>
  <c r="X11" i="3"/>
  <c r="CI11" i="18" s="1"/>
  <c r="Y11" i="3"/>
  <c r="CO11" i="18" s="1"/>
  <c r="Z11" i="3"/>
  <c r="AA11" i="3"/>
  <c r="AB11" i="3"/>
  <c r="DB11" i="18" s="1"/>
  <c r="AC11" i="3"/>
  <c r="AD11" i="3"/>
  <c r="AE11" i="3"/>
  <c r="AF11" i="3"/>
  <c r="AG11" i="3"/>
  <c r="AG36" i="10" s="1"/>
  <c r="AH11" i="3"/>
  <c r="DZ11" i="18" s="1"/>
  <c r="DZ36" i="17" s="1"/>
  <c r="AI11" i="3"/>
  <c r="AJ11" i="3"/>
  <c r="AK11" i="3"/>
  <c r="AL11" i="3"/>
  <c r="EN11" i="18" s="1"/>
  <c r="D12" i="3"/>
  <c r="G12" i="18" s="1"/>
  <c r="G37" i="17" s="1"/>
  <c r="E12" i="3"/>
  <c r="F12" i="3"/>
  <c r="G12" i="3"/>
  <c r="S12" i="18" s="1"/>
  <c r="H12" i="3"/>
  <c r="I12" i="3"/>
  <c r="AA12" i="18" s="1"/>
  <c r="J12" i="3"/>
  <c r="K12" i="3"/>
  <c r="AL12" i="18" s="1"/>
  <c r="L12" i="3"/>
  <c r="M12" i="3"/>
  <c r="N12" i="3"/>
  <c r="AU12" i="18" s="1"/>
  <c r="O12" i="3"/>
  <c r="P12" i="3"/>
  <c r="Q12" i="3"/>
  <c r="BI12" i="18" s="1"/>
  <c r="R12" i="3"/>
  <c r="S12" i="3"/>
  <c r="T12" i="3"/>
  <c r="U12" i="3"/>
  <c r="BX12" i="18" s="1"/>
  <c r="V12" i="3"/>
  <c r="W12" i="3"/>
  <c r="CE12" i="18" s="1"/>
  <c r="CE39" i="23" s="1"/>
  <c r="X12" i="3"/>
  <c r="Y12" i="3"/>
  <c r="CN12" i="18" s="1"/>
  <c r="Z12" i="3"/>
  <c r="AA12" i="3"/>
  <c r="AB12" i="3"/>
  <c r="AB37" i="10" s="1"/>
  <c r="AC12" i="3"/>
  <c r="AD12" i="3"/>
  <c r="AE12" i="3"/>
  <c r="AF12" i="3"/>
  <c r="AG12" i="3"/>
  <c r="DT12" i="18" s="1"/>
  <c r="DT39" i="20" s="1"/>
  <c r="AH12" i="3"/>
  <c r="DW12" i="18" s="1"/>
  <c r="AI12" i="3"/>
  <c r="AJ12" i="3"/>
  <c r="AK12" i="3"/>
  <c r="EJ12" i="18" s="1"/>
  <c r="EJ37" i="17" s="1"/>
  <c r="AL12" i="3"/>
  <c r="EN12" i="18" s="1"/>
  <c r="D39" i="10"/>
  <c r="E39" i="10"/>
  <c r="F39" i="10"/>
  <c r="G39" i="10"/>
  <c r="H39" i="10"/>
  <c r="L39" i="10"/>
  <c r="M39" i="10"/>
  <c r="N39" i="10"/>
  <c r="O39" i="10"/>
  <c r="P39" i="10"/>
  <c r="T39" i="10"/>
  <c r="U39" i="10"/>
  <c r="V39" i="10"/>
  <c r="W39" i="10"/>
  <c r="X39" i="10"/>
  <c r="Y39" i="10"/>
  <c r="AD39" i="10"/>
  <c r="AE39" i="10"/>
  <c r="AF39" i="10"/>
  <c r="AH39" i="10"/>
  <c r="AJ39" i="10"/>
  <c r="C12" i="3"/>
  <c r="E12" i="18" s="1"/>
  <c r="C11" i="3"/>
  <c r="C5" i="3"/>
  <c r="AQ12" i="18"/>
  <c r="AT12" i="18"/>
  <c r="AS12" i="18"/>
  <c r="AR12" i="18"/>
  <c r="AR37" i="17" s="1"/>
  <c r="X36" i="10"/>
  <c r="CJ11" i="18"/>
  <c r="CK11" i="18"/>
  <c r="CK38" i="23" s="1"/>
  <c r="AI35" i="10"/>
  <c r="EA10" i="18"/>
  <c r="EB10" i="18"/>
  <c r="EC10" i="18"/>
  <c r="ED10" i="18"/>
  <c r="AI10" i="18"/>
  <c r="AI37" i="20" s="1"/>
  <c r="AJ10" i="18"/>
  <c r="AK10" i="18"/>
  <c r="AL10" i="18"/>
  <c r="AM12" i="18"/>
  <c r="AN12" i="18"/>
  <c r="AE36" i="10"/>
  <c r="DM11" i="18"/>
  <c r="BO12" i="18"/>
  <c r="BO39" i="20" s="1"/>
  <c r="BQ12" i="18"/>
  <c r="V36" i="10"/>
  <c r="CB11" i="18"/>
  <c r="CC11" i="18"/>
  <c r="CM10" i="18"/>
  <c r="CM35" i="17" s="1"/>
  <c r="CO10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R38" i="20" s="1"/>
  <c r="AS11" i="18"/>
  <c r="AT11" i="18"/>
  <c r="P35" i="10"/>
  <c r="BC10" i="18"/>
  <c r="BD10" i="18"/>
  <c r="BF10" i="18"/>
  <c r="BE10" i="18"/>
  <c r="BG12" i="18"/>
  <c r="BG39" i="23" s="1"/>
  <c r="BH12" i="18"/>
  <c r="BJ12" i="18"/>
  <c r="E13" i="43"/>
  <c r="E37" i="43" s="1"/>
  <c r="DA11" i="18"/>
  <c r="CZ11" i="18"/>
  <c r="D36" i="10"/>
  <c r="G11" i="18"/>
  <c r="H11" i="18"/>
  <c r="I11" i="18"/>
  <c r="J11" i="18"/>
  <c r="W35" i="10"/>
  <c r="CE10" i="18"/>
  <c r="CF10" i="18"/>
  <c r="CH10" i="18"/>
  <c r="CG10" i="18"/>
  <c r="CG35" i="17" s="1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EA11" i="18"/>
  <c r="EB11" i="18"/>
  <c r="ED11" i="18"/>
  <c r="EC11" i="18"/>
  <c r="AA36" i="10"/>
  <c r="CU11" i="18"/>
  <c r="CW11" i="18"/>
  <c r="CV11" i="18"/>
  <c r="CX11" i="18"/>
  <c r="CX36" i="17" s="1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C37" i="23" s="1"/>
  <c r="CD10" i="18"/>
  <c r="N35" i="10"/>
  <c r="AU10" i="18"/>
  <c r="AV10" i="18"/>
  <c r="AW10" i="18"/>
  <c r="AX10" i="18"/>
  <c r="F35" i="10"/>
  <c r="O10" i="18"/>
  <c r="O35" i="17" s="1"/>
  <c r="P10" i="18"/>
  <c r="Q10" i="18"/>
  <c r="R10" i="18"/>
  <c r="EI12" i="18"/>
  <c r="EL12" i="18"/>
  <c r="EK12" i="18"/>
  <c r="K12" i="18"/>
  <c r="N12" i="18"/>
  <c r="M12" i="18"/>
  <c r="L12" i="18"/>
  <c r="P36" i="10"/>
  <c r="BC11" i="18"/>
  <c r="BE11" i="18"/>
  <c r="BE38" i="23" s="1"/>
  <c r="BF11" i="18"/>
  <c r="AA35" i="10"/>
  <c r="CU10" i="18"/>
  <c r="CV10" i="18"/>
  <c r="CW10" i="18"/>
  <c r="CX10" i="18"/>
  <c r="W36" i="10"/>
  <c r="CH11" i="18"/>
  <c r="EB12" i="18"/>
  <c r="EC12" i="18"/>
  <c r="F13" i="43"/>
  <c r="F37" i="43" s="1"/>
  <c r="EM11" i="18"/>
  <c r="EP11" i="18"/>
  <c r="EO11" i="18"/>
  <c r="AU11" i="18"/>
  <c r="AW11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C12" i="18"/>
  <c r="BS11" i="18"/>
  <c r="BV11" i="18"/>
  <c r="BU11" i="18"/>
  <c r="O35" i="10"/>
  <c r="AY10" i="18"/>
  <c r="AZ10" i="18"/>
  <c r="BB10" i="18"/>
  <c r="BA10" i="18"/>
  <c r="BA37" i="20" s="1"/>
  <c r="F12" i="18"/>
  <c r="C12" i="18"/>
  <c r="D12" i="18"/>
  <c r="DK12" i="18"/>
  <c r="DK39" i="20" s="1"/>
  <c r="DM12" i="18"/>
  <c r="DN12" i="18"/>
  <c r="DL12" i="18"/>
  <c r="CG12" i="18"/>
  <c r="CG37" i="17" s="1"/>
  <c r="CH12" i="18"/>
  <c r="CF12" i="18"/>
  <c r="AY12" i="18"/>
  <c r="BA12" i="18"/>
  <c r="BB12" i="18"/>
  <c r="AZ12" i="18"/>
  <c r="U12" i="18"/>
  <c r="T12" i="18"/>
  <c r="T39" i="23" s="1"/>
  <c r="V12" i="18"/>
  <c r="AH36" i="10"/>
  <c r="DW11" i="18"/>
  <c r="DX11" i="18"/>
  <c r="DY11" i="18"/>
  <c r="Z36" i="10"/>
  <c r="CR11" i="18"/>
  <c r="CS11" i="18"/>
  <c r="CT11" i="18"/>
  <c r="CQ11" i="18"/>
  <c r="D13" i="43"/>
  <c r="D37" i="43"/>
  <c r="BL11" i="18"/>
  <c r="BM11" i="18"/>
  <c r="BN11" i="18"/>
  <c r="AE11" i="18"/>
  <c r="AF11" i="18"/>
  <c r="AH11" i="18"/>
  <c r="DC12" i="18"/>
  <c r="DC39" i="23" s="1"/>
  <c r="DF12" i="18"/>
  <c r="DD12" i="18"/>
  <c r="DE12" i="18"/>
  <c r="BW12" i="18"/>
  <c r="BW37" i="17" s="1"/>
  <c r="BZ12" i="18"/>
  <c r="BY12" i="18"/>
  <c r="AF36" i="10"/>
  <c r="DO11" i="18"/>
  <c r="DQ11" i="18"/>
  <c r="DR11" i="18"/>
  <c r="DP11" i="18"/>
  <c r="H36" i="10"/>
  <c r="X11" i="18"/>
  <c r="Y11" i="18"/>
  <c r="Z11" i="18"/>
  <c r="S35" i="10"/>
  <c r="BO10" i="18"/>
  <c r="BP10" i="18"/>
  <c r="BQ10" i="18"/>
  <c r="BR10" i="18"/>
  <c r="I12" i="18"/>
  <c r="G36" i="10"/>
  <c r="S11" i="18"/>
  <c r="V11" i="18"/>
  <c r="U11" i="18"/>
  <c r="T11" i="18"/>
  <c r="C5" i="43"/>
  <c r="C4" i="18"/>
  <c r="C24" i="3"/>
  <c r="CV12" i="18"/>
  <c r="CW12" i="18"/>
  <c r="AI12" i="18"/>
  <c r="AK12" i="18"/>
  <c r="AK39" i="20" s="1"/>
  <c r="DJ11" i="18"/>
  <c r="DJ36" i="17" s="1"/>
  <c r="DI11" i="18"/>
  <c r="DH11" i="18"/>
  <c r="AE12" i="18"/>
  <c r="AF12" i="18"/>
  <c r="AH12" i="18"/>
  <c r="AG12" i="18"/>
  <c r="AC36" i="10"/>
  <c r="DC11" i="18"/>
  <c r="DF11" i="18"/>
  <c r="DD11" i="18"/>
  <c r="DE11" i="18"/>
  <c r="K11" i="18"/>
  <c r="L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F38" i="20" s="1"/>
  <c r="DV12" i="18"/>
  <c r="CM12" i="18"/>
  <c r="CO12" i="18"/>
  <c r="CP12" i="18"/>
  <c r="EE11" i="18"/>
  <c r="EF11" i="18"/>
  <c r="EH11" i="18"/>
  <c r="AN11" i="18"/>
  <c r="AN36" i="17" s="1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O12" i="18"/>
  <c r="EO39" i="20" s="1"/>
  <c r="EP12" i="18"/>
  <c r="DH12" i="18"/>
  <c r="DI12" i="18"/>
  <c r="DI39" i="23" s="1"/>
  <c r="CA12" i="18"/>
  <c r="CB12" i="18"/>
  <c r="CC12" i="18"/>
  <c r="CD12" i="18"/>
  <c r="AV12" i="18"/>
  <c r="AW12" i="18"/>
  <c r="AX12" i="18"/>
  <c r="O12" i="18"/>
  <c r="O39" i="20" s="1"/>
  <c r="P12" i="18"/>
  <c r="Q12" i="18"/>
  <c r="R12" i="18"/>
  <c r="DS11" i="18"/>
  <c r="DT11" i="18"/>
  <c r="DT38" i="23" s="1"/>
  <c r="DU11" i="18"/>
  <c r="DV11" i="18"/>
  <c r="Y36" i="10"/>
  <c r="CM11" i="18"/>
  <c r="CN11" i="18"/>
  <c r="CP11" i="18"/>
  <c r="Q36" i="10"/>
  <c r="BG11" i="18"/>
  <c r="BJ11" i="18"/>
  <c r="BH11" i="18"/>
  <c r="BI11" i="18"/>
  <c r="BI38" i="20" s="1"/>
  <c r="I36" i="10"/>
  <c r="AD11" i="18"/>
  <c r="AB11" i="18"/>
  <c r="AC11" i="18"/>
  <c r="BV10" i="18"/>
  <c r="BV35" i="17" s="1"/>
  <c r="AO10" i="18"/>
  <c r="AO35" i="17" s="1"/>
  <c r="I10" i="18"/>
  <c r="AI37" i="10"/>
  <c r="EC34" i="17"/>
  <c r="ED34" i="17"/>
  <c r="EA34" i="17"/>
  <c r="EB34" i="17"/>
  <c r="AH37" i="10"/>
  <c r="DY34" i="17"/>
  <c r="DW34" i="17"/>
  <c r="DZ34" i="17"/>
  <c r="Z37" i="10"/>
  <c r="CS34" i="17"/>
  <c r="CR34" i="17"/>
  <c r="D14" i="43"/>
  <c r="D38" i="43" s="1"/>
  <c r="BM34" i="17"/>
  <c r="BK34" i="17"/>
  <c r="BL34" i="17"/>
  <c r="J37" i="10"/>
  <c r="AG34" i="17"/>
  <c r="AF34" i="17"/>
  <c r="CU34" i="17"/>
  <c r="CW34" i="17"/>
  <c r="CX34" i="17"/>
  <c r="CV34" i="17"/>
  <c r="K37" i="10"/>
  <c r="AK34" i="17"/>
  <c r="AL34" i="17"/>
  <c r="AJ34" i="17"/>
  <c r="AK37" i="10"/>
  <c r="U37" i="10"/>
  <c r="E37" i="10"/>
  <c r="S37" i="10"/>
  <c r="BO34" i="17"/>
  <c r="BP34" i="17"/>
  <c r="BQ34" i="17"/>
  <c r="BR34" i="17"/>
  <c r="AC37" i="10"/>
  <c r="M37" i="10"/>
  <c r="E14" i="43"/>
  <c r="E38" i="43" s="1"/>
  <c r="Y37" i="10"/>
  <c r="CN34" i="17"/>
  <c r="CO34" i="17"/>
  <c r="CP34" i="17"/>
  <c r="CM34" i="17"/>
  <c r="AF37" i="10"/>
  <c r="X37" i="10"/>
  <c r="P37" i="10"/>
  <c r="H37" i="10"/>
  <c r="AG37" i="10"/>
  <c r="DT34" i="17"/>
  <c r="DV34" i="17"/>
  <c r="DU34" i="17"/>
  <c r="DS34" i="17"/>
  <c r="AB34" i="17"/>
  <c r="AA34" i="17"/>
  <c r="AC34" i="17"/>
  <c r="AD34" i="17"/>
  <c r="C14" i="43"/>
  <c r="C38" i="43"/>
  <c r="D34" i="17"/>
  <c r="F34" i="17"/>
  <c r="E34" i="17"/>
  <c r="AE37" i="10"/>
  <c r="W37" i="10"/>
  <c r="G37" i="10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G34" i="17"/>
  <c r="DH34" i="17"/>
  <c r="V37" i="10"/>
  <c r="CC34" i="17"/>
  <c r="CB34" i="17"/>
  <c r="AW34" i="17"/>
  <c r="AU34" i="17"/>
  <c r="AV34" i="17"/>
  <c r="Q34" i="17"/>
  <c r="P34" i="17"/>
  <c r="E5" i="43"/>
  <c r="E34" i="43"/>
  <c r="X47" i="10"/>
  <c r="H47" i="10"/>
  <c r="AH47" i="10"/>
  <c r="Z47" i="10"/>
  <c r="D24" i="43"/>
  <c r="D42" i="43" s="1"/>
  <c r="AF47" i="10"/>
  <c r="P47" i="10"/>
  <c r="AE47" i="10"/>
  <c r="W47" i="10"/>
  <c r="O47" i="10"/>
  <c r="G47" i="10"/>
  <c r="AK47" i="10"/>
  <c r="E47" i="10"/>
  <c r="C24" i="43"/>
  <c r="C42" i="43" s="1"/>
  <c r="AG47" i="10"/>
  <c r="Y47" i="10"/>
  <c r="Q47" i="10"/>
  <c r="F24" i="43"/>
  <c r="F42" i="43"/>
  <c r="AD47" i="10"/>
  <c r="V47" i="10"/>
  <c r="N47" i="10"/>
  <c r="F47" i="10"/>
  <c r="AJ47" i="10"/>
  <c r="E24" i="43"/>
  <c r="E42" i="43" s="1"/>
  <c r="T47" i="10"/>
  <c r="L47" i="10"/>
  <c r="D47" i="10"/>
  <c r="AA47" i="10"/>
  <c r="S47" i="10"/>
  <c r="K47" i="10"/>
  <c r="D5" i="24"/>
  <c r="D5" i="43"/>
  <c r="D34" i="43"/>
  <c r="C47" i="10"/>
  <c r="C24" i="24"/>
  <c r="C38" i="24"/>
  <c r="R47" i="10"/>
  <c r="D24" i="24"/>
  <c r="D38" i="24"/>
  <c r="F12" i="24"/>
  <c r="D6" i="24"/>
  <c r="C35" i="10"/>
  <c r="C12" i="24"/>
  <c r="AB39" i="10"/>
  <c r="E16" i="24"/>
  <c r="D13" i="24"/>
  <c r="D33" i="24"/>
  <c r="F8" i="24"/>
  <c r="AB29" i="10"/>
  <c r="E5" i="24"/>
  <c r="E30" i="24" s="1"/>
  <c r="C34" i="10"/>
  <c r="C11" i="24"/>
  <c r="C14" i="24"/>
  <c r="C34" i="24"/>
  <c r="C8" i="24"/>
  <c r="E14" i="24"/>
  <c r="E34" i="24" s="1"/>
  <c r="F6" i="24"/>
  <c r="C9" i="24"/>
  <c r="F13" i="24"/>
  <c r="F33" i="24" s="1"/>
  <c r="E11" i="24"/>
  <c r="D8" i="24"/>
  <c r="D16" i="24"/>
  <c r="D35" i="24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F31" i="24" s="1"/>
  <c r="E6" i="24"/>
  <c r="C29" i="10"/>
  <c r="C5" i="24"/>
  <c r="F14" i="24"/>
  <c r="F34" i="24"/>
  <c r="C6" i="24"/>
  <c r="F11" i="24"/>
  <c r="E8" i="24"/>
  <c r="C39" i="10"/>
  <c r="C16" i="24"/>
  <c r="F16" i="24"/>
  <c r="F35" i="24"/>
  <c r="E13" i="24"/>
  <c r="E33" i="24"/>
  <c r="R34" i="10"/>
  <c r="D11" i="24"/>
  <c r="AL39" i="10"/>
  <c r="AM14" i="3"/>
  <c r="AL47" i="10"/>
  <c r="AM22" i="3"/>
  <c r="AL37" i="10"/>
  <c r="AM12" i="3"/>
  <c r="AL35" i="10"/>
  <c r="AM10" i="3"/>
  <c r="AM7" i="3"/>
  <c r="AM5" i="3"/>
  <c r="W29" i="10"/>
  <c r="S1" i="3"/>
  <c r="O29" i="10"/>
  <c r="M29" i="10"/>
  <c r="K1" i="3"/>
  <c r="G29" i="10"/>
  <c r="AM11" i="3"/>
  <c r="AL34" i="10"/>
  <c r="AM9" i="3"/>
  <c r="Z29" i="10"/>
  <c r="T29" i="10"/>
  <c r="T1" i="3"/>
  <c r="L29" i="10"/>
  <c r="L1" i="3"/>
  <c r="D29" i="10"/>
  <c r="D1" i="3"/>
  <c r="C30" i="15"/>
  <c r="C37" i="13"/>
  <c r="C28" i="15"/>
  <c r="AK47" i="13"/>
  <c r="AK38" i="15"/>
  <c r="AG38" i="15"/>
  <c r="AG47" i="13"/>
  <c r="AE38" i="15"/>
  <c r="AC38" i="15"/>
  <c r="AC47" i="13"/>
  <c r="Y38" i="15"/>
  <c r="Y47" i="13"/>
  <c r="W38" i="15"/>
  <c r="U38" i="15"/>
  <c r="U47" i="13"/>
  <c r="Q38" i="15"/>
  <c r="Q47" i="13"/>
  <c r="O38" i="15"/>
  <c r="M47" i="13"/>
  <c r="M38" i="15"/>
  <c r="K47" i="13"/>
  <c r="K38" i="15"/>
  <c r="G38" i="15"/>
  <c r="G47" i="13"/>
  <c r="E47" i="13"/>
  <c r="E38" i="15"/>
  <c r="AJ30" i="15"/>
  <c r="AJ39" i="13"/>
  <c r="AH30" i="15"/>
  <c r="AD30" i="15"/>
  <c r="AD39" i="13"/>
  <c r="AB30" i="15"/>
  <c r="AB39" i="13"/>
  <c r="X30" i="15"/>
  <c r="V30" i="15"/>
  <c r="R30" i="15"/>
  <c r="R39" i="13"/>
  <c r="P30" i="15"/>
  <c r="L30" i="15"/>
  <c r="L39" i="13"/>
  <c r="J30" i="15"/>
  <c r="H30" i="15"/>
  <c r="D39" i="13"/>
  <c r="D30" i="15"/>
  <c r="AK37" i="13"/>
  <c r="AK28" i="15"/>
  <c r="AG37" i="13"/>
  <c r="AE37" i="13"/>
  <c r="AE28" i="15"/>
  <c r="AA37" i="13"/>
  <c r="AA28" i="15"/>
  <c r="Y37" i="13"/>
  <c r="Y28" i="15"/>
  <c r="U37" i="13"/>
  <c r="S37" i="13"/>
  <c r="S28" i="15"/>
  <c r="Q37" i="13"/>
  <c r="Q28" i="15"/>
  <c r="M37" i="13"/>
  <c r="E37" i="13"/>
  <c r="AL36" i="13"/>
  <c r="AF36" i="13"/>
  <c r="AD27" i="15"/>
  <c r="Z27" i="15"/>
  <c r="Z36" i="13"/>
  <c r="X36" i="13"/>
  <c r="R36" i="13"/>
  <c r="J27" i="15"/>
  <c r="J36" i="13"/>
  <c r="D27" i="15"/>
  <c r="AI35" i="13"/>
  <c r="AI26" i="15"/>
  <c r="AA26" i="15"/>
  <c r="AA35" i="13"/>
  <c r="S35" i="13"/>
  <c r="S26" i="15"/>
  <c r="O26" i="15"/>
  <c r="G26" i="15"/>
  <c r="AL25" i="15"/>
  <c r="AL34" i="13"/>
  <c r="AJ25" i="15"/>
  <c r="AD25" i="15"/>
  <c r="Z34" i="13"/>
  <c r="Z25" i="15"/>
  <c r="R25" i="15"/>
  <c r="N25" i="15"/>
  <c r="N34" i="13"/>
  <c r="J34" i="13"/>
  <c r="J25" i="15"/>
  <c r="F25" i="15"/>
  <c r="EM29" i="18"/>
  <c r="EN29" i="18"/>
  <c r="EP29" i="18"/>
  <c r="DO29" i="18"/>
  <c r="DP29" i="18"/>
  <c r="DR29" i="18"/>
  <c r="DG29" i="18"/>
  <c r="DH29" i="18"/>
  <c r="DJ29" i="18"/>
  <c r="CI29" i="18"/>
  <c r="CL29" i="18"/>
  <c r="CA29" i="18"/>
  <c r="CB29" i="18"/>
  <c r="CD29" i="18"/>
  <c r="BC29" i="18"/>
  <c r="BD29" i="18"/>
  <c r="AU29" i="18"/>
  <c r="AV29" i="18"/>
  <c r="AX29" i="18"/>
  <c r="O29" i="18"/>
  <c r="Q29" i="18"/>
  <c r="P29" i="18"/>
  <c r="R29" i="18"/>
  <c r="EJ5" i="18"/>
  <c r="EI5" i="18"/>
  <c r="EK5" i="18"/>
  <c r="AK30" i="13"/>
  <c r="AK21" i="15"/>
  <c r="DT5" i="18"/>
  <c r="DV5" i="18"/>
  <c r="DS5" i="18"/>
  <c r="DL5" i="18"/>
  <c r="DN5" i="18"/>
  <c r="DM5" i="18"/>
  <c r="AE21" i="15"/>
  <c r="CW5" i="18"/>
  <c r="CW30" i="17" s="1"/>
  <c r="AA30" i="13"/>
  <c r="CN5" i="18"/>
  <c r="CM5" i="18"/>
  <c r="CO5" i="18"/>
  <c r="Y21" i="15"/>
  <c r="Y30" i="13"/>
  <c r="CF5" i="18"/>
  <c r="CH5" i="18"/>
  <c r="CH31" i="23" s="1"/>
  <c r="W21" i="15"/>
  <c r="W30" i="13"/>
  <c r="BQ5" i="18"/>
  <c r="S21" i="15"/>
  <c r="BH5" i="18"/>
  <c r="BJ5" i="18"/>
  <c r="BG5" i="18"/>
  <c r="BI5" i="18"/>
  <c r="AZ5" i="18"/>
  <c r="AY5" i="18"/>
  <c r="O21" i="15"/>
  <c r="O30" i="13"/>
  <c r="AR5" i="18"/>
  <c r="AT5" i="18"/>
  <c r="AQ5" i="18"/>
  <c r="M30" i="13"/>
  <c r="AB5" i="18"/>
  <c r="AD5" i="18"/>
  <c r="AA5" i="18"/>
  <c r="AC5" i="18"/>
  <c r="V5" i="18"/>
  <c r="S5" i="18"/>
  <c r="G21" i="15"/>
  <c r="G30" i="13"/>
  <c r="L5" i="18"/>
  <c r="K5" i="18"/>
  <c r="M5" i="18"/>
  <c r="E30" i="13"/>
  <c r="E21" i="15"/>
  <c r="EE4" i="18"/>
  <c r="EG4" i="18"/>
  <c r="EF4" i="18"/>
  <c r="EH4" i="18"/>
  <c r="AJ29" i="13"/>
  <c r="CY4" i="18"/>
  <c r="DA4" i="18"/>
  <c r="CZ4" i="18"/>
  <c r="DB4" i="18"/>
  <c r="AB29" i="13"/>
  <c r="CQ4" i="18"/>
  <c r="CS4" i="18"/>
  <c r="CR4" i="18"/>
  <c r="CT4" i="18"/>
  <c r="Z29" i="13"/>
  <c r="BS4" i="18"/>
  <c r="BU4" i="18"/>
  <c r="BU29" i="17" s="1"/>
  <c r="BT4" i="18"/>
  <c r="BV4" i="18"/>
  <c r="T29" i="13"/>
  <c r="BK4" i="18"/>
  <c r="BM4" i="18"/>
  <c r="BL4" i="18"/>
  <c r="BN4" i="18"/>
  <c r="R29" i="13"/>
  <c r="AM4" i="18"/>
  <c r="AO4" i="18"/>
  <c r="AN4" i="18"/>
  <c r="AP4" i="18"/>
  <c r="L29" i="13"/>
  <c r="H29" i="13"/>
  <c r="G4" i="18"/>
  <c r="I4" i="18"/>
  <c r="H4" i="18"/>
  <c r="J4" i="18"/>
  <c r="D29" i="13"/>
  <c r="E4" i="18"/>
  <c r="D4" i="18"/>
  <c r="F4" i="18"/>
  <c r="C20" i="15"/>
  <c r="E29" i="18"/>
  <c r="D29" i="18"/>
  <c r="F29" i="18"/>
  <c r="C7" i="18"/>
  <c r="C29" i="18"/>
  <c r="C27" i="15"/>
  <c r="C36" i="13"/>
  <c r="C38" i="15"/>
  <c r="C25" i="15"/>
  <c r="C34" i="13"/>
  <c r="AL47" i="13"/>
  <c r="AL38" i="15"/>
  <c r="AJ47" i="13"/>
  <c r="AJ38" i="15"/>
  <c r="AH38" i="15"/>
  <c r="AF38" i="15"/>
  <c r="AD38" i="15"/>
  <c r="AD47" i="13"/>
  <c r="AB47" i="13"/>
  <c r="AB38" i="15"/>
  <c r="Z38" i="15"/>
  <c r="X38" i="15"/>
  <c r="V38" i="15"/>
  <c r="V47" i="13"/>
  <c r="T38" i="15"/>
  <c r="T47" i="13"/>
  <c r="R38" i="15"/>
  <c r="P38" i="15"/>
  <c r="N47" i="13"/>
  <c r="N38" i="15"/>
  <c r="L47" i="13"/>
  <c r="L38" i="15"/>
  <c r="J38" i="15"/>
  <c r="H38" i="15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H28" i="15"/>
  <c r="AH37" i="13"/>
  <c r="AF28" i="15"/>
  <c r="AF37" i="13"/>
  <c r="AD28" i="15"/>
  <c r="AD37" i="13"/>
  <c r="Z28" i="15"/>
  <c r="Z37" i="13"/>
  <c r="X28" i="15"/>
  <c r="X37" i="13"/>
  <c r="V28" i="15"/>
  <c r="V37" i="13"/>
  <c r="R28" i="15"/>
  <c r="R37" i="13"/>
  <c r="P28" i="15"/>
  <c r="P37" i="13"/>
  <c r="N37" i="13"/>
  <c r="N28" i="15"/>
  <c r="J28" i="15"/>
  <c r="H28" i="15"/>
  <c r="H37" i="13"/>
  <c r="F28" i="15"/>
  <c r="AK27" i="15"/>
  <c r="AK36" i="13"/>
  <c r="AI36" i="13"/>
  <c r="AG27" i="15"/>
  <c r="AG36" i="13"/>
  <c r="AC27" i="15"/>
  <c r="AA27" i="15"/>
  <c r="AA36" i="13"/>
  <c r="Y36" i="13"/>
  <c r="Y27" i="15"/>
  <c r="U27" i="15"/>
  <c r="S36" i="13"/>
  <c r="Q36" i="13"/>
  <c r="Q27" i="15"/>
  <c r="M27" i="15"/>
  <c r="K36" i="13"/>
  <c r="I36" i="13"/>
  <c r="I27" i="15"/>
  <c r="G36" i="13"/>
  <c r="G27" i="15"/>
  <c r="E36" i="13"/>
  <c r="AL35" i="13"/>
  <c r="AL26" i="15"/>
  <c r="AJ26" i="15"/>
  <c r="AF26" i="15"/>
  <c r="AF35" i="13"/>
  <c r="AD35" i="13"/>
  <c r="AD26" i="15"/>
  <c r="X26" i="15"/>
  <c r="X35" i="13"/>
  <c r="V35" i="13"/>
  <c r="V26" i="15"/>
  <c r="P26" i="15"/>
  <c r="N35" i="13"/>
  <c r="N26" i="15"/>
  <c r="H26" i="15"/>
  <c r="F35" i="13"/>
  <c r="F26" i="15"/>
  <c r="D26" i="15"/>
  <c r="AI25" i="15"/>
  <c r="AI34" i="13"/>
  <c r="AG25" i="15"/>
  <c r="AG34" i="13"/>
  <c r="AA25" i="15"/>
  <c r="Y34" i="13"/>
  <c r="Y25" i="15"/>
  <c r="S25" i="15"/>
  <c r="Q34" i="13"/>
  <c r="Q25" i="15"/>
  <c r="K25" i="15"/>
  <c r="I34" i="13"/>
  <c r="I25" i="15"/>
  <c r="G25" i="15"/>
  <c r="EA29" i="18"/>
  <c r="EC29" i="18"/>
  <c r="EB29" i="18"/>
  <c r="ED29" i="18"/>
  <c r="DM29" i="18"/>
  <c r="DL29" i="18"/>
  <c r="DN29" i="18"/>
  <c r="CU29" i="18"/>
  <c r="CW29" i="18"/>
  <c r="CV29" i="18"/>
  <c r="CX29" i="18"/>
  <c r="CG29" i="18"/>
  <c r="CF29" i="18"/>
  <c r="CH29" i="18"/>
  <c r="BO29" i="18"/>
  <c r="BQ29" i="18"/>
  <c r="BP29" i="18"/>
  <c r="BR29" i="18"/>
  <c r="BA29" i="18"/>
  <c r="AZ29" i="18"/>
  <c r="BB29" i="18"/>
  <c r="AI29" i="18"/>
  <c r="AK29" i="18"/>
  <c r="AJ29" i="18"/>
  <c r="AL29" i="18"/>
  <c r="U29" i="18"/>
  <c r="T29" i="18"/>
  <c r="V29" i="18"/>
  <c r="EN5" i="18"/>
  <c r="EP5" i="18"/>
  <c r="EM5" i="18"/>
  <c r="EO5" i="18"/>
  <c r="AL21" i="15"/>
  <c r="AL30" i="13"/>
  <c r="EF5" i="18"/>
  <c r="EH5" i="18"/>
  <c r="EE5" i="18"/>
  <c r="EG5" i="18"/>
  <c r="AJ30" i="13"/>
  <c r="DX5" i="18"/>
  <c r="DZ5" i="18"/>
  <c r="DW5" i="18"/>
  <c r="DY5" i="18"/>
  <c r="DP5" i="18"/>
  <c r="DR5" i="18"/>
  <c r="DO5" i="18"/>
  <c r="DQ5" i="18"/>
  <c r="AF21" i="15"/>
  <c r="DH5" i="18"/>
  <c r="DJ5" i="18"/>
  <c r="DG5" i="18"/>
  <c r="DG30" i="17" s="1"/>
  <c r="DI5" i="18"/>
  <c r="AD21" i="15"/>
  <c r="AD30" i="13"/>
  <c r="CZ5" i="18"/>
  <c r="DB5" i="18"/>
  <c r="CY5" i="18"/>
  <c r="DA5" i="18"/>
  <c r="AB30" i="13"/>
  <c r="CR5" i="18"/>
  <c r="CT5" i="18"/>
  <c r="CQ5" i="18"/>
  <c r="CS5" i="18"/>
  <c r="Z30" i="13"/>
  <c r="CJ5" i="18"/>
  <c r="CL5" i="18"/>
  <c r="CI5" i="18"/>
  <c r="CK5" i="18"/>
  <c r="X21" i="15"/>
  <c r="CB5" i="18"/>
  <c r="CD5" i="18"/>
  <c r="CA5" i="18"/>
  <c r="CA30" i="17" s="1"/>
  <c r="CC5" i="18"/>
  <c r="V30" i="13"/>
  <c r="BT5" i="18"/>
  <c r="BV5" i="18"/>
  <c r="BS5" i="18"/>
  <c r="BU5" i="18"/>
  <c r="T30" i="13"/>
  <c r="BL5" i="18"/>
  <c r="BN5" i="18"/>
  <c r="BK5" i="18"/>
  <c r="BM5" i="18"/>
  <c r="R30" i="13"/>
  <c r="BD5" i="18"/>
  <c r="BF5" i="18"/>
  <c r="BC5" i="18"/>
  <c r="BE5" i="18"/>
  <c r="P30" i="13"/>
  <c r="AV5" i="18"/>
  <c r="AX5" i="18"/>
  <c r="AU5" i="18"/>
  <c r="AW5" i="18"/>
  <c r="N30" i="13"/>
  <c r="AN5" i="18"/>
  <c r="AP5" i="18"/>
  <c r="AP30" i="17" s="1"/>
  <c r="AM5" i="18"/>
  <c r="AM31" i="20" s="1"/>
  <c r="AO5" i="18"/>
  <c r="L30" i="13"/>
  <c r="AF5" i="18"/>
  <c r="AH5" i="18"/>
  <c r="AE5" i="18"/>
  <c r="AG5" i="18"/>
  <c r="AG30" i="17" s="1"/>
  <c r="J30" i="13"/>
  <c r="X5" i="18"/>
  <c r="Z5" i="18"/>
  <c r="W5" i="18"/>
  <c r="Y5" i="18"/>
  <c r="P5" i="18"/>
  <c r="R5" i="18"/>
  <c r="O5" i="18"/>
  <c r="Q5" i="18"/>
  <c r="F30" i="13"/>
  <c r="F21" i="15"/>
  <c r="H5" i="18"/>
  <c r="J5" i="18"/>
  <c r="J30" i="17" s="1"/>
  <c r="G5" i="18"/>
  <c r="I5" i="18"/>
  <c r="D30" i="13"/>
  <c r="EA4" i="18"/>
  <c r="EC4" i="18"/>
  <c r="EB4" i="18"/>
  <c r="ED4" i="18"/>
  <c r="AI29" i="13"/>
  <c r="AI20" i="15"/>
  <c r="DK4" i="18"/>
  <c r="DM4" i="18"/>
  <c r="DL4" i="18"/>
  <c r="DN4" i="18"/>
  <c r="AE20" i="15"/>
  <c r="DD4" i="18"/>
  <c r="DD29" i="17" s="1"/>
  <c r="CU4" i="18"/>
  <c r="CW4" i="18"/>
  <c r="CW29" i="17" s="1"/>
  <c r="CV4" i="18"/>
  <c r="CX4" i="18"/>
  <c r="AA29" i="13"/>
  <c r="AA20" i="15"/>
  <c r="CE4" i="18"/>
  <c r="CG4" i="18"/>
  <c r="CF4" i="18"/>
  <c r="CH4" i="18"/>
  <c r="W20" i="15"/>
  <c r="BZ4" i="18"/>
  <c r="BO4" i="18"/>
  <c r="BQ4" i="18"/>
  <c r="BP4" i="18"/>
  <c r="BR4" i="18"/>
  <c r="S29" i="13"/>
  <c r="S20" i="15"/>
  <c r="AY4" i="18"/>
  <c r="AY29" i="17" s="1"/>
  <c r="BA4" i="18"/>
  <c r="AZ4" i="18"/>
  <c r="BB4" i="18"/>
  <c r="O20" i="15"/>
  <c r="AI4" i="18"/>
  <c r="AK4" i="18"/>
  <c r="AJ4" i="18"/>
  <c r="AJ29" i="17" s="1"/>
  <c r="AL4" i="18"/>
  <c r="K20" i="15"/>
  <c r="K29" i="13"/>
  <c r="S4" i="18"/>
  <c r="U4" i="18"/>
  <c r="U30" i="23" s="1"/>
  <c r="T4" i="18"/>
  <c r="V4" i="18"/>
  <c r="G20" i="15"/>
  <c r="D5" i="18"/>
  <c r="F5" i="18"/>
  <c r="E5" i="18"/>
  <c r="C30" i="13"/>
  <c r="C21" i="15"/>
  <c r="C26" i="15"/>
  <c r="AI47" i="13"/>
  <c r="AI38" i="15"/>
  <c r="AA47" i="13"/>
  <c r="AA38" i="15"/>
  <c r="S38" i="15"/>
  <c r="S47" i="13"/>
  <c r="I38" i="15"/>
  <c r="I47" i="13"/>
  <c r="AL30" i="15"/>
  <c r="AL39" i="13"/>
  <c r="AF30" i="15"/>
  <c r="Z30" i="15"/>
  <c r="T30" i="15"/>
  <c r="T39" i="13"/>
  <c r="N30" i="15"/>
  <c r="N39" i="13"/>
  <c r="F30" i="15"/>
  <c r="AI37" i="13"/>
  <c r="AI28" i="15"/>
  <c r="AC37" i="13"/>
  <c r="AC28" i="15"/>
  <c r="W37" i="13"/>
  <c r="W28" i="15"/>
  <c r="O28" i="15"/>
  <c r="O37" i="13"/>
  <c r="G37" i="13"/>
  <c r="AH36" i="13"/>
  <c r="AB36" i="13"/>
  <c r="V27" i="15"/>
  <c r="P36" i="13"/>
  <c r="H36" i="13"/>
  <c r="AE26" i="15"/>
  <c r="AE35" i="13"/>
  <c r="W26" i="15"/>
  <c r="W35" i="13"/>
  <c r="Q35" i="13"/>
  <c r="K26" i="15"/>
  <c r="K35" i="13"/>
  <c r="AH25" i="15"/>
  <c r="AH34" i="13"/>
  <c r="V25" i="15"/>
  <c r="V34" i="13"/>
  <c r="W29" i="18"/>
  <c r="X29" i="18"/>
  <c r="Z29" i="18"/>
  <c r="EB5" i="18"/>
  <c r="ED5" i="18"/>
  <c r="EA5" i="18"/>
  <c r="EC5" i="18"/>
  <c r="AI30" i="13"/>
  <c r="DD5" i="18"/>
  <c r="DF5" i="18"/>
  <c r="DC5" i="18"/>
  <c r="DE5" i="18"/>
  <c r="AC30" i="13"/>
  <c r="BX5" i="18"/>
  <c r="BX30" i="17" s="1"/>
  <c r="BZ5" i="18"/>
  <c r="BZ31" i="23" s="1"/>
  <c r="BW5" i="18"/>
  <c r="BY5" i="18"/>
  <c r="U30" i="13"/>
  <c r="AJ5" i="18"/>
  <c r="AL5" i="18"/>
  <c r="AI5" i="18"/>
  <c r="AK5" i="18"/>
  <c r="K30" i="13"/>
  <c r="K21" i="15"/>
  <c r="DW4" i="18"/>
  <c r="DY4" i="18"/>
  <c r="DX4" i="18"/>
  <c r="DZ4" i="18"/>
  <c r="AH29" i="13"/>
  <c r="AE4" i="18"/>
  <c r="AG4" i="18"/>
  <c r="AF4" i="18"/>
  <c r="AH4" i="18"/>
  <c r="J29" i="13"/>
  <c r="N30" i="3"/>
  <c r="P47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D57" i="43" s="1"/>
  <c r="D81" i="43" s="1"/>
  <c r="AF35" i="3"/>
  <c r="X35" i="3"/>
  <c r="P35" i="3"/>
  <c r="AI34" i="3"/>
  <c r="AA34" i="3"/>
  <c r="S34" i="3"/>
  <c r="K34" i="3"/>
  <c r="D47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V35" i="3"/>
  <c r="AH30" i="3"/>
  <c r="Z30" i="3"/>
  <c r="R30" i="3"/>
  <c r="J30" i="3"/>
  <c r="AK29" i="3"/>
  <c r="U29" i="3"/>
  <c r="AG47" i="3"/>
  <c r="Y47" i="3"/>
  <c r="Q47" i="3"/>
  <c r="I47" i="3"/>
  <c r="AH39" i="3"/>
  <c r="Z39" i="3"/>
  <c r="R39" i="3"/>
  <c r="J39" i="3"/>
  <c r="AK37" i="3"/>
  <c r="AC37" i="3"/>
  <c r="U37" i="3"/>
  <c r="M37" i="3"/>
  <c r="AF36" i="3"/>
  <c r="X36" i="3"/>
  <c r="P36" i="3"/>
  <c r="H36" i="3"/>
  <c r="AE30" i="3"/>
  <c r="W30" i="3"/>
  <c r="G30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T35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I35" i="3"/>
  <c r="AK30" i="3"/>
  <c r="AC30" i="3"/>
  <c r="AF47" i="3"/>
  <c r="X47" i="3"/>
  <c r="H47" i="3"/>
  <c r="AG39" i="3"/>
  <c r="Y39" i="3"/>
  <c r="Q39" i="3"/>
  <c r="I39" i="3"/>
  <c r="D60" i="43" s="1"/>
  <c r="AJ37" i="3"/>
  <c r="AB37" i="3"/>
  <c r="T37" i="3"/>
  <c r="D37" i="3"/>
  <c r="AE36" i="3"/>
  <c r="W36" i="3"/>
  <c r="O36" i="3"/>
  <c r="G36" i="3"/>
  <c r="AL30" i="3"/>
  <c r="V30" i="3"/>
  <c r="U30" i="3"/>
  <c r="M30" i="3"/>
  <c r="E30" i="3"/>
  <c r="H35" i="3"/>
  <c r="AJ30" i="3"/>
  <c r="T30" i="3"/>
  <c r="L30" i="3"/>
  <c r="D30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E52" i="24" s="1"/>
  <c r="E72" i="24" s="1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N29" i="3"/>
  <c r="AI24" i="3"/>
  <c r="AA24" i="3"/>
  <c r="K24" i="3"/>
  <c r="N24" i="3"/>
  <c r="D24" i="3"/>
  <c r="D49" i="3" s="1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AW48" i="17"/>
  <c r="DI48" i="17"/>
  <c r="EN48" i="17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BE50" i="20"/>
  <c r="BE48" i="17"/>
  <c r="DO48" i="17"/>
  <c r="DO50" i="20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R50" i="20"/>
  <c r="R48" i="17"/>
  <c r="R50" i="23"/>
  <c r="AU50" i="20"/>
  <c r="AU48" i="17"/>
  <c r="DG48" i="17"/>
  <c r="DG50" i="20"/>
  <c r="BH50" i="23"/>
  <c r="BH48" i="17"/>
  <c r="BH50" i="20"/>
  <c r="DV50" i="23"/>
  <c r="DV50" i="20"/>
  <c r="DV48" i="17"/>
  <c r="DE50" i="23"/>
  <c r="DE50" i="20"/>
  <c r="DE48" i="17"/>
  <c r="EK50" i="23"/>
  <c r="EK50" i="20"/>
  <c r="EK48" i="17"/>
  <c r="BF50" i="23"/>
  <c r="BF48" i="17"/>
  <c r="BN50" i="23"/>
  <c r="BN48" i="17"/>
  <c r="DZ50" i="23"/>
  <c r="DZ48" i="17"/>
  <c r="X50" i="20"/>
  <c r="X50" i="23"/>
  <c r="X48" i="17"/>
  <c r="BP50" i="20"/>
  <c r="BP48" i="17"/>
  <c r="BP50" i="23"/>
  <c r="DA48" i="17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0"/>
  <c r="Q48" i="17"/>
  <c r="Q50" i="23"/>
  <c r="Q50" i="20"/>
  <c r="CD48" i="17"/>
  <c r="CD50" i="23"/>
  <c r="DH50" i="20"/>
  <c r="AC50" i="23"/>
  <c r="AC50" i="20"/>
  <c r="AC48" i="17"/>
  <c r="DU48" i="17"/>
  <c r="DU50" i="20"/>
  <c r="DU50" i="23"/>
  <c r="AS50" i="20"/>
  <c r="AS48" i="17"/>
  <c r="AS50" i="23"/>
  <c r="BZ50" i="23"/>
  <c r="BZ50" i="20"/>
  <c r="BZ48" i="17"/>
  <c r="DM50" i="20"/>
  <c r="DM48" i="17"/>
  <c r="DM50" i="23"/>
  <c r="BD50" i="20"/>
  <c r="AH50" i="23"/>
  <c r="AH50" i="20"/>
  <c r="AH48" i="17"/>
  <c r="DY48" i="17"/>
  <c r="CK50" i="20"/>
  <c r="CK48" i="17"/>
  <c r="CK50" i="23"/>
  <c r="AL50" i="23"/>
  <c r="AL50" i="20"/>
  <c r="AL48" i="17"/>
  <c r="EH50" i="23"/>
  <c r="EH48" i="17"/>
  <c r="O50" i="20"/>
  <c r="O50" i="23"/>
  <c r="O48" i="17"/>
  <c r="AA50" i="20"/>
  <c r="AA50" i="23"/>
  <c r="AA48" i="17"/>
  <c r="CO50" i="20"/>
  <c r="CO50" i="23"/>
  <c r="CO48" i="17"/>
  <c r="AQ50" i="20"/>
  <c r="DN50" i="23"/>
  <c r="DN48" i="17"/>
  <c r="DN50" i="20"/>
  <c r="AG50" i="23"/>
  <c r="AG50" i="20"/>
  <c r="AG48" i="17"/>
  <c r="CS48" i="17"/>
  <c r="DW48" i="17"/>
  <c r="DW50" i="20"/>
  <c r="CL50" i="23"/>
  <c r="CL50" i="20"/>
  <c r="CL48" i="17"/>
  <c r="J48" i="17"/>
  <c r="J50" i="23"/>
  <c r="J50" i="20"/>
  <c r="AD48" i="17"/>
  <c r="AD50" i="23"/>
  <c r="AD50" i="20"/>
  <c r="AJ50" i="23"/>
  <c r="AJ48" i="17"/>
  <c r="AJ50" i="20"/>
  <c r="ED50" i="23"/>
  <c r="ED50" i="20"/>
  <c r="ED48" i="17"/>
  <c r="BV48" i="17"/>
  <c r="BV50" i="23"/>
  <c r="EO48" i="17"/>
  <c r="AT50" i="23"/>
  <c r="AT50" i="20"/>
  <c r="AT48" i="17"/>
  <c r="BX50" i="20"/>
  <c r="BX50" i="23"/>
  <c r="BX48" i="17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0"/>
  <c r="AX50" i="20"/>
  <c r="AX48" i="17"/>
  <c r="AX50" i="23"/>
  <c r="CA50" i="20"/>
  <c r="CA48" i="17"/>
  <c r="EM48" i="17"/>
  <c r="EM50" i="20"/>
  <c r="CN50" i="23"/>
  <c r="CN50" i="20"/>
  <c r="CN48" i="17"/>
  <c r="AR48" i="17"/>
  <c r="AR50" i="23"/>
  <c r="AR50" i="20"/>
  <c r="N50" i="23"/>
  <c r="N50" i="20"/>
  <c r="N48" i="17"/>
  <c r="DQ48" i="17"/>
  <c r="CT50" i="23"/>
  <c r="CT48" i="17"/>
  <c r="Y50" i="20"/>
  <c r="Y48" i="17"/>
  <c r="Y50" i="23"/>
  <c r="BU48" i="17"/>
  <c r="BJ48" i="17"/>
  <c r="BJ50" i="23"/>
  <c r="BJ50" i="20"/>
  <c r="BY50" i="20"/>
  <c r="BY48" i="17"/>
  <c r="BY50" i="23"/>
  <c r="BC50" i="20"/>
  <c r="BC48" i="17"/>
  <c r="AO50" i="23"/>
  <c r="AO50" i="20"/>
  <c r="AO48" i="17"/>
  <c r="CC48" i="17"/>
  <c r="AB50" i="23"/>
  <c r="AB48" i="17"/>
  <c r="AB50" i="20"/>
  <c r="M50" i="20"/>
  <c r="M48" i="17"/>
  <c r="M50" i="23"/>
  <c r="DR48" i="17"/>
  <c r="DR50" i="23"/>
  <c r="AF50" i="23"/>
  <c r="AF50" i="20"/>
  <c r="AF48" i="17"/>
  <c r="CQ50" i="20"/>
  <c r="CQ48" i="17"/>
  <c r="AI50" i="23"/>
  <c r="AI50" i="20"/>
  <c r="AI48" i="17"/>
  <c r="AN50" i="23"/>
  <c r="AN48" i="17"/>
  <c r="AN50" i="20"/>
  <c r="DB50" i="23"/>
  <c r="DB48" i="17"/>
  <c r="EE48" i="17"/>
  <c r="EE50" i="20"/>
  <c r="EP48" i="17"/>
  <c r="EP50" i="23"/>
  <c r="BI50" i="23"/>
  <c r="BI50" i="20"/>
  <c r="BI48" i="17"/>
  <c r="CP48" i="17"/>
  <c r="CP50" i="23"/>
  <c r="CP50" i="20"/>
  <c r="K50" i="23"/>
  <c r="K50" i="20"/>
  <c r="K48" i="17"/>
  <c r="EL50" i="20"/>
  <c r="EL48" i="17"/>
  <c r="EL50" i="23"/>
  <c r="S50" i="20"/>
  <c r="S48" i="17"/>
  <c r="S50" i="23"/>
  <c r="DP48" i="17"/>
  <c r="BM50" i="20"/>
  <c r="BM48" i="17"/>
  <c r="W50" i="20"/>
  <c r="W48" i="17"/>
  <c r="W50" i="23"/>
  <c r="D30" i="24"/>
  <c r="C26" i="24"/>
  <c r="C30" i="43"/>
  <c r="E57" i="43"/>
  <c r="E81" i="43" s="1"/>
  <c r="D55" i="24"/>
  <c r="D48" i="24"/>
  <c r="C32" i="24"/>
  <c r="F48" i="24"/>
  <c r="E48" i="24"/>
  <c r="E63" i="24"/>
  <c r="E77" i="24" s="1"/>
  <c r="F32" i="24"/>
  <c r="C31" i="24"/>
  <c r="C30" i="24"/>
  <c r="AG30" i="20"/>
  <c r="AG29" i="17"/>
  <c r="BW31" i="20"/>
  <c r="BW30" i="17"/>
  <c r="EA30" i="17"/>
  <c r="Z33" i="20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CD36" i="23"/>
  <c r="CD36" i="20"/>
  <c r="CC36" i="23"/>
  <c r="DY36" i="23"/>
  <c r="DY36" i="20"/>
  <c r="AK37" i="20"/>
  <c r="AK35" i="17"/>
  <c r="CG37" i="20"/>
  <c r="CG37" i="23"/>
  <c r="CH37" i="23"/>
  <c r="CH37" i="20"/>
  <c r="CH35" i="17"/>
  <c r="DK37" i="20"/>
  <c r="DK37" i="23"/>
  <c r="DK35" i="17"/>
  <c r="W38" i="20"/>
  <c r="W36" i="17"/>
  <c r="BF36" i="17"/>
  <c r="BE38" i="20"/>
  <c r="DA38" i="23"/>
  <c r="DX36" i="17"/>
  <c r="U39" i="20"/>
  <c r="U39" i="23"/>
  <c r="U37" i="17"/>
  <c r="AZ39" i="23"/>
  <c r="AZ37" i="17"/>
  <c r="CH39" i="23"/>
  <c r="CH39" i="20"/>
  <c r="CH37" i="17"/>
  <c r="DC37" i="17"/>
  <c r="DD39" i="23"/>
  <c r="DD39" i="20"/>
  <c r="DD37" i="17"/>
  <c r="P41" i="20"/>
  <c r="P39" i="17"/>
  <c r="O41" i="23"/>
  <c r="O41" i="20"/>
  <c r="O39" i="17"/>
  <c r="AX41" i="20"/>
  <c r="BS41" i="23"/>
  <c r="BS41" i="20"/>
  <c r="BS39" i="17"/>
  <c r="DO41" i="20"/>
  <c r="DO41" i="23"/>
  <c r="EO41" i="20"/>
  <c r="EO39" i="17"/>
  <c r="AB49" i="20"/>
  <c r="AB49" i="23"/>
  <c r="AB47" i="17"/>
  <c r="D37" i="20"/>
  <c r="D37" i="23"/>
  <c r="D35" i="17"/>
  <c r="U29" i="17"/>
  <c r="AF30" i="20"/>
  <c r="AF29" i="17"/>
  <c r="AE30" i="20"/>
  <c r="AE30" i="23"/>
  <c r="DZ29" i="17"/>
  <c r="DY29" i="17"/>
  <c r="BY31" i="23"/>
  <c r="BY30" i="17"/>
  <c r="DC30" i="17"/>
  <c r="DD31" i="23"/>
  <c r="DD30" i="17"/>
  <c r="X33" i="23"/>
  <c r="X33" i="20"/>
  <c r="W33" i="20"/>
  <c r="W33" i="23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CA36" i="23"/>
  <c r="DW36" i="20"/>
  <c r="DW36" i="23"/>
  <c r="AI37" i="23"/>
  <c r="AI35" i="17"/>
  <c r="AJ37" i="23"/>
  <c r="AJ37" i="20"/>
  <c r="A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Z36" i="17"/>
  <c r="Y38" i="23"/>
  <c r="BD36" i="17"/>
  <c r="BC38" i="20"/>
  <c r="BC38" i="23"/>
  <c r="BC36" i="17"/>
  <c r="CC38" i="23"/>
  <c r="CZ36" i="17"/>
  <c r="DZ38" i="23"/>
  <c r="DY38" i="23"/>
  <c r="S39" i="23"/>
  <c r="S37" i="17"/>
  <c r="BA39" i="20"/>
  <c r="BA39" i="23"/>
  <c r="BA37" i="17"/>
  <c r="BB39" i="23"/>
  <c r="BB39" i="20"/>
  <c r="BB37" i="17"/>
  <c r="CE39" i="20"/>
  <c r="CE37" i="17"/>
  <c r="CF39" i="23"/>
  <c r="CF39" i="20"/>
  <c r="CF37" i="17"/>
  <c r="DE39" i="23"/>
  <c r="DE39" i="20"/>
  <c r="DE37" i="17"/>
  <c r="DF39" i="23"/>
  <c r="DF39" i="20"/>
  <c r="DF37" i="17"/>
  <c r="R41" i="20"/>
  <c r="Q41" i="20"/>
  <c r="Q39" i="17"/>
  <c r="AV41" i="20"/>
  <c r="AV39" i="17"/>
  <c r="AU41" i="23"/>
  <c r="AU41" i="20"/>
  <c r="BU41" i="20"/>
  <c r="BU39" i="17"/>
  <c r="CR41" i="20"/>
  <c r="CR39" i="17"/>
  <c r="CQ41" i="23"/>
  <c r="CQ41" i="20"/>
  <c r="CQ39" i="17"/>
  <c r="DQ41" i="20"/>
  <c r="DQ39" i="17"/>
  <c r="EN41" i="20"/>
  <c r="EN39" i="17"/>
  <c r="EM41" i="20"/>
  <c r="EM41" i="23"/>
  <c r="AD49" i="20"/>
  <c r="AD47" i="17"/>
  <c r="AC49" i="20"/>
  <c r="AC49" i="23"/>
  <c r="AC47" i="17"/>
  <c r="CW49" i="23"/>
  <c r="CW49" i="20"/>
  <c r="CW47" i="17"/>
  <c r="ED49" i="20"/>
  <c r="ED47" i="17"/>
  <c r="C37" i="20"/>
  <c r="C37" i="23"/>
  <c r="C35" i="17"/>
  <c r="F37" i="20"/>
  <c r="F35" i="17"/>
  <c r="E30" i="17"/>
  <c r="D31" i="23"/>
  <c r="D30" i="17"/>
  <c r="T29" i="17"/>
  <c r="S30" i="23"/>
  <c r="S29" i="17"/>
  <c r="AI30" i="23"/>
  <c r="AZ29" i="17"/>
  <c r="AY30" i="23"/>
  <c r="BP29" i="17"/>
  <c r="BO30" i="23"/>
  <c r="BO29" i="17"/>
  <c r="CF29" i="17"/>
  <c r="CE30" i="23"/>
  <c r="CE29" i="17"/>
  <c r="CV29" i="17"/>
  <c r="CU30" i="20"/>
  <c r="CU30" i="23"/>
  <c r="CU29" i="17"/>
  <c r="DL30" i="23"/>
  <c r="DL29" i="17"/>
  <c r="DK30" i="23"/>
  <c r="DK29" i="17"/>
  <c r="ED30" i="23"/>
  <c r="ED30" i="20"/>
  <c r="ED29" i="17"/>
  <c r="EC30" i="23"/>
  <c r="I31" i="23"/>
  <c r="I31" i="20"/>
  <c r="I30" i="17"/>
  <c r="P31" i="23"/>
  <c r="P31" i="20"/>
  <c r="P30" i="17"/>
  <c r="W31" i="20"/>
  <c r="W31" i="23"/>
  <c r="W30" i="17"/>
  <c r="AH31" i="20"/>
  <c r="AH30" i="17"/>
  <c r="AM31" i="23"/>
  <c r="AM30" i="17"/>
  <c r="AN31" i="23"/>
  <c r="AN31" i="20"/>
  <c r="AW31" i="23"/>
  <c r="AW31" i="20"/>
  <c r="AW30" i="17"/>
  <c r="AX31" i="20"/>
  <c r="AX30" i="17"/>
  <c r="BE31" i="20"/>
  <c r="BE30" i="17"/>
  <c r="BF31" i="20"/>
  <c r="BF30" i="17"/>
  <c r="BK31" i="23"/>
  <c r="BK31" i="20"/>
  <c r="BK30" i="17"/>
  <c r="BL31" i="23"/>
  <c r="BL31" i="20"/>
  <c r="BU31" i="20"/>
  <c r="BU30" i="17"/>
  <c r="CA31" i="23"/>
  <c r="CB31" i="23"/>
  <c r="CB31" i="20"/>
  <c r="CK31" i="20"/>
  <c r="CK30" i="17"/>
  <c r="CL31" i="20"/>
  <c r="CL30" i="17"/>
  <c r="CQ31" i="20"/>
  <c r="CQ31" i="23"/>
  <c r="CQ30" i="17"/>
  <c r="CR31" i="23"/>
  <c r="CR31" i="20"/>
  <c r="CR30" i="17"/>
  <c r="DA31" i="20"/>
  <c r="DA30" i="17"/>
  <c r="DG31" i="20"/>
  <c r="DG31" i="23"/>
  <c r="DH31" i="23"/>
  <c r="DH31" i="20"/>
  <c r="DH30" i="17"/>
  <c r="DO31" i="20"/>
  <c r="DO31" i="23"/>
  <c r="DO30" i="17"/>
  <c r="DP31" i="23"/>
  <c r="DY30" i="17"/>
  <c r="DZ31" i="23"/>
  <c r="DZ31" i="20"/>
  <c r="DZ30" i="17"/>
  <c r="EE31" i="20"/>
  <c r="EE31" i="23"/>
  <c r="EE30" i="17"/>
  <c r="EF31" i="23"/>
  <c r="EF31" i="20"/>
  <c r="EO31" i="23"/>
  <c r="EO31" i="20"/>
  <c r="EO30" i="17"/>
  <c r="EP31" i="20"/>
  <c r="EP30" i="17"/>
  <c r="U33" i="23"/>
  <c r="AL33" i="23"/>
  <c r="AK33" i="23"/>
  <c r="BA33" i="23"/>
  <c r="BR33" i="23"/>
  <c r="BQ33" i="23"/>
  <c r="CE33" i="20"/>
  <c r="CV33" i="20"/>
  <c r="CU33" i="20"/>
  <c r="DM33" i="23"/>
  <c r="EB33" i="20"/>
  <c r="EA33" i="20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AB36" i="20"/>
  <c r="AA36" i="20"/>
  <c r="AA36" i="23"/>
  <c r="AL36" i="20"/>
  <c r="AK36" i="20"/>
  <c r="BI36" i="20"/>
  <c r="BP36" i="20"/>
  <c r="BO36" i="20"/>
  <c r="BO36" i="23"/>
  <c r="CO36" i="20"/>
  <c r="CV36" i="20"/>
  <c r="CU36" i="20"/>
  <c r="CU36" i="23"/>
  <c r="DV36" i="23"/>
  <c r="DV36" i="20"/>
  <c r="DU36" i="20"/>
  <c r="DU36" i="23"/>
  <c r="EB36" i="20"/>
  <c r="EB36" i="23"/>
  <c r="EA36" i="23"/>
  <c r="EA36" i="20"/>
  <c r="Q35" i="17"/>
  <c r="R37" i="23"/>
  <c r="W35" i="17"/>
  <c r="X37" i="23"/>
  <c r="X35" i="17"/>
  <c r="AV37" i="23"/>
  <c r="AV35" i="17"/>
  <c r="BE35" i="17"/>
  <c r="BF37" i="23"/>
  <c r="CC37" i="20"/>
  <c r="CC35" i="17"/>
  <c r="CD37" i="23"/>
  <c r="CD37" i="20"/>
  <c r="CD35" i="17"/>
  <c r="CJ37" i="23"/>
  <c r="CJ37" i="20"/>
  <c r="CJ35" i="17"/>
  <c r="DG37" i="23"/>
  <c r="DG37" i="20"/>
  <c r="DG35" i="17"/>
  <c r="DH37" i="23"/>
  <c r="DH37" i="20"/>
  <c r="DH35" i="17"/>
  <c r="DQ37" i="23"/>
  <c r="DQ37" i="20"/>
  <c r="DQ35" i="17"/>
  <c r="EO37" i="23"/>
  <c r="EO37" i="20"/>
  <c r="EO35" i="17"/>
  <c r="EP37" i="23"/>
  <c r="EP37" i="20"/>
  <c r="EP35" i="17"/>
  <c r="L38" i="20"/>
  <c r="L38" i="23"/>
  <c r="L36" i="17"/>
  <c r="K38" i="23"/>
  <c r="K36" i="17"/>
  <c r="T38" i="20"/>
  <c r="T38" i="23"/>
  <c r="T36" i="17"/>
  <c r="S36" i="17"/>
  <c r="AD38" i="20"/>
  <c r="AD36" i="17"/>
  <c r="AC38" i="20"/>
  <c r="AC38" i="23"/>
  <c r="AC36" i="17"/>
  <c r="AJ38" i="20"/>
  <c r="AJ38" i="23"/>
  <c r="AJ36" i="17"/>
  <c r="AI38" i="23"/>
  <c r="AI36" i="17"/>
  <c r="AT38" i="20"/>
  <c r="AT36" i="17"/>
  <c r="AS38" i="20"/>
  <c r="AS38" i="23"/>
  <c r="AS36" i="17"/>
  <c r="BA36" i="17"/>
  <c r="BH38" i="20"/>
  <c r="BH38" i="23"/>
  <c r="BH36" i="17"/>
  <c r="BR38" i="20"/>
  <c r="BR36" i="17"/>
  <c r="BQ38" i="20"/>
  <c r="BQ38" i="23"/>
  <c r="BQ36" i="17"/>
  <c r="BX38" i="20"/>
  <c r="BX38" i="23"/>
  <c r="BX36" i="17"/>
  <c r="CP38" i="20"/>
  <c r="CP36" i="17"/>
  <c r="CO38" i="23"/>
  <c r="CO38" i="20"/>
  <c r="CO36" i="17"/>
  <c r="CV38" i="20"/>
  <c r="CV38" i="23"/>
  <c r="CV36" i="17"/>
  <c r="CU38" i="23"/>
  <c r="CU36" i="17"/>
  <c r="DF38" i="20"/>
  <c r="DF36" i="17"/>
  <c r="DE38" i="23"/>
  <c r="DE38" i="20"/>
  <c r="DE36" i="17"/>
  <c r="DT38" i="20"/>
  <c r="DT36" i="17"/>
  <c r="DS38" i="23"/>
  <c r="DS36" i="17"/>
  <c r="ED38" i="20"/>
  <c r="ED36" i="17"/>
  <c r="EC38" i="20"/>
  <c r="EC38" i="23"/>
  <c r="EC36" i="17"/>
  <c r="EJ38" i="20"/>
  <c r="EJ38" i="23"/>
  <c r="EJ36" i="17"/>
  <c r="EI38" i="23"/>
  <c r="EI36" i="17"/>
  <c r="G39" i="20"/>
  <c r="Q39" i="20"/>
  <c r="Q37" i="17"/>
  <c r="R39" i="23"/>
  <c r="R39" i="20"/>
  <c r="R37" i="17"/>
  <c r="W39" i="20"/>
  <c r="X39" i="20"/>
  <c r="X37" i="17"/>
  <c r="AG39" i="20"/>
  <c r="AG37" i="17"/>
  <c r="AH39" i="23"/>
  <c r="AU39" i="20"/>
  <c r="AU37" i="17"/>
  <c r="AV39" i="23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T39" i="23"/>
  <c r="CT39" i="20"/>
  <c r="CT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O39" i="23"/>
  <c r="EO37" i="17"/>
  <c r="EP39" i="23"/>
  <c r="EP39" i="20"/>
  <c r="EP37" i="17"/>
  <c r="L41" i="23"/>
  <c r="L39" i="17"/>
  <c r="K41" i="23"/>
  <c r="K39" i="17"/>
  <c r="V41" i="23"/>
  <c r="V41" i="20"/>
  <c r="V39" i="17"/>
  <c r="U41" i="23"/>
  <c r="U39" i="17"/>
  <c r="AD41" i="23"/>
  <c r="AD41" i="20"/>
  <c r="AD39" i="17"/>
  <c r="AC41" i="23"/>
  <c r="AC39" i="17"/>
  <c r="AI41" i="23"/>
  <c r="AI39" i="17"/>
  <c r="AT41" i="23"/>
  <c r="AT41" i="20"/>
  <c r="AT39" i="17"/>
  <c r="AS41" i="23"/>
  <c r="AS39" i="17"/>
  <c r="AZ39" i="17"/>
  <c r="AY41" i="23"/>
  <c r="AY39" i="17"/>
  <c r="BH39" i="17"/>
  <c r="BQ41" i="23"/>
  <c r="BQ39" i="17"/>
  <c r="BX41" i="23"/>
  <c r="BX39" i="17"/>
  <c r="BW41" i="23"/>
  <c r="BW39" i="17"/>
  <c r="CH41" i="23"/>
  <c r="CH41" i="20"/>
  <c r="CH39" i="17"/>
  <c r="CG41" i="23"/>
  <c r="CG39" i="17"/>
  <c r="CP41" i="23"/>
  <c r="CP41" i="20"/>
  <c r="CP39" i="17"/>
  <c r="CO41" i="23"/>
  <c r="CO39" i="17"/>
  <c r="DF41" i="23"/>
  <c r="DF41" i="20"/>
  <c r="DF39" i="17"/>
  <c r="DE41" i="23"/>
  <c r="DE39" i="17"/>
  <c r="DL41" i="20"/>
  <c r="DL39" i="17"/>
  <c r="DK41" i="23"/>
  <c r="DK39" i="17"/>
  <c r="DS41" i="23"/>
  <c r="DS39" i="17"/>
  <c r="EC41" i="23"/>
  <c r="EC39" i="17"/>
  <c r="EJ39" i="17"/>
  <c r="EI41" i="23"/>
  <c r="EI39" i="17"/>
  <c r="J49" i="23"/>
  <c r="J47" i="17"/>
  <c r="I49" i="23"/>
  <c r="I47" i="17"/>
  <c r="O47" i="17"/>
  <c r="W49" i="20"/>
  <c r="W49" i="23"/>
  <c r="W47" i="17"/>
  <c r="AH47" i="17"/>
  <c r="AG49" i="23"/>
  <c r="AG47" i="17"/>
  <c r="AN49" i="20"/>
  <c r="AN47" i="17"/>
  <c r="AM47" i="17"/>
  <c r="AX47" i="17"/>
  <c r="AW49" i="23"/>
  <c r="AW49" i="20"/>
  <c r="AW47" i="17"/>
  <c r="BF47" i="17"/>
  <c r="BE49" i="23"/>
  <c r="BE47" i="17"/>
  <c r="BM49" i="23"/>
  <c r="BM47" i="17"/>
  <c r="BV47" i="17"/>
  <c r="BS47" i="17"/>
  <c r="CC49" i="23"/>
  <c r="CC47" i="17"/>
  <c r="CK49" i="23"/>
  <c r="CK47" i="17"/>
  <c r="CT47" i="17"/>
  <c r="CQ47" i="17"/>
  <c r="CZ47" i="17"/>
  <c r="DA49" i="23"/>
  <c r="DA47" i="17"/>
  <c r="DJ47" i="17"/>
  <c r="DG47" i="17"/>
  <c r="DR47" i="17"/>
  <c r="DO47" i="17"/>
  <c r="DY49" i="23"/>
  <c r="DY47" i="17"/>
  <c r="EH47" i="17"/>
  <c r="EE47" i="17"/>
  <c r="EO49" i="23"/>
  <c r="EO47" i="17"/>
  <c r="C36" i="20"/>
  <c r="C36" i="23"/>
  <c r="C34" i="17"/>
  <c r="D36" i="20"/>
  <c r="F49" i="20"/>
  <c r="F47" i="17"/>
  <c r="E49" i="23"/>
  <c r="E49" i="20"/>
  <c r="E47" i="17"/>
  <c r="C38" i="23"/>
  <c r="C36" i="17"/>
  <c r="D38" i="23"/>
  <c r="D36" i="17"/>
  <c r="F33" i="20"/>
  <c r="E33" i="23"/>
  <c r="D29" i="17"/>
  <c r="H30" i="23"/>
  <c r="H30" i="20"/>
  <c r="H29" i="17"/>
  <c r="G30" i="20"/>
  <c r="G30" i="23"/>
  <c r="AP29" i="17"/>
  <c r="AO30" i="23"/>
  <c r="AO30" i="20"/>
  <c r="AO29" i="17"/>
  <c r="BL30" i="20"/>
  <c r="BL29" i="17"/>
  <c r="BK30" i="23"/>
  <c r="BK30" i="20"/>
  <c r="BV30" i="20"/>
  <c r="BV29" i="17"/>
  <c r="BU30" i="20"/>
  <c r="CR30" i="20"/>
  <c r="CR29" i="17"/>
  <c r="CQ30" i="20"/>
  <c r="CQ30" i="23"/>
  <c r="CQ29" i="17"/>
  <c r="DB30" i="20"/>
  <c r="DB29" i="17"/>
  <c r="EF30" i="20"/>
  <c r="EF29" i="17"/>
  <c r="EE30" i="20"/>
  <c r="EE30" i="23"/>
  <c r="K31" i="20"/>
  <c r="K30" i="17"/>
  <c r="L31" i="23"/>
  <c r="L30" i="17"/>
  <c r="V31" i="23"/>
  <c r="V30" i="17"/>
  <c r="AA30" i="17"/>
  <c r="AB31" i="23"/>
  <c r="AB30" i="17"/>
  <c r="AS30" i="17"/>
  <c r="AT31" i="23"/>
  <c r="AT30" i="17"/>
  <c r="AZ31" i="23"/>
  <c r="AZ30" i="17"/>
  <c r="BI30" i="17"/>
  <c r="BJ31" i="23"/>
  <c r="BJ30" i="17"/>
  <c r="CH31" i="20"/>
  <c r="CH30" i="17"/>
  <c r="CM30" i="17"/>
  <c r="CN31" i="23"/>
  <c r="CN30" i="17"/>
  <c r="CW31" i="20"/>
  <c r="DU31" i="23"/>
  <c r="DU30" i="17"/>
  <c r="EI30" i="17"/>
  <c r="EJ31" i="20"/>
  <c r="EJ31" i="23"/>
  <c r="EJ30" i="17"/>
  <c r="P33" i="23"/>
  <c r="P33" i="20"/>
  <c r="O33" i="23"/>
  <c r="AX33" i="23"/>
  <c r="AX33" i="20"/>
  <c r="AW33" i="23"/>
  <c r="AW33" i="20"/>
  <c r="BD33" i="23"/>
  <c r="BD33" i="20"/>
  <c r="BC33" i="23"/>
  <c r="CB33" i="23"/>
  <c r="CB33" i="20"/>
  <c r="CA33" i="20"/>
  <c r="CA33" i="23"/>
  <c r="CL33" i="20"/>
  <c r="CK33" i="23"/>
  <c r="CK33" i="20"/>
  <c r="DJ33" i="20"/>
  <c r="DI33" i="23"/>
  <c r="DI33" i="20"/>
  <c r="DP33" i="23"/>
  <c r="DP33" i="20"/>
  <c r="DO33" i="23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R36" i="23"/>
  <c r="R36" i="20"/>
  <c r="Q36" i="23"/>
  <c r="AV36" i="23"/>
  <c r="AU36" i="23"/>
  <c r="BN36" i="23"/>
  <c r="BN36" i="20"/>
  <c r="BM36" i="23"/>
  <c r="CR36" i="23"/>
  <c r="CQ36" i="23"/>
  <c r="DJ36" i="23"/>
  <c r="DJ36" i="20"/>
  <c r="DI36" i="23"/>
  <c r="EN36" i="23"/>
  <c r="EN36" i="20"/>
  <c r="EM36" i="20"/>
  <c r="EM36" i="23"/>
  <c r="U37" i="20"/>
  <c r="U35" i="17"/>
  <c r="V37" i="20"/>
  <c r="V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CV37" i="20"/>
  <c r="CV37" i="23"/>
  <c r="CV35" i="17"/>
  <c r="EC37" i="23"/>
  <c r="EC37" i="20"/>
  <c r="EC35" i="17"/>
  <c r="ED37" i="23"/>
  <c r="ED37" i="20"/>
  <c r="ED35" i="17"/>
  <c r="H38" i="20"/>
  <c r="H36" i="17"/>
  <c r="G38" i="20"/>
  <c r="G36" i="17"/>
  <c r="AF38" i="20"/>
  <c r="AF36" i="17"/>
  <c r="AE38" i="20"/>
  <c r="AE36" i="17"/>
  <c r="AP36" i="17"/>
  <c r="AV38" i="20"/>
  <c r="AV36" i="17"/>
  <c r="BN36" i="17"/>
  <c r="BM38" i="23"/>
  <c r="BM36" i="17"/>
  <c r="BT38" i="20"/>
  <c r="BT36" i="17"/>
  <c r="BS38" i="20"/>
  <c r="BS36" i="17"/>
  <c r="CK36" i="17"/>
  <c r="CR38" i="20"/>
  <c r="CR36" i="17"/>
  <c r="CQ38" i="20"/>
  <c r="CQ36" i="17"/>
  <c r="DI38" i="23"/>
  <c r="DI36" i="17"/>
  <c r="DP36" i="17"/>
  <c r="DO38" i="20"/>
  <c r="DO36" i="17"/>
  <c r="EH36" i="17"/>
  <c r="EN36" i="17"/>
  <c r="EM38" i="20"/>
  <c r="EM38" i="23"/>
  <c r="EM36" i="17"/>
  <c r="M39" i="23"/>
  <c r="M39" i="20"/>
  <c r="M37" i="17"/>
  <c r="N39" i="23"/>
  <c r="N39" i="20"/>
  <c r="N37" i="17"/>
  <c r="AK39" i="23"/>
  <c r="AK37" i="17"/>
  <c r="AL39" i="23"/>
  <c r="AL39" i="20"/>
  <c r="AL37" i="17"/>
  <c r="AQ37" i="17"/>
  <c r="AR39" i="23"/>
  <c r="BI39" i="23"/>
  <c r="BI39" i="20"/>
  <c r="BI37" i="17"/>
  <c r="BJ39" i="23"/>
  <c r="BJ39" i="20"/>
  <c r="BJ37" i="17"/>
  <c r="BO39" i="23"/>
  <c r="BO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DK39" i="23"/>
  <c r="DK37" i="17"/>
  <c r="DL39" i="23"/>
  <c r="DL39" i="20"/>
  <c r="DL37" i="17"/>
  <c r="DV39" i="23"/>
  <c r="DV39" i="20"/>
  <c r="DV37" i="17"/>
  <c r="EI39" i="23"/>
  <c r="EI39" i="20"/>
  <c r="EI37" i="17"/>
  <c r="EJ39" i="23"/>
  <c r="EJ39" i="20"/>
  <c r="J41" i="20"/>
  <c r="I41" i="20"/>
  <c r="I39" i="17"/>
  <c r="X41" i="20"/>
  <c r="X39" i="17"/>
  <c r="W41" i="20"/>
  <c r="W41" i="23"/>
  <c r="W39" i="17"/>
  <c r="AG41" i="20"/>
  <c r="AG39" i="17"/>
  <c r="AN41" i="20"/>
  <c r="AN39" i="17"/>
  <c r="AM41" i="20"/>
  <c r="AM41" i="23"/>
  <c r="AM39" i="17"/>
  <c r="BE41" i="20"/>
  <c r="BE39" i="17"/>
  <c r="BL41" i="20"/>
  <c r="BL39" i="17"/>
  <c r="BK41" i="20"/>
  <c r="BK41" i="23"/>
  <c r="CC41" i="20"/>
  <c r="CC39" i="17"/>
  <c r="CJ41" i="20"/>
  <c r="CJ39" i="17"/>
  <c r="CI41" i="20"/>
  <c r="CI41" i="23"/>
  <c r="CI39" i="17"/>
  <c r="DB41" i="20"/>
  <c r="DA41" i="20"/>
  <c r="DA39" i="17"/>
  <c r="DH41" i="20"/>
  <c r="DH39" i="17"/>
  <c r="DG41" i="20"/>
  <c r="DG41" i="23"/>
  <c r="DY41" i="23"/>
  <c r="DY41" i="20"/>
  <c r="DY39" i="17"/>
  <c r="EF41" i="20"/>
  <c r="EF39" i="17"/>
  <c r="EE41" i="23"/>
  <c r="EE41" i="20"/>
  <c r="EE39" i="17"/>
  <c r="N49" i="20"/>
  <c r="N47" i="17"/>
  <c r="M49" i="23"/>
  <c r="M49" i="20"/>
  <c r="M47" i="17"/>
  <c r="T49" i="20"/>
  <c r="T49" i="23"/>
  <c r="T47" i="17"/>
  <c r="S49" i="20"/>
  <c r="S49" i="23"/>
  <c r="AR49" i="23"/>
  <c r="AR49" i="20"/>
  <c r="AR47" i="17"/>
  <c r="AQ49" i="20"/>
  <c r="AQ49" i="23"/>
  <c r="BB49" i="20"/>
  <c r="BB47" i="17"/>
  <c r="BA49" i="23"/>
  <c r="BA49" i="20"/>
  <c r="BA47" i="17"/>
  <c r="BJ49" i="20"/>
  <c r="BJ47" i="17"/>
  <c r="BG49" i="23"/>
  <c r="BG49" i="20"/>
  <c r="BX49" i="20"/>
  <c r="BX49" i="23"/>
  <c r="BX47" i="17"/>
  <c r="BY49" i="23"/>
  <c r="BY49" i="20"/>
  <c r="BY47" i="17"/>
  <c r="CH49" i="20"/>
  <c r="CH47" i="17"/>
  <c r="CE49" i="20"/>
  <c r="CE49" i="23"/>
  <c r="CN49" i="20"/>
  <c r="CN49" i="23"/>
  <c r="CN47" i="17"/>
  <c r="CO49" i="20"/>
  <c r="CO49" i="23"/>
  <c r="CO47" i="17"/>
  <c r="DF49" i="20"/>
  <c r="DF47" i="17"/>
  <c r="DC49" i="20"/>
  <c r="DC49" i="23"/>
  <c r="DL49" i="20"/>
  <c r="DL49" i="23"/>
  <c r="DL47" i="17"/>
  <c r="DM49" i="20"/>
  <c r="DM49" i="23"/>
  <c r="DM47" i="17"/>
  <c r="DV49" i="20"/>
  <c r="DV47" i="17"/>
  <c r="DS49" i="20"/>
  <c r="DS49" i="23"/>
  <c r="EJ49" i="20"/>
  <c r="EJ49" i="23"/>
  <c r="EJ47" i="17"/>
  <c r="EK49" i="23"/>
  <c r="EK49" i="20"/>
  <c r="EK47" i="17"/>
  <c r="E39" i="23"/>
  <c r="E39" i="20"/>
  <c r="E37" i="17"/>
  <c r="D39" i="23"/>
  <c r="D37" i="17"/>
  <c r="C39" i="17"/>
  <c r="D39" i="17"/>
  <c r="E34" i="20"/>
  <c r="E34" i="23"/>
  <c r="D34" i="20"/>
  <c r="D34" i="23"/>
  <c r="DW30" i="23"/>
  <c r="DW30" i="20"/>
  <c r="DW29" i="17"/>
  <c r="AL31" i="23"/>
  <c r="AL30" i="17"/>
  <c r="BX31" i="23"/>
  <c r="DF31" i="23"/>
  <c r="DF30" i="17"/>
  <c r="Y33" i="23"/>
  <c r="Y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DZ36" i="23"/>
  <c r="DZ36" i="20"/>
  <c r="AL37" i="20"/>
  <c r="AL35" i="17"/>
  <c r="DL37" i="20"/>
  <c r="DL37" i="23"/>
  <c r="DL35" i="17"/>
  <c r="X38" i="23"/>
  <c r="X38" i="20"/>
  <c r="X36" i="17"/>
  <c r="CB36" i="17"/>
  <c r="DB36" i="17"/>
  <c r="DW38" i="20"/>
  <c r="DW36" i="17"/>
  <c r="V39" i="23"/>
  <c r="V39" i="20"/>
  <c r="V37" i="17"/>
  <c r="AY37" i="17"/>
  <c r="CG39" i="23"/>
  <c r="EC37" i="17"/>
  <c r="AW41" i="20"/>
  <c r="AW39" i="17"/>
  <c r="BT41" i="23"/>
  <c r="BT41" i="20"/>
  <c r="BT39" i="17"/>
  <c r="CS41" i="20"/>
  <c r="CS39" i="17"/>
  <c r="DP41" i="20"/>
  <c r="DP39" i="17"/>
  <c r="AA49" i="20"/>
  <c r="AA49" i="23"/>
  <c r="CX49" i="23"/>
  <c r="CX49" i="20"/>
  <c r="CX47" i="17"/>
  <c r="E37" i="20"/>
  <c r="E35" i="17"/>
  <c r="F31" i="23"/>
  <c r="F30" i="17"/>
  <c r="V30" i="23"/>
  <c r="V30" i="20"/>
  <c r="V29" i="17"/>
  <c r="AL30" i="23"/>
  <c r="AL30" i="20"/>
  <c r="AL29" i="17"/>
  <c r="AK30" i="23"/>
  <c r="AK29" i="17"/>
  <c r="BB30" i="23"/>
  <c r="BB30" i="20"/>
  <c r="BB29" i="17"/>
  <c r="BA30" i="23"/>
  <c r="BA29" i="17"/>
  <c r="BR30" i="23"/>
  <c r="BR30" i="20"/>
  <c r="BR29" i="17"/>
  <c r="BQ30" i="23"/>
  <c r="BQ29" i="17"/>
  <c r="CH30" i="23"/>
  <c r="CH30" i="20"/>
  <c r="CH29" i="17"/>
  <c r="CG30" i="23"/>
  <c r="CX30" i="23"/>
  <c r="CX30" i="20"/>
  <c r="CX29" i="17"/>
  <c r="CW30" i="23"/>
  <c r="DN30" i="23"/>
  <c r="DN30" i="20"/>
  <c r="DN29" i="17"/>
  <c r="DM30" i="23"/>
  <c r="DM29" i="17"/>
  <c r="EB30" i="23"/>
  <c r="EB29" i="17"/>
  <c r="EA30" i="23"/>
  <c r="EA29" i="17"/>
  <c r="G31" i="20"/>
  <c r="G31" i="23"/>
  <c r="G30" i="17"/>
  <c r="H31" i="23"/>
  <c r="H31" i="20"/>
  <c r="Q31" i="20"/>
  <c r="Q30" i="17"/>
  <c r="R31" i="20"/>
  <c r="R30" i="17"/>
  <c r="Y31" i="20"/>
  <c r="Y30" i="17"/>
  <c r="Z31" i="20"/>
  <c r="Z30" i="17"/>
  <c r="AE31" i="20"/>
  <c r="AE31" i="23"/>
  <c r="AE30" i="17"/>
  <c r="AF31" i="23"/>
  <c r="AF31" i="20"/>
  <c r="AO31" i="20"/>
  <c r="AO30" i="17"/>
  <c r="AU31" i="23"/>
  <c r="AV31" i="23"/>
  <c r="AV31" i="20"/>
  <c r="AV30" i="17"/>
  <c r="BC31" i="20"/>
  <c r="BC31" i="23"/>
  <c r="BC30" i="17"/>
  <c r="BD31" i="23"/>
  <c r="BD31" i="20"/>
  <c r="BN31" i="20"/>
  <c r="BN30" i="17"/>
  <c r="BS31" i="20"/>
  <c r="BS31" i="23"/>
  <c r="BS30" i="17"/>
  <c r="BT31" i="23"/>
  <c r="BT31" i="20"/>
  <c r="CC31" i="20"/>
  <c r="CC30" i="17"/>
  <c r="CD31" i="20"/>
  <c r="CD30" i="17"/>
  <c r="CI31" i="23"/>
  <c r="CI31" i="20"/>
  <c r="CI30" i="17"/>
  <c r="CJ31" i="23"/>
  <c r="CJ31" i="20"/>
  <c r="CT31" i="20"/>
  <c r="CT30" i="17"/>
  <c r="CY31" i="20"/>
  <c r="CY31" i="23"/>
  <c r="CY30" i="17"/>
  <c r="CZ31" i="23"/>
  <c r="CZ31" i="20"/>
  <c r="CZ30" i="17"/>
  <c r="DI31" i="20"/>
  <c r="DI30" i="17"/>
  <c r="DJ31" i="20"/>
  <c r="DJ30" i="17"/>
  <c r="DQ31" i="23"/>
  <c r="DQ31" i="20"/>
  <c r="DQ30" i="17"/>
  <c r="DR31" i="20"/>
  <c r="DR30" i="17"/>
  <c r="DW31" i="20"/>
  <c r="DW31" i="23"/>
  <c r="DW30" i="17"/>
  <c r="DX31" i="23"/>
  <c r="DX31" i="20"/>
  <c r="EG31" i="20"/>
  <c r="EG30" i="17"/>
  <c r="EM31" i="20"/>
  <c r="EM31" i="23"/>
  <c r="EM30" i="17"/>
  <c r="EN31" i="23"/>
  <c r="EN31" i="20"/>
  <c r="T33" i="20"/>
  <c r="T33" i="23"/>
  <c r="S33" i="20"/>
  <c r="AI33" i="20"/>
  <c r="AZ33" i="20"/>
  <c r="AY33" i="20"/>
  <c r="BO33" i="20"/>
  <c r="BO33" i="23"/>
  <c r="CH33" i="23"/>
  <c r="CG33" i="23"/>
  <c r="CG33" i="20"/>
  <c r="CW33" i="23"/>
  <c r="DK33" i="20"/>
  <c r="EC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AC36" i="20"/>
  <c r="AC36" i="23"/>
  <c r="AJ36" i="20"/>
  <c r="AI36" i="20"/>
  <c r="AI36" i="23"/>
  <c r="BH36" i="20"/>
  <c r="BH36" i="23"/>
  <c r="BG36" i="20"/>
  <c r="BG36" i="23"/>
  <c r="BQ36" i="20"/>
  <c r="CN36" i="20"/>
  <c r="CM36" i="23"/>
  <c r="CM36" i="20"/>
  <c r="CW36" i="20"/>
  <c r="DT36" i="20"/>
  <c r="DT36" i="23"/>
  <c r="DS36" i="20"/>
  <c r="DS36" i="23"/>
  <c r="ED36" i="23"/>
  <c r="ED36" i="20"/>
  <c r="EC36" i="23"/>
  <c r="EC36" i="20"/>
  <c r="P37" i="23"/>
  <c r="P35" i="17"/>
  <c r="Y35" i="17"/>
  <c r="Z37" i="23"/>
  <c r="AW37" i="20"/>
  <c r="AW35" i="17"/>
  <c r="AX37" i="23"/>
  <c r="BC35" i="17"/>
  <c r="BD37" i="23"/>
  <c r="BD37" i="20"/>
  <c r="BD35" i="17"/>
  <c r="BV37" i="23"/>
  <c r="BV37" i="20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EM37" i="23"/>
  <c r="EM37" i="20"/>
  <c r="EM35" i="17"/>
  <c r="EN37" i="23"/>
  <c r="EN37" i="20"/>
  <c r="EN35" i="17"/>
  <c r="N38" i="20"/>
  <c r="N36" i="17"/>
  <c r="V38" i="23"/>
  <c r="V38" i="20"/>
  <c r="V36" i="17"/>
  <c r="U38" i="20"/>
  <c r="U38" i="23"/>
  <c r="U36" i="17"/>
  <c r="AB38" i="20"/>
  <c r="AB38" i="23"/>
  <c r="AB36" i="17"/>
  <c r="AA38" i="23"/>
  <c r="AA36" i="17"/>
  <c r="AL38" i="20"/>
  <c r="AL36" i="17"/>
  <c r="AK38" i="20"/>
  <c r="AK38" i="23"/>
  <c r="AK36" i="17"/>
  <c r="AR36" i="17"/>
  <c r="AQ38" i="23"/>
  <c r="AQ36" i="17"/>
  <c r="BJ38" i="20"/>
  <c r="BJ36" i="17"/>
  <c r="BP38" i="20"/>
  <c r="BP38" i="23"/>
  <c r="BP36" i="17"/>
  <c r="BO38" i="23"/>
  <c r="BO36" i="17"/>
  <c r="BZ38" i="20"/>
  <c r="BZ36" i="17"/>
  <c r="BY38" i="23"/>
  <c r="BY38" i="20"/>
  <c r="BY36" i="17"/>
  <c r="CH38" i="20"/>
  <c r="CH36" i="17"/>
  <c r="CN38" i="20"/>
  <c r="CN38" i="23"/>
  <c r="CN36" i="17"/>
  <c r="CM38" i="23"/>
  <c r="CM36" i="17"/>
  <c r="CX38" i="20"/>
  <c r="CW38" i="20"/>
  <c r="CW38" i="23"/>
  <c r="CW36" i="17"/>
  <c r="DD38" i="23"/>
  <c r="DD38" i="20"/>
  <c r="DD36" i="17"/>
  <c r="DC38" i="23"/>
  <c r="DC36" i="17"/>
  <c r="DV38" i="20"/>
  <c r="DV36" i="17"/>
  <c r="DU38" i="20"/>
  <c r="DU38" i="23"/>
  <c r="DU36" i="17"/>
  <c r="EB38" i="20"/>
  <c r="EB38" i="23"/>
  <c r="EB36" i="17"/>
  <c r="EA38" i="23"/>
  <c r="EA36" i="17"/>
  <c r="EL38" i="20"/>
  <c r="EL36" i="17"/>
  <c r="EK38" i="23"/>
  <c r="EK38" i="20"/>
  <c r="EK36" i="17"/>
  <c r="I37" i="17"/>
  <c r="P39" i="20"/>
  <c r="P37" i="17"/>
  <c r="Y37" i="17"/>
  <c r="Z39" i="23"/>
  <c r="Z39" i="20"/>
  <c r="AE39" i="20"/>
  <c r="AE37" i="17"/>
  <c r="AF39" i="20"/>
  <c r="AF37" i="17"/>
  <c r="AM39" i="20"/>
  <c r="AM39" i="23"/>
  <c r="AM37" i="17"/>
  <c r="AN39" i="23"/>
  <c r="AN39" i="20"/>
  <c r="AN37" i="17"/>
  <c r="AW37" i="17"/>
  <c r="AX39" i="23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DI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M39" i="23"/>
  <c r="EM39" i="20"/>
  <c r="EM37" i="17"/>
  <c r="EN39" i="23"/>
  <c r="EN39" i="20"/>
  <c r="EN37" i="17"/>
  <c r="N41" i="23"/>
  <c r="N41" i="20"/>
  <c r="N39" i="17"/>
  <c r="M41" i="23"/>
  <c r="M39" i="17"/>
  <c r="T41" i="23"/>
  <c r="T39" i="17"/>
  <c r="S41" i="23"/>
  <c r="S39" i="17"/>
  <c r="AB41" i="23"/>
  <c r="AB39" i="17"/>
  <c r="AA41" i="23"/>
  <c r="AA39" i="17"/>
  <c r="AR41" i="20"/>
  <c r="AR41" i="23"/>
  <c r="AR39" i="17"/>
  <c r="AQ41" i="23"/>
  <c r="AQ39" i="17"/>
  <c r="BB41" i="23"/>
  <c r="BB41" i="20"/>
  <c r="BB39" i="17"/>
  <c r="BA41" i="23"/>
  <c r="BA39" i="17"/>
  <c r="BJ41" i="23"/>
  <c r="BJ41" i="20"/>
  <c r="BJ39" i="17"/>
  <c r="BI41" i="23"/>
  <c r="BI39" i="17"/>
  <c r="BZ41" i="23"/>
  <c r="BZ41" i="20"/>
  <c r="BZ39" i="17"/>
  <c r="BY41" i="23"/>
  <c r="BY39" i="17"/>
  <c r="CF41" i="23"/>
  <c r="CF39" i="17"/>
  <c r="CE41" i="20"/>
  <c r="CE41" i="23"/>
  <c r="CE39" i="17"/>
  <c r="CN41" i="23"/>
  <c r="CN39" i="17"/>
  <c r="CM41" i="23"/>
  <c r="CM41" i="20"/>
  <c r="CM39" i="17"/>
  <c r="DD39" i="17"/>
  <c r="DC41" i="23"/>
  <c r="DC39" i="17"/>
  <c r="DN41" i="23"/>
  <c r="DN41" i="20"/>
  <c r="DN39" i="17"/>
  <c r="DM41" i="23"/>
  <c r="DM39" i="17"/>
  <c r="EL41" i="23"/>
  <c r="EL41" i="20"/>
  <c r="EL39" i="17"/>
  <c r="EK41" i="23"/>
  <c r="EK39" i="17"/>
  <c r="H47" i="17"/>
  <c r="G47" i="17"/>
  <c r="R49" i="23"/>
  <c r="R47" i="17"/>
  <c r="Q49" i="23"/>
  <c r="Q49" i="20"/>
  <c r="Q47" i="17"/>
  <c r="Z47" i="17"/>
  <c r="Y49" i="23"/>
  <c r="Y47" i="17"/>
  <c r="AF49" i="20"/>
  <c r="AE47" i="17"/>
  <c r="AP47" i="17"/>
  <c r="AO49" i="23"/>
  <c r="AO49" i="20"/>
  <c r="AO47" i="17"/>
  <c r="AV49" i="23"/>
  <c r="AU47" i="17"/>
  <c r="BC49" i="20"/>
  <c r="BC47" i="17"/>
  <c r="BN47" i="17"/>
  <c r="BK47" i="17"/>
  <c r="BT47" i="17"/>
  <c r="BU49" i="23"/>
  <c r="BU47" i="17"/>
  <c r="CD49" i="23"/>
  <c r="CD47" i="17"/>
  <c r="CA47" i="17"/>
  <c r="CL47" i="17"/>
  <c r="CI47" i="17"/>
  <c r="CR49" i="23"/>
  <c r="CS49" i="23"/>
  <c r="CS49" i="20"/>
  <c r="CS47" i="17"/>
  <c r="DB47" i="17"/>
  <c r="CY47" i="17"/>
  <c r="DH49" i="20"/>
  <c r="DI49" i="23"/>
  <c r="DI47" i="17"/>
  <c r="DQ49" i="23"/>
  <c r="DQ47" i="17"/>
  <c r="DZ49" i="23"/>
  <c r="DZ49" i="20"/>
  <c r="DZ47" i="17"/>
  <c r="DW47" i="17"/>
  <c r="EF47" i="17"/>
  <c r="EG49" i="23"/>
  <c r="EG47" i="17"/>
  <c r="EP49" i="23"/>
  <c r="EP47" i="17"/>
  <c r="EM47" i="17"/>
  <c r="E36" i="20"/>
  <c r="C49" i="20"/>
  <c r="C49" i="23"/>
  <c r="C47" i="17"/>
  <c r="D49" i="23"/>
  <c r="D49" i="20"/>
  <c r="D47" i="17"/>
  <c r="E38" i="23"/>
  <c r="E38" i="20"/>
  <c r="E36" i="17"/>
  <c r="C33" i="20"/>
  <c r="C32" i="17"/>
  <c r="F30" i="23"/>
  <c r="F30" i="20"/>
  <c r="F29" i="17"/>
  <c r="E30" i="23"/>
  <c r="E29" i="17"/>
  <c r="J29" i="17"/>
  <c r="I30" i="20"/>
  <c r="I29" i="17"/>
  <c r="AN30" i="20"/>
  <c r="AN29" i="17"/>
  <c r="AM30" i="23"/>
  <c r="AM30" i="20"/>
  <c r="BN30" i="20"/>
  <c r="BN29" i="17"/>
  <c r="BM30" i="23"/>
  <c r="BM30" i="20"/>
  <c r="BM29" i="17"/>
  <c r="BT30" i="20"/>
  <c r="BT29" i="17"/>
  <c r="BS30" i="20"/>
  <c r="BS30" i="23"/>
  <c r="CS30" i="23"/>
  <c r="CS30" i="20"/>
  <c r="CS29" i="17"/>
  <c r="CZ30" i="20"/>
  <c r="CZ29" i="17"/>
  <c r="CY30" i="20"/>
  <c r="CY30" i="23"/>
  <c r="CY29" i="17"/>
  <c r="EH30" i="23"/>
  <c r="EH29" i="17"/>
  <c r="EG29" i="17"/>
  <c r="M31" i="23"/>
  <c r="M31" i="20"/>
  <c r="M30" i="17"/>
  <c r="N31" i="23"/>
  <c r="N30" i="17"/>
  <c r="S31" i="20"/>
  <c r="S31" i="23"/>
  <c r="S30" i="17"/>
  <c r="AC31" i="23"/>
  <c r="AC30" i="17"/>
  <c r="AD31" i="23"/>
  <c r="AD30" i="17"/>
  <c r="AQ31" i="20"/>
  <c r="AQ31" i="23"/>
  <c r="AQ30" i="17"/>
  <c r="AR31" i="23"/>
  <c r="AR30" i="17"/>
  <c r="BH31" i="23"/>
  <c r="BH30" i="17"/>
  <c r="BQ30" i="17"/>
  <c r="CF31" i="23"/>
  <c r="CF30" i="17"/>
  <c r="CO30" i="17"/>
  <c r="CP31" i="23"/>
  <c r="CP30" i="17"/>
  <c r="DM30" i="17"/>
  <c r="DN31" i="23"/>
  <c r="DN30" i="17"/>
  <c r="DS30" i="17"/>
  <c r="DT31" i="23"/>
  <c r="DT30" i="17"/>
  <c r="EK31" i="20"/>
  <c r="EK30" i="17"/>
  <c r="EL31" i="23"/>
  <c r="EL30" i="17"/>
  <c r="R33" i="23"/>
  <c r="R33" i="20"/>
  <c r="Q33" i="23"/>
  <c r="Q33" i="20"/>
  <c r="AV33" i="23"/>
  <c r="AV33" i="20"/>
  <c r="AU33" i="23"/>
  <c r="BF33" i="20"/>
  <c r="BE33" i="23"/>
  <c r="BE33" i="20"/>
  <c r="CD33" i="20"/>
  <c r="CC33" i="23"/>
  <c r="CC33" i="20"/>
  <c r="CJ33" i="20"/>
  <c r="CI33" i="23"/>
  <c r="DH33" i="23"/>
  <c r="DH33" i="20"/>
  <c r="DG33" i="23"/>
  <c r="DR33" i="23"/>
  <c r="DR33" i="20"/>
  <c r="DQ33" i="23"/>
  <c r="DQ33" i="20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P36" i="23"/>
  <c r="P36" i="20"/>
  <c r="O36" i="23"/>
  <c r="AH36" i="23"/>
  <c r="AH36" i="20"/>
  <c r="AG36" i="23"/>
  <c r="AX36" i="23"/>
  <c r="AX36" i="20"/>
  <c r="AW36" i="23"/>
  <c r="BK36" i="23"/>
  <c r="CT36" i="23"/>
  <c r="CT36" i="20"/>
  <c r="CS36" i="23"/>
  <c r="DH36" i="23"/>
  <c r="DG36" i="23"/>
  <c r="EP36" i="23"/>
  <c r="EP36" i="20"/>
  <c r="EO36" i="23"/>
  <c r="EO36" i="20"/>
  <c r="S37" i="20"/>
  <c r="S37" i="23"/>
  <c r="S35" i="17"/>
  <c r="T37" i="20"/>
  <c r="T37" i="23"/>
  <c r="T35" i="17"/>
  <c r="BA35" i="17"/>
  <c r="BB37" i="20"/>
  <c r="BB35" i="17"/>
  <c r="BO37" i="20"/>
  <c r="BO37" i="23"/>
  <c r="BO35" i="17"/>
  <c r="BP37" i="20"/>
  <c r="BP37" i="23"/>
  <c r="BP35" i="17"/>
  <c r="CM37" i="23"/>
  <c r="CW37" i="23"/>
  <c r="CW37" i="20"/>
  <c r="CW35" i="17"/>
  <c r="CX37" i="23"/>
  <c r="CX37" i="20"/>
  <c r="CX35" i="17"/>
  <c r="DV35" i="17"/>
  <c r="EA37" i="20"/>
  <c r="EA37" i="23"/>
  <c r="EA35" i="17"/>
  <c r="EB37" i="20"/>
  <c r="EB37" i="23"/>
  <c r="EB35" i="17"/>
  <c r="J36" i="17"/>
  <c r="I38" i="23"/>
  <c r="I36" i="17"/>
  <c r="AH38" i="23"/>
  <c r="AH38" i="20"/>
  <c r="AH36" i="17"/>
  <c r="AG38" i="23"/>
  <c r="AG36" i="17"/>
  <c r="AM38" i="20"/>
  <c r="AM36" i="17"/>
  <c r="AW38" i="23"/>
  <c r="AW38" i="20"/>
  <c r="BL36" i="17"/>
  <c r="BK38" i="20"/>
  <c r="BK36" i="17"/>
  <c r="BV38" i="23"/>
  <c r="BV38" i="20"/>
  <c r="BV36" i="17"/>
  <c r="BU38" i="23"/>
  <c r="CJ38" i="20"/>
  <c r="CJ36" i="17"/>
  <c r="CI38" i="20"/>
  <c r="CI36" i="17"/>
  <c r="CT38" i="23"/>
  <c r="CT36" i="17"/>
  <c r="CS38" i="23"/>
  <c r="CS38" i="20"/>
  <c r="DH38" i="20"/>
  <c r="DH36" i="17"/>
  <c r="DR38" i="23"/>
  <c r="DR36" i="17"/>
  <c r="DQ38" i="23"/>
  <c r="DQ38" i="20"/>
  <c r="DQ36" i="17"/>
  <c r="EF36" i="17"/>
  <c r="EE38" i="20"/>
  <c r="EE36" i="17"/>
  <c r="EP38" i="20"/>
  <c r="EP36" i="17"/>
  <c r="K37" i="17"/>
  <c r="L39" i="23"/>
  <c r="L37" i="17"/>
  <c r="AC39" i="20"/>
  <c r="AC39" i="23"/>
  <c r="AC37" i="17"/>
  <c r="AI37" i="17"/>
  <c r="AS39" i="20"/>
  <c r="AS39" i="23"/>
  <c r="AS37" i="17"/>
  <c r="AT39" i="23"/>
  <c r="AT39" i="20"/>
  <c r="AT37" i="17"/>
  <c r="BG39" i="20"/>
  <c r="BG37" i="17"/>
  <c r="BH39" i="23"/>
  <c r="BH39" i="20"/>
  <c r="BH37" i="17"/>
  <c r="BQ39" i="23"/>
  <c r="BQ39" i="20"/>
  <c r="BQ37" i="17"/>
  <c r="BW39" i="23"/>
  <c r="BW39" i="20"/>
  <c r="BX39" i="23"/>
  <c r="BX39" i="20"/>
  <c r="BX37" i="17"/>
  <c r="CO39" i="23"/>
  <c r="CO39" i="20"/>
  <c r="CO37" i="17"/>
  <c r="CP39" i="23"/>
  <c r="CP39" i="20"/>
  <c r="CP37" i="17"/>
  <c r="CV39" i="23"/>
  <c r="CV39" i="20"/>
  <c r="CV37" i="17"/>
  <c r="DM39" i="23"/>
  <c r="DM39" i="20"/>
  <c r="DM37" i="17"/>
  <c r="DN39" i="23"/>
  <c r="DN39" i="20"/>
  <c r="DN37" i="17"/>
  <c r="DT39" i="23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0"/>
  <c r="Y41" i="20"/>
  <c r="Y39" i="17"/>
  <c r="AF41" i="20"/>
  <c r="AF39" i="17"/>
  <c r="AE41" i="23"/>
  <c r="AE41" i="20"/>
  <c r="AE39" i="17"/>
  <c r="AP41" i="20"/>
  <c r="AO41" i="20"/>
  <c r="AO39" i="17"/>
  <c r="BD41" i="20"/>
  <c r="BD39" i="17"/>
  <c r="BC41" i="23"/>
  <c r="BC41" i="20"/>
  <c r="BC39" i="17"/>
  <c r="BM41" i="20"/>
  <c r="BM39" i="17"/>
  <c r="CB41" i="23"/>
  <c r="CB41" i="20"/>
  <c r="CB39" i="17"/>
  <c r="CA41" i="23"/>
  <c r="CA41" i="20"/>
  <c r="CA39" i="17"/>
  <c r="CL41" i="20"/>
  <c r="CK41" i="23"/>
  <c r="CK41" i="20"/>
  <c r="CK39" i="17"/>
  <c r="CZ41" i="20"/>
  <c r="CZ39" i="17"/>
  <c r="CY41" i="23"/>
  <c r="CY41" i="20"/>
  <c r="CY39" i="17"/>
  <c r="DJ41" i="23"/>
  <c r="DI41" i="23"/>
  <c r="DI41" i="20"/>
  <c r="DI39" i="17"/>
  <c r="DX41" i="20"/>
  <c r="DX39" i="17"/>
  <c r="DW41" i="23"/>
  <c r="DW41" i="20"/>
  <c r="DW39" i="17"/>
  <c r="EG41" i="23"/>
  <c r="EG41" i="20"/>
  <c r="EG39" i="17"/>
  <c r="L49" i="20"/>
  <c r="L49" i="23"/>
  <c r="L47" i="17"/>
  <c r="K49" i="20"/>
  <c r="K49" i="23"/>
  <c r="V49" i="23"/>
  <c r="V49" i="20"/>
  <c r="V47" i="17"/>
  <c r="U49" i="23"/>
  <c r="U49" i="20"/>
  <c r="U47" i="17"/>
  <c r="AJ49" i="20"/>
  <c r="AJ49" i="23"/>
  <c r="AJ47" i="17"/>
  <c r="AT49" i="20"/>
  <c r="AT47" i="17"/>
  <c r="AS49" i="23"/>
  <c r="AS49" i="20"/>
  <c r="AS47" i="17"/>
  <c r="AZ49" i="20"/>
  <c r="AZ49" i="23"/>
  <c r="AZ47" i="17"/>
  <c r="AY49" i="20"/>
  <c r="AY49" i="23"/>
  <c r="BI49" i="20"/>
  <c r="BI49" i="23"/>
  <c r="BI47" i="17"/>
  <c r="BZ49" i="20"/>
  <c r="BZ47" i="17"/>
  <c r="BW49" i="20"/>
  <c r="BW49" i="23"/>
  <c r="CF49" i="20"/>
  <c r="CF49" i="23"/>
  <c r="CF47" i="17"/>
  <c r="CG49" i="20"/>
  <c r="CG49" i="23"/>
  <c r="CG47" i="17"/>
  <c r="CP49" i="20"/>
  <c r="CP47" i="17"/>
  <c r="CM49" i="23"/>
  <c r="CM49" i="20"/>
  <c r="DD49" i="20"/>
  <c r="DD49" i="23"/>
  <c r="DD47" i="17"/>
  <c r="DE49" i="23"/>
  <c r="DE49" i="20"/>
  <c r="DE47" i="17"/>
  <c r="DN49" i="20"/>
  <c r="DN47" i="17"/>
  <c r="DK49" i="23"/>
  <c r="DK49" i="20"/>
  <c r="DT49" i="20"/>
  <c r="DT49" i="23"/>
  <c r="DT47" i="17"/>
  <c r="DU49" i="20"/>
  <c r="DU49" i="23"/>
  <c r="DU47" i="17"/>
  <c r="EL49" i="23"/>
  <c r="EL49" i="20"/>
  <c r="EL47" i="17"/>
  <c r="EI49" i="20"/>
  <c r="EI49" i="23"/>
  <c r="C39" i="23"/>
  <c r="C37" i="17"/>
  <c r="F39" i="23"/>
  <c r="F39" i="20"/>
  <c r="F37" i="17"/>
  <c r="F41" i="23"/>
  <c r="F41" i="20"/>
  <c r="F39" i="17"/>
  <c r="E41" i="23"/>
  <c r="E39" i="17"/>
  <c r="C34" i="20"/>
  <c r="C34" i="23"/>
  <c r="F34" i="23"/>
  <c r="F34" i="20"/>
  <c r="Z48" i="20"/>
  <c r="Z48" i="23"/>
  <c r="Z46" i="17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CB48" i="23"/>
  <c r="CB46" i="17"/>
  <c r="CB48" i="20"/>
  <c r="EH46" i="17"/>
  <c r="EH48" i="23"/>
  <c r="EH48" i="20"/>
  <c r="AK48" i="23"/>
  <c r="AK48" i="20"/>
  <c r="AK46" i="17"/>
  <c r="DA48" i="23"/>
  <c r="DA48" i="20"/>
  <c r="DA46" i="17"/>
  <c r="DQ48" i="20"/>
  <c r="DQ46" i="17"/>
  <c r="DQ48" i="23"/>
  <c r="CW46" i="17"/>
  <c r="CW48" i="23"/>
  <c r="CW48" i="20"/>
  <c r="CT48" i="20"/>
  <c r="CT46" i="17"/>
  <c r="CT48" i="23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BQ48" i="20"/>
  <c r="BQ46" i="17"/>
  <c r="BQ48" i="23"/>
  <c r="BY48" i="23"/>
  <c r="BY48" i="20"/>
  <c r="BY46" i="17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Y48" i="20"/>
  <c r="Y46" i="17"/>
  <c r="Y48" i="23"/>
  <c r="DH48" i="23"/>
  <c r="DH46" i="17"/>
  <c r="DH48" i="20"/>
  <c r="EN46" i="17"/>
  <c r="EN48" i="23"/>
  <c r="EN48" i="20"/>
  <c r="AP46" i="17"/>
  <c r="AP48" i="23"/>
  <c r="AP48" i="20"/>
  <c r="M48" i="23"/>
  <c r="M48" i="20"/>
  <c r="M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CN48" i="23"/>
  <c r="CN46" i="17"/>
  <c r="CN48" i="20"/>
  <c r="EI48" i="20"/>
  <c r="EI48" i="23"/>
  <c r="EI46" i="17"/>
  <c r="BM46" i="17"/>
  <c r="BM48" i="23"/>
  <c r="BM48" i="20"/>
  <c r="BZ46" i="17"/>
  <c r="BZ48" i="23"/>
  <c r="BZ48" i="20"/>
  <c r="EK48" i="23"/>
  <c r="EK48" i="20"/>
  <c r="EK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K48" i="23"/>
  <c r="K46" i="17"/>
  <c r="K48" i="20"/>
  <c r="AI48" i="20"/>
  <c r="AI46" i="17"/>
  <c r="AI48" i="23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C40" i="24"/>
  <c r="AJ15" i="15" l="1"/>
  <c r="AJ40" i="15" s="1"/>
  <c r="R15" i="15"/>
  <c r="R20" i="15"/>
  <c r="D122" i="24"/>
  <c r="D147" i="24" s="1"/>
  <c r="D157" i="24" s="1"/>
  <c r="D137" i="43"/>
  <c r="D156" i="43" s="1"/>
  <c r="D167" i="43" s="1"/>
  <c r="C143" i="24"/>
  <c r="C152" i="43"/>
  <c r="F125" i="24"/>
  <c r="F148" i="24" s="1"/>
  <c r="F139" i="43"/>
  <c r="F157" i="43" s="1"/>
  <c r="AL23" i="15"/>
  <c r="V40" i="15"/>
  <c r="Q40" i="15"/>
  <c r="Z20" i="15"/>
  <c r="Z15" i="15"/>
  <c r="Z40" i="15" s="1"/>
  <c r="AF27" i="15"/>
  <c r="AF15" i="15"/>
  <c r="AF40" i="15" s="1"/>
  <c r="D139" i="43"/>
  <c r="D157" i="43" s="1"/>
  <c r="D125" i="24"/>
  <c r="D148" i="24" s="1"/>
  <c r="AH15" i="15"/>
  <c r="AH40" i="15" s="1"/>
  <c r="AH20" i="15"/>
  <c r="F122" i="24"/>
  <c r="F147" i="24" s="1"/>
  <c r="F157" i="24" s="1"/>
  <c r="F137" i="43"/>
  <c r="AL15" i="15"/>
  <c r="F40" i="15"/>
  <c r="O15" i="15"/>
  <c r="O40" i="15" s="1"/>
  <c r="AK40" i="15"/>
  <c r="J15" i="15"/>
  <c r="J20" i="15"/>
  <c r="T15" i="15"/>
  <c r="G15" i="15"/>
  <c r="G40" i="15" s="1"/>
  <c r="U15" i="15"/>
  <c r="U40" i="15" s="1"/>
  <c r="E147" i="43"/>
  <c r="E165" i="43" s="1"/>
  <c r="AB39" i="15"/>
  <c r="C167" i="43"/>
  <c r="M20" i="15"/>
  <c r="P15" i="15"/>
  <c r="C145" i="43"/>
  <c r="C163" i="43" s="1"/>
  <c r="K40" i="15"/>
  <c r="AL39" i="15"/>
  <c r="F142" i="24"/>
  <c r="F156" i="24" s="1"/>
  <c r="I15" i="15"/>
  <c r="I40" i="15" s="1"/>
  <c r="F130" i="24"/>
  <c r="F150" i="24" s="1"/>
  <c r="F141" i="43"/>
  <c r="F159" i="43" s="1"/>
  <c r="F147" i="43"/>
  <c r="F165" i="43" s="1"/>
  <c r="E122" i="24"/>
  <c r="E147" i="24" s="1"/>
  <c r="E157" i="24" s="1"/>
  <c r="E137" i="43"/>
  <c r="E156" i="43" s="1"/>
  <c r="AB20" i="15"/>
  <c r="AJ20" i="15"/>
  <c r="L15" i="15"/>
  <c r="L40" i="15" s="1"/>
  <c r="D138" i="43"/>
  <c r="F142" i="43"/>
  <c r="F160" i="43" s="1"/>
  <c r="D130" i="24"/>
  <c r="D150" i="24" s="1"/>
  <c r="R27" i="15"/>
  <c r="D141" i="43"/>
  <c r="D159" i="43" s="1"/>
  <c r="W15" i="15"/>
  <c r="W40" i="15" s="1"/>
  <c r="H15" i="15"/>
  <c r="H40" i="15" s="1"/>
  <c r="AL27" i="15"/>
  <c r="D142" i="24"/>
  <c r="D156" i="24" s="1"/>
  <c r="R39" i="15"/>
  <c r="S15" i="15"/>
  <c r="AB15" i="15"/>
  <c r="AC40" i="15" s="1"/>
  <c r="D123" i="24"/>
  <c r="F123" i="24"/>
  <c r="F138" i="43"/>
  <c r="AA15" i="15"/>
  <c r="AA40" i="15" s="1"/>
  <c r="D15" i="15"/>
  <c r="D40" i="15" s="1"/>
  <c r="E142" i="24"/>
  <c r="E156" i="24" s="1"/>
  <c r="AP47" i="47"/>
  <c r="D168" i="24"/>
  <c r="E167" i="24"/>
  <c r="D171" i="43"/>
  <c r="C172" i="43"/>
  <c r="C173" i="43"/>
  <c r="C29" i="13"/>
  <c r="S24" i="13"/>
  <c r="AE24" i="13"/>
  <c r="H30" i="13"/>
  <c r="X30" i="13"/>
  <c r="AF30" i="13"/>
  <c r="O24" i="13"/>
  <c r="K32" i="13"/>
  <c r="AI24" i="13"/>
  <c r="AA32" i="13"/>
  <c r="W29" i="13"/>
  <c r="I30" i="13"/>
  <c r="Q24" i="13"/>
  <c r="Z49" i="10"/>
  <c r="AH49" i="10"/>
  <c r="T49" i="10"/>
  <c r="C20" i="47"/>
  <c r="C32" i="10"/>
  <c r="AE24" i="10"/>
  <c r="AE49" i="10" s="1"/>
  <c r="AE32" i="10"/>
  <c r="W32" i="10"/>
  <c r="G20" i="47"/>
  <c r="G21" i="47" s="1"/>
  <c r="O32" i="10"/>
  <c r="O24" i="10"/>
  <c r="O49" i="10" s="1"/>
  <c r="G24" i="10"/>
  <c r="G32" i="10"/>
  <c r="AI24" i="10"/>
  <c r="AI49" i="10" s="1"/>
  <c r="AI29" i="10"/>
  <c r="C96" i="43"/>
  <c r="C123" i="43" s="1"/>
  <c r="R29" i="10"/>
  <c r="W24" i="10"/>
  <c r="X49" i="10" s="1"/>
  <c r="E101" i="43"/>
  <c r="E125" i="43" s="1"/>
  <c r="AB36" i="10"/>
  <c r="E91" i="24"/>
  <c r="E111" i="24" s="1"/>
  <c r="H20" i="47"/>
  <c r="AJ30" i="10"/>
  <c r="AJ24" i="10"/>
  <c r="H19" i="47"/>
  <c r="E84" i="24"/>
  <c r="E108" i="24" s="1"/>
  <c r="E118" i="24" s="1"/>
  <c r="AB24" i="10"/>
  <c r="E94" i="43"/>
  <c r="E122" i="43" s="1"/>
  <c r="E133" i="43" s="1"/>
  <c r="I20" i="47"/>
  <c r="E49" i="10"/>
  <c r="K29" i="10"/>
  <c r="AA29" i="10"/>
  <c r="Y24" i="10"/>
  <c r="Y49" i="10" s="1"/>
  <c r="L24" i="10"/>
  <c r="L49" i="10" s="1"/>
  <c r="C30" i="10"/>
  <c r="C84" i="24"/>
  <c r="C108" i="24" s="1"/>
  <c r="C94" i="43"/>
  <c r="C122" i="43" s="1"/>
  <c r="AL32" i="10"/>
  <c r="F96" i="43"/>
  <c r="F123" i="43" s="1"/>
  <c r="J20" i="47"/>
  <c r="J21" i="47" s="1"/>
  <c r="AL24" i="10"/>
  <c r="AC49" i="10"/>
  <c r="C21" i="47"/>
  <c r="C102" i="43"/>
  <c r="C126" i="43" s="1"/>
  <c r="C92" i="24"/>
  <c r="C112" i="24" s="1"/>
  <c r="C37" i="10"/>
  <c r="C111" i="43"/>
  <c r="C129" i="43" s="1"/>
  <c r="C101" i="24"/>
  <c r="C115" i="24" s="1"/>
  <c r="D83" i="24"/>
  <c r="D93" i="43"/>
  <c r="D122" i="43" s="1"/>
  <c r="R24" i="10"/>
  <c r="J24" i="10"/>
  <c r="J49" i="10" s="1"/>
  <c r="J29" i="10"/>
  <c r="AF49" i="10"/>
  <c r="C86" i="24"/>
  <c r="C109" i="24" s="1"/>
  <c r="S24" i="10"/>
  <c r="AD32" i="10"/>
  <c r="AG24" i="10"/>
  <c r="AG49" i="10" s="1"/>
  <c r="H24" i="10"/>
  <c r="H49" i="10" s="1"/>
  <c r="V24" i="10"/>
  <c r="V49" i="10" s="1"/>
  <c r="N24" i="10"/>
  <c r="N49" i="10" s="1"/>
  <c r="F24" i="10"/>
  <c r="F49" i="10" s="1"/>
  <c r="D100" i="43"/>
  <c r="D124" i="43" s="1"/>
  <c r="F20" i="47"/>
  <c r="F21" i="47" s="1"/>
  <c r="D90" i="24"/>
  <c r="D110" i="24" s="1"/>
  <c r="F102" i="43"/>
  <c r="F126" i="43" s="1"/>
  <c r="F92" i="24"/>
  <c r="F112" i="24" s="1"/>
  <c r="R39" i="10"/>
  <c r="D104" i="43"/>
  <c r="D127" i="43" s="1"/>
  <c r="D94" i="24"/>
  <c r="D113" i="24" s="1"/>
  <c r="D107" i="43"/>
  <c r="D128" i="43" s="1"/>
  <c r="R42" i="10"/>
  <c r="D97" i="24"/>
  <c r="D114" i="24" s="1"/>
  <c r="F108" i="43"/>
  <c r="F128" i="43" s="1"/>
  <c r="F98" i="24"/>
  <c r="F114" i="24" s="1"/>
  <c r="F111" i="43"/>
  <c r="F129" i="43" s="1"/>
  <c r="F101" i="24"/>
  <c r="F115" i="24" s="1"/>
  <c r="D112" i="43"/>
  <c r="D130" i="43" s="1"/>
  <c r="D102" i="24"/>
  <c r="D116" i="24" s="1"/>
  <c r="F113" i="43"/>
  <c r="F131" i="43" s="1"/>
  <c r="F103" i="24"/>
  <c r="F117" i="24" s="1"/>
  <c r="AL48" i="10"/>
  <c r="Q34" i="10"/>
  <c r="C24" i="10"/>
  <c r="D49" i="10" s="1"/>
  <c r="AL30" i="10"/>
  <c r="R36" i="10"/>
  <c r="F84" i="24"/>
  <c r="F108" i="24" s="1"/>
  <c r="F118" i="24" s="1"/>
  <c r="F37" i="10"/>
  <c r="D84" i="24"/>
  <c r="F91" i="24"/>
  <c r="F111" i="24" s="1"/>
  <c r="I19" i="47"/>
  <c r="I21" i="47" s="1"/>
  <c r="AJ27" i="42"/>
  <c r="AB30" i="10"/>
  <c r="CR38" i="23"/>
  <c r="AF38" i="23"/>
  <c r="W37" i="23"/>
  <c r="BL25" i="23"/>
  <c r="EM25" i="23"/>
  <c r="DW25" i="23"/>
  <c r="DO25" i="23"/>
  <c r="DG25" i="23"/>
  <c r="CY25" i="23"/>
  <c r="CI25" i="23"/>
  <c r="CA25" i="23"/>
  <c r="BS25" i="23"/>
  <c r="BK25" i="23"/>
  <c r="BC25" i="23"/>
  <c r="EK25" i="23"/>
  <c r="DE25" i="23"/>
  <c r="CO25" i="23"/>
  <c r="BY25" i="23"/>
  <c r="AK25" i="23"/>
  <c r="EJ25" i="23"/>
  <c r="EB25" i="23"/>
  <c r="DL25" i="23"/>
  <c r="DD25" i="23"/>
  <c r="BX25" i="23"/>
  <c r="BP25" i="23"/>
  <c r="AR25" i="23"/>
  <c r="L25" i="23"/>
  <c r="EI25" i="23"/>
  <c r="EA31" i="23"/>
  <c r="EA25" i="23"/>
  <c r="DC25" i="23"/>
  <c r="DC31" i="23"/>
  <c r="CM25" i="23"/>
  <c r="CM31" i="23"/>
  <c r="CE25" i="23"/>
  <c r="BW25" i="23"/>
  <c r="BW31" i="23"/>
  <c r="BO25" i="23"/>
  <c r="AY25" i="23"/>
  <c r="AQ25" i="23"/>
  <c r="AI25" i="23"/>
  <c r="AA31" i="23"/>
  <c r="AA25" i="23"/>
  <c r="EH25" i="23"/>
  <c r="DR25" i="23"/>
  <c r="DB25" i="23"/>
  <c r="CL25" i="23"/>
  <c r="BV25" i="23"/>
  <c r="BV30" i="23"/>
  <c r="BF25" i="23"/>
  <c r="AP25" i="23"/>
  <c r="AP30" i="23"/>
  <c r="Z25" i="23"/>
  <c r="J25" i="23"/>
  <c r="J30" i="23"/>
  <c r="EI31" i="23"/>
  <c r="DB30" i="23"/>
  <c r="EO25" i="23"/>
  <c r="DY25" i="23"/>
  <c r="DQ25" i="23"/>
  <c r="DI25" i="23"/>
  <c r="CS25" i="23"/>
  <c r="CK25" i="23"/>
  <c r="CC25" i="23"/>
  <c r="BM25" i="23"/>
  <c r="BE25" i="23"/>
  <c r="AW25" i="23"/>
  <c r="AG25" i="23"/>
  <c r="Y25" i="23"/>
  <c r="Q25" i="23"/>
  <c r="I25" i="23"/>
  <c r="I30" i="23"/>
  <c r="K31" i="23"/>
  <c r="EN25" i="23"/>
  <c r="EF25" i="23"/>
  <c r="EF30" i="23"/>
  <c r="DP25" i="23"/>
  <c r="DH25" i="23"/>
  <c r="CZ25" i="23"/>
  <c r="CZ30" i="23"/>
  <c r="CB25" i="23"/>
  <c r="BT25" i="23"/>
  <c r="BT30" i="23"/>
  <c r="BD25" i="23"/>
  <c r="AV25" i="23"/>
  <c r="AN25" i="23"/>
  <c r="X25" i="23"/>
  <c r="P25" i="23"/>
  <c r="H25" i="23"/>
  <c r="AH25" i="23"/>
  <c r="CJ25" i="23"/>
  <c r="DY31" i="23"/>
  <c r="I39" i="23"/>
  <c r="AN30" i="23"/>
  <c r="BG31" i="23"/>
  <c r="BD38" i="23"/>
  <c r="W38" i="23"/>
  <c r="AU25" i="23"/>
  <c r="AM25" i="23"/>
  <c r="AE25" i="23"/>
  <c r="O25" i="23"/>
  <c r="G25" i="23"/>
  <c r="EL25" i="23"/>
  <c r="ED25" i="23"/>
  <c r="DV25" i="23"/>
  <c r="DN25" i="23"/>
  <c r="DF25" i="23"/>
  <c r="CX25" i="23"/>
  <c r="CP25" i="23"/>
  <c r="CH25" i="23"/>
  <c r="BZ25" i="23"/>
  <c r="BR25" i="23"/>
  <c r="BJ25" i="23"/>
  <c r="BB33" i="23"/>
  <c r="BB25" i="23"/>
  <c r="AT25" i="23"/>
  <c r="AL25" i="23"/>
  <c r="AD25" i="23"/>
  <c r="V25" i="23"/>
  <c r="N25" i="23"/>
  <c r="F25" i="23"/>
  <c r="DM25" i="23"/>
  <c r="CG25" i="23"/>
  <c r="BA25" i="23"/>
  <c r="AS31" i="23"/>
  <c r="AS25" i="23"/>
  <c r="U25" i="23"/>
  <c r="M25" i="23"/>
  <c r="E25" i="23"/>
  <c r="AS42" i="23"/>
  <c r="CO31" i="23"/>
  <c r="DN33" i="23"/>
  <c r="T25" i="23"/>
  <c r="AZ25" i="23"/>
  <c r="CF25" i="23"/>
  <c r="D25" i="23"/>
  <c r="EK31" i="23"/>
  <c r="DM31" i="23"/>
  <c r="V33" i="23"/>
  <c r="AJ25" i="23"/>
  <c r="CV25" i="23"/>
  <c r="BD47" i="23"/>
  <c r="DD30" i="23"/>
  <c r="F33" i="23"/>
  <c r="DI42" i="23"/>
  <c r="AP44" i="23"/>
  <c r="CX33" i="23"/>
  <c r="CW25" i="23"/>
  <c r="AG30" i="23"/>
  <c r="E31" i="23"/>
  <c r="BP30" i="23"/>
  <c r="AP47" i="23"/>
  <c r="DB47" i="23"/>
  <c r="CP47" i="23"/>
  <c r="DZ30" i="23"/>
  <c r="I37" i="23"/>
  <c r="EH38" i="23"/>
  <c r="CZ38" i="23"/>
  <c r="DE31" i="23"/>
  <c r="AA39" i="23"/>
  <c r="AM38" i="23"/>
  <c r="C38" i="20"/>
  <c r="C25" i="20"/>
  <c r="CM38" i="20"/>
  <c r="CM25" i="20"/>
  <c r="AY25" i="20"/>
  <c r="EP25" i="20"/>
  <c r="CD25" i="20"/>
  <c r="R37" i="20"/>
  <c r="R25" i="20"/>
  <c r="EO25" i="20"/>
  <c r="EG25" i="20"/>
  <c r="DY25" i="20"/>
  <c r="DQ25" i="20"/>
  <c r="DI36" i="20"/>
  <c r="DI25" i="20"/>
  <c r="DA25" i="20"/>
  <c r="CS36" i="20"/>
  <c r="CS25" i="20"/>
  <c r="CK25" i="20"/>
  <c r="CC25" i="20"/>
  <c r="CC36" i="20"/>
  <c r="BU25" i="20"/>
  <c r="BM25" i="20"/>
  <c r="BM36" i="20"/>
  <c r="BE25" i="20"/>
  <c r="AW36" i="20"/>
  <c r="AW25" i="20"/>
  <c r="DX25" i="20"/>
  <c r="CZ25" i="20"/>
  <c r="AN25" i="20"/>
  <c r="EE25" i="20"/>
  <c r="DW25" i="20"/>
  <c r="AE25" i="20"/>
  <c r="W25" i="20"/>
  <c r="ED25" i="20"/>
  <c r="CX25" i="20"/>
  <c r="BR25" i="20"/>
  <c r="F25" i="20"/>
  <c r="DU25" i="20"/>
  <c r="BY25" i="20"/>
  <c r="M25" i="20"/>
  <c r="EB25" i="20"/>
  <c r="EF25" i="20"/>
  <c r="AQ25" i="20"/>
  <c r="H25" i="20"/>
  <c r="DJ25" i="20"/>
  <c r="AX25" i="20"/>
  <c r="BT25" i="20"/>
  <c r="AG25" i="20"/>
  <c r="EN25" i="20"/>
  <c r="DH25" i="20"/>
  <c r="CR25" i="20"/>
  <c r="CJ25" i="20"/>
  <c r="CB25" i="20"/>
  <c r="AV25" i="20"/>
  <c r="AF25" i="20"/>
  <c r="X25" i="20"/>
  <c r="P25" i="20"/>
  <c r="EM25" i="20"/>
  <c r="DO25" i="20"/>
  <c r="DG25" i="20"/>
  <c r="CY25" i="20"/>
  <c r="CQ25" i="20"/>
  <c r="CI25" i="20"/>
  <c r="CA25" i="20"/>
  <c r="BS25" i="20"/>
  <c r="BK25" i="20"/>
  <c r="BC25" i="20"/>
  <c r="AM25" i="20"/>
  <c r="G25" i="20"/>
  <c r="EL25" i="20"/>
  <c r="DV25" i="20"/>
  <c r="DV31" i="20"/>
  <c r="DN25" i="20"/>
  <c r="DF25" i="20"/>
  <c r="CP25" i="20"/>
  <c r="BZ25" i="20"/>
  <c r="BJ25" i="20"/>
  <c r="BJ31" i="20"/>
  <c r="AT25" i="20"/>
  <c r="AT31" i="20"/>
  <c r="AD25" i="20"/>
  <c r="V25" i="20"/>
  <c r="N25" i="20"/>
  <c r="EK25" i="20"/>
  <c r="EC25" i="20"/>
  <c r="DE25" i="20"/>
  <c r="CW25" i="20"/>
  <c r="CO25" i="20"/>
  <c r="CG25" i="20"/>
  <c r="BQ25" i="20"/>
  <c r="BQ30" i="20"/>
  <c r="BI25" i="20"/>
  <c r="AS25" i="20"/>
  <c r="AK25" i="20"/>
  <c r="AK30" i="20"/>
  <c r="AC25" i="20"/>
  <c r="U25" i="20"/>
  <c r="E25" i="20"/>
  <c r="O25" i="20"/>
  <c r="AU25" i="20"/>
  <c r="EJ25" i="20"/>
  <c r="DT25" i="20"/>
  <c r="DL30" i="20"/>
  <c r="DL25" i="20"/>
  <c r="DD25" i="20"/>
  <c r="CN25" i="20"/>
  <c r="CF25" i="20"/>
  <c r="BX25" i="20"/>
  <c r="BH25" i="20"/>
  <c r="AZ25" i="20"/>
  <c r="AR25" i="20"/>
  <c r="AB25" i="20"/>
  <c r="T25" i="20"/>
  <c r="L25" i="20"/>
  <c r="CY44" i="20"/>
  <c r="AG36" i="20"/>
  <c r="AJ25" i="20"/>
  <c r="CV25" i="20"/>
  <c r="EI25" i="20"/>
  <c r="DS25" i="20"/>
  <c r="DK25" i="20"/>
  <c r="DK30" i="20"/>
  <c r="DC25" i="20"/>
  <c r="CU25" i="20"/>
  <c r="CE25" i="20"/>
  <c r="BW25" i="20"/>
  <c r="BO25" i="20"/>
  <c r="BO30" i="20"/>
  <c r="BG25" i="20"/>
  <c r="AA25" i="20"/>
  <c r="S25" i="20"/>
  <c r="K25" i="20"/>
  <c r="F31" i="20"/>
  <c r="U30" i="20"/>
  <c r="AL25" i="20"/>
  <c r="BA25" i="20"/>
  <c r="DM25" i="20"/>
  <c r="EH25" i="20"/>
  <c r="DZ25" i="20"/>
  <c r="DR25" i="20"/>
  <c r="DB25" i="20"/>
  <c r="CT25" i="20"/>
  <c r="CL25" i="20"/>
  <c r="BV25" i="20"/>
  <c r="BN25" i="20"/>
  <c r="BF25" i="20"/>
  <c r="AP25" i="20"/>
  <c r="AP30" i="20"/>
  <c r="AH25" i="20"/>
  <c r="Z25" i="20"/>
  <c r="J25" i="20"/>
  <c r="J30" i="20"/>
  <c r="AD31" i="20"/>
  <c r="DZ30" i="20"/>
  <c r="EA25" i="20"/>
  <c r="AO25" i="20"/>
  <c r="Q36" i="20"/>
  <c r="Q25" i="20"/>
  <c r="BL25" i="20"/>
  <c r="CH25" i="20"/>
  <c r="DF31" i="20"/>
  <c r="S30" i="20"/>
  <c r="N31" i="20"/>
  <c r="EH30" i="20"/>
  <c r="E30" i="20"/>
  <c r="EB30" i="20"/>
  <c r="DD30" i="20"/>
  <c r="CE30" i="20"/>
  <c r="EO38" i="20"/>
  <c r="Y25" i="20"/>
  <c r="DP25" i="20"/>
  <c r="BD25" i="20"/>
  <c r="CI33" i="20"/>
  <c r="DO33" i="20"/>
  <c r="V31" i="20"/>
  <c r="DG33" i="20"/>
  <c r="EL31" i="20"/>
  <c r="AZ30" i="20"/>
  <c r="AK31" i="20"/>
  <c r="CF31" i="20"/>
  <c r="DT31" i="20"/>
  <c r="D25" i="20"/>
  <c r="BP25" i="20"/>
  <c r="BB25" i="20"/>
  <c r="DN31" i="20"/>
  <c r="BC33" i="20"/>
  <c r="CP31" i="20"/>
  <c r="CW30" i="20"/>
  <c r="CF30" i="20"/>
  <c r="EC30" i="20"/>
  <c r="AI25" i="20"/>
  <c r="EA31" i="20"/>
  <c r="DC38" i="20"/>
  <c r="T30" i="20"/>
  <c r="EP32" i="17"/>
  <c r="EP24" i="17"/>
  <c r="AP24" i="17"/>
  <c r="Z24" i="17"/>
  <c r="BN31" i="18"/>
  <c r="BN42" i="17"/>
  <c r="DK24" i="17"/>
  <c r="BO42" i="17"/>
  <c r="CL42" i="17"/>
  <c r="BF42" i="17"/>
  <c r="Z42" i="17"/>
  <c r="M24" i="17"/>
  <c r="BT24" i="17"/>
  <c r="CU31" i="18"/>
  <c r="CU32" i="18" s="1"/>
  <c r="CU42" i="17"/>
  <c r="CA31" i="18"/>
  <c r="CA32" i="18" s="1"/>
  <c r="S24" i="17"/>
  <c r="CL24" i="17"/>
  <c r="CL32" i="17"/>
  <c r="AG42" i="17"/>
  <c r="G24" i="17"/>
  <c r="DA31" i="18"/>
  <c r="DA32" i="18" s="1"/>
  <c r="DA42" i="17"/>
  <c r="R32" i="17"/>
  <c r="AA42" i="17"/>
  <c r="M42" i="17"/>
  <c r="BO24" i="17"/>
  <c r="EA31" i="18"/>
  <c r="EA32" i="18" s="1"/>
  <c r="EA24" i="17"/>
  <c r="EA42" i="17"/>
  <c r="DG31" i="18"/>
  <c r="DG32" i="18" s="1"/>
  <c r="BZ31" i="18"/>
  <c r="BZ32" i="18" s="1"/>
  <c r="BZ42" i="17"/>
  <c r="N31" i="18"/>
  <c r="N32" i="18" s="1"/>
  <c r="N42" i="17"/>
  <c r="DR24" i="17"/>
  <c r="DR32" i="17"/>
  <c r="DJ32" i="17"/>
  <c r="DJ24" i="17"/>
  <c r="AX32" i="17"/>
  <c r="AX24" i="17"/>
  <c r="CT42" i="17"/>
  <c r="EG31" i="18"/>
  <c r="EG32" i="18" s="1"/>
  <c r="EG42" i="17"/>
  <c r="DZ31" i="18"/>
  <c r="DZ42" i="17"/>
  <c r="I31" i="18"/>
  <c r="I32" i="18" s="1"/>
  <c r="I42" i="17"/>
  <c r="EG24" i="17"/>
  <c r="EE24" i="17"/>
  <c r="DW24" i="17"/>
  <c r="DO24" i="17"/>
  <c r="DG24" i="17"/>
  <c r="CY24" i="17"/>
  <c r="CQ24" i="17"/>
  <c r="CI24" i="17"/>
  <c r="BS24" i="17"/>
  <c r="BK24" i="17"/>
  <c r="BC24" i="17"/>
  <c r="AM24" i="17"/>
  <c r="AE24" i="17"/>
  <c r="W24" i="17"/>
  <c r="O24" i="17"/>
  <c r="BS29" i="17"/>
  <c r="BK29" i="17"/>
  <c r="AE29" i="17"/>
  <c r="BY42" i="17"/>
  <c r="DS24" i="17"/>
  <c r="DS42" i="17"/>
  <c r="DF31" i="18"/>
  <c r="DF32" i="18" s="1"/>
  <c r="DF42" i="17"/>
  <c r="BD30" i="17"/>
  <c r="AN24" i="17"/>
  <c r="BB24" i="17"/>
  <c r="EE31" i="18"/>
  <c r="EE32" i="18" s="1"/>
  <c r="AH31" i="18"/>
  <c r="AH42" i="17"/>
  <c r="G31" i="18"/>
  <c r="G32" i="18" s="1"/>
  <c r="EL24" i="17"/>
  <c r="N24" i="17"/>
  <c r="EK24" i="17"/>
  <c r="EC24" i="17"/>
  <c r="EC29" i="17"/>
  <c r="DM24" i="17"/>
  <c r="CG24" i="17"/>
  <c r="BA24" i="17"/>
  <c r="AS24" i="17"/>
  <c r="U24" i="17"/>
  <c r="R40" i="17"/>
  <c r="DP45" i="17"/>
  <c r="EI24" i="17"/>
  <c r="DC24" i="17"/>
  <c r="BW24" i="17"/>
  <c r="BG24" i="17"/>
  <c r="AI24" i="17"/>
  <c r="AA24" i="17"/>
  <c r="K24" i="17"/>
  <c r="DA36" i="17"/>
  <c r="CD32" i="17"/>
  <c r="CX32" i="17"/>
  <c r="EO24" i="17"/>
  <c r="DY24" i="17"/>
  <c r="DA24" i="17"/>
  <c r="CS24" i="17"/>
  <c r="CC24" i="17"/>
  <c r="BU24" i="17"/>
  <c r="BE24" i="17"/>
  <c r="AO24" i="17"/>
  <c r="Q24" i="17"/>
  <c r="I24" i="17"/>
  <c r="EN24" i="17"/>
  <c r="EF24" i="17"/>
  <c r="DX24" i="17"/>
  <c r="DP24" i="17"/>
  <c r="DH24" i="17"/>
  <c r="CZ24" i="17"/>
  <c r="CR24" i="17"/>
  <c r="CJ24" i="17"/>
  <c r="CB24" i="17"/>
  <c r="BL24" i="17"/>
  <c r="AF24" i="17"/>
  <c r="X24" i="17"/>
  <c r="H24" i="17"/>
  <c r="BV32" i="18"/>
  <c r="AH32" i="18"/>
  <c r="DZ32" i="18"/>
  <c r="BP32" i="18"/>
  <c r="EB32" i="18"/>
  <c r="K32" i="18"/>
  <c r="AR32" i="18"/>
  <c r="BR32" i="17"/>
  <c r="CI32" i="17"/>
  <c r="X32" i="18"/>
  <c r="CJ32" i="18"/>
  <c r="DV32" i="18"/>
  <c r="AL32" i="18"/>
  <c r="CX32" i="18"/>
  <c r="R32" i="18"/>
  <c r="EP32" i="18"/>
  <c r="W32" i="17"/>
  <c r="CT32" i="18"/>
  <c r="DT32" i="18"/>
  <c r="BN32" i="18"/>
  <c r="AJ32" i="18"/>
  <c r="CV32" i="18"/>
  <c r="BX32" i="18"/>
  <c r="DJ32" i="18"/>
  <c r="DG32" i="17"/>
  <c r="CF32" i="17"/>
  <c r="AH34" i="17"/>
  <c r="EC45" i="17"/>
  <c r="DN32" i="17"/>
  <c r="BP32" i="17"/>
  <c r="CT37" i="23"/>
  <c r="CT37" i="20"/>
  <c r="CT35" i="17"/>
  <c r="DG30" i="23"/>
  <c r="DG24" i="18"/>
  <c r="DG29" i="17"/>
  <c r="DG30" i="20"/>
  <c r="AI49" i="3"/>
  <c r="CT30" i="20"/>
  <c r="CT29" i="17"/>
  <c r="DA30" i="23"/>
  <c r="DA30" i="20"/>
  <c r="C30" i="20"/>
  <c r="C30" i="23"/>
  <c r="DR35" i="17"/>
  <c r="DR37" i="23"/>
  <c r="BW36" i="17"/>
  <c r="BW38" i="20"/>
  <c r="BW38" i="23"/>
  <c r="EJ10" i="18"/>
  <c r="EK10" i="18"/>
  <c r="EL10" i="18"/>
  <c r="EI10" i="18"/>
  <c r="AL35" i="3"/>
  <c r="AK35" i="3"/>
  <c r="AK35" i="13"/>
  <c r="AK35" i="10"/>
  <c r="DD10" i="18"/>
  <c r="DF10" i="18"/>
  <c r="DE10" i="18"/>
  <c r="AC35" i="13"/>
  <c r="AC35" i="10"/>
  <c r="DC10" i="18"/>
  <c r="AC26" i="15"/>
  <c r="U35" i="10"/>
  <c r="BX10" i="18"/>
  <c r="U35" i="13"/>
  <c r="BW10" i="18"/>
  <c r="U26" i="15"/>
  <c r="BY10" i="18"/>
  <c r="AS10" i="18"/>
  <c r="M35" i="10"/>
  <c r="M35" i="13"/>
  <c r="AQ10" i="18"/>
  <c r="M26" i="15"/>
  <c r="AR10" i="18"/>
  <c r="N35" i="3"/>
  <c r="M35" i="3"/>
  <c r="AT10" i="18"/>
  <c r="E35" i="10"/>
  <c r="N10" i="18"/>
  <c r="E26" i="15"/>
  <c r="K10" i="18"/>
  <c r="L10" i="18"/>
  <c r="M10" i="18"/>
  <c r="E35" i="13"/>
  <c r="F35" i="3"/>
  <c r="E35" i="3"/>
  <c r="DO9" i="18"/>
  <c r="DR9" i="18"/>
  <c r="DQ9" i="18"/>
  <c r="DP9" i="18"/>
  <c r="AF34" i="10"/>
  <c r="AF34" i="13"/>
  <c r="AF25" i="15"/>
  <c r="AG34" i="3"/>
  <c r="AF34" i="3"/>
  <c r="CL9" i="18"/>
  <c r="CK9" i="18"/>
  <c r="CI9" i="18"/>
  <c r="CJ9" i="18"/>
  <c r="X34" i="10"/>
  <c r="X25" i="15"/>
  <c r="X34" i="13"/>
  <c r="Y34" i="3"/>
  <c r="X34" i="3"/>
  <c r="X24" i="3"/>
  <c r="X49" i="3" s="1"/>
  <c r="BF9" i="18"/>
  <c r="BD9" i="18"/>
  <c r="BC9" i="18"/>
  <c r="BE9" i="18"/>
  <c r="P34" i="10"/>
  <c r="P34" i="13"/>
  <c r="P34" i="3"/>
  <c r="Q34" i="3"/>
  <c r="P25" i="15"/>
  <c r="W9" i="18"/>
  <c r="Z9" i="18"/>
  <c r="X9" i="18"/>
  <c r="Y9" i="18"/>
  <c r="H34" i="10"/>
  <c r="H34" i="13"/>
  <c r="I34" i="3"/>
  <c r="H34" i="3"/>
  <c r="AK35" i="42"/>
  <c r="AK28" i="42"/>
  <c r="AK7" i="42"/>
  <c r="AC28" i="42"/>
  <c r="AC35" i="42"/>
  <c r="AC7" i="42"/>
  <c r="U28" i="42"/>
  <c r="U35" i="42"/>
  <c r="M35" i="42"/>
  <c r="M28" i="42"/>
  <c r="E35" i="42"/>
  <c r="E28" i="42"/>
  <c r="AG29" i="10"/>
  <c r="AG20" i="15"/>
  <c r="DT4" i="18"/>
  <c r="AG29" i="3"/>
  <c r="DS4" i="18"/>
  <c r="DU4" i="18"/>
  <c r="AH29" i="3"/>
  <c r="DV4" i="18"/>
  <c r="AG29" i="13"/>
  <c r="Z1" i="3"/>
  <c r="Y29" i="13"/>
  <c r="Y29" i="10"/>
  <c r="Y1" i="3"/>
  <c r="CM4" i="18"/>
  <c r="CO4" i="18"/>
  <c r="Y20" i="15"/>
  <c r="Y24" i="3"/>
  <c r="Y29" i="3"/>
  <c r="CP4" i="18"/>
  <c r="CN4" i="18"/>
  <c r="R1" i="3"/>
  <c r="Q20" i="15"/>
  <c r="Q1" i="3"/>
  <c r="BI4" i="18"/>
  <c r="BH4" i="18"/>
  <c r="BJ4" i="18"/>
  <c r="Q24" i="3"/>
  <c r="Q49" i="3" s="1"/>
  <c r="Q29" i="3"/>
  <c r="Q29" i="10"/>
  <c r="Q29" i="13"/>
  <c r="BG4" i="18"/>
  <c r="R29" i="3"/>
  <c r="J1" i="3"/>
  <c r="I29" i="13"/>
  <c r="AD4" i="18"/>
  <c r="I20" i="15"/>
  <c r="AA4" i="18"/>
  <c r="I29" i="3"/>
  <c r="J29" i="3"/>
  <c r="I24" i="3"/>
  <c r="I49" i="3" s="1"/>
  <c r="I29" i="10"/>
  <c r="AC4" i="18"/>
  <c r="AB4" i="18"/>
  <c r="I1" i="3"/>
  <c r="EL7" i="18"/>
  <c r="EK7" i="18"/>
  <c r="EJ7" i="18"/>
  <c r="AL32" i="3"/>
  <c r="AK23" i="15"/>
  <c r="EI7" i="18"/>
  <c r="AK32" i="3"/>
  <c r="AK32" i="13"/>
  <c r="AK32" i="10"/>
  <c r="AC23" i="15"/>
  <c r="DE7" i="18"/>
  <c r="DD7" i="18"/>
  <c r="DD24" i="18" s="1"/>
  <c r="DC7" i="18"/>
  <c r="AD32" i="3"/>
  <c r="AC32" i="10"/>
  <c r="DF7" i="18"/>
  <c r="AC32" i="3"/>
  <c r="AC32" i="13"/>
  <c r="BY7" i="18"/>
  <c r="U23" i="15"/>
  <c r="U32" i="13"/>
  <c r="BX7" i="18"/>
  <c r="V32" i="3"/>
  <c r="BZ7" i="18"/>
  <c r="U32" i="3"/>
  <c r="U32" i="10"/>
  <c r="BW7" i="18"/>
  <c r="BW24" i="18" s="1"/>
  <c r="U24" i="3"/>
  <c r="U49" i="3" s="1"/>
  <c r="M23" i="15"/>
  <c r="M32" i="13"/>
  <c r="AS7" i="18"/>
  <c r="AR7" i="18"/>
  <c r="AQ7" i="18"/>
  <c r="AT7" i="18"/>
  <c r="M32" i="10"/>
  <c r="N32" i="3"/>
  <c r="M32" i="3"/>
  <c r="E32" i="13"/>
  <c r="E32" i="10"/>
  <c r="M7" i="18"/>
  <c r="K7" i="18"/>
  <c r="L7" i="18"/>
  <c r="E23" i="15"/>
  <c r="F32" i="3"/>
  <c r="D52" i="43" s="1"/>
  <c r="D79" i="43" s="1"/>
  <c r="N7" i="18"/>
  <c r="E32" i="3"/>
  <c r="DY31" i="20"/>
  <c r="E24" i="3"/>
  <c r="E49" i="3" s="1"/>
  <c r="U35" i="3"/>
  <c r="E68" i="43"/>
  <c r="E86" i="43" s="1"/>
  <c r="AD35" i="3"/>
  <c r="CO37" i="23"/>
  <c r="CO35" i="17"/>
  <c r="CG42" i="20"/>
  <c r="CG42" i="23"/>
  <c r="CG40" i="17"/>
  <c r="DV37" i="20"/>
  <c r="C29" i="17"/>
  <c r="AG24" i="3"/>
  <c r="AG49" i="3" s="1"/>
  <c r="E58" i="43"/>
  <c r="E82" i="43" s="1"/>
  <c r="E53" i="24"/>
  <c r="E73" i="24" s="1"/>
  <c r="AC35" i="3"/>
  <c r="H25" i="15"/>
  <c r="DV31" i="23"/>
  <c r="DV30" i="17"/>
  <c r="AJ30" i="17"/>
  <c r="AJ31" i="20"/>
  <c r="AJ31" i="23"/>
  <c r="BM30" i="17"/>
  <c r="BM31" i="23"/>
  <c r="DB30" i="17"/>
  <c r="DB31" i="23"/>
  <c r="DB31" i="20"/>
  <c r="BL10" i="18"/>
  <c r="BK10" i="18"/>
  <c r="R35" i="10"/>
  <c r="R26" i="15"/>
  <c r="D12" i="24"/>
  <c r="D32" i="24" s="1"/>
  <c r="D12" i="43"/>
  <c r="D36" i="43" s="1"/>
  <c r="BM10" i="18"/>
  <c r="R35" i="3"/>
  <c r="BN10" i="18"/>
  <c r="R35" i="13"/>
  <c r="S35" i="3"/>
  <c r="BW9" i="18"/>
  <c r="BX9" i="18"/>
  <c r="BY9" i="18"/>
  <c r="BZ9" i="18"/>
  <c r="U34" i="13"/>
  <c r="U34" i="3"/>
  <c r="V34" i="3"/>
  <c r="E50" i="24" s="1"/>
  <c r="U34" i="10"/>
  <c r="U25" i="15"/>
  <c r="Z28" i="42"/>
  <c r="Z35" i="42"/>
  <c r="EP4" i="18"/>
  <c r="AM4" i="3"/>
  <c r="AL20" i="15"/>
  <c r="AL29" i="13"/>
  <c r="EM4" i="18"/>
  <c r="AL24" i="3"/>
  <c r="AL29" i="10"/>
  <c r="EO4" i="18"/>
  <c r="EN4" i="18"/>
  <c r="AL29" i="3"/>
  <c r="F5" i="24"/>
  <c r="F30" i="24" s="1"/>
  <c r="F40" i="24" s="1"/>
  <c r="F5" i="43"/>
  <c r="F34" i="43" s="1"/>
  <c r="CQ7" i="18"/>
  <c r="Z32" i="10"/>
  <c r="AA32" i="3"/>
  <c r="Z32" i="3"/>
  <c r="Z32" i="13"/>
  <c r="CT7" i="18"/>
  <c r="CS7" i="18"/>
  <c r="Z23" i="15"/>
  <c r="CR7" i="18"/>
  <c r="Z24" i="3"/>
  <c r="D63" i="24"/>
  <c r="D77" i="24" s="1"/>
  <c r="D68" i="43"/>
  <c r="D86" i="43" s="1"/>
  <c r="CO37" i="20"/>
  <c r="AG31" i="23"/>
  <c r="J31" i="23"/>
  <c r="DY24" i="18"/>
  <c r="AF24" i="3"/>
  <c r="Z29" i="3"/>
  <c r="F55" i="24"/>
  <c r="F60" i="43"/>
  <c r="BZ10" i="18"/>
  <c r="BZ24" i="18" s="1"/>
  <c r="N49" i="3"/>
  <c r="DX30" i="20"/>
  <c r="ED30" i="17"/>
  <c r="ED31" i="23"/>
  <c r="ED31" i="20"/>
  <c r="AP31" i="20"/>
  <c r="AP31" i="23"/>
  <c r="BV30" i="17"/>
  <c r="BV31" i="23"/>
  <c r="CS30" i="17"/>
  <c r="CS31" i="23"/>
  <c r="CS24" i="18"/>
  <c r="CS31" i="20"/>
  <c r="EH31" i="20"/>
  <c r="EH31" i="23"/>
  <c r="EH30" i="17"/>
  <c r="Z35" i="10"/>
  <c r="CQ10" i="18"/>
  <c r="CR10" i="18"/>
  <c r="Z26" i="15"/>
  <c r="CS10" i="18"/>
  <c r="Z35" i="13"/>
  <c r="Z35" i="3"/>
  <c r="AA35" i="3"/>
  <c r="EK9" i="18"/>
  <c r="EL9" i="18"/>
  <c r="EI9" i="18"/>
  <c r="EJ9" i="18"/>
  <c r="AK34" i="10"/>
  <c r="AK25" i="15"/>
  <c r="AK34" i="3"/>
  <c r="AL34" i="3"/>
  <c r="AQ9" i="18"/>
  <c r="AS9" i="18"/>
  <c r="AT9" i="18"/>
  <c r="AR9" i="18"/>
  <c r="M34" i="13"/>
  <c r="M34" i="10"/>
  <c r="N34" i="3"/>
  <c r="M25" i="15"/>
  <c r="M34" i="3"/>
  <c r="AH35" i="42"/>
  <c r="AH28" i="42"/>
  <c r="J28" i="42"/>
  <c r="J35" i="42"/>
  <c r="DI4" i="18"/>
  <c r="DJ4" i="18"/>
  <c r="AD29" i="13"/>
  <c r="AD20" i="15"/>
  <c r="AD29" i="10"/>
  <c r="AE29" i="3"/>
  <c r="AD24" i="3"/>
  <c r="AD29" i="3"/>
  <c r="DH4" i="18"/>
  <c r="AW4" i="18"/>
  <c r="N29" i="13"/>
  <c r="O1" i="3"/>
  <c r="AV4" i="18"/>
  <c r="N29" i="10"/>
  <c r="N1" i="3"/>
  <c r="O29" i="3"/>
  <c r="AU4" i="18"/>
  <c r="AX4" i="18"/>
  <c r="N20" i="15"/>
  <c r="F29" i="13"/>
  <c r="G1" i="3"/>
  <c r="F20" i="15"/>
  <c r="F29" i="10"/>
  <c r="Q4" i="18"/>
  <c r="O4" i="18"/>
  <c r="P4" i="18"/>
  <c r="R4" i="18"/>
  <c r="F24" i="3"/>
  <c r="F49" i="3" s="1"/>
  <c r="F1" i="3"/>
  <c r="F29" i="3"/>
  <c r="J23" i="15"/>
  <c r="J32" i="13"/>
  <c r="AH7" i="18"/>
  <c r="J32" i="10"/>
  <c r="AG7" i="18"/>
  <c r="AG24" i="18" s="1"/>
  <c r="J32" i="3"/>
  <c r="K32" i="3"/>
  <c r="AE7" i="18"/>
  <c r="AE24" i="18" s="1"/>
  <c r="J24" i="3"/>
  <c r="AF7" i="18"/>
  <c r="J31" i="20"/>
  <c r="AO37" i="20"/>
  <c r="AO37" i="23"/>
  <c r="ED32" i="17"/>
  <c r="ED33" i="23"/>
  <c r="ED33" i="20"/>
  <c r="DX34" i="17"/>
  <c r="DX36" i="20"/>
  <c r="BW30" i="20"/>
  <c r="BW30" i="23"/>
  <c r="BW29" i="17"/>
  <c r="BM31" i="20"/>
  <c r="DR37" i="20"/>
  <c r="BV31" i="20"/>
  <c r="DX29" i="17"/>
  <c r="E55" i="24"/>
  <c r="E60" i="43"/>
  <c r="AK26" i="15"/>
  <c r="DZ10" i="18"/>
  <c r="DY10" i="18"/>
  <c r="DW10" i="18"/>
  <c r="AH26" i="15"/>
  <c r="DX10" i="18"/>
  <c r="AI35" i="3"/>
  <c r="AH35" i="13"/>
  <c r="AH35" i="3"/>
  <c r="AH10" i="18"/>
  <c r="J35" i="13"/>
  <c r="J35" i="10"/>
  <c r="AG10" i="18"/>
  <c r="K35" i="3"/>
  <c r="J26" i="15"/>
  <c r="AF10" i="18"/>
  <c r="AE10" i="18"/>
  <c r="J35" i="3"/>
  <c r="DE9" i="18"/>
  <c r="DF9" i="18"/>
  <c r="DC9" i="18"/>
  <c r="AC34" i="10"/>
  <c r="AC34" i="13"/>
  <c r="DD9" i="18"/>
  <c r="AC25" i="15"/>
  <c r="K9" i="18"/>
  <c r="L9" i="18"/>
  <c r="N9" i="18"/>
  <c r="E25" i="15"/>
  <c r="M9" i="18"/>
  <c r="F34" i="3"/>
  <c r="E34" i="3"/>
  <c r="E34" i="13"/>
  <c r="E34" i="10"/>
  <c r="R35" i="42"/>
  <c r="R28" i="42"/>
  <c r="R7" i="42"/>
  <c r="CC4" i="18"/>
  <c r="V29" i="13"/>
  <c r="V20" i="15"/>
  <c r="V1" i="3"/>
  <c r="CA4" i="18"/>
  <c r="V29" i="3"/>
  <c r="V24" i="3"/>
  <c r="W1" i="3"/>
  <c r="W29" i="3"/>
  <c r="CD4" i="18"/>
  <c r="CB4" i="18"/>
  <c r="V29" i="10"/>
  <c r="AI32" i="3"/>
  <c r="DY7" i="18"/>
  <c r="AH32" i="13"/>
  <c r="DZ7" i="18"/>
  <c r="DX7" i="18"/>
  <c r="DW7" i="18"/>
  <c r="AH23" i="15"/>
  <c r="AH32" i="10"/>
  <c r="AH32" i="3"/>
  <c r="BK7" i="18"/>
  <c r="BL7" i="18"/>
  <c r="R32" i="10"/>
  <c r="R32" i="13"/>
  <c r="R23" i="15"/>
  <c r="BN7" i="18"/>
  <c r="S32" i="3"/>
  <c r="D8" i="43"/>
  <c r="D35" i="43" s="1"/>
  <c r="R32" i="3"/>
  <c r="D9" i="24"/>
  <c r="D31" i="24" s="1"/>
  <c r="D40" i="24" s="1"/>
  <c r="BM7" i="18"/>
  <c r="BM24" i="18" s="1"/>
  <c r="R24" i="3"/>
  <c r="DA29" i="17"/>
  <c r="AG31" i="20"/>
  <c r="AC34" i="3"/>
  <c r="F63" i="24"/>
  <c r="F77" i="24" s="1"/>
  <c r="F68" i="43"/>
  <c r="F86" i="43" s="1"/>
  <c r="AE34" i="17"/>
  <c r="AE36" i="23"/>
  <c r="DC30" i="23"/>
  <c r="DC30" i="20"/>
  <c r="DC29" i="17"/>
  <c r="CT30" i="23"/>
  <c r="DX30" i="23"/>
  <c r="D52" i="24"/>
  <c r="D72" i="24" s="1"/>
  <c r="F57" i="43"/>
  <c r="F81" i="43" s="1"/>
  <c r="F52" i="24"/>
  <c r="F72" i="24" s="1"/>
  <c r="EG30" i="23"/>
  <c r="EG30" i="20"/>
  <c r="AU36" i="17"/>
  <c r="AU38" i="20"/>
  <c r="AU38" i="23"/>
  <c r="F58" i="43"/>
  <c r="F82" i="43" s="1"/>
  <c r="F53" i="24"/>
  <c r="F73" i="24" s="1"/>
  <c r="AH29" i="17"/>
  <c r="DY30" i="23"/>
  <c r="DY30" i="20"/>
  <c r="EB31" i="23"/>
  <c r="EB31" i="20"/>
  <c r="EF10" i="18"/>
  <c r="EG10" i="18"/>
  <c r="AJ35" i="13"/>
  <c r="AJ35" i="3"/>
  <c r="EE10" i="18"/>
  <c r="CY10" i="18"/>
  <c r="DA10" i="18"/>
  <c r="E12" i="24"/>
  <c r="AB35" i="13"/>
  <c r="AB35" i="3"/>
  <c r="DB10" i="18"/>
  <c r="CZ10" i="18"/>
  <c r="AB35" i="10"/>
  <c r="BS10" i="18"/>
  <c r="BT10" i="18"/>
  <c r="T35" i="10"/>
  <c r="T35" i="13"/>
  <c r="BU10" i="18"/>
  <c r="T26" i="15"/>
  <c r="AN10" i="18"/>
  <c r="L35" i="10"/>
  <c r="AM10" i="18"/>
  <c r="L26" i="15"/>
  <c r="L35" i="13"/>
  <c r="AP10" i="18"/>
  <c r="J10" i="18"/>
  <c r="H10" i="18"/>
  <c r="D35" i="10"/>
  <c r="D35" i="13"/>
  <c r="D35" i="3"/>
  <c r="DM9" i="18"/>
  <c r="DN9" i="18"/>
  <c r="DL9" i="18"/>
  <c r="AE25" i="15"/>
  <c r="AE24" i="3"/>
  <c r="CF9" i="18"/>
  <c r="CE9" i="18"/>
  <c r="CG9" i="18"/>
  <c r="CH9" i="18"/>
  <c r="W34" i="10"/>
  <c r="W34" i="13"/>
  <c r="W25" i="15"/>
  <c r="AY9" i="18"/>
  <c r="AZ9" i="18"/>
  <c r="BA9" i="18"/>
  <c r="O34" i="10"/>
  <c r="BB9" i="18"/>
  <c r="O25" i="15"/>
  <c r="O34" i="13"/>
  <c r="O34" i="3"/>
  <c r="O24" i="3"/>
  <c r="O49" i="3" s="1"/>
  <c r="V9" i="18"/>
  <c r="S9" i="18"/>
  <c r="U9" i="18"/>
  <c r="T9" i="18"/>
  <c r="G34" i="10"/>
  <c r="G34" i="13"/>
  <c r="G34" i="3"/>
  <c r="AJ35" i="42"/>
  <c r="AJ28" i="42"/>
  <c r="AJ7" i="42"/>
  <c r="AB28" i="42"/>
  <c r="AB35" i="42"/>
  <c r="T28" i="42"/>
  <c r="T35" i="42"/>
  <c r="L28" i="42"/>
  <c r="L35" i="42"/>
  <c r="L7" i="42"/>
  <c r="D35" i="42"/>
  <c r="D7" i="42"/>
  <c r="D28" i="42"/>
  <c r="AF29" i="10"/>
  <c r="DO4" i="18"/>
  <c r="DQ4" i="18"/>
  <c r="DP4" i="18"/>
  <c r="AF29" i="13"/>
  <c r="DR4" i="18"/>
  <c r="AF20" i="15"/>
  <c r="CK4" i="18"/>
  <c r="CJ4" i="18"/>
  <c r="X29" i="10"/>
  <c r="CL4" i="18"/>
  <c r="X29" i="3"/>
  <c r="E44" i="24" s="1"/>
  <c r="E69" i="24" s="1"/>
  <c r="CI4" i="18"/>
  <c r="X20" i="15"/>
  <c r="BD4" i="18"/>
  <c r="P29" i="10"/>
  <c r="BF4" i="18"/>
  <c r="P1" i="3"/>
  <c r="P20" i="15"/>
  <c r="P29" i="3"/>
  <c r="BC4" i="18"/>
  <c r="H20" i="15"/>
  <c r="H29" i="10"/>
  <c r="Y4" i="18"/>
  <c r="H1" i="3"/>
  <c r="X4" i="18"/>
  <c r="Z4" i="18"/>
  <c r="H24" i="3"/>
  <c r="H49" i="3" s="1"/>
  <c r="H29" i="3"/>
  <c r="AJ23" i="15"/>
  <c r="AJ32" i="3"/>
  <c r="AJ32" i="10"/>
  <c r="EG7" i="18"/>
  <c r="EG24" i="18" s="1"/>
  <c r="AJ32" i="13"/>
  <c r="EE7" i="18"/>
  <c r="EH7" i="18"/>
  <c r="EH24" i="18" s="1"/>
  <c r="EF7" i="18"/>
  <c r="AJ24" i="3"/>
  <c r="AJ49" i="3" s="1"/>
  <c r="DB7" i="18"/>
  <c r="AB32" i="3"/>
  <c r="E8" i="43"/>
  <c r="E35" i="43" s="1"/>
  <c r="DA7" i="18"/>
  <c r="DA24" i="18" s="1"/>
  <c r="AB23" i="15"/>
  <c r="AB32" i="10"/>
  <c r="CZ7" i="18"/>
  <c r="AB32" i="13"/>
  <c r="CY7" i="18"/>
  <c r="AB24" i="3"/>
  <c r="E9" i="24"/>
  <c r="E31" i="24" s="1"/>
  <c r="E40" i="24" s="1"/>
  <c r="BS7" i="18"/>
  <c r="BU7" i="18"/>
  <c r="T32" i="10"/>
  <c r="T32" i="3"/>
  <c r="BT7" i="18"/>
  <c r="T32" i="13"/>
  <c r="BV7" i="18"/>
  <c r="T23" i="15"/>
  <c r="AP7" i="18"/>
  <c r="L32" i="10"/>
  <c r="AM7" i="18"/>
  <c r="AN7" i="18"/>
  <c r="L23" i="15"/>
  <c r="L32" i="13"/>
  <c r="L32" i="3"/>
  <c r="D47" i="24" s="1"/>
  <c r="D70" i="24" s="1"/>
  <c r="AO7" i="18"/>
  <c r="L24" i="3"/>
  <c r="L49" i="3" s="1"/>
  <c r="D23" i="15"/>
  <c r="H7" i="18"/>
  <c r="D32" i="13"/>
  <c r="D32" i="10"/>
  <c r="G7" i="18"/>
  <c r="I7" i="18"/>
  <c r="J7" i="18"/>
  <c r="I35" i="17"/>
  <c r="AA37" i="17"/>
  <c r="CA31" i="20"/>
  <c r="BD38" i="20"/>
  <c r="DC39" i="20"/>
  <c r="M24" i="3"/>
  <c r="M49" i="3" s="1"/>
  <c r="AF29" i="3"/>
  <c r="CG30" i="20"/>
  <c r="CG29" i="17"/>
  <c r="AB26" i="15"/>
  <c r="BN24" i="18"/>
  <c r="X1" i="3"/>
  <c r="G10" i="18"/>
  <c r="S38" i="20"/>
  <c r="S38" i="23"/>
  <c r="DK9" i="18"/>
  <c r="BZ29" i="17"/>
  <c r="BZ30" i="23"/>
  <c r="BZ30" i="20"/>
  <c r="CS39" i="23"/>
  <c r="CS39" i="20"/>
  <c r="CS37" i="17"/>
  <c r="AI32" i="42"/>
  <c r="AI25" i="42"/>
  <c r="AI7" i="42"/>
  <c r="S7" i="42"/>
  <c r="S32" i="42"/>
  <c r="S25" i="42"/>
  <c r="AE7" i="42"/>
  <c r="AE33" i="42"/>
  <c r="I7" i="42"/>
  <c r="I33" i="42"/>
  <c r="I26" i="42"/>
  <c r="AG35" i="10"/>
  <c r="DU10" i="18"/>
  <c r="DS10" i="18"/>
  <c r="DT10" i="18"/>
  <c r="AG26" i="15"/>
  <c r="AG35" i="13"/>
  <c r="BG10" i="18"/>
  <c r="BI10" i="18"/>
  <c r="Q26" i="15"/>
  <c r="BH10" i="18"/>
  <c r="Q35" i="10"/>
  <c r="BJ10" i="18"/>
  <c r="EH9" i="18"/>
  <c r="EF9" i="18"/>
  <c r="EG9" i="18"/>
  <c r="EE9" i="18"/>
  <c r="AJ34" i="10"/>
  <c r="AJ34" i="13"/>
  <c r="AJ34" i="3"/>
  <c r="J9" i="18"/>
  <c r="I9" i="18"/>
  <c r="G9" i="18"/>
  <c r="H9" i="18"/>
  <c r="D25" i="15"/>
  <c r="D34" i="13"/>
  <c r="D34" i="10"/>
  <c r="Q28" i="42"/>
  <c r="Q35" i="42"/>
  <c r="E1" i="3"/>
  <c r="M4" i="18"/>
  <c r="K4" i="18"/>
  <c r="L4" i="18"/>
  <c r="E29" i="10"/>
  <c r="N4" i="18"/>
  <c r="E29" i="3"/>
  <c r="E29" i="13"/>
  <c r="CM37" i="20"/>
  <c r="BA37" i="23"/>
  <c r="DI39" i="20"/>
  <c r="BI36" i="17"/>
  <c r="AR38" i="23"/>
  <c r="DE30" i="17"/>
  <c r="P24" i="3"/>
  <c r="P49" i="3" s="1"/>
  <c r="W24" i="3"/>
  <c r="D50" i="43"/>
  <c r="Q35" i="3"/>
  <c r="W34" i="3"/>
  <c r="AK30" i="17"/>
  <c r="AK31" i="23"/>
  <c r="BZ31" i="20"/>
  <c r="BZ30" i="17"/>
  <c r="O30" i="17"/>
  <c r="O31" i="20"/>
  <c r="O31" i="23"/>
  <c r="X31" i="20"/>
  <c r="X31" i="23"/>
  <c r="X30" i="17"/>
  <c r="AU31" i="20"/>
  <c r="AU30" i="17"/>
  <c r="DP31" i="20"/>
  <c r="DP30" i="17"/>
  <c r="W4" i="18"/>
  <c r="X29" i="13"/>
  <c r="E12" i="43"/>
  <c r="D38" i="20"/>
  <c r="DX38" i="23"/>
  <c r="DX38" i="20"/>
  <c r="EC39" i="23"/>
  <c r="EC39" i="20"/>
  <c r="E63" i="43"/>
  <c r="E61" i="43"/>
  <c r="AI29" i="17"/>
  <c r="E32" i="24"/>
  <c r="CI37" i="20"/>
  <c r="CI37" i="23"/>
  <c r="CI35" i="17"/>
  <c r="DM38" i="23"/>
  <c r="DM38" i="20"/>
  <c r="CJ32" i="17"/>
  <c r="CJ29" i="18"/>
  <c r="AA7" i="42"/>
  <c r="AA25" i="42"/>
  <c r="AA32" i="42"/>
  <c r="C26" i="42"/>
  <c r="C33" i="42"/>
  <c r="P26" i="42"/>
  <c r="P33" i="42"/>
  <c r="Y35" i="10"/>
  <c r="CN10" i="18"/>
  <c r="Y35" i="13"/>
  <c r="CP10" i="18"/>
  <c r="Y26" i="15"/>
  <c r="Y35" i="3"/>
  <c r="AA10" i="18"/>
  <c r="AC10" i="18"/>
  <c r="AB10" i="18"/>
  <c r="I26" i="15"/>
  <c r="AD10" i="18"/>
  <c r="I35" i="13"/>
  <c r="DB9" i="18"/>
  <c r="DA9" i="18"/>
  <c r="CZ9" i="18"/>
  <c r="CY9" i="18"/>
  <c r="E11" i="43"/>
  <c r="AB34" i="13"/>
  <c r="AB25" i="15"/>
  <c r="AB34" i="3"/>
  <c r="AB34" i="10"/>
  <c r="AN9" i="18"/>
  <c r="AP9" i="18"/>
  <c r="AM9" i="18"/>
  <c r="AO9" i="18"/>
  <c r="L34" i="13"/>
  <c r="L34" i="10"/>
  <c r="L34" i="3"/>
  <c r="AG35" i="42"/>
  <c r="AG7" i="42"/>
  <c r="AG28" i="42"/>
  <c r="Y35" i="42"/>
  <c r="Y7" i="42"/>
  <c r="Y28" i="42"/>
  <c r="I35" i="42"/>
  <c r="I28" i="42"/>
  <c r="EK4" i="18"/>
  <c r="EI4" i="18"/>
  <c r="EJ4" i="18"/>
  <c r="EL4" i="18"/>
  <c r="AK29" i="13"/>
  <c r="AK20" i="15"/>
  <c r="AK24" i="3"/>
  <c r="AK49" i="3" s="1"/>
  <c r="AK29" i="10"/>
  <c r="DE4" i="18"/>
  <c r="DF4" i="18"/>
  <c r="AC29" i="13"/>
  <c r="AC20" i="15"/>
  <c r="AC29" i="10"/>
  <c r="AC29" i="3"/>
  <c r="AC24" i="3"/>
  <c r="U1" i="3"/>
  <c r="BY4" i="18"/>
  <c r="U20" i="15"/>
  <c r="BX4" i="18"/>
  <c r="U29" i="10"/>
  <c r="U29" i="13"/>
  <c r="M1" i="3"/>
  <c r="AS4" i="18"/>
  <c r="AQ4" i="18"/>
  <c r="M29" i="13"/>
  <c r="M29" i="3"/>
  <c r="AT4" i="18"/>
  <c r="AG23" i="15"/>
  <c r="DT7" i="18"/>
  <c r="AG32" i="13"/>
  <c r="DS7" i="18"/>
  <c r="AG32" i="3"/>
  <c r="AG32" i="10"/>
  <c r="DV7" i="18"/>
  <c r="DU7" i="18"/>
  <c r="Y23" i="15"/>
  <c r="CO7" i="18"/>
  <c r="Y32" i="13"/>
  <c r="CM7" i="18"/>
  <c r="CP7" i="18"/>
  <c r="CN7" i="18"/>
  <c r="Y32" i="10"/>
  <c r="Y32" i="3"/>
  <c r="I23" i="15"/>
  <c r="I32" i="3"/>
  <c r="I32" i="10"/>
  <c r="AB7" i="18"/>
  <c r="I32" i="13"/>
  <c r="AA7" i="18"/>
  <c r="AC7" i="18"/>
  <c r="AD7" i="18"/>
  <c r="DT37" i="17"/>
  <c r="EO36" i="17"/>
  <c r="AN38" i="20"/>
  <c r="BG30" i="17"/>
  <c r="F36" i="17"/>
  <c r="BI38" i="23"/>
  <c r="DM36" i="17"/>
  <c r="DE31" i="20"/>
  <c r="T24" i="3"/>
  <c r="D34" i="3"/>
  <c r="AG35" i="3"/>
  <c r="AE34" i="3"/>
  <c r="AI30" i="17"/>
  <c r="AI31" i="23"/>
  <c r="EC31" i="23"/>
  <c r="EC30" i="17"/>
  <c r="AR4" i="18"/>
  <c r="AE34" i="13"/>
  <c r="P29" i="13"/>
  <c r="EH10" i="18"/>
  <c r="I35" i="10"/>
  <c r="EB39" i="20"/>
  <c r="EB39" i="23"/>
  <c r="EB37" i="17"/>
  <c r="CU37" i="20"/>
  <c r="CU37" i="23"/>
  <c r="CU35" i="17"/>
  <c r="BA38" i="20"/>
  <c r="BA38" i="23"/>
  <c r="AY30" i="20"/>
  <c r="K7" i="42"/>
  <c r="K32" i="42"/>
  <c r="K25" i="42"/>
  <c r="X33" i="42"/>
  <c r="X26" i="42"/>
  <c r="BV9" i="18"/>
  <c r="BU9" i="18"/>
  <c r="BS9" i="18"/>
  <c r="BT9" i="18"/>
  <c r="T34" i="10"/>
  <c r="T34" i="3"/>
  <c r="T25" i="15"/>
  <c r="BG7" i="18"/>
  <c r="Q32" i="3"/>
  <c r="BJ7" i="18"/>
  <c r="BI7" i="18"/>
  <c r="Q23" i="15"/>
  <c r="Q32" i="10"/>
  <c r="BH7" i="18"/>
  <c r="Q32" i="13"/>
  <c r="EO38" i="23"/>
  <c r="AN38" i="23"/>
  <c r="CG39" i="20"/>
  <c r="EB30" i="17"/>
  <c r="T37" i="17"/>
  <c r="AH30" i="20"/>
  <c r="G24" i="3"/>
  <c r="G49" i="3" s="1"/>
  <c r="D58" i="43"/>
  <c r="D82" i="43" s="1"/>
  <c r="D53" i="24"/>
  <c r="D73" i="24" s="1"/>
  <c r="L35" i="3"/>
  <c r="E20" i="15"/>
  <c r="BE4" i="18"/>
  <c r="AY31" i="20"/>
  <c r="AY31" i="23"/>
  <c r="AY30" i="17"/>
  <c r="DL31" i="23"/>
  <c r="DL30" i="17"/>
  <c r="T34" i="13"/>
  <c r="AJ35" i="10"/>
  <c r="BG38" i="23"/>
  <c r="BG36" i="17"/>
  <c r="AV39" i="20"/>
  <c r="AV37" i="17"/>
  <c r="F27" i="15"/>
  <c r="AE30" i="13"/>
  <c r="DK5" i="18"/>
  <c r="AF30" i="3"/>
  <c r="F45" i="24" s="1"/>
  <c r="CV5" i="18"/>
  <c r="CX5" i="18"/>
  <c r="CU5" i="18"/>
  <c r="AA21" i="15"/>
  <c r="AB30" i="3"/>
  <c r="E50" i="43" s="1"/>
  <c r="CG5" i="18"/>
  <c r="CE5" i="18"/>
  <c r="S30" i="13"/>
  <c r="BP5" i="18"/>
  <c r="BR5" i="18"/>
  <c r="BO5" i="18"/>
  <c r="S24" i="3"/>
  <c r="S49" i="3" s="1"/>
  <c r="BB5" i="18"/>
  <c r="BA5" i="18"/>
  <c r="O30" i="3"/>
  <c r="D45" i="24" s="1"/>
  <c r="T5" i="18"/>
  <c r="U5" i="18"/>
  <c r="AY42" i="20"/>
  <c r="AY42" i="23"/>
  <c r="AY40" i="17"/>
  <c r="BF32" i="17"/>
  <c r="BF29" i="18"/>
  <c r="EG12" i="18"/>
  <c r="EE12" i="18"/>
  <c r="EH12" i="18"/>
  <c r="AJ37" i="10"/>
  <c r="AJ28" i="15"/>
  <c r="AJ37" i="13"/>
  <c r="EF12" i="18"/>
  <c r="DA12" i="18"/>
  <c r="CY12" i="18"/>
  <c r="AB28" i="15"/>
  <c r="CZ12" i="18"/>
  <c r="AB37" i="13"/>
  <c r="DB12" i="18"/>
  <c r="BV12" i="18"/>
  <c r="BS12" i="18"/>
  <c r="T28" i="15"/>
  <c r="T37" i="10"/>
  <c r="T37" i="13"/>
  <c r="BT12" i="18"/>
  <c r="AO12" i="18"/>
  <c r="L37" i="10"/>
  <c r="L37" i="13"/>
  <c r="L28" i="15"/>
  <c r="AP12" i="18"/>
  <c r="L37" i="3"/>
  <c r="J12" i="18"/>
  <c r="H12" i="18"/>
  <c r="D37" i="13"/>
  <c r="D28" i="15"/>
  <c r="D37" i="10"/>
  <c r="E37" i="3"/>
  <c r="DL11" i="18"/>
  <c r="DK11" i="18"/>
  <c r="DN11" i="18"/>
  <c r="AE27" i="15"/>
  <c r="AE36" i="13"/>
  <c r="CE11" i="18"/>
  <c r="CF11" i="18"/>
  <c r="W36" i="13"/>
  <c r="W27" i="15"/>
  <c r="CG11" i="18"/>
  <c r="AZ11" i="18"/>
  <c r="O36" i="10"/>
  <c r="O36" i="13"/>
  <c r="AY11" i="18"/>
  <c r="O27" i="15"/>
  <c r="BB11" i="18"/>
  <c r="P11" i="18"/>
  <c r="O11" i="18"/>
  <c r="Q11" i="18"/>
  <c r="F36" i="13"/>
  <c r="E41" i="43"/>
  <c r="DN32" i="18"/>
  <c r="DN44" i="23"/>
  <c r="DN42" i="17"/>
  <c r="F40" i="17"/>
  <c r="F42" i="23"/>
  <c r="AO45" i="23"/>
  <c r="AO45" i="20"/>
  <c r="AO43" i="17"/>
  <c r="BQ45" i="17"/>
  <c r="BQ47" i="20"/>
  <c r="AM45" i="20"/>
  <c r="AM43" i="17"/>
  <c r="AM45" i="23"/>
  <c r="E45" i="24"/>
  <c r="BU12" i="18"/>
  <c r="I37" i="13"/>
  <c r="CY11" i="18"/>
  <c r="DJ12" i="18"/>
  <c r="DG12" i="18"/>
  <c r="CF44" i="23"/>
  <c r="CF44" i="20"/>
  <c r="CF42" i="17"/>
  <c r="E40" i="17"/>
  <c r="E42" i="20"/>
  <c r="E42" i="23"/>
  <c r="EA12" i="18"/>
  <c r="ED12" i="18"/>
  <c r="CX12" i="18"/>
  <c r="CU12" i="18"/>
  <c r="AA37" i="10"/>
  <c r="BR12" i="18"/>
  <c r="BP12" i="18"/>
  <c r="AJ12" i="18"/>
  <c r="AJ24" i="18" s="1"/>
  <c r="K28" i="15"/>
  <c r="DG11" i="18"/>
  <c r="AD36" i="10"/>
  <c r="CA11" i="18"/>
  <c r="CD11" i="18"/>
  <c r="V36" i="13"/>
  <c r="N36" i="10"/>
  <c r="AX11" i="18"/>
  <c r="M11" i="18"/>
  <c r="E36" i="10"/>
  <c r="E27" i="15"/>
  <c r="BR45" i="17"/>
  <c r="BR47" i="20"/>
  <c r="BV45" i="23"/>
  <c r="BV45" i="20"/>
  <c r="BV43" i="17"/>
  <c r="E35" i="24"/>
  <c r="CV45" i="17"/>
  <c r="CV47" i="20"/>
  <c r="CV47" i="23"/>
  <c r="CQ47" i="23"/>
  <c r="CQ45" i="17"/>
  <c r="CD32" i="18"/>
  <c r="CD44" i="20"/>
  <c r="CD42" i="17"/>
  <c r="BO45" i="23"/>
  <c r="BO43" i="17"/>
  <c r="BO45" i="20"/>
  <c r="AX40" i="17"/>
  <c r="AX42" i="23"/>
  <c r="AX42" i="20"/>
  <c r="W47" i="20"/>
  <c r="W47" i="23"/>
  <c r="W45" i="17"/>
  <c r="AO32" i="18"/>
  <c r="AO44" i="23"/>
  <c r="AO44" i="20"/>
  <c r="AO42" i="17"/>
  <c r="DB32" i="18"/>
  <c r="DB44" i="23"/>
  <c r="DB44" i="20"/>
  <c r="BL47" i="20"/>
  <c r="BL47" i="23"/>
  <c r="AV32" i="18"/>
  <c r="AV44" i="20"/>
  <c r="AV44" i="23"/>
  <c r="AV42" i="17"/>
  <c r="AJ43" i="17"/>
  <c r="AJ45" i="23"/>
  <c r="AD43" i="17"/>
  <c r="AD45" i="20"/>
  <c r="CZ44" i="20"/>
  <c r="CZ32" i="18"/>
  <c r="CZ42" i="17"/>
  <c r="AM44" i="20"/>
  <c r="AM32" i="18"/>
  <c r="BF45" i="17"/>
  <c r="BF47" i="23"/>
  <c r="BF47" i="20"/>
  <c r="C6" i="43"/>
  <c r="C34" i="43" s="1"/>
  <c r="C5" i="18"/>
  <c r="DU12" i="18"/>
  <c r="DS12" i="18"/>
  <c r="AG28" i="15"/>
  <c r="AB12" i="18"/>
  <c r="AD12" i="18"/>
  <c r="I37" i="10"/>
  <c r="EG11" i="18"/>
  <c r="AJ36" i="10"/>
  <c r="AJ36" i="13"/>
  <c r="L36" i="10"/>
  <c r="AO11" i="18"/>
  <c r="L27" i="15"/>
  <c r="D64" i="43"/>
  <c r="DC42" i="20"/>
  <c r="DC42" i="23"/>
  <c r="AF47" i="20"/>
  <c r="AF47" i="23"/>
  <c r="AF45" i="17"/>
  <c r="P32" i="18"/>
  <c r="P44" i="20"/>
  <c r="P44" i="23"/>
  <c r="EN32" i="18"/>
  <c r="EN44" i="20"/>
  <c r="EN42" i="17"/>
  <c r="EB45" i="20"/>
  <c r="EB43" i="17"/>
  <c r="EB45" i="23"/>
  <c r="DQ47" i="23"/>
  <c r="DQ47" i="20"/>
  <c r="DQ45" i="17"/>
  <c r="BS42" i="23"/>
  <c r="BS40" i="17"/>
  <c r="DU47" i="23"/>
  <c r="DU47" i="20"/>
  <c r="DU45" i="17"/>
  <c r="K40" i="17"/>
  <c r="K42" i="20"/>
  <c r="X27" i="15"/>
  <c r="U28" i="15"/>
  <c r="CL11" i="18"/>
  <c r="E64" i="24"/>
  <c r="E78" i="24" s="1"/>
  <c r="K34" i="42"/>
  <c r="K27" i="42"/>
  <c r="D66" i="43"/>
  <c r="DA45" i="23"/>
  <c r="DA45" i="20"/>
  <c r="DA43" i="17"/>
  <c r="AB43" i="17"/>
  <c r="AB45" i="23"/>
  <c r="EB14" i="18"/>
  <c r="EA14" i="18"/>
  <c r="EA24" i="18" s="1"/>
  <c r="CX14" i="18"/>
  <c r="CV14" i="18"/>
  <c r="CW14" i="18"/>
  <c r="CU14" i="18"/>
  <c r="BP14" i="18"/>
  <c r="BO14" i="18"/>
  <c r="BR14" i="18"/>
  <c r="AL14" i="18"/>
  <c r="AJ14" i="18"/>
  <c r="AK14" i="18"/>
  <c r="C17" i="24"/>
  <c r="C35" i="24" s="1"/>
  <c r="C17" i="43"/>
  <c r="C39" i="43" s="1"/>
  <c r="AM15" i="3"/>
  <c r="C40" i="13"/>
  <c r="C15" i="18"/>
  <c r="C40" i="10"/>
  <c r="D40" i="3"/>
  <c r="D15" i="18"/>
  <c r="C31" i="15"/>
  <c r="DN15" i="18"/>
  <c r="AE40" i="10"/>
  <c r="AE31" i="15"/>
  <c r="AF40" i="3"/>
  <c r="F56" i="24" s="1"/>
  <c r="DL15" i="18"/>
  <c r="AE40" i="13"/>
  <c r="DM15" i="18"/>
  <c r="AE40" i="3"/>
  <c r="F61" i="43" s="1"/>
  <c r="DK15" i="18"/>
  <c r="X40" i="3"/>
  <c r="CF15" i="18"/>
  <c r="CE15" i="18"/>
  <c r="CH15" i="18"/>
  <c r="CH24" i="18" s="1"/>
  <c r="W40" i="3"/>
  <c r="E56" i="24" s="1"/>
  <c r="BB15" i="18"/>
  <c r="AZ15" i="18"/>
  <c r="BA15" i="18"/>
  <c r="P40" i="3"/>
  <c r="O31" i="15"/>
  <c r="O40" i="10"/>
  <c r="U15" i="18"/>
  <c r="G31" i="15"/>
  <c r="G40" i="13"/>
  <c r="G40" i="10"/>
  <c r="H40" i="3"/>
  <c r="S15" i="18"/>
  <c r="G40" i="3"/>
  <c r="EF18" i="18"/>
  <c r="EE18" i="18"/>
  <c r="EG18" i="18"/>
  <c r="EH18" i="18"/>
  <c r="AJ43" i="10"/>
  <c r="AJ34" i="15"/>
  <c r="AJ43" i="3"/>
  <c r="AK43" i="3"/>
  <c r="E20" i="43"/>
  <c r="E40" i="43" s="1"/>
  <c r="CZ18" i="18"/>
  <c r="AB43" i="10"/>
  <c r="AB34" i="15"/>
  <c r="AB43" i="3"/>
  <c r="DB18" i="18"/>
  <c r="AC43" i="3"/>
  <c r="CY18" i="18"/>
  <c r="E20" i="24"/>
  <c r="E36" i="24" s="1"/>
  <c r="BT18" i="18"/>
  <c r="BU18" i="18"/>
  <c r="BS18" i="18"/>
  <c r="T43" i="10"/>
  <c r="T34" i="15"/>
  <c r="T43" i="3"/>
  <c r="U43" i="3"/>
  <c r="AN18" i="18"/>
  <c r="L43" i="10"/>
  <c r="L34" i="15"/>
  <c r="L43" i="3"/>
  <c r="M43" i="3"/>
  <c r="AP18" i="18"/>
  <c r="H18" i="18"/>
  <c r="I18" i="18"/>
  <c r="G18" i="18"/>
  <c r="J18" i="18"/>
  <c r="D43" i="10"/>
  <c r="D34" i="15"/>
  <c r="E43" i="3"/>
  <c r="D59" i="24" s="1"/>
  <c r="AE42" i="10"/>
  <c r="DK17" i="18"/>
  <c r="AE42" i="13"/>
  <c r="AE42" i="3"/>
  <c r="F58" i="24" s="1"/>
  <c r="DL17" i="18"/>
  <c r="DM17" i="18"/>
  <c r="CG17" i="18"/>
  <c r="X42" i="3"/>
  <c r="CE17" i="18"/>
  <c r="CH17" i="18"/>
  <c r="W42" i="13"/>
  <c r="W33" i="15"/>
  <c r="W42" i="10"/>
  <c r="W42" i="3"/>
  <c r="E58" i="24" s="1"/>
  <c r="P42" i="3"/>
  <c r="AY17" i="18"/>
  <c r="AZ17" i="18"/>
  <c r="U17" i="18"/>
  <c r="G42" i="3"/>
  <c r="S17" i="18"/>
  <c r="V17" i="18"/>
  <c r="G42" i="10"/>
  <c r="H42" i="3"/>
  <c r="T17" i="18"/>
  <c r="AI45" i="3"/>
  <c r="F61" i="24" s="1"/>
  <c r="AI45" i="13"/>
  <c r="EA20" i="18"/>
  <c r="EB20" i="18"/>
  <c r="ED20" i="18"/>
  <c r="AI45" i="10"/>
  <c r="CX20" i="18"/>
  <c r="CU20" i="18"/>
  <c r="CW20" i="18"/>
  <c r="AA45" i="13"/>
  <c r="AA45" i="3"/>
  <c r="AA45" i="10"/>
  <c r="AA36" i="15"/>
  <c r="AB45" i="3"/>
  <c r="S45" i="13"/>
  <c r="BO20" i="18"/>
  <c r="T45" i="3"/>
  <c r="E61" i="24" s="1"/>
  <c r="S45" i="10"/>
  <c r="BP20" i="18"/>
  <c r="AL20" i="18"/>
  <c r="AI20" i="18"/>
  <c r="AI24" i="18" s="1"/>
  <c r="AK20" i="18"/>
  <c r="K45" i="13"/>
  <c r="AJ20" i="18"/>
  <c r="K45" i="3"/>
  <c r="D61" i="24" s="1"/>
  <c r="K45" i="10"/>
  <c r="C37" i="15"/>
  <c r="F21" i="18"/>
  <c r="D46" i="3"/>
  <c r="E21" i="18"/>
  <c r="C46" i="10"/>
  <c r="D21" i="18"/>
  <c r="C23" i="43"/>
  <c r="C41" i="43" s="1"/>
  <c r="C23" i="24"/>
  <c r="C37" i="24" s="1"/>
  <c r="C46" i="13"/>
  <c r="DM21" i="18"/>
  <c r="AF46" i="3"/>
  <c r="DL21" i="18"/>
  <c r="DK21" i="18"/>
  <c r="AE37" i="15"/>
  <c r="AE46" i="3"/>
  <c r="AE46" i="13"/>
  <c r="AE46" i="10"/>
  <c r="X46" i="3"/>
  <c r="W37" i="15"/>
  <c r="CE21" i="18"/>
  <c r="W46" i="13"/>
  <c r="W46" i="3"/>
  <c r="W46" i="10"/>
  <c r="CG21" i="18"/>
  <c r="AZ21" i="18"/>
  <c r="AY21" i="18"/>
  <c r="BB21" i="18"/>
  <c r="O37" i="15"/>
  <c r="P46" i="3"/>
  <c r="BA21" i="18"/>
  <c r="O46" i="10"/>
  <c r="O46" i="3"/>
  <c r="G46" i="3"/>
  <c r="G37" i="15"/>
  <c r="S21" i="18"/>
  <c r="H46" i="3"/>
  <c r="U21" i="18"/>
  <c r="T21" i="18"/>
  <c r="G46" i="10"/>
  <c r="EA22" i="18"/>
  <c r="EB22" i="18"/>
  <c r="EC22" i="18"/>
  <c r="CV22" i="18"/>
  <c r="CU22" i="18"/>
  <c r="BP22" i="18"/>
  <c r="BQ22" i="18"/>
  <c r="BO22" i="18"/>
  <c r="BR22" i="18"/>
  <c r="AK22" i="18"/>
  <c r="AI22" i="18"/>
  <c r="AL22" i="18"/>
  <c r="C23" i="18"/>
  <c r="D48" i="3"/>
  <c r="F23" i="18"/>
  <c r="C25" i="43"/>
  <c r="C43" i="43" s="1"/>
  <c r="AM23" i="3"/>
  <c r="D23" i="18"/>
  <c r="C48" i="10"/>
  <c r="C39" i="15"/>
  <c r="C48" i="13"/>
  <c r="AF48" i="3"/>
  <c r="AE48" i="10"/>
  <c r="AE48" i="3"/>
  <c r="F64" i="24" s="1"/>
  <c r="F78" i="24" s="1"/>
  <c r="DL23" i="18"/>
  <c r="AE48" i="13"/>
  <c r="AE39" i="15"/>
  <c r="DK23" i="18"/>
  <c r="CF23" i="18"/>
  <c r="CH23" i="18"/>
  <c r="W48" i="10"/>
  <c r="X48" i="3"/>
  <c r="E69" i="43" s="1"/>
  <c r="E87" i="43" s="1"/>
  <c r="CG23" i="18"/>
  <c r="CE23" i="18"/>
  <c r="W48" i="13"/>
  <c r="W39" i="15"/>
  <c r="O48" i="10"/>
  <c r="P48" i="3"/>
  <c r="BA23" i="18"/>
  <c r="AY23" i="18"/>
  <c r="O39" i="15"/>
  <c r="AZ23" i="18"/>
  <c r="O48" i="13"/>
  <c r="O48" i="3"/>
  <c r="T23" i="18"/>
  <c r="G48" i="10"/>
  <c r="U23" i="18"/>
  <c r="V23" i="18"/>
  <c r="G48" i="3"/>
  <c r="G39" i="15"/>
  <c r="G48" i="13"/>
  <c r="E66" i="43"/>
  <c r="BB32" i="18"/>
  <c r="BB44" i="23"/>
  <c r="BB44" i="20"/>
  <c r="BB42" i="17"/>
  <c r="V42" i="20"/>
  <c r="V40" i="17"/>
  <c r="AC32" i="18"/>
  <c r="AC44" i="23"/>
  <c r="AC44" i="20"/>
  <c r="CS32" i="18"/>
  <c r="CS42" i="17"/>
  <c r="CG45" i="20"/>
  <c r="CG43" i="17"/>
  <c r="Y32" i="18"/>
  <c r="Y44" i="23"/>
  <c r="CK32" i="18"/>
  <c r="CK44" i="23"/>
  <c r="CP42" i="23"/>
  <c r="CP42" i="20"/>
  <c r="BM32" i="18"/>
  <c r="BM42" i="17"/>
  <c r="F43" i="17"/>
  <c r="F45" i="20"/>
  <c r="E32" i="18"/>
  <c r="E42" i="17"/>
  <c r="BY32" i="18"/>
  <c r="BY44" i="23"/>
  <c r="J42" i="17"/>
  <c r="J32" i="18"/>
  <c r="AC45" i="23"/>
  <c r="AC45" i="20"/>
  <c r="BA32" i="18"/>
  <c r="BA42" i="17"/>
  <c r="T15" i="18"/>
  <c r="ED14" i="18"/>
  <c r="F39" i="43"/>
  <c r="AH7" i="42"/>
  <c r="Z32" i="42"/>
  <c r="Z7" i="42"/>
  <c r="J32" i="42"/>
  <c r="J7" i="42"/>
  <c r="J25" i="42"/>
  <c r="AD7" i="42"/>
  <c r="AD33" i="42"/>
  <c r="AD26" i="42"/>
  <c r="W33" i="42"/>
  <c r="W26" i="42"/>
  <c r="AB27" i="42"/>
  <c r="AB34" i="42"/>
  <c r="T7" i="42"/>
  <c r="Q27" i="42"/>
  <c r="Q7" i="42"/>
  <c r="Q34" i="42"/>
  <c r="C34" i="42"/>
  <c r="C27" i="42"/>
  <c r="AE27" i="42"/>
  <c r="AE34" i="42"/>
  <c r="W34" i="42"/>
  <c r="W27" i="42"/>
  <c r="CO18" i="18"/>
  <c r="I15" i="18"/>
  <c r="DC23" i="18"/>
  <c r="BH22" i="18"/>
  <c r="AS21" i="18"/>
  <c r="DT20" i="18"/>
  <c r="CT18" i="18"/>
  <c r="BG14" i="18"/>
  <c r="O7" i="42"/>
  <c r="Q33" i="42"/>
  <c r="Q26" i="42"/>
  <c r="AD27" i="42"/>
  <c r="AD34" i="42"/>
  <c r="DV14" i="18"/>
  <c r="DU14" i="18"/>
  <c r="DT14" i="18"/>
  <c r="EL15" i="18"/>
  <c r="EK15" i="18"/>
  <c r="EJ15" i="18"/>
  <c r="L15" i="18"/>
  <c r="M15" i="18"/>
  <c r="N15" i="18"/>
  <c r="AF18" i="18"/>
  <c r="AG18" i="18"/>
  <c r="AE18" i="18"/>
  <c r="AS17" i="18"/>
  <c r="AT17" i="18"/>
  <c r="AQ17" i="18"/>
  <c r="BJ20" i="18"/>
  <c r="BG20" i="18"/>
  <c r="BI20" i="18"/>
  <c r="DD21" i="18"/>
  <c r="DE21" i="18"/>
  <c r="DC21" i="18"/>
  <c r="DC24" i="18" s="1"/>
  <c r="G26" i="42"/>
  <c r="G33" i="42"/>
  <c r="AA27" i="42"/>
  <c r="AA34" i="42"/>
  <c r="E27" i="42"/>
  <c r="E7" i="42"/>
  <c r="AF32" i="42"/>
  <c r="AF25" i="42"/>
  <c r="X7" i="42"/>
  <c r="X32" i="42"/>
  <c r="P7" i="42"/>
  <c r="AJ26" i="42"/>
  <c r="AJ33" i="42"/>
  <c r="AB7" i="42"/>
  <c r="U7" i="42"/>
  <c r="U26" i="42"/>
  <c r="I27" i="42"/>
  <c r="I34" i="42"/>
  <c r="EE15" i="18"/>
  <c r="BF14" i="18"/>
  <c r="AH18" i="18"/>
  <c r="EI15" i="18"/>
  <c r="AB33" i="42"/>
  <c r="M7" i="42"/>
  <c r="C7" i="42"/>
  <c r="C32" i="42"/>
  <c r="G7" i="42"/>
  <c r="AI33" i="42"/>
  <c r="AI26" i="42"/>
  <c r="M27" i="42"/>
  <c r="M34" i="42"/>
  <c r="P40" i="15" l="1"/>
  <c r="AG40" i="15"/>
  <c r="J40" i="15"/>
  <c r="M40" i="15"/>
  <c r="AI40" i="15"/>
  <c r="E167" i="43"/>
  <c r="X40" i="15"/>
  <c r="D143" i="24"/>
  <c r="D152" i="43"/>
  <c r="R40" i="15"/>
  <c r="E143" i="24"/>
  <c r="E152" i="43"/>
  <c r="AB40" i="15"/>
  <c r="F152" i="43"/>
  <c r="F143" i="24"/>
  <c r="AL40" i="15"/>
  <c r="S40" i="15"/>
  <c r="T40" i="15"/>
  <c r="F156" i="43"/>
  <c r="F167" i="43" s="1"/>
  <c r="E40" i="15"/>
  <c r="F133" i="43"/>
  <c r="AJ49" i="10"/>
  <c r="AK49" i="10"/>
  <c r="P49" i="10"/>
  <c r="M49" i="10"/>
  <c r="H21" i="47"/>
  <c r="G49" i="10"/>
  <c r="R49" i="10"/>
  <c r="D104" i="24"/>
  <c r="D118" i="43"/>
  <c r="C133" i="43"/>
  <c r="D133" i="43"/>
  <c r="C118" i="24"/>
  <c r="K49" i="10"/>
  <c r="S49" i="10"/>
  <c r="D108" i="24"/>
  <c r="D118" i="24" s="1"/>
  <c r="C118" i="43"/>
  <c r="C104" i="24"/>
  <c r="W49" i="10"/>
  <c r="F104" i="24"/>
  <c r="F118" i="43"/>
  <c r="AL49" i="10"/>
  <c r="E104" i="24"/>
  <c r="E118" i="43"/>
  <c r="AB49" i="10"/>
  <c r="I49" i="10"/>
  <c r="C45" i="43"/>
  <c r="D74" i="43"/>
  <c r="E71" i="24"/>
  <c r="DK48" i="17"/>
  <c r="DK50" i="20"/>
  <c r="DK50" i="23"/>
  <c r="BB48" i="20"/>
  <c r="BB46" i="17"/>
  <c r="BB48" i="23"/>
  <c r="ED45" i="17"/>
  <c r="ED47" i="23"/>
  <c r="ED47" i="20"/>
  <c r="J43" i="17"/>
  <c r="J45" i="23"/>
  <c r="J45" i="20"/>
  <c r="EE45" i="20"/>
  <c r="EE43" i="17"/>
  <c r="EE45" i="23"/>
  <c r="AL41" i="23"/>
  <c r="AL41" i="20"/>
  <c r="AL39" i="17"/>
  <c r="AL24" i="18"/>
  <c r="BP39" i="20"/>
  <c r="BP37" i="17"/>
  <c r="BP39" i="23"/>
  <c r="DV32" i="17"/>
  <c r="DV29" i="18"/>
  <c r="DV33" i="23"/>
  <c r="DV33" i="20"/>
  <c r="N24" i="18"/>
  <c r="N30" i="23"/>
  <c r="N30" i="20"/>
  <c r="N29" i="17"/>
  <c r="BH37" i="20"/>
  <c r="BH35" i="17"/>
  <c r="BH37" i="23"/>
  <c r="I32" i="17"/>
  <c r="I24" i="18"/>
  <c r="I33" i="23"/>
  <c r="I33" i="20"/>
  <c r="I29" i="18"/>
  <c r="BV32" i="17"/>
  <c r="BV33" i="23"/>
  <c r="BV29" i="18"/>
  <c r="BV33" i="20"/>
  <c r="E30" i="43"/>
  <c r="E26" i="24"/>
  <c r="AB49" i="3"/>
  <c r="Y24" i="18"/>
  <c r="Y29" i="17"/>
  <c r="Y30" i="23"/>
  <c r="Y30" i="20"/>
  <c r="CK30" i="20"/>
  <c r="CK29" i="17"/>
  <c r="CK24" i="18"/>
  <c r="CK30" i="23"/>
  <c r="DL34" i="17"/>
  <c r="DL36" i="23"/>
  <c r="DL36" i="20"/>
  <c r="EF37" i="20"/>
  <c r="EF35" i="17"/>
  <c r="EF37" i="23"/>
  <c r="BN32" i="17"/>
  <c r="BN29" i="18"/>
  <c r="BN33" i="23"/>
  <c r="BN33" i="20"/>
  <c r="CB24" i="18"/>
  <c r="CB30" i="23"/>
  <c r="CB30" i="20"/>
  <c r="CB29" i="17"/>
  <c r="DD34" i="17"/>
  <c r="DD36" i="20"/>
  <c r="DD36" i="23"/>
  <c r="AF37" i="20"/>
  <c r="AF35" i="17"/>
  <c r="AF37" i="23"/>
  <c r="E83" i="43"/>
  <c r="P29" i="17"/>
  <c r="P30" i="23"/>
  <c r="P30" i="20"/>
  <c r="P24" i="18"/>
  <c r="AX30" i="20"/>
  <c r="AX30" i="23"/>
  <c r="AX24" i="18"/>
  <c r="AX29" i="17"/>
  <c r="AW30" i="23"/>
  <c r="AW24" i="18"/>
  <c r="AW29" i="17"/>
  <c r="AW30" i="20"/>
  <c r="DJ30" i="20"/>
  <c r="DJ30" i="23"/>
  <c r="DJ24" i="18"/>
  <c r="DJ29" i="17"/>
  <c r="EO30" i="23"/>
  <c r="EO29" i="17"/>
  <c r="EO24" i="18"/>
  <c r="EO30" i="20"/>
  <c r="BY34" i="17"/>
  <c r="BY36" i="20"/>
  <c r="BY36" i="23"/>
  <c r="AS32" i="17"/>
  <c r="AS29" i="18"/>
  <c r="AS33" i="20"/>
  <c r="AS33" i="23"/>
  <c r="AB30" i="20"/>
  <c r="AB30" i="23"/>
  <c r="AB29" i="17"/>
  <c r="AB24" i="18"/>
  <c r="AD30" i="20"/>
  <c r="AD29" i="17"/>
  <c r="AD30" i="23"/>
  <c r="AD24" i="18"/>
  <c r="CP29" i="17"/>
  <c r="CP30" i="20"/>
  <c r="CP30" i="23"/>
  <c r="CP24" i="18"/>
  <c r="DT30" i="23"/>
  <c r="DT30" i="20"/>
  <c r="DT29" i="17"/>
  <c r="DT24" i="18"/>
  <c r="CK34" i="17"/>
  <c r="CK36" i="23"/>
  <c r="CK36" i="20"/>
  <c r="DQ34" i="17"/>
  <c r="DQ36" i="23"/>
  <c r="DQ36" i="20"/>
  <c r="K37" i="23"/>
  <c r="K35" i="17"/>
  <c r="K37" i="20"/>
  <c r="DF37" i="23"/>
  <c r="DF37" i="20"/>
  <c r="DF35" i="17"/>
  <c r="EK37" i="23"/>
  <c r="EK37" i="20"/>
  <c r="EK35" i="17"/>
  <c r="DE48" i="23"/>
  <c r="DE48" i="20"/>
  <c r="DE46" i="17"/>
  <c r="AE43" i="17"/>
  <c r="AE45" i="23"/>
  <c r="AE45" i="20"/>
  <c r="EL42" i="23"/>
  <c r="EL40" i="17"/>
  <c r="EL42" i="20"/>
  <c r="CO45" i="20"/>
  <c r="CO43" i="17"/>
  <c r="CO45" i="23"/>
  <c r="AI49" i="20"/>
  <c r="AI47" i="17"/>
  <c r="AI49" i="23"/>
  <c r="EC49" i="20"/>
  <c r="EC49" i="23"/>
  <c r="EC47" i="17"/>
  <c r="EC24" i="18"/>
  <c r="AY48" i="23"/>
  <c r="AY46" i="17"/>
  <c r="AY48" i="20"/>
  <c r="DM48" i="23"/>
  <c r="DM48" i="20"/>
  <c r="DM46" i="17"/>
  <c r="F48" i="23"/>
  <c r="F48" i="20"/>
  <c r="F46" i="17"/>
  <c r="AL47" i="23"/>
  <c r="AL47" i="20"/>
  <c r="AL45" i="17"/>
  <c r="EB47" i="20"/>
  <c r="EB47" i="23"/>
  <c r="EB45" i="17"/>
  <c r="S32" i="18"/>
  <c r="S42" i="17"/>
  <c r="S44" i="20"/>
  <c r="S44" i="23"/>
  <c r="G45" i="20"/>
  <c r="G45" i="23"/>
  <c r="G43" i="17"/>
  <c r="AN45" i="20"/>
  <c r="AN45" i="23"/>
  <c r="AN43" i="17"/>
  <c r="EF45" i="20"/>
  <c r="EF45" i="23"/>
  <c r="EF43" i="17"/>
  <c r="CE42" i="23"/>
  <c r="CE42" i="20"/>
  <c r="CE40" i="17"/>
  <c r="C42" i="20"/>
  <c r="C42" i="23"/>
  <c r="C40" i="17"/>
  <c r="BR41" i="20"/>
  <c r="BR41" i="23"/>
  <c r="BR39" i="17"/>
  <c r="EB41" i="20"/>
  <c r="EB41" i="23"/>
  <c r="EB39" i="17"/>
  <c r="CL38" i="23"/>
  <c r="CL36" i="17"/>
  <c r="CL38" i="20"/>
  <c r="DU39" i="23"/>
  <c r="DU37" i="17"/>
  <c r="DU39" i="20"/>
  <c r="BR37" i="17"/>
  <c r="BR39" i="23"/>
  <c r="BR39" i="20"/>
  <c r="BU39" i="20"/>
  <c r="BU37" i="17"/>
  <c r="BU39" i="23"/>
  <c r="AY38" i="23"/>
  <c r="AY36" i="17"/>
  <c r="AY38" i="20"/>
  <c r="CE38" i="20"/>
  <c r="CE38" i="23"/>
  <c r="CE36" i="17"/>
  <c r="DB39" i="23"/>
  <c r="DB39" i="20"/>
  <c r="DB37" i="17"/>
  <c r="BO24" i="18"/>
  <c r="BO31" i="23"/>
  <c r="BO31" i="20"/>
  <c r="BO30" i="17"/>
  <c r="CU24" i="18"/>
  <c r="CU30" i="17"/>
  <c r="CU31" i="20"/>
  <c r="CU31" i="23"/>
  <c r="DL24" i="18"/>
  <c r="EH37" i="23"/>
  <c r="EH37" i="20"/>
  <c r="EH35" i="17"/>
  <c r="AA32" i="17"/>
  <c r="AA29" i="18"/>
  <c r="AA33" i="23"/>
  <c r="AA33" i="20"/>
  <c r="CN32" i="17"/>
  <c r="CN33" i="23"/>
  <c r="CN29" i="18"/>
  <c r="CN33" i="20"/>
  <c r="BY30" i="23"/>
  <c r="BY24" i="18"/>
  <c r="BY30" i="20"/>
  <c r="BY29" i="17"/>
  <c r="DE30" i="23"/>
  <c r="DE30" i="20"/>
  <c r="DE24" i="18"/>
  <c r="DE29" i="17"/>
  <c r="EK29" i="17"/>
  <c r="EK24" i="18"/>
  <c r="EK30" i="20"/>
  <c r="EK30" i="23"/>
  <c r="DB34" i="17"/>
  <c r="DB36" i="23"/>
  <c r="DB36" i="20"/>
  <c r="E84" i="43"/>
  <c r="G32" i="17"/>
  <c r="G29" i="18"/>
  <c r="G24" i="18"/>
  <c r="G33" i="20"/>
  <c r="G33" i="23"/>
  <c r="CY32" i="17"/>
  <c r="CY29" i="18"/>
  <c r="CY33" i="23"/>
  <c r="CY24" i="18"/>
  <c r="CY33" i="20"/>
  <c r="DB32" i="17"/>
  <c r="DB29" i="18"/>
  <c r="DB33" i="23"/>
  <c r="DB33" i="20"/>
  <c r="BD24" i="18"/>
  <c r="BD30" i="23"/>
  <c r="BD29" i="17"/>
  <c r="BD30" i="20"/>
  <c r="DN34" i="17"/>
  <c r="DN36" i="23"/>
  <c r="DN24" i="18"/>
  <c r="DN36" i="20"/>
  <c r="EB24" i="18"/>
  <c r="DW32" i="17"/>
  <c r="DW33" i="20"/>
  <c r="DW29" i="18"/>
  <c r="DW33" i="23"/>
  <c r="DW24" i="18"/>
  <c r="CD24" i="18"/>
  <c r="CD30" i="20"/>
  <c r="CD30" i="23"/>
  <c r="CD29" i="17"/>
  <c r="E74" i="24"/>
  <c r="AH32" i="17"/>
  <c r="AH29" i="18"/>
  <c r="AH33" i="23"/>
  <c r="AH33" i="20"/>
  <c r="O24" i="18"/>
  <c r="O30" i="20"/>
  <c r="O30" i="23"/>
  <c r="O29" i="17"/>
  <c r="AU30" i="20"/>
  <c r="AU30" i="23"/>
  <c r="AU24" i="18"/>
  <c r="AU29" i="17"/>
  <c r="DH30" i="20"/>
  <c r="DH29" i="17"/>
  <c r="DH24" i="18"/>
  <c r="DH30" i="23"/>
  <c r="DI24" i="18"/>
  <c r="DI30" i="20"/>
  <c r="DI29" i="17"/>
  <c r="DI30" i="23"/>
  <c r="E49" i="43"/>
  <c r="E78" i="43" s="1"/>
  <c r="BX36" i="23"/>
  <c r="BX36" i="20"/>
  <c r="BX34" i="17"/>
  <c r="BX32" i="17"/>
  <c r="BX33" i="20"/>
  <c r="BX29" i="18"/>
  <c r="BX33" i="23"/>
  <c r="EI32" i="17"/>
  <c r="EI29" i="18"/>
  <c r="EI33" i="20"/>
  <c r="EI33" i="23"/>
  <c r="AC24" i="18"/>
  <c r="AC30" i="23"/>
  <c r="AC30" i="20"/>
  <c r="AC29" i="17"/>
  <c r="BJ24" i="18"/>
  <c r="BJ30" i="23"/>
  <c r="BJ30" i="20"/>
  <c r="BJ29" i="17"/>
  <c r="CL34" i="17"/>
  <c r="CL36" i="23"/>
  <c r="CL36" i="20"/>
  <c r="DR34" i="17"/>
  <c r="DR36" i="23"/>
  <c r="DR36" i="20"/>
  <c r="AQ35" i="17"/>
  <c r="AQ37" i="23"/>
  <c r="AQ37" i="20"/>
  <c r="BX37" i="23"/>
  <c r="BX35" i="17"/>
  <c r="BX37" i="20"/>
  <c r="DD37" i="20"/>
  <c r="DD37" i="23"/>
  <c r="DD35" i="17"/>
  <c r="EJ37" i="20"/>
  <c r="EJ37" i="23"/>
  <c r="EJ35" i="17"/>
  <c r="EI40" i="17"/>
  <c r="EI42" i="23"/>
  <c r="EI42" i="20"/>
  <c r="DD46" i="17"/>
  <c r="DD48" i="23"/>
  <c r="DD48" i="20"/>
  <c r="AG45" i="20"/>
  <c r="AG45" i="23"/>
  <c r="AG43" i="17"/>
  <c r="DT39" i="17"/>
  <c r="DT41" i="20"/>
  <c r="DT41" i="23"/>
  <c r="BG41" i="20"/>
  <c r="BG41" i="23"/>
  <c r="BG39" i="17"/>
  <c r="ED41" i="20"/>
  <c r="ED41" i="23"/>
  <c r="ED39" i="17"/>
  <c r="AZ50" i="20"/>
  <c r="AZ48" i="17"/>
  <c r="AZ50" i="23"/>
  <c r="CE50" i="20"/>
  <c r="CE50" i="23"/>
  <c r="CE48" i="17"/>
  <c r="D50" i="20"/>
  <c r="D48" i="17"/>
  <c r="D50" i="23"/>
  <c r="AK49" i="23"/>
  <c r="AK49" i="20"/>
  <c r="AK47" i="17"/>
  <c r="EB47" i="17"/>
  <c r="EB49" i="20"/>
  <c r="EB49" i="23"/>
  <c r="AZ48" i="20"/>
  <c r="AZ46" i="17"/>
  <c r="AZ48" i="23"/>
  <c r="BP47" i="20"/>
  <c r="BP47" i="23"/>
  <c r="BP45" i="17"/>
  <c r="EA45" i="17"/>
  <c r="EA47" i="20"/>
  <c r="EA47" i="23"/>
  <c r="D58" i="24"/>
  <c r="D75" i="24" s="1"/>
  <c r="D63" i="43"/>
  <c r="D84" i="43" s="1"/>
  <c r="I45" i="20"/>
  <c r="I43" i="17"/>
  <c r="I45" i="23"/>
  <c r="CY45" i="23"/>
  <c r="CY45" i="20"/>
  <c r="CY43" i="17"/>
  <c r="CF40" i="17"/>
  <c r="CF42" i="20"/>
  <c r="CF42" i="23"/>
  <c r="BO41" i="20"/>
  <c r="BO41" i="23"/>
  <c r="BO39" i="17"/>
  <c r="C31" i="20"/>
  <c r="C31" i="23"/>
  <c r="C30" i="17"/>
  <c r="CD38" i="23"/>
  <c r="CD38" i="20"/>
  <c r="CD36" i="17"/>
  <c r="AO37" i="17"/>
  <c r="AO39" i="23"/>
  <c r="AO39" i="20"/>
  <c r="BR31" i="23"/>
  <c r="BR31" i="20"/>
  <c r="BR30" i="17"/>
  <c r="BR24" i="18"/>
  <c r="CX31" i="23"/>
  <c r="CX31" i="20"/>
  <c r="CX24" i="18"/>
  <c r="CX30" i="17"/>
  <c r="BH32" i="17"/>
  <c r="BH29" i="18"/>
  <c r="BH33" i="23"/>
  <c r="BH33" i="20"/>
  <c r="E55" i="43"/>
  <c r="CP32" i="17"/>
  <c r="CP29" i="18"/>
  <c r="CP33" i="20"/>
  <c r="CP33" i="23"/>
  <c r="AQ30" i="20"/>
  <c r="AQ30" i="23"/>
  <c r="AQ29" i="17"/>
  <c r="AQ24" i="18"/>
  <c r="CP37" i="23"/>
  <c r="CP37" i="20"/>
  <c r="CP35" i="17"/>
  <c r="W30" i="20"/>
  <c r="W29" i="17"/>
  <c r="W30" i="23"/>
  <c r="W24" i="18"/>
  <c r="L24" i="18"/>
  <c r="L30" i="23"/>
  <c r="L30" i="20"/>
  <c r="L29" i="17"/>
  <c r="EE34" i="17"/>
  <c r="EE36" i="23"/>
  <c r="EE36" i="20"/>
  <c r="BI35" i="17"/>
  <c r="BI37" i="20"/>
  <c r="BI37" i="23"/>
  <c r="BT32" i="17"/>
  <c r="BT24" i="18"/>
  <c r="BT29" i="18"/>
  <c r="BT33" i="20"/>
  <c r="BT33" i="23"/>
  <c r="DR24" i="18"/>
  <c r="DR30" i="20"/>
  <c r="DR29" i="17"/>
  <c r="DR30" i="23"/>
  <c r="T34" i="17"/>
  <c r="T36" i="20"/>
  <c r="T36" i="23"/>
  <c r="BB34" i="17"/>
  <c r="BB36" i="23"/>
  <c r="BB36" i="20"/>
  <c r="CH34" i="17"/>
  <c r="CH36" i="23"/>
  <c r="CH36" i="20"/>
  <c r="DM34" i="17"/>
  <c r="DM24" i="18"/>
  <c r="DM36" i="20"/>
  <c r="DM36" i="23"/>
  <c r="BT37" i="20"/>
  <c r="BT35" i="17"/>
  <c r="BT37" i="23"/>
  <c r="DA37" i="20"/>
  <c r="DA37" i="23"/>
  <c r="DA35" i="17"/>
  <c r="D30" i="43"/>
  <c r="D26" i="24"/>
  <c r="R49" i="3"/>
  <c r="DX32" i="17"/>
  <c r="DX33" i="23"/>
  <c r="DX33" i="20"/>
  <c r="DX29" i="18"/>
  <c r="CC24" i="18"/>
  <c r="CC29" i="17"/>
  <c r="CC30" i="23"/>
  <c r="CC30" i="20"/>
  <c r="M34" i="17"/>
  <c r="M36" i="20"/>
  <c r="M36" i="23"/>
  <c r="DX37" i="20"/>
  <c r="DX35" i="17"/>
  <c r="DX37" i="23"/>
  <c r="AF32" i="17"/>
  <c r="AF24" i="18"/>
  <c r="AF29" i="18"/>
  <c r="AF33" i="20"/>
  <c r="AF33" i="23"/>
  <c r="Q24" i="18"/>
  <c r="Q30" i="20"/>
  <c r="Q29" i="17"/>
  <c r="Q30" i="23"/>
  <c r="CS37" i="23"/>
  <c r="CS37" i="20"/>
  <c r="CS35" i="17"/>
  <c r="DX24" i="18"/>
  <c r="AF49" i="3"/>
  <c r="Z49" i="3"/>
  <c r="AA49" i="3"/>
  <c r="F26" i="24"/>
  <c r="AM24" i="3"/>
  <c r="F30" i="43"/>
  <c r="AL49" i="3"/>
  <c r="BW34" i="17"/>
  <c r="BW36" i="20"/>
  <c r="BW36" i="23"/>
  <c r="N32" i="17"/>
  <c r="N33" i="23"/>
  <c r="N33" i="20"/>
  <c r="N29" i="18"/>
  <c r="DC32" i="17"/>
  <c r="DC29" i="18"/>
  <c r="DC33" i="23"/>
  <c r="DC33" i="20"/>
  <c r="BH24" i="18"/>
  <c r="BH30" i="23"/>
  <c r="BH30" i="20"/>
  <c r="BH29" i="17"/>
  <c r="Y49" i="3"/>
  <c r="DO34" i="17"/>
  <c r="DO36" i="20"/>
  <c r="DO36" i="23"/>
  <c r="N35" i="17"/>
  <c r="N37" i="23"/>
  <c r="N37" i="20"/>
  <c r="AS32" i="18"/>
  <c r="AS44" i="23"/>
  <c r="AS44" i="20"/>
  <c r="AS42" i="17"/>
  <c r="CV49" i="20"/>
  <c r="CV49" i="23"/>
  <c r="CV47" i="17"/>
  <c r="D62" i="24"/>
  <c r="D76" i="24" s="1"/>
  <c r="D67" i="43"/>
  <c r="V32" i="18"/>
  <c r="V42" i="17"/>
  <c r="V44" i="20"/>
  <c r="V44" i="23"/>
  <c r="CH42" i="23"/>
  <c r="CH42" i="20"/>
  <c r="CH40" i="17"/>
  <c r="D85" i="43"/>
  <c r="DS37" i="17"/>
  <c r="DS39" i="23"/>
  <c r="DS39" i="20"/>
  <c r="CF36" i="17"/>
  <c r="CF38" i="20"/>
  <c r="CF38" i="23"/>
  <c r="AC32" i="17"/>
  <c r="AC29" i="18"/>
  <c r="AC33" i="23"/>
  <c r="AC33" i="20"/>
  <c r="AN34" i="17"/>
  <c r="AN36" i="23"/>
  <c r="AN36" i="20"/>
  <c r="BI47" i="23"/>
  <c r="BI45" i="17"/>
  <c r="BI47" i="20"/>
  <c r="CT45" i="23"/>
  <c r="CT43" i="17"/>
  <c r="CT45" i="20"/>
  <c r="DL48" i="17"/>
  <c r="DL50" i="23"/>
  <c r="DL50" i="20"/>
  <c r="EA47" i="17"/>
  <c r="EA49" i="23"/>
  <c r="EA49" i="20"/>
  <c r="CH32" i="18"/>
  <c r="CH42" i="17"/>
  <c r="CH44" i="23"/>
  <c r="CH44" i="20"/>
  <c r="F64" i="43"/>
  <c r="F59" i="24"/>
  <c r="F75" i="24" s="1"/>
  <c r="BP41" i="20"/>
  <c r="BP41" i="23"/>
  <c r="BP39" i="17"/>
  <c r="BT39" i="23"/>
  <c r="BT39" i="20"/>
  <c r="BT37" i="17"/>
  <c r="U30" i="17"/>
  <c r="U24" i="18"/>
  <c r="U31" i="20"/>
  <c r="U31" i="23"/>
  <c r="CM32" i="17"/>
  <c r="CM29" i="18"/>
  <c r="CM33" i="20"/>
  <c r="CM33" i="23"/>
  <c r="AC49" i="3"/>
  <c r="K30" i="23"/>
  <c r="K30" i="20"/>
  <c r="K24" i="18"/>
  <c r="K29" i="17"/>
  <c r="BG37" i="20"/>
  <c r="BG37" i="23"/>
  <c r="BG35" i="17"/>
  <c r="CZ32" i="17"/>
  <c r="CZ33" i="23"/>
  <c r="CZ33" i="20"/>
  <c r="CZ24" i="18"/>
  <c r="CZ29" i="18"/>
  <c r="CG34" i="17"/>
  <c r="CG36" i="20"/>
  <c r="CG36" i="23"/>
  <c r="BS37" i="23"/>
  <c r="BS35" i="17"/>
  <c r="BS37" i="20"/>
  <c r="DC34" i="17"/>
  <c r="DC36" i="20"/>
  <c r="DC36" i="23"/>
  <c r="AR34" i="17"/>
  <c r="AR36" i="23"/>
  <c r="AR36" i="20"/>
  <c r="CQ32" i="17"/>
  <c r="CQ33" i="20"/>
  <c r="CQ29" i="18"/>
  <c r="CQ24" i="18"/>
  <c r="CQ33" i="23"/>
  <c r="BG47" i="20"/>
  <c r="BG47" i="23"/>
  <c r="BG45" i="17"/>
  <c r="DV41" i="23"/>
  <c r="DV41" i="20"/>
  <c r="DV39" i="17"/>
  <c r="AY50" i="23"/>
  <c r="AY48" i="17"/>
  <c r="AY50" i="20"/>
  <c r="CW45" i="17"/>
  <c r="CW47" i="23"/>
  <c r="CW47" i="20"/>
  <c r="CE32" i="18"/>
  <c r="CE42" i="17"/>
  <c r="CE44" i="20"/>
  <c r="CE44" i="23"/>
  <c r="BA40" i="17"/>
  <c r="BA42" i="23"/>
  <c r="BA42" i="20"/>
  <c r="CU41" i="23"/>
  <c r="CU39" i="17"/>
  <c r="CU41" i="20"/>
  <c r="AZ38" i="23"/>
  <c r="AZ36" i="17"/>
  <c r="AZ38" i="20"/>
  <c r="T24" i="18"/>
  <c r="T30" i="17"/>
  <c r="T31" i="20"/>
  <c r="T31" i="23"/>
  <c r="AR30" i="23"/>
  <c r="AR30" i="20"/>
  <c r="AR24" i="18"/>
  <c r="AR29" i="17"/>
  <c r="CN37" i="23"/>
  <c r="CN37" i="20"/>
  <c r="CN35" i="17"/>
  <c r="M24" i="18"/>
  <c r="M30" i="20"/>
  <c r="M29" i="17"/>
  <c r="M30" i="23"/>
  <c r="H32" i="17"/>
  <c r="H29" i="18"/>
  <c r="H24" i="18"/>
  <c r="H33" i="23"/>
  <c r="H33" i="20"/>
  <c r="DP30" i="23"/>
  <c r="DP24" i="18"/>
  <c r="DP29" i="17"/>
  <c r="DP30" i="20"/>
  <c r="S34" i="17"/>
  <c r="S24" i="18"/>
  <c r="S36" i="20"/>
  <c r="S36" i="23"/>
  <c r="BL32" i="17"/>
  <c r="BL29" i="18"/>
  <c r="BL33" i="23"/>
  <c r="BL24" i="18"/>
  <c r="BL33" i="20"/>
  <c r="N34" i="17"/>
  <c r="N36" i="23"/>
  <c r="N36" i="20"/>
  <c r="DW37" i="23"/>
  <c r="DW37" i="20"/>
  <c r="DW35" i="17"/>
  <c r="EI34" i="17"/>
  <c r="EI36" i="20"/>
  <c r="EI36" i="23"/>
  <c r="EJ32" i="17"/>
  <c r="EJ29" i="18"/>
  <c r="EJ33" i="20"/>
  <c r="EJ33" i="23"/>
  <c r="CO29" i="17"/>
  <c r="CO24" i="18"/>
  <c r="CO30" i="23"/>
  <c r="CO30" i="20"/>
  <c r="X34" i="17"/>
  <c r="X36" i="23"/>
  <c r="X36" i="20"/>
  <c r="DC37" i="20"/>
  <c r="DC37" i="23"/>
  <c r="DC35" i="17"/>
  <c r="BJ47" i="23"/>
  <c r="BJ47" i="20"/>
  <c r="BJ45" i="17"/>
  <c r="M42" i="20"/>
  <c r="M42" i="23"/>
  <c r="M40" i="17"/>
  <c r="AS48" i="23"/>
  <c r="AS46" i="17"/>
  <c r="AS48" i="20"/>
  <c r="U48" i="17"/>
  <c r="U50" i="20"/>
  <c r="U50" i="23"/>
  <c r="BA48" i="17"/>
  <c r="BA50" i="20"/>
  <c r="BA50" i="23"/>
  <c r="F50" i="20"/>
  <c r="F48" i="17"/>
  <c r="F50" i="23"/>
  <c r="BQ47" i="17"/>
  <c r="BQ24" i="18"/>
  <c r="BQ49" i="20"/>
  <c r="BQ49" i="23"/>
  <c r="T46" i="17"/>
  <c r="T48" i="23"/>
  <c r="T48" i="20"/>
  <c r="BA46" i="17"/>
  <c r="BA48" i="23"/>
  <c r="BA48" i="20"/>
  <c r="E67" i="43"/>
  <c r="E85" i="43" s="1"/>
  <c r="D48" i="20"/>
  <c r="D48" i="23"/>
  <c r="D46" i="17"/>
  <c r="AJ45" i="17"/>
  <c r="AJ47" i="23"/>
  <c r="AJ47" i="20"/>
  <c r="BO45" i="17"/>
  <c r="BO47" i="20"/>
  <c r="BO47" i="23"/>
  <c r="CU45" i="17"/>
  <c r="CU47" i="20"/>
  <c r="CU47" i="23"/>
  <c r="T44" i="23"/>
  <c r="T44" i="20"/>
  <c r="T32" i="18"/>
  <c r="T42" i="17"/>
  <c r="AY32" i="18"/>
  <c r="AY42" i="17"/>
  <c r="AY44" i="20"/>
  <c r="AY44" i="23"/>
  <c r="AZ42" i="20"/>
  <c r="AZ42" i="23"/>
  <c r="AZ40" i="17"/>
  <c r="CW41" i="20"/>
  <c r="CW41" i="23"/>
  <c r="CW24" i="18"/>
  <c r="CW39" i="17"/>
  <c r="F69" i="43"/>
  <c r="F87" i="43" s="1"/>
  <c r="AD37" i="17"/>
  <c r="AD39" i="23"/>
  <c r="AD39" i="20"/>
  <c r="DG36" i="17"/>
  <c r="DG38" i="23"/>
  <c r="DG38" i="20"/>
  <c r="ED37" i="17"/>
  <c r="ED39" i="23"/>
  <c r="ED39" i="20"/>
  <c r="DG39" i="20"/>
  <c r="DG39" i="23"/>
  <c r="DG37" i="17"/>
  <c r="O38" i="20"/>
  <c r="O36" i="17"/>
  <c r="O38" i="23"/>
  <c r="CG38" i="23"/>
  <c r="CG36" i="17"/>
  <c r="CG38" i="20"/>
  <c r="DK38" i="23"/>
  <c r="DK38" i="20"/>
  <c r="DK36" i="17"/>
  <c r="CY39" i="20"/>
  <c r="CY37" i="17"/>
  <c r="CY39" i="23"/>
  <c r="EG37" i="17"/>
  <c r="EG39" i="23"/>
  <c r="EG39" i="20"/>
  <c r="CE24" i="18"/>
  <c r="CE30" i="17"/>
  <c r="CE31" i="23"/>
  <c r="CE31" i="20"/>
  <c r="DK31" i="23"/>
  <c r="DK24" i="18"/>
  <c r="DK31" i="20"/>
  <c r="DK30" i="17"/>
  <c r="BE30" i="20"/>
  <c r="BE29" i="17"/>
  <c r="BE24" i="18"/>
  <c r="BE30" i="23"/>
  <c r="BI32" i="17"/>
  <c r="BI29" i="18"/>
  <c r="BI33" i="20"/>
  <c r="BI33" i="23"/>
  <c r="BS34" i="17"/>
  <c r="BS36" i="23"/>
  <c r="BS36" i="20"/>
  <c r="AY24" i="18"/>
  <c r="F24" i="18"/>
  <c r="CO29" i="18"/>
  <c r="CO32" i="17"/>
  <c r="CO33" i="23"/>
  <c r="CO33" i="20"/>
  <c r="DT32" i="17"/>
  <c r="DT29" i="18"/>
  <c r="DT33" i="23"/>
  <c r="DT33" i="20"/>
  <c r="AO36" i="23"/>
  <c r="AO36" i="20"/>
  <c r="AO34" i="17"/>
  <c r="E36" i="43"/>
  <c r="E45" i="43" s="1"/>
  <c r="AB37" i="20"/>
  <c r="AB35" i="17"/>
  <c r="AB37" i="23"/>
  <c r="I34" i="17"/>
  <c r="I36" i="23"/>
  <c r="I36" i="20"/>
  <c r="EH34" i="17"/>
  <c r="EH36" i="23"/>
  <c r="EH36" i="20"/>
  <c r="BU32" i="17"/>
  <c r="BU33" i="20"/>
  <c r="BU29" i="18"/>
  <c r="BU24" i="18"/>
  <c r="BU33" i="23"/>
  <c r="EE32" i="17"/>
  <c r="EE24" i="18"/>
  <c r="EE29" i="18"/>
  <c r="EE33" i="23"/>
  <c r="EE33" i="20"/>
  <c r="Z30" i="20"/>
  <c r="Z29" i="17"/>
  <c r="Z30" i="23"/>
  <c r="Z24" i="18"/>
  <c r="CL30" i="23"/>
  <c r="CL30" i="20"/>
  <c r="CL24" i="18"/>
  <c r="CL29" i="17"/>
  <c r="DQ30" i="20"/>
  <c r="DQ29" i="17"/>
  <c r="DQ30" i="23"/>
  <c r="DQ24" i="18"/>
  <c r="V34" i="17"/>
  <c r="V36" i="20"/>
  <c r="V36" i="23"/>
  <c r="V24" i="18"/>
  <c r="AZ34" i="17"/>
  <c r="AZ24" i="18"/>
  <c r="AZ36" i="23"/>
  <c r="AZ36" i="20"/>
  <c r="CF34" i="17"/>
  <c r="CF36" i="23"/>
  <c r="CF36" i="20"/>
  <c r="CF24" i="18"/>
  <c r="AN37" i="20"/>
  <c r="AN35" i="17"/>
  <c r="AN37" i="23"/>
  <c r="CZ37" i="23"/>
  <c r="CZ37" i="20"/>
  <c r="CZ35" i="17"/>
  <c r="BK32" i="17"/>
  <c r="BK24" i="18"/>
  <c r="BK33" i="20"/>
  <c r="BK33" i="23"/>
  <c r="BK29" i="18"/>
  <c r="DY32" i="17"/>
  <c r="DY33" i="20"/>
  <c r="DY29" i="18"/>
  <c r="DY33" i="23"/>
  <c r="L34" i="17"/>
  <c r="L36" i="23"/>
  <c r="L36" i="20"/>
  <c r="DE34" i="17"/>
  <c r="DE36" i="23"/>
  <c r="DE36" i="20"/>
  <c r="DY35" i="17"/>
  <c r="DY37" i="23"/>
  <c r="DY37" i="20"/>
  <c r="AV30" i="20"/>
  <c r="AV29" i="17"/>
  <c r="AV30" i="23"/>
  <c r="AV24" i="18"/>
  <c r="AS36" i="20"/>
  <c r="AS34" i="17"/>
  <c r="AS36" i="23"/>
  <c r="EL36" i="23"/>
  <c r="EL36" i="20"/>
  <c r="EL34" i="17"/>
  <c r="CQ35" i="17"/>
  <c r="CQ37" i="20"/>
  <c r="CQ37" i="23"/>
  <c r="CS32" i="17"/>
  <c r="CS29" i="18"/>
  <c r="CS33" i="23"/>
  <c r="CS33" i="20"/>
  <c r="BN37" i="23"/>
  <c r="BN37" i="20"/>
  <c r="BN35" i="17"/>
  <c r="BL35" i="17"/>
  <c r="BL37" i="23"/>
  <c r="BL37" i="20"/>
  <c r="F56" i="43"/>
  <c r="F51" i="24"/>
  <c r="L32" i="17"/>
  <c r="L29" i="18"/>
  <c r="L33" i="23"/>
  <c r="L33" i="20"/>
  <c r="AT32" i="17"/>
  <c r="AT29" i="18"/>
  <c r="AT33" i="23"/>
  <c r="AT33" i="20"/>
  <c r="EK32" i="17"/>
  <c r="EK29" i="18"/>
  <c r="EK33" i="20"/>
  <c r="EK33" i="23"/>
  <c r="CM24" i="18"/>
  <c r="CM30" i="20"/>
  <c r="CM29" i="17"/>
  <c r="CM30" i="23"/>
  <c r="DU24" i="18"/>
  <c r="DU30" i="20"/>
  <c r="DU30" i="23"/>
  <c r="DU29" i="17"/>
  <c r="Z34" i="17"/>
  <c r="Z36" i="20"/>
  <c r="Z36" i="23"/>
  <c r="BC36" i="20"/>
  <c r="BC34" i="17"/>
  <c r="BC36" i="23"/>
  <c r="BY37" i="20"/>
  <c r="BY37" i="23"/>
  <c r="BY35" i="17"/>
  <c r="DC48" i="20"/>
  <c r="DC48" i="23"/>
  <c r="DC46" i="17"/>
  <c r="I42" i="23"/>
  <c r="I40" i="17"/>
  <c r="I42" i="20"/>
  <c r="AL49" i="23"/>
  <c r="AL47" i="17"/>
  <c r="AL49" i="20"/>
  <c r="CZ45" i="23"/>
  <c r="CZ45" i="20"/>
  <c r="CZ43" i="17"/>
  <c r="DL42" i="23"/>
  <c r="DL42" i="20"/>
  <c r="DL40" i="17"/>
  <c r="EA41" i="23"/>
  <c r="EA41" i="20"/>
  <c r="EA39" i="17"/>
  <c r="BV39" i="20"/>
  <c r="BV37" i="17"/>
  <c r="BV39" i="23"/>
  <c r="DF30" i="23"/>
  <c r="DF29" i="17"/>
  <c r="DF24" i="18"/>
  <c r="DF30" i="20"/>
  <c r="DA34" i="17"/>
  <c r="DA36" i="23"/>
  <c r="DA36" i="20"/>
  <c r="AF45" i="20"/>
  <c r="AF45" i="23"/>
  <c r="AF43" i="17"/>
  <c r="T42" i="20"/>
  <c r="T40" i="17"/>
  <c r="T42" i="23"/>
  <c r="CG50" i="23"/>
  <c r="CG50" i="20"/>
  <c r="CG48" i="17"/>
  <c r="BR49" i="23"/>
  <c r="BR49" i="20"/>
  <c r="BR47" i="17"/>
  <c r="DK32" i="18"/>
  <c r="DK44" i="20"/>
  <c r="DK44" i="23"/>
  <c r="DK42" i="17"/>
  <c r="E64" i="43"/>
  <c r="E59" i="24"/>
  <c r="CA38" i="23"/>
  <c r="CA36" i="17"/>
  <c r="CA38" i="20"/>
  <c r="CZ39" i="20"/>
  <c r="CZ37" i="17"/>
  <c r="CZ39" i="23"/>
  <c r="CV31" i="20"/>
  <c r="CV31" i="23"/>
  <c r="CV24" i="18"/>
  <c r="CV30" i="17"/>
  <c r="D50" i="24"/>
  <c r="D55" i="43"/>
  <c r="D80" i="43" s="1"/>
  <c r="AB32" i="17"/>
  <c r="AB33" i="23"/>
  <c r="AB29" i="18"/>
  <c r="AB33" i="20"/>
  <c r="AS30" i="20"/>
  <c r="AS29" i="17"/>
  <c r="AS24" i="18"/>
  <c r="AS30" i="23"/>
  <c r="AD37" i="23"/>
  <c r="AD37" i="20"/>
  <c r="AD35" i="17"/>
  <c r="H34" i="17"/>
  <c r="H36" i="23"/>
  <c r="H36" i="20"/>
  <c r="BC30" i="23"/>
  <c r="BC30" i="20"/>
  <c r="BC29" i="17"/>
  <c r="BC24" i="18"/>
  <c r="U34" i="17"/>
  <c r="U36" i="20"/>
  <c r="U36" i="23"/>
  <c r="AM37" i="20"/>
  <c r="AM37" i="23"/>
  <c r="AM35" i="17"/>
  <c r="DZ32" i="17"/>
  <c r="DZ29" i="18"/>
  <c r="DZ33" i="20"/>
  <c r="DZ24" i="18"/>
  <c r="DZ33" i="23"/>
  <c r="AG35" i="17"/>
  <c r="AG37" i="20"/>
  <c r="AG37" i="23"/>
  <c r="J49" i="3"/>
  <c r="D65" i="24" s="1"/>
  <c r="K49" i="3"/>
  <c r="AD49" i="3"/>
  <c r="CT24" i="18"/>
  <c r="EM30" i="20"/>
  <c r="EM24" i="18"/>
  <c r="EM29" i="17"/>
  <c r="EM30" i="23"/>
  <c r="E56" i="43"/>
  <c r="E51" i="24"/>
  <c r="DV30" i="23"/>
  <c r="DV24" i="18"/>
  <c r="DV30" i="20"/>
  <c r="DV29" i="17"/>
  <c r="BF39" i="17"/>
  <c r="BF41" i="23"/>
  <c r="BF41" i="20"/>
  <c r="N42" i="20"/>
  <c r="N40" i="17"/>
  <c r="N42" i="23"/>
  <c r="BO49" i="20"/>
  <c r="BO49" i="23"/>
  <c r="BO47" i="17"/>
  <c r="F67" i="43"/>
  <c r="F62" i="24"/>
  <c r="F76" i="24" s="1"/>
  <c r="AP45" i="23"/>
  <c r="AP43" i="17"/>
  <c r="AP45" i="20"/>
  <c r="DK42" i="23"/>
  <c r="DK42" i="20"/>
  <c r="DK40" i="17"/>
  <c r="Q38" i="23"/>
  <c r="Q38" i="20"/>
  <c r="Q36" i="17"/>
  <c r="J39" i="23"/>
  <c r="J39" i="20"/>
  <c r="J37" i="17"/>
  <c r="EE37" i="17"/>
  <c r="EE39" i="23"/>
  <c r="EE39" i="20"/>
  <c r="T49" i="3"/>
  <c r="G34" i="17"/>
  <c r="G36" i="23"/>
  <c r="G36" i="20"/>
  <c r="CG24" i="18"/>
  <c r="AM32" i="17"/>
  <c r="AM29" i="18"/>
  <c r="AM33" i="23"/>
  <c r="AM33" i="20"/>
  <c r="AM24" i="18"/>
  <c r="EH32" i="17"/>
  <c r="EH29" i="18"/>
  <c r="EH33" i="23"/>
  <c r="EH33" i="20"/>
  <c r="CE34" i="17"/>
  <c r="CE36" i="20"/>
  <c r="CE36" i="23"/>
  <c r="EE37" i="20"/>
  <c r="EE35" i="17"/>
  <c r="EE37" i="23"/>
  <c r="V49" i="3"/>
  <c r="DF34" i="17"/>
  <c r="DF36" i="23"/>
  <c r="DF36" i="20"/>
  <c r="AT36" i="23"/>
  <c r="AT36" i="20"/>
  <c r="AT34" i="17"/>
  <c r="F45" i="43"/>
  <c r="BY32" i="17"/>
  <c r="BY29" i="18"/>
  <c r="BY33" i="23"/>
  <c r="BY33" i="20"/>
  <c r="BG30" i="23"/>
  <c r="BG30" i="20"/>
  <c r="BG29" i="17"/>
  <c r="BG24" i="18"/>
  <c r="AT37" i="23"/>
  <c r="AT37" i="20"/>
  <c r="AT35" i="17"/>
  <c r="EE42" i="23"/>
  <c r="EE40" i="17"/>
  <c r="EE42" i="20"/>
  <c r="AQ32" i="18"/>
  <c r="AQ44" i="20"/>
  <c r="AQ44" i="23"/>
  <c r="AQ42" i="17"/>
  <c r="L42" i="20"/>
  <c r="L42" i="23"/>
  <c r="L40" i="17"/>
  <c r="BH47" i="17"/>
  <c r="BH49" i="23"/>
  <c r="BH49" i="20"/>
  <c r="CH48" i="17"/>
  <c r="CH50" i="20"/>
  <c r="CH50" i="23"/>
  <c r="D64" i="24"/>
  <c r="D78" i="24" s="1"/>
  <c r="D69" i="43"/>
  <c r="D87" i="43" s="1"/>
  <c r="BP47" i="17"/>
  <c r="BP49" i="23"/>
  <c r="BP49" i="20"/>
  <c r="U46" i="17"/>
  <c r="U48" i="23"/>
  <c r="U48" i="20"/>
  <c r="DK46" i="17"/>
  <c r="DK48" i="20"/>
  <c r="DK48" i="23"/>
  <c r="CX47" i="23"/>
  <c r="CX47" i="20"/>
  <c r="CX45" i="17"/>
  <c r="CG42" i="17"/>
  <c r="CG44" i="23"/>
  <c r="CG44" i="20"/>
  <c r="CG32" i="18"/>
  <c r="BS43" i="17"/>
  <c r="BS45" i="23"/>
  <c r="BS45" i="20"/>
  <c r="EH43" i="17"/>
  <c r="EH45" i="20"/>
  <c r="EH45" i="23"/>
  <c r="BB42" i="23"/>
  <c r="BB42" i="20"/>
  <c r="BB40" i="17"/>
  <c r="DM42" i="20"/>
  <c r="DM40" i="17"/>
  <c r="DM42" i="23"/>
  <c r="D40" i="17"/>
  <c r="D42" i="20"/>
  <c r="D42" i="23"/>
  <c r="AK39" i="17"/>
  <c r="AK41" i="20"/>
  <c r="AK41" i="23"/>
  <c r="CV41" i="23"/>
  <c r="CV39" i="17"/>
  <c r="CV41" i="20"/>
  <c r="E62" i="24"/>
  <c r="E76" i="24" s="1"/>
  <c r="AB39" i="23"/>
  <c r="AB37" i="17"/>
  <c r="AB39" i="20"/>
  <c r="M38" i="23"/>
  <c r="M38" i="20"/>
  <c r="M36" i="17"/>
  <c r="EA37" i="17"/>
  <c r="EA39" i="23"/>
  <c r="EA39" i="20"/>
  <c r="DJ39" i="20"/>
  <c r="DJ37" i="17"/>
  <c r="DJ39" i="23"/>
  <c r="P38" i="20"/>
  <c r="P38" i="23"/>
  <c r="P36" i="17"/>
  <c r="DL38" i="20"/>
  <c r="DL38" i="23"/>
  <c r="DL36" i="17"/>
  <c r="AP39" i="23"/>
  <c r="AP39" i="20"/>
  <c r="AP37" i="17"/>
  <c r="DA37" i="17"/>
  <c r="DA39" i="23"/>
  <c r="DA39" i="20"/>
  <c r="BA24" i="18"/>
  <c r="BA31" i="23"/>
  <c r="BA31" i="20"/>
  <c r="BA30" i="17"/>
  <c r="CG31" i="20"/>
  <c r="CG31" i="23"/>
  <c r="CG30" i="17"/>
  <c r="BJ32" i="17"/>
  <c r="BJ33" i="23"/>
  <c r="BJ29" i="18"/>
  <c r="BJ33" i="20"/>
  <c r="BU34" i="17"/>
  <c r="BU36" i="23"/>
  <c r="BU36" i="20"/>
  <c r="EL30" i="23"/>
  <c r="EL29" i="17"/>
  <c r="EL24" i="18"/>
  <c r="EL30" i="20"/>
  <c r="AM34" i="17"/>
  <c r="AM36" i="20"/>
  <c r="AM36" i="23"/>
  <c r="CY36" i="20"/>
  <c r="CY36" i="23"/>
  <c r="CY34" i="17"/>
  <c r="AC37" i="23"/>
  <c r="AC35" i="17"/>
  <c r="AC37" i="20"/>
  <c r="D24" i="18"/>
  <c r="W49" i="3"/>
  <c r="E74" i="43" s="1"/>
  <c r="J34" i="17"/>
  <c r="J36" i="23"/>
  <c r="J36" i="20"/>
  <c r="BJ37" i="23"/>
  <c r="BJ37" i="20"/>
  <c r="BJ35" i="17"/>
  <c r="DT37" i="23"/>
  <c r="DT35" i="17"/>
  <c r="DT37" i="20"/>
  <c r="G37" i="20"/>
  <c r="G37" i="23"/>
  <c r="G35" i="17"/>
  <c r="F50" i="43"/>
  <c r="AP32" i="17"/>
  <c r="AP29" i="18"/>
  <c r="AP33" i="23"/>
  <c r="AP33" i="20"/>
  <c r="BS32" i="17"/>
  <c r="BS24" i="18"/>
  <c r="BS33" i="23"/>
  <c r="BS29" i="18"/>
  <c r="BS33" i="20"/>
  <c r="DA32" i="17"/>
  <c r="DA29" i="18"/>
  <c r="DA33" i="23"/>
  <c r="DA33" i="20"/>
  <c r="X30" i="20"/>
  <c r="X24" i="18"/>
  <c r="X29" i="17"/>
  <c r="X30" i="23"/>
  <c r="DO30" i="23"/>
  <c r="DO24" i="18"/>
  <c r="DO30" i="20"/>
  <c r="DO29" i="17"/>
  <c r="AY36" i="20"/>
  <c r="AY36" i="23"/>
  <c r="AY34" i="17"/>
  <c r="AE49" i="3"/>
  <c r="H37" i="20"/>
  <c r="H35" i="17"/>
  <c r="H37" i="23"/>
  <c r="DB37" i="20"/>
  <c r="DB35" i="17"/>
  <c r="DB37" i="23"/>
  <c r="D45" i="43"/>
  <c r="CA30" i="20"/>
  <c r="CA29" i="17"/>
  <c r="CA24" i="18"/>
  <c r="CA30" i="23"/>
  <c r="K34" i="17"/>
  <c r="K36" i="20"/>
  <c r="K36" i="23"/>
  <c r="AH37" i="23"/>
  <c r="AH37" i="20"/>
  <c r="AH35" i="17"/>
  <c r="DZ37" i="23"/>
  <c r="DZ37" i="20"/>
  <c r="DZ35" i="17"/>
  <c r="AQ34" i="17"/>
  <c r="AQ36" i="23"/>
  <c r="AQ36" i="20"/>
  <c r="EK34" i="17"/>
  <c r="EK36" i="23"/>
  <c r="EK36" i="20"/>
  <c r="F83" i="43"/>
  <c r="CT32" i="17"/>
  <c r="CT29" i="18"/>
  <c r="CT33" i="23"/>
  <c r="CT33" i="20"/>
  <c r="DB24" i="18"/>
  <c r="K32" i="17"/>
  <c r="K29" i="18"/>
  <c r="K33" i="20"/>
  <c r="K33" i="23"/>
  <c r="AQ29" i="18"/>
  <c r="AQ32" i="17"/>
  <c r="AQ33" i="23"/>
  <c r="AQ33" i="20"/>
  <c r="F52" i="43"/>
  <c r="F79" i="43" s="1"/>
  <c r="F47" i="24"/>
  <c r="F70" i="24" s="1"/>
  <c r="EL32" i="17"/>
  <c r="EL29" i="18"/>
  <c r="EL33" i="20"/>
  <c r="EL33" i="23"/>
  <c r="AA24" i="18"/>
  <c r="AA29" i="17"/>
  <c r="AA30" i="23"/>
  <c r="AA30" i="20"/>
  <c r="DS30" i="23"/>
  <c r="DS24" i="18"/>
  <c r="DS29" i="17"/>
  <c r="DS30" i="20"/>
  <c r="W34" i="17"/>
  <c r="W36" i="20"/>
  <c r="W36" i="23"/>
  <c r="BD36" i="23"/>
  <c r="BD34" i="17"/>
  <c r="BD36" i="20"/>
  <c r="CJ34" i="17"/>
  <c r="CJ36" i="23"/>
  <c r="CJ36" i="20"/>
  <c r="M35" i="17"/>
  <c r="M37" i="20"/>
  <c r="M37" i="23"/>
  <c r="EI37" i="20"/>
  <c r="EI35" i="17"/>
  <c r="EI37" i="23"/>
  <c r="EK42" i="20"/>
  <c r="EK42" i="23"/>
  <c r="EK40" i="17"/>
  <c r="S48" i="23"/>
  <c r="S46" i="17"/>
  <c r="S48" i="20"/>
  <c r="AI45" i="17"/>
  <c r="AI47" i="20"/>
  <c r="AI47" i="23"/>
  <c r="DL32" i="18"/>
  <c r="DL44" i="23"/>
  <c r="DL44" i="20"/>
  <c r="DL42" i="17"/>
  <c r="BT43" i="17"/>
  <c r="BT45" i="23"/>
  <c r="BT45" i="20"/>
  <c r="U42" i="20"/>
  <c r="U42" i="23"/>
  <c r="U40" i="17"/>
  <c r="E65" i="24"/>
  <c r="BG32" i="17"/>
  <c r="BG29" i="18"/>
  <c r="BG33" i="20"/>
  <c r="BG33" i="23"/>
  <c r="EI30" i="20"/>
  <c r="EI30" i="23"/>
  <c r="EI24" i="18"/>
  <c r="EI29" i="17"/>
  <c r="DU37" i="23"/>
  <c r="DU37" i="20"/>
  <c r="DU35" i="17"/>
  <c r="AP37" i="20"/>
  <c r="AP35" i="17"/>
  <c r="AP37" i="23"/>
  <c r="AH45" i="23"/>
  <c r="AH43" i="17"/>
  <c r="AH45" i="20"/>
  <c r="DU39" i="17"/>
  <c r="DU41" i="20"/>
  <c r="DU41" i="23"/>
  <c r="CG48" i="23"/>
  <c r="CG48" i="20"/>
  <c r="CG46" i="17"/>
  <c r="U32" i="18"/>
  <c r="U42" i="17"/>
  <c r="U44" i="23"/>
  <c r="U44" i="20"/>
  <c r="H45" i="20"/>
  <c r="H43" i="17"/>
  <c r="H45" i="23"/>
  <c r="S42" i="23"/>
  <c r="S42" i="20"/>
  <c r="S40" i="17"/>
  <c r="EG38" i="23"/>
  <c r="EG38" i="20"/>
  <c r="EG36" i="17"/>
  <c r="CU39" i="23"/>
  <c r="CU39" i="20"/>
  <c r="CU37" i="17"/>
  <c r="H39" i="23"/>
  <c r="H39" i="20"/>
  <c r="H37" i="17"/>
  <c r="EH37" i="17"/>
  <c r="EH39" i="23"/>
  <c r="EH39" i="20"/>
  <c r="BP24" i="18"/>
  <c r="BP31" i="23"/>
  <c r="BP30" i="17"/>
  <c r="BP31" i="20"/>
  <c r="DS32" i="17"/>
  <c r="DS29" i="18"/>
  <c r="DS33" i="20"/>
  <c r="DS33" i="23"/>
  <c r="EG34" i="17"/>
  <c r="EG36" i="23"/>
  <c r="EG36" i="20"/>
  <c r="DK34" i="17"/>
  <c r="DK36" i="23"/>
  <c r="DK36" i="20"/>
  <c r="AN32" i="17"/>
  <c r="AN33" i="23"/>
  <c r="AN29" i="18"/>
  <c r="AN33" i="20"/>
  <c r="AN24" i="18"/>
  <c r="EF32" i="17"/>
  <c r="EF29" i="18"/>
  <c r="EF24" i="18"/>
  <c r="EF33" i="20"/>
  <c r="EF33" i="23"/>
  <c r="CI24" i="18"/>
  <c r="CI30" i="20"/>
  <c r="CI30" i="23"/>
  <c r="CI29" i="17"/>
  <c r="D56" i="43"/>
  <c r="D51" i="24"/>
  <c r="CY37" i="23"/>
  <c r="CY37" i="20"/>
  <c r="CY35" i="17"/>
  <c r="BM32" i="17"/>
  <c r="BM33" i="23"/>
  <c r="BM33" i="20"/>
  <c r="BM29" i="18"/>
  <c r="EJ34" i="17"/>
  <c r="EJ36" i="20"/>
  <c r="EJ36" i="23"/>
  <c r="AP24" i="18"/>
  <c r="CR32" i="17"/>
  <c r="CR33" i="23"/>
  <c r="CR29" i="18"/>
  <c r="CR33" i="20"/>
  <c r="CR24" i="18"/>
  <c r="DD32" i="17"/>
  <c r="DD29" i="18"/>
  <c r="DD33" i="20"/>
  <c r="DD33" i="23"/>
  <c r="BI24" i="18"/>
  <c r="BI30" i="20"/>
  <c r="BI30" i="23"/>
  <c r="BI29" i="17"/>
  <c r="Y34" i="17"/>
  <c r="Y36" i="23"/>
  <c r="Y36" i="20"/>
  <c r="DT47" i="23"/>
  <c r="DT47" i="20"/>
  <c r="DT45" i="17"/>
  <c r="V50" i="23"/>
  <c r="V50" i="20"/>
  <c r="V48" i="17"/>
  <c r="AZ32" i="18"/>
  <c r="AZ42" i="17"/>
  <c r="AZ44" i="23"/>
  <c r="AZ44" i="20"/>
  <c r="DB43" i="17"/>
  <c r="DB45" i="23"/>
  <c r="DB45" i="20"/>
  <c r="DN42" i="23"/>
  <c r="DN40" i="17"/>
  <c r="DN42" i="20"/>
  <c r="CX39" i="23"/>
  <c r="CX39" i="20"/>
  <c r="CX37" i="17"/>
  <c r="DN36" i="17"/>
  <c r="DN38" i="20"/>
  <c r="DN38" i="23"/>
  <c r="BT34" i="17"/>
  <c r="BT36" i="23"/>
  <c r="BT36" i="20"/>
  <c r="F49" i="43"/>
  <c r="F78" i="43" s="1"/>
  <c r="F44" i="24"/>
  <c r="F69" i="24" s="1"/>
  <c r="EF34" i="17"/>
  <c r="EF36" i="23"/>
  <c r="EF36" i="20"/>
  <c r="BA34" i="17"/>
  <c r="BA36" i="20"/>
  <c r="BA36" i="23"/>
  <c r="AE32" i="17"/>
  <c r="AE29" i="18"/>
  <c r="AE33" i="20"/>
  <c r="AE33" i="23"/>
  <c r="CR37" i="23"/>
  <c r="CR37" i="20"/>
  <c r="CR35" i="17"/>
  <c r="BZ37" i="20"/>
  <c r="BZ35" i="17"/>
  <c r="BZ37" i="23"/>
  <c r="BK35" i="17"/>
  <c r="BK37" i="20"/>
  <c r="BK37" i="23"/>
  <c r="J24" i="18"/>
  <c r="BW32" i="17"/>
  <c r="BW29" i="18"/>
  <c r="BW33" i="20"/>
  <c r="BW33" i="23"/>
  <c r="DE32" i="17"/>
  <c r="DE29" i="18"/>
  <c r="DE33" i="20"/>
  <c r="DE33" i="23"/>
  <c r="BE36" i="23"/>
  <c r="BE34" i="17"/>
  <c r="BE36" i="20"/>
  <c r="AS37" i="23"/>
  <c r="AS35" i="17"/>
  <c r="AS37" i="20"/>
  <c r="AT44" i="23"/>
  <c r="AT32" i="18"/>
  <c r="AT42" i="17"/>
  <c r="AT44" i="20"/>
  <c r="EJ42" i="20"/>
  <c r="EJ42" i="23"/>
  <c r="EJ40" i="17"/>
  <c r="DC50" i="23"/>
  <c r="DC50" i="20"/>
  <c r="DC48" i="17"/>
  <c r="T50" i="23"/>
  <c r="T50" i="20"/>
  <c r="T48" i="17"/>
  <c r="CF50" i="20"/>
  <c r="CF48" i="17"/>
  <c r="CF50" i="23"/>
  <c r="C50" i="23"/>
  <c r="C50" i="20"/>
  <c r="C48" i="17"/>
  <c r="CU49" i="23"/>
  <c r="CU49" i="20"/>
  <c r="CU47" i="17"/>
  <c r="CE46" i="17"/>
  <c r="CE48" i="23"/>
  <c r="CE48" i="20"/>
  <c r="DL48" i="20"/>
  <c r="DL46" i="17"/>
  <c r="DL48" i="23"/>
  <c r="E48" i="20"/>
  <c r="E46" i="17"/>
  <c r="E24" i="18"/>
  <c r="E48" i="23"/>
  <c r="AK45" i="17"/>
  <c r="AK47" i="20"/>
  <c r="AK47" i="23"/>
  <c r="E75" i="24"/>
  <c r="DM32" i="18"/>
  <c r="DM44" i="23"/>
  <c r="DM44" i="20"/>
  <c r="DM42" i="17"/>
  <c r="BU45" i="20"/>
  <c r="BU43" i="17"/>
  <c r="BU45" i="23"/>
  <c r="EG45" i="20"/>
  <c r="EG45" i="23"/>
  <c r="EG43" i="17"/>
  <c r="D56" i="24"/>
  <c r="D74" i="24" s="1"/>
  <c r="D61" i="43"/>
  <c r="D83" i="43" s="1"/>
  <c r="AJ41" i="23"/>
  <c r="AJ39" i="17"/>
  <c r="AJ41" i="20"/>
  <c r="CX41" i="23"/>
  <c r="CX39" i="17"/>
  <c r="CX41" i="20"/>
  <c r="F66" i="43"/>
  <c r="F63" i="43"/>
  <c r="F84" i="43" s="1"/>
  <c r="AO38" i="23"/>
  <c r="AO36" i="17"/>
  <c r="AO38" i="20"/>
  <c r="AX38" i="23"/>
  <c r="AX36" i="17"/>
  <c r="AX38" i="20"/>
  <c r="AJ39" i="20"/>
  <c r="AJ39" i="23"/>
  <c r="AJ37" i="17"/>
  <c r="CY38" i="20"/>
  <c r="CY38" i="23"/>
  <c r="CY36" i="17"/>
  <c r="BB36" i="17"/>
  <c r="BB38" i="23"/>
  <c r="BB38" i="20"/>
  <c r="BS37" i="17"/>
  <c r="BS39" i="23"/>
  <c r="BS39" i="20"/>
  <c r="EF39" i="23"/>
  <c r="EF39" i="20"/>
  <c r="EF37" i="17"/>
  <c r="BB31" i="20"/>
  <c r="BB24" i="18"/>
  <c r="BB31" i="23"/>
  <c r="BB30" i="17"/>
  <c r="BV36" i="20"/>
  <c r="BV34" i="17"/>
  <c r="BV36" i="23"/>
  <c r="AD32" i="17"/>
  <c r="AD33" i="23"/>
  <c r="AD33" i="20"/>
  <c r="AD29" i="18"/>
  <c r="DU32" i="17"/>
  <c r="DU29" i="18"/>
  <c r="DU33" i="23"/>
  <c r="DU33" i="20"/>
  <c r="AT29" i="17"/>
  <c r="AT30" i="23"/>
  <c r="AT30" i="20"/>
  <c r="AT24" i="18"/>
  <c r="BX29" i="17"/>
  <c r="BX24" i="18"/>
  <c r="BX30" i="20"/>
  <c r="BX30" i="23"/>
  <c r="EJ24" i="18"/>
  <c r="EJ30" i="20"/>
  <c r="EJ30" i="23"/>
  <c r="EJ29" i="17"/>
  <c r="AP36" i="23"/>
  <c r="AP36" i="20"/>
  <c r="AP34" i="17"/>
  <c r="CZ34" i="17"/>
  <c r="CZ36" i="20"/>
  <c r="CZ36" i="23"/>
  <c r="AA37" i="23"/>
  <c r="AA37" i="20"/>
  <c r="AA35" i="17"/>
  <c r="AK24" i="18"/>
  <c r="D44" i="24"/>
  <c r="D69" i="24" s="1"/>
  <c r="D79" i="24" s="1"/>
  <c r="D49" i="43"/>
  <c r="D78" i="43" s="1"/>
  <c r="DS37" i="23"/>
  <c r="DS37" i="20"/>
  <c r="DS35" i="17"/>
  <c r="J32" i="17"/>
  <c r="J29" i="18"/>
  <c r="J33" i="20"/>
  <c r="J33" i="23"/>
  <c r="AO32" i="17"/>
  <c r="AO29" i="18"/>
  <c r="AO33" i="23"/>
  <c r="AO24" i="18"/>
  <c r="AO33" i="20"/>
  <c r="EG32" i="17"/>
  <c r="EG29" i="18"/>
  <c r="EG33" i="23"/>
  <c r="EG33" i="20"/>
  <c r="BF30" i="20"/>
  <c r="BF24" i="18"/>
  <c r="BF30" i="23"/>
  <c r="BF29" i="17"/>
  <c r="CJ29" i="17"/>
  <c r="CJ24" i="18"/>
  <c r="CJ30" i="20"/>
  <c r="CJ30" i="23"/>
  <c r="J35" i="17"/>
  <c r="J37" i="23"/>
  <c r="J37" i="20"/>
  <c r="BU37" i="23"/>
  <c r="BU37" i="20"/>
  <c r="BU35" i="17"/>
  <c r="EG37" i="23"/>
  <c r="EG35" i="17"/>
  <c r="EG37" i="20"/>
  <c r="AH24" i="18"/>
  <c r="F55" i="43"/>
  <c r="F80" i="43" s="1"/>
  <c r="F50" i="24"/>
  <c r="F71" i="24" s="1"/>
  <c r="E52" i="43"/>
  <c r="E79" i="43" s="1"/>
  <c r="E47" i="24"/>
  <c r="E70" i="24" s="1"/>
  <c r="E79" i="24" s="1"/>
  <c r="AE37" i="20"/>
  <c r="AE35" i="17"/>
  <c r="AE37" i="23"/>
  <c r="AG32" i="17"/>
  <c r="AG33" i="23"/>
  <c r="AG29" i="18"/>
  <c r="AG33" i="20"/>
  <c r="R30" i="23"/>
  <c r="R30" i="20"/>
  <c r="R24" i="18"/>
  <c r="R29" i="17"/>
  <c r="BV24" i="18"/>
  <c r="ED24" i="18"/>
  <c r="F74" i="24"/>
  <c r="EN24" i="18"/>
  <c r="EN30" i="20"/>
  <c r="EN29" i="17"/>
  <c r="EN30" i="23"/>
  <c r="EP24" i="18"/>
  <c r="EP30" i="23"/>
  <c r="EP30" i="20"/>
  <c r="EP29" i="17"/>
  <c r="BZ34" i="17"/>
  <c r="BZ36" i="23"/>
  <c r="BZ36" i="20"/>
  <c r="BM35" i="17"/>
  <c r="BM37" i="23"/>
  <c r="BM37" i="20"/>
  <c r="M32" i="17"/>
  <c r="M29" i="18"/>
  <c r="M33" i="20"/>
  <c r="M33" i="23"/>
  <c r="AR32" i="17"/>
  <c r="AR29" i="18"/>
  <c r="AR33" i="23"/>
  <c r="AR33" i="20"/>
  <c r="BZ32" i="17"/>
  <c r="BZ29" i="18"/>
  <c r="BZ33" i="20"/>
  <c r="BZ33" i="23"/>
  <c r="DF32" i="17"/>
  <c r="DF29" i="18"/>
  <c r="DF33" i="23"/>
  <c r="DF33" i="20"/>
  <c r="CN30" i="20"/>
  <c r="CN24" i="18"/>
  <c r="CN30" i="23"/>
  <c r="CN29" i="17"/>
  <c r="BF34" i="17"/>
  <c r="BF36" i="23"/>
  <c r="BF36" i="20"/>
  <c r="CI34" i="17"/>
  <c r="CI36" i="23"/>
  <c r="CI36" i="20"/>
  <c r="DP34" i="17"/>
  <c r="DP36" i="23"/>
  <c r="DP36" i="20"/>
  <c r="L37" i="20"/>
  <c r="L37" i="23"/>
  <c r="L35" i="17"/>
  <c r="AR35" i="17"/>
  <c r="AR37" i="23"/>
  <c r="AR37" i="20"/>
  <c r="BW37" i="23"/>
  <c r="BW35" i="17"/>
  <c r="BW37" i="20"/>
  <c r="DE35" i="17"/>
  <c r="DE37" i="20"/>
  <c r="DE37" i="23"/>
  <c r="EL37" i="23"/>
  <c r="EL37" i="20"/>
  <c r="EL35" i="17"/>
  <c r="C24" i="18"/>
  <c r="AH49" i="3"/>
  <c r="F85" i="43" l="1"/>
  <c r="D71" i="24"/>
  <c r="F79" i="24"/>
  <c r="E89" i="43"/>
  <c r="F89" i="43"/>
  <c r="D89" i="43"/>
  <c r="F74" i="43"/>
  <c r="F65" i="24"/>
  <c r="E80" i="43"/>
</calcChain>
</file>

<file path=xl/sharedStrings.xml><?xml version="1.0" encoding="utf-8"?>
<sst xmlns="http://schemas.openxmlformats.org/spreadsheetml/2006/main" count="12518" uniqueCount="772">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</sst>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137166.34700000001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27372</c:v>
                </c:pt>
                <c:pt idx="5">
                  <c:v>46119.761952000001</c:v>
                </c:pt>
                <c:pt idx="6">
                  <c:v>187063.50461</c:v>
                </c:pt>
                <c:pt idx="7">
                  <c:v>490</c:v>
                </c:pt>
                <c:pt idx="8">
                  <c:v>81121.819771000009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39517.828999999998</c:v>
                </c:pt>
                <c:pt idx="1">
                  <c:v>2412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2276.0556200000001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26276.691949999997</c:v>
                </c:pt>
                <c:pt idx="1">
                  <c:v>-198.08999799999583</c:v>
                </c:pt>
                <c:pt idx="2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17579.441920000001</c:v>
                </c:pt>
                <c:pt idx="1">
                  <c:v>110268.02179</c:v>
                </c:pt>
                <c:pt idx="2">
                  <c:v>59195.337899999999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9189.3580610000008</c:v>
                </c:pt>
                <c:pt idx="1">
                  <c:v>30316.513590000002</c:v>
                </c:pt>
                <c:pt idx="2">
                  <c:v>41615.948120000008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80800"/>
        <c:axId val="1730825632"/>
      </c:barChart>
      <c:catAx>
        <c:axId val="167298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25632"/>
        <c:crosses val="autoZero"/>
        <c:auto val="1"/>
        <c:lblAlgn val="ctr"/>
        <c:lblOffset val="100"/>
        <c:noMultiLvlLbl val="0"/>
      </c:catAx>
      <c:valAx>
        <c:axId val="173082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73707.492108000006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8371.1822520000005</c:v>
                </c:pt>
                <c:pt idx="5">
                  <c:v>21047.8600105</c:v>
                </c:pt>
                <c:pt idx="6">
                  <c:v>53375.926249999997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48825.631273999999</c:v>
                </c:pt>
                <c:pt idx="1">
                  <c:v>71709.588459999999</c:v>
                </c:pt>
                <c:pt idx="2">
                  <c:v>73821.055498000002</c:v>
                </c:pt>
                <c:pt idx="3">
                  <c:v>73707.492108000006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14852.106117500001</c:v>
                </c:pt>
                <c:pt idx="2">
                  <c:v>14893.656688000001</c:v>
                </c:pt>
                <c:pt idx="3">
                  <c:v>21047.8600105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4886.1693596999994</c:v>
                </c:pt>
                <c:pt idx="2">
                  <c:v>36358.368386000002</c:v>
                </c:pt>
                <c:pt idx="3">
                  <c:v>53375.926249999997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8601.0849837000005</c:v>
                </c:pt>
                <c:pt idx="3">
                  <c:v>8371.1822520000005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999.34662809999998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815552"/>
        <c:axId val="17308138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3081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13872"/>
        <c:crosses val="autoZero"/>
        <c:auto val="1"/>
        <c:lblAlgn val="ctr"/>
        <c:lblOffset val="100"/>
        <c:noMultiLvlLbl val="0"/>
      </c:catAx>
      <c:valAx>
        <c:axId val="17308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1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85082.921931000004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81121.819770000002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64064.356106000007</c:v>
                </c:pt>
                <c:pt idx="1">
                  <c:v>92705.019950000002</c:v>
                </c:pt>
                <c:pt idx="2">
                  <c:v>86707.322845999995</c:v>
                </c:pt>
                <c:pt idx="3">
                  <c:v>85082.921931000004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9189.3580610000008</c:v>
                </c:pt>
                <c:pt idx="2">
                  <c:v>39505.871649999994</c:v>
                </c:pt>
                <c:pt idx="3">
                  <c:v>81121.819770000002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806032"/>
        <c:axId val="173080547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3080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05472"/>
        <c:crosses val="autoZero"/>
        <c:auto val="1"/>
        <c:lblAlgn val="ctr"/>
        <c:lblOffset val="100"/>
        <c:noMultiLvlLbl val="0"/>
      </c:catAx>
      <c:valAx>
        <c:axId val="17308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0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37.95209097</c:v>
                </c:pt>
                <c:pt idx="1">
                  <c:v>26.563795410000001</c:v>
                </c:pt>
                <c:pt idx="2">
                  <c:v>30.186252920000001</c:v>
                </c:pt>
                <c:pt idx="3">
                  <c:v>65.266929160000004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41.14283666</c:v>
                </c:pt>
                <c:pt idx="2">
                  <c:v>45.607269870000003</c:v>
                </c:pt>
                <c:pt idx="3">
                  <c:v>81.539221010000006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0814432"/>
        <c:axId val="17308267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3081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26752"/>
        <c:crosses val="autoZero"/>
        <c:auto val="1"/>
        <c:lblAlgn val="ctr"/>
        <c:lblOffset val="100"/>
        <c:noMultiLvlLbl val="0"/>
      </c:catAx>
      <c:valAx>
        <c:axId val="173082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1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24.717940873972605</c:v>
                </c:pt>
                <c:pt idx="2">
                  <c:v>36.181561753424653</c:v>
                </c:pt>
                <c:pt idx="3">
                  <c:v>85.401671890410967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40.766463698630133</c:v>
                </c:pt>
                <c:pt idx="2">
                  <c:v>55.93965356164383</c:v>
                </c:pt>
                <c:pt idx="3">
                  <c:v>110.17262536986301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180160"/>
        <c:axId val="16992120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91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212080"/>
        <c:crosses val="autoZero"/>
        <c:auto val="1"/>
        <c:lblAlgn val="ctr"/>
        <c:lblOffset val="100"/>
        <c:noMultiLvlLbl val="0"/>
      </c:catAx>
      <c:valAx>
        <c:axId val="169921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18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137166.34700000001</c:v>
                </c:pt>
                <c:pt idx="1">
                  <c:v>37395.385656999999</c:v>
                </c:pt>
                <c:pt idx="2">
                  <c:v>0</c:v>
                </c:pt>
                <c:pt idx="3">
                  <c:v>3395</c:v>
                </c:pt>
                <c:pt idx="4">
                  <c:v>27372</c:v>
                </c:pt>
                <c:pt idx="5">
                  <c:v>46119.761952000001</c:v>
                </c:pt>
                <c:pt idx="6">
                  <c:v>187063.50461</c:v>
                </c:pt>
                <c:pt idx="7">
                  <c:v>490</c:v>
                </c:pt>
                <c:pt idx="8">
                  <c:v>81121.819771000009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39517.828999999998</c:v>
                </c:pt>
                <c:pt idx="2">
                  <c:v>2412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10242.645690000001</c:v>
                </c:pt>
                <c:pt idx="2">
                  <c:v>11713.644375999997</c:v>
                </c:pt>
                <c:pt idx="3">
                  <c:v>4196.8955910000004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2276.0556200000001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26276.691949999997</c:v>
                </c:pt>
                <c:pt idx="2">
                  <c:v>-198.08999799999583</c:v>
                </c:pt>
                <c:pt idx="3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17579.441920000001</c:v>
                </c:pt>
                <c:pt idx="2">
                  <c:v>110268.02179</c:v>
                </c:pt>
                <c:pt idx="3">
                  <c:v>59195.337899999999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9189.3580610000008</c:v>
                </c:pt>
                <c:pt idx="2">
                  <c:v>30316.513590000002</c:v>
                </c:pt>
                <c:pt idx="3">
                  <c:v>41615.948120000008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200880"/>
        <c:axId val="1699200320"/>
      </c:barChart>
      <c:catAx>
        <c:axId val="16992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200320"/>
        <c:crosses val="autoZero"/>
        <c:auto val="1"/>
        <c:lblAlgn val="ctr"/>
        <c:lblOffset val="100"/>
        <c:noMultiLvlLbl val="0"/>
      </c:catAx>
      <c:valAx>
        <c:axId val="16992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20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73707.492108000006</c:v>
                </c:pt>
                <c:pt idx="1">
                  <c:v>20021.397600609998</c:v>
                </c:pt>
                <c:pt idx="2">
                  <c:v>0</c:v>
                </c:pt>
                <c:pt idx="3">
                  <c:v>3052.6641730000001</c:v>
                </c:pt>
                <c:pt idx="4">
                  <c:v>8371.1822520000005</c:v>
                </c:pt>
                <c:pt idx="5">
                  <c:v>21047.8600105</c:v>
                </c:pt>
                <c:pt idx="6">
                  <c:v>53375.926249999997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48825.631273999999</c:v>
                </c:pt>
                <c:pt idx="1">
                  <c:v>71709.588459999999</c:v>
                </c:pt>
                <c:pt idx="2">
                  <c:v>73821.055498000002</c:v>
                </c:pt>
                <c:pt idx="3">
                  <c:v>73707.492108000006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14852.106117500001</c:v>
                </c:pt>
                <c:pt idx="2">
                  <c:v>14893.656688000001</c:v>
                </c:pt>
                <c:pt idx="3">
                  <c:v>21047.8600105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4886.1693596999994</c:v>
                </c:pt>
                <c:pt idx="2">
                  <c:v>36358.368386000002</c:v>
                </c:pt>
                <c:pt idx="3">
                  <c:v>53375.926249999997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5788.0744694999994</c:v>
                </c:pt>
                <c:pt idx="1">
                  <c:v>5620.6588019999999</c:v>
                </c:pt>
                <c:pt idx="2">
                  <c:v>8528.7424360000005</c:v>
                </c:pt>
                <c:pt idx="3">
                  <c:v>20021.397600609998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8601.0849837000005</c:v>
                </c:pt>
                <c:pt idx="3">
                  <c:v>8371.1822520000005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999.34662809999998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189120"/>
        <c:axId val="169918240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918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182400"/>
        <c:crosses val="autoZero"/>
        <c:auto val="1"/>
        <c:lblAlgn val="ctr"/>
        <c:lblOffset val="100"/>
        <c:noMultiLvlLbl val="0"/>
      </c:catAx>
      <c:valAx>
        <c:axId val="16991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918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85082.921931000004</c:v>
                </c:pt>
                <c:pt idx="1">
                  <c:v>33205.453690000002</c:v>
                </c:pt>
                <c:pt idx="2">
                  <c:v>0</c:v>
                </c:pt>
                <c:pt idx="3">
                  <c:v>2983.193585</c:v>
                </c:pt>
                <c:pt idx="4">
                  <c:v>9166.4</c:v>
                </c:pt>
                <c:pt idx="5">
                  <c:v>13260</c:v>
                </c:pt>
                <c:pt idx="6">
                  <c:v>81121.819770000002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64064.356106000007</c:v>
                </c:pt>
                <c:pt idx="1">
                  <c:v>92705.019950000002</c:v>
                </c:pt>
                <c:pt idx="2">
                  <c:v>86707.322845999995</c:v>
                </c:pt>
                <c:pt idx="3">
                  <c:v>85082.921931000004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9189.3580610000008</c:v>
                </c:pt>
                <c:pt idx="2">
                  <c:v>39505.871649999994</c:v>
                </c:pt>
                <c:pt idx="3">
                  <c:v>81121.819770000002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10342.22056</c:v>
                </c:pt>
                <c:pt idx="1">
                  <c:v>20356.28026</c:v>
                </c:pt>
                <c:pt idx="2">
                  <c:v>30801.171600000001</c:v>
                </c:pt>
                <c:pt idx="3">
                  <c:v>33205.453690000002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4145.7192219999997</c:v>
                </c:pt>
                <c:pt idx="1">
                  <c:v>8914.7680899999996</c:v>
                </c:pt>
                <c:pt idx="2">
                  <c:v>9523.4244999999992</c:v>
                </c:pt>
                <c:pt idx="3">
                  <c:v>9166.4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1112.9688619999999</c:v>
                </c:pt>
                <c:pt idx="1">
                  <c:v>9380.4640789999994</c:v>
                </c:pt>
                <c:pt idx="2">
                  <c:v>9790.428586</c:v>
                </c:pt>
                <c:pt idx="3">
                  <c:v>13260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2.9405999999999999</c:v>
                </c:pt>
                <c:pt idx="1">
                  <c:v>3520.0289830000002</c:v>
                </c:pt>
                <c:pt idx="2">
                  <c:v>20818.03213</c:v>
                </c:pt>
                <c:pt idx="3">
                  <c:v>26034.566040000002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082144"/>
        <c:axId val="144108102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3389.3013759999999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108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81024"/>
        <c:crosses val="autoZero"/>
        <c:auto val="1"/>
        <c:lblAlgn val="ctr"/>
        <c:lblOffset val="100"/>
        <c:noMultiLvlLbl val="0"/>
      </c:catAx>
      <c:valAx>
        <c:axId val="14410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8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37.95209097</c:v>
                </c:pt>
                <c:pt idx="1">
                  <c:v>26.563795410000001</c:v>
                </c:pt>
                <c:pt idx="2">
                  <c:v>30.186252920000001</c:v>
                </c:pt>
                <c:pt idx="3">
                  <c:v>65.266929160000004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41.14283666</c:v>
                </c:pt>
                <c:pt idx="2">
                  <c:v>45.607269870000003</c:v>
                </c:pt>
                <c:pt idx="3">
                  <c:v>81.539221010000006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1079344"/>
        <c:axId val="144107878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107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78784"/>
        <c:crosses val="autoZero"/>
        <c:auto val="1"/>
        <c:lblAlgn val="ctr"/>
        <c:lblOffset val="100"/>
        <c:noMultiLvlLbl val="0"/>
      </c:catAx>
      <c:valAx>
        <c:axId val="14410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7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28.962109095890408</c:v>
                </c:pt>
                <c:pt idx="1">
                  <c:v>24.717940873972605</c:v>
                </c:pt>
                <c:pt idx="2">
                  <c:v>36.181561753424653</c:v>
                </c:pt>
                <c:pt idx="3">
                  <c:v>85.401671890410967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40.766463698630133</c:v>
                </c:pt>
                <c:pt idx="2">
                  <c:v>55.93965356164383</c:v>
                </c:pt>
                <c:pt idx="3">
                  <c:v>110.17262536986301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1053024"/>
        <c:axId val="14410524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105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52464"/>
        <c:crosses val="autoZero"/>
        <c:auto val="1"/>
        <c:lblAlgn val="ctr"/>
        <c:lblOffset val="100"/>
        <c:noMultiLvlLbl val="0"/>
      </c:catAx>
      <c:valAx>
        <c:axId val="144105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105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110097.071</c:v>
                </c:pt>
                <c:pt idx="11">
                  <c:v>111232.571</c:v>
                </c:pt>
                <c:pt idx="12">
                  <c:v>112022.571</c:v>
                </c:pt>
                <c:pt idx="13">
                  <c:v>116568.67849999999</c:v>
                </c:pt>
                <c:pt idx="14">
                  <c:v>117136.52099999999</c:v>
                </c:pt>
                <c:pt idx="15">
                  <c:v>117136.52099999999</c:v>
                </c:pt>
                <c:pt idx="16">
                  <c:v>117136.52099999999</c:v>
                </c:pt>
                <c:pt idx="17">
                  <c:v>117136.52099999999</c:v>
                </c:pt>
                <c:pt idx="18">
                  <c:v>117136.52099999999</c:v>
                </c:pt>
                <c:pt idx="19">
                  <c:v>117136.52099999999</c:v>
                </c:pt>
                <c:pt idx="20">
                  <c:v>117137.66800000001</c:v>
                </c:pt>
                <c:pt idx="21">
                  <c:v>117137.66800000001</c:v>
                </c:pt>
                <c:pt idx="22">
                  <c:v>117137.66800000001</c:v>
                </c:pt>
                <c:pt idx="23">
                  <c:v>119474.52099999999</c:v>
                </c:pt>
                <c:pt idx="24">
                  <c:v>119548.52099999999</c:v>
                </c:pt>
                <c:pt idx="25">
                  <c:v>119548.52099999999</c:v>
                </c:pt>
                <c:pt idx="26">
                  <c:v>119548.52099999999</c:v>
                </c:pt>
                <c:pt idx="27">
                  <c:v>119548.52099999999</c:v>
                </c:pt>
                <c:pt idx="28">
                  <c:v>119548.52099999999</c:v>
                </c:pt>
                <c:pt idx="29">
                  <c:v>119548.52099999999</c:v>
                </c:pt>
                <c:pt idx="30">
                  <c:v>119548.52099999999</c:v>
                </c:pt>
                <c:pt idx="31">
                  <c:v>119548.52099999999</c:v>
                </c:pt>
                <c:pt idx="32">
                  <c:v>119548.52099999999</c:v>
                </c:pt>
                <c:pt idx="33">
                  <c:v>119548.52099999999</c:v>
                </c:pt>
                <c:pt idx="34">
                  <c:v>119548.52099999999</c:v>
                </c:pt>
                <c:pt idx="35">
                  <c:v>119548.52099999999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14254.62695</c:v>
                </c:pt>
                <c:pt idx="12">
                  <c:v>16181.825999999999</c:v>
                </c:pt>
                <c:pt idx="13">
                  <c:v>16181.825999999999</c:v>
                </c:pt>
                <c:pt idx="14">
                  <c:v>17617.826000000001</c:v>
                </c:pt>
                <c:pt idx="15">
                  <c:v>17617.826000000001</c:v>
                </c:pt>
                <c:pt idx="16">
                  <c:v>17617.826000000001</c:v>
                </c:pt>
                <c:pt idx="17">
                  <c:v>17617.826000000001</c:v>
                </c:pt>
                <c:pt idx="18">
                  <c:v>17617.826000000001</c:v>
                </c:pt>
                <c:pt idx="19">
                  <c:v>17617.826000000001</c:v>
                </c:pt>
                <c:pt idx="20">
                  <c:v>17617.826000000001</c:v>
                </c:pt>
                <c:pt idx="21">
                  <c:v>17617.826000000001</c:v>
                </c:pt>
                <c:pt idx="22">
                  <c:v>17617.826000000001</c:v>
                </c:pt>
                <c:pt idx="23">
                  <c:v>17617.826000000001</c:v>
                </c:pt>
                <c:pt idx="24">
                  <c:v>17617.826000000001</c:v>
                </c:pt>
                <c:pt idx="25">
                  <c:v>17617.826000000001</c:v>
                </c:pt>
                <c:pt idx="26">
                  <c:v>17617.826000000001</c:v>
                </c:pt>
                <c:pt idx="27">
                  <c:v>17617.826000000001</c:v>
                </c:pt>
                <c:pt idx="28">
                  <c:v>17617.826000000001</c:v>
                </c:pt>
                <c:pt idx="29">
                  <c:v>17617.826000000001</c:v>
                </c:pt>
                <c:pt idx="30">
                  <c:v>17617.826000000001</c:v>
                </c:pt>
                <c:pt idx="31">
                  <c:v>17617.826000000001</c:v>
                </c:pt>
                <c:pt idx="32">
                  <c:v>17617.826000000001</c:v>
                </c:pt>
                <c:pt idx="33">
                  <c:v>17617.826000000001</c:v>
                </c:pt>
                <c:pt idx="34">
                  <c:v>17617.826000000001</c:v>
                </c:pt>
                <c:pt idx="35">
                  <c:v>17617.826000000001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12822.7700986</c:v>
                </c:pt>
                <c:pt idx="8">
                  <c:v>14234.164397999999</c:v>
                </c:pt>
                <c:pt idx="9">
                  <c:v>15639.010200999999</c:v>
                </c:pt>
                <c:pt idx="10">
                  <c:v>17255.126042</c:v>
                </c:pt>
                <c:pt idx="11">
                  <c:v>17721.434914999998</c:v>
                </c:pt>
                <c:pt idx="12">
                  <c:v>19105.403657000003</c:v>
                </c:pt>
                <c:pt idx="13">
                  <c:v>19105.203656999998</c:v>
                </c:pt>
                <c:pt idx="14">
                  <c:v>21484.845690000002</c:v>
                </c:pt>
                <c:pt idx="15">
                  <c:v>21484.845690000002</c:v>
                </c:pt>
                <c:pt idx="16">
                  <c:v>21285.24569</c:v>
                </c:pt>
                <c:pt idx="17">
                  <c:v>22210.24569</c:v>
                </c:pt>
                <c:pt idx="18">
                  <c:v>23135.24569</c:v>
                </c:pt>
                <c:pt idx="19">
                  <c:v>24060.445691000001</c:v>
                </c:pt>
                <c:pt idx="20">
                  <c:v>24985.445691000001</c:v>
                </c:pt>
                <c:pt idx="21">
                  <c:v>25910.445691000001</c:v>
                </c:pt>
                <c:pt idx="22">
                  <c:v>26835.645690999998</c:v>
                </c:pt>
                <c:pt idx="23">
                  <c:v>27760.645690999998</c:v>
                </c:pt>
                <c:pt idx="24">
                  <c:v>32463.490065999998</c:v>
                </c:pt>
                <c:pt idx="25">
                  <c:v>33198.490065999998</c:v>
                </c:pt>
                <c:pt idx="26">
                  <c:v>33933.790066000001</c:v>
                </c:pt>
                <c:pt idx="27">
                  <c:v>34668.790066000001</c:v>
                </c:pt>
                <c:pt idx="28">
                  <c:v>35403.790066000001</c:v>
                </c:pt>
                <c:pt idx="29">
                  <c:v>35645.345745999999</c:v>
                </c:pt>
                <c:pt idx="30">
                  <c:v>35296.941337000004</c:v>
                </c:pt>
                <c:pt idx="31">
                  <c:v>35296.941337000004</c:v>
                </c:pt>
                <c:pt idx="32">
                  <c:v>37395.385656999999</c:v>
                </c:pt>
                <c:pt idx="33">
                  <c:v>37395.385656999999</c:v>
                </c:pt>
                <c:pt idx="34">
                  <c:v>37395.385656999999</c:v>
                </c:pt>
                <c:pt idx="35">
                  <c:v>37395.385656999999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15622.7263</c:v>
                </c:pt>
                <c:pt idx="9">
                  <c:v>16725.843948000002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23789.60281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24994.57645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26986</c:v>
                </c:pt>
                <c:pt idx="26">
                  <c:v>26986</c:v>
                </c:pt>
                <c:pt idx="27">
                  <c:v>26986</c:v>
                </c:pt>
                <c:pt idx="28">
                  <c:v>26986</c:v>
                </c:pt>
                <c:pt idx="29">
                  <c:v>26986</c:v>
                </c:pt>
                <c:pt idx="30">
                  <c:v>26986</c:v>
                </c:pt>
                <c:pt idx="31">
                  <c:v>27372</c:v>
                </c:pt>
                <c:pt idx="32">
                  <c:v>27372</c:v>
                </c:pt>
                <c:pt idx="33">
                  <c:v>27372</c:v>
                </c:pt>
                <c:pt idx="34">
                  <c:v>27372</c:v>
                </c:pt>
                <c:pt idx="35">
                  <c:v>27372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18314.930949999998</c:v>
                </c:pt>
                <c:pt idx="5">
                  <c:v>19617.430949999998</c:v>
                </c:pt>
                <c:pt idx="6">
                  <c:v>20817.430949999998</c:v>
                </c:pt>
                <c:pt idx="7">
                  <c:v>22017.430949999998</c:v>
                </c:pt>
                <c:pt idx="8">
                  <c:v>23217.430949999998</c:v>
                </c:pt>
                <c:pt idx="9">
                  <c:v>24417.430949999998</c:v>
                </c:pt>
                <c:pt idx="10">
                  <c:v>25612.630949999999</c:v>
                </c:pt>
                <c:pt idx="11">
                  <c:v>26812.630949999999</c:v>
                </c:pt>
                <c:pt idx="12">
                  <c:v>27804.33095</c:v>
                </c:pt>
                <c:pt idx="13">
                  <c:v>28987.781950000001</c:v>
                </c:pt>
                <c:pt idx="14">
                  <c:v>30089.58195</c:v>
                </c:pt>
                <c:pt idx="15">
                  <c:v>32832.851949999997</c:v>
                </c:pt>
                <c:pt idx="16">
                  <c:v>35523.33195</c:v>
                </c:pt>
                <c:pt idx="17">
                  <c:v>36302.33195</c:v>
                </c:pt>
                <c:pt idx="18">
                  <c:v>35707.641949999997</c:v>
                </c:pt>
                <c:pt idx="19">
                  <c:v>35488.953949999996</c:v>
                </c:pt>
                <c:pt idx="20">
                  <c:v>35217.370949999997</c:v>
                </c:pt>
                <c:pt idx="21">
                  <c:v>35878.770949999998</c:v>
                </c:pt>
                <c:pt idx="22">
                  <c:v>33664.765952000002</c:v>
                </c:pt>
                <c:pt idx="23">
                  <c:v>34776.761952000001</c:v>
                </c:pt>
                <c:pt idx="24">
                  <c:v>30872.761952000001</c:v>
                </c:pt>
                <c:pt idx="25">
                  <c:v>32634.761952000001</c:v>
                </c:pt>
                <c:pt idx="26">
                  <c:v>34519.761952000001</c:v>
                </c:pt>
                <c:pt idx="27">
                  <c:v>36119.761952000001</c:v>
                </c:pt>
                <c:pt idx="28">
                  <c:v>37719.761952000001</c:v>
                </c:pt>
                <c:pt idx="29">
                  <c:v>38919.761952000001</c:v>
                </c:pt>
                <c:pt idx="30">
                  <c:v>40119.761952000001</c:v>
                </c:pt>
                <c:pt idx="31">
                  <c:v>41319.761952000001</c:v>
                </c:pt>
                <c:pt idx="32">
                  <c:v>42519.761952000001</c:v>
                </c:pt>
                <c:pt idx="33">
                  <c:v>43719.761952000001</c:v>
                </c:pt>
                <c:pt idx="34">
                  <c:v>44919.761952000001</c:v>
                </c:pt>
                <c:pt idx="35">
                  <c:v>46119.761952000001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17600.144919999999</c:v>
                </c:pt>
                <c:pt idx="16">
                  <c:v>32368.7399</c:v>
                </c:pt>
                <c:pt idx="17">
                  <c:v>43168.691350000001</c:v>
                </c:pt>
                <c:pt idx="18">
                  <c:v>51800.758389999995</c:v>
                </c:pt>
                <c:pt idx="19">
                  <c:v>53784.098580999998</c:v>
                </c:pt>
                <c:pt idx="20">
                  <c:v>58621.821489999995</c:v>
                </c:pt>
                <c:pt idx="21">
                  <c:v>68273.001059999995</c:v>
                </c:pt>
                <c:pt idx="22">
                  <c:v>82426.40518999999</c:v>
                </c:pt>
                <c:pt idx="23">
                  <c:v>82842.40105</c:v>
                </c:pt>
                <c:pt idx="24">
                  <c:v>81887.929050000006</c:v>
                </c:pt>
                <c:pt idx="25">
                  <c:v>127868.16671</c:v>
                </c:pt>
                <c:pt idx="26">
                  <c:v>133840.72605</c:v>
                </c:pt>
                <c:pt idx="27">
                  <c:v>140351.18395000001</c:v>
                </c:pt>
                <c:pt idx="28">
                  <c:v>146906.05878000002</c:v>
                </c:pt>
                <c:pt idx="29">
                  <c:v>155546.00076</c:v>
                </c:pt>
                <c:pt idx="30">
                  <c:v>166262.84765000001</c:v>
                </c:pt>
                <c:pt idx="31">
                  <c:v>176615.04265000002</c:v>
                </c:pt>
                <c:pt idx="32">
                  <c:v>179116.95819</c:v>
                </c:pt>
                <c:pt idx="33">
                  <c:v>186277.50797000001</c:v>
                </c:pt>
                <c:pt idx="34">
                  <c:v>186658.95211000001</c:v>
                </c:pt>
                <c:pt idx="35">
                  <c:v>187063.50461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4079.7747960000002</c:v>
                </c:pt>
                <c:pt idx="11">
                  <c:v>5456.0418639999998</c:v>
                </c:pt>
                <c:pt idx="12">
                  <c:v>7702.6060100000004</c:v>
                </c:pt>
                <c:pt idx="13">
                  <c:v>8042.5763109999998</c:v>
                </c:pt>
                <c:pt idx="14">
                  <c:v>9189.3580610000008</c:v>
                </c:pt>
                <c:pt idx="15">
                  <c:v>9189.3580610000008</c:v>
                </c:pt>
                <c:pt idx="16">
                  <c:v>11441.781863</c:v>
                </c:pt>
                <c:pt idx="17">
                  <c:v>12382.060820000001</c:v>
                </c:pt>
                <c:pt idx="18">
                  <c:v>14174.791673</c:v>
                </c:pt>
                <c:pt idx="19">
                  <c:v>17970.296682</c:v>
                </c:pt>
                <c:pt idx="20">
                  <c:v>21364.677330999999</c:v>
                </c:pt>
                <c:pt idx="21">
                  <c:v>25526.912821000002</c:v>
                </c:pt>
                <c:pt idx="22">
                  <c:v>30314.635151000002</c:v>
                </c:pt>
                <c:pt idx="23">
                  <c:v>33943.936261000003</c:v>
                </c:pt>
                <c:pt idx="24">
                  <c:v>35476.634150999998</c:v>
                </c:pt>
                <c:pt idx="25">
                  <c:v>39505.871651000001</c:v>
                </c:pt>
                <c:pt idx="26">
                  <c:v>42918.236481</c:v>
                </c:pt>
                <c:pt idx="27">
                  <c:v>46422.798740999999</c:v>
                </c:pt>
                <c:pt idx="28">
                  <c:v>49979.436711000002</c:v>
                </c:pt>
                <c:pt idx="29">
                  <c:v>54228.963670999998</c:v>
                </c:pt>
                <c:pt idx="30">
                  <c:v>59373.699610999996</c:v>
                </c:pt>
                <c:pt idx="31">
                  <c:v>64198.783511000001</c:v>
                </c:pt>
                <c:pt idx="32">
                  <c:v>66831.756171000001</c:v>
                </c:pt>
                <c:pt idx="33">
                  <c:v>71944.298181000006</c:v>
                </c:pt>
                <c:pt idx="34">
                  <c:v>76873.94142100001</c:v>
                </c:pt>
                <c:pt idx="35">
                  <c:v>81121.819771000009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671120"/>
        <c:axId val="1448672240"/>
      </c:lineChart>
      <c:catAx>
        <c:axId val="144867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2240"/>
        <c:crosses val="autoZero"/>
        <c:auto val="1"/>
        <c:lblAlgn val="ctr"/>
        <c:lblOffset val="100"/>
        <c:noMultiLvlLbl val="0"/>
      </c:catAx>
      <c:valAx>
        <c:axId val="144867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28.962109095890408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19.561534120547947</c:v>
                </c:pt>
                <c:pt idx="4">
                  <c:v>20.486162589041097</c:v>
                </c:pt>
                <c:pt idx="5">
                  <c:v>23.450037764383563</c:v>
                </c:pt>
                <c:pt idx="6">
                  <c:v>25.797846180821917</c:v>
                </c:pt>
                <c:pt idx="7">
                  <c:v>25.357680358904108</c:v>
                </c:pt>
                <c:pt idx="8">
                  <c:v>27.359318641095893</c:v>
                </c:pt>
                <c:pt idx="9">
                  <c:v>28.102342219178084</c:v>
                </c:pt>
                <c:pt idx="10">
                  <c:v>23.273976394520545</c:v>
                </c:pt>
                <c:pt idx="11">
                  <c:v>23.869129232876709</c:v>
                </c:pt>
                <c:pt idx="12">
                  <c:v>26.626183684931505</c:v>
                </c:pt>
                <c:pt idx="13">
                  <c:v>25.764488101369864</c:v>
                </c:pt>
                <c:pt idx="14">
                  <c:v>31.201891753424661</c:v>
                </c:pt>
                <c:pt idx="15">
                  <c:v>24.717940873972605</c:v>
                </c:pt>
                <c:pt idx="16">
                  <c:v>20.364179967123288</c:v>
                </c:pt>
                <c:pt idx="17">
                  <c:v>20.441126690410957</c:v>
                </c:pt>
                <c:pt idx="18">
                  <c:v>24.530359221917806</c:v>
                </c:pt>
                <c:pt idx="19">
                  <c:v>33.43440904109589</c:v>
                </c:pt>
                <c:pt idx="20">
                  <c:v>39.463523671232878</c:v>
                </c:pt>
                <c:pt idx="21">
                  <c:v>41.85792331506849</c:v>
                </c:pt>
                <c:pt idx="22">
                  <c:v>44.486386986301369</c:v>
                </c:pt>
                <c:pt idx="23">
                  <c:v>52.421541424657534</c:v>
                </c:pt>
                <c:pt idx="24">
                  <c:v>76.46533438356164</c:v>
                </c:pt>
                <c:pt idx="25">
                  <c:v>36.181561753424653</c:v>
                </c:pt>
                <c:pt idx="26">
                  <c:v>38.007434794520549</c:v>
                </c:pt>
                <c:pt idx="27">
                  <c:v>40.279310082191778</c:v>
                </c:pt>
                <c:pt idx="28">
                  <c:v>42.551028657534246</c:v>
                </c:pt>
                <c:pt idx="29">
                  <c:v>43.549259863013695</c:v>
                </c:pt>
                <c:pt idx="30">
                  <c:v>43.533288273972602</c:v>
                </c:pt>
                <c:pt idx="31">
                  <c:v>43.892434630136982</c:v>
                </c:pt>
                <c:pt idx="32">
                  <c:v>53.634477013698628</c:v>
                </c:pt>
                <c:pt idx="33">
                  <c:v>60.474401890410959</c:v>
                </c:pt>
                <c:pt idx="34">
                  <c:v>73.039838438356171</c:v>
                </c:pt>
                <c:pt idx="35">
                  <c:v>85.401671890410967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31.249984931506852</c:v>
                </c:pt>
                <c:pt idx="3">
                  <c:v>21.615530030136988</c:v>
                </c:pt>
                <c:pt idx="4">
                  <c:v>22.839620435616439</c:v>
                </c:pt>
                <c:pt idx="5">
                  <c:v>24.820683928767124</c:v>
                </c:pt>
                <c:pt idx="6">
                  <c:v>31.079202657534246</c:v>
                </c:pt>
                <c:pt idx="7">
                  <c:v>30.567776191780823</c:v>
                </c:pt>
                <c:pt idx="8">
                  <c:v>33.92145810958904</c:v>
                </c:pt>
                <c:pt idx="9">
                  <c:v>36.46940569863014</c:v>
                </c:pt>
                <c:pt idx="10">
                  <c:v>38.305784630136984</c:v>
                </c:pt>
                <c:pt idx="11">
                  <c:v>40.09001421917808</c:v>
                </c:pt>
                <c:pt idx="12">
                  <c:v>43.424976219178077</c:v>
                </c:pt>
                <c:pt idx="13">
                  <c:v>42.711921095890411</c:v>
                </c:pt>
                <c:pt idx="14">
                  <c:v>51.513107068493156</c:v>
                </c:pt>
                <c:pt idx="15">
                  <c:v>40.766463698630133</c:v>
                </c:pt>
                <c:pt idx="16">
                  <c:v>37.561612712328767</c:v>
                </c:pt>
                <c:pt idx="17">
                  <c:v>37.634982630136989</c:v>
                </c:pt>
                <c:pt idx="18">
                  <c:v>41.717721260273969</c:v>
                </c:pt>
                <c:pt idx="19">
                  <c:v>52.843091835616441</c:v>
                </c:pt>
                <c:pt idx="20">
                  <c:v>61.064308520547947</c:v>
                </c:pt>
                <c:pt idx="21">
                  <c:v>64.309758410958906</c:v>
                </c:pt>
                <c:pt idx="22">
                  <c:v>67.177051534246573</c:v>
                </c:pt>
                <c:pt idx="23">
                  <c:v>76.097190684931505</c:v>
                </c:pt>
                <c:pt idx="24">
                  <c:v>101.29527008219178</c:v>
                </c:pt>
                <c:pt idx="25">
                  <c:v>55.93965356164383</c:v>
                </c:pt>
                <c:pt idx="26">
                  <c:v>59.353377123287679</c:v>
                </c:pt>
                <c:pt idx="27">
                  <c:v>62.645825342465756</c:v>
                </c:pt>
                <c:pt idx="28">
                  <c:v>65.584299671232884</c:v>
                </c:pt>
                <c:pt idx="29">
                  <c:v>66.869699424657526</c:v>
                </c:pt>
                <c:pt idx="30">
                  <c:v>67.076799698630126</c:v>
                </c:pt>
                <c:pt idx="31">
                  <c:v>67.43077471232877</c:v>
                </c:pt>
                <c:pt idx="32">
                  <c:v>77.167643260273977</c:v>
                </c:pt>
                <c:pt idx="33">
                  <c:v>84.002397999999999</c:v>
                </c:pt>
                <c:pt idx="34">
                  <c:v>96.562675999999996</c:v>
                </c:pt>
                <c:pt idx="35">
                  <c:v>110.17262536986301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675040"/>
        <c:axId val="14486756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4867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5600"/>
        <c:crosses val="autoZero"/>
        <c:auto val="1"/>
        <c:lblAlgn val="ctr"/>
        <c:lblOffset val="100"/>
        <c:noMultiLvlLbl val="0"/>
      </c:catAx>
      <c:valAx>
        <c:axId val="144867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4.8556524074005958E-2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9.8894402398936571E-2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8.908848812917862E-2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5.959191482210352E-2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2.3950961528421154E-2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2.3320733449760832E-2</c:v>
                </c:pt>
                <c:pt idx="48">
                  <c:v>0</c:v>
                </c:pt>
                <c:pt idx="49">
                  <c:v>0</c:v>
                </c:pt>
                <c:pt idx="50">
                  <c:v>2.1631412108300579E-2</c:v>
                </c:pt>
                <c:pt idx="51">
                  <c:v>2.1631412108300579E-2</c:v>
                </c:pt>
                <c:pt idx="52">
                  <c:v>0</c:v>
                </c:pt>
                <c:pt idx="53">
                  <c:v>0</c:v>
                </c:pt>
                <c:pt idx="54">
                  <c:v>2.1631638553540285E-2</c:v>
                </c:pt>
                <c:pt idx="55">
                  <c:v>2.1631638553540285E-2</c:v>
                </c:pt>
                <c:pt idx="56">
                  <c:v>1.9235737876039636E-2</c:v>
                </c:pt>
                <c:pt idx="57">
                  <c:v>0</c:v>
                </c:pt>
                <c:pt idx="58">
                  <c:v>1.9235737876039636E-2</c:v>
                </c:pt>
                <c:pt idx="59">
                  <c:v>1.9235737876039636E-2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1.9235737876039636E-2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0.35478491743371821</c:v>
                </c:pt>
                <c:pt idx="17">
                  <c:v>0.42158240149958093</c:v>
                </c:pt>
                <c:pt idx="18">
                  <c:v>0.55574696765100273</c:v>
                </c:pt>
                <c:pt idx="19">
                  <c:v>0.4620630114633329</c:v>
                </c:pt>
                <c:pt idx="20">
                  <c:v>0.35474242012815654</c:v>
                </c:pt>
                <c:pt idx="21">
                  <c:v>0.42216101880557411</c:v>
                </c:pt>
                <c:pt idx="22">
                  <c:v>0.55681116085182403</c:v>
                </c:pt>
                <c:pt idx="23">
                  <c:v>0.46257675123867337</c:v>
                </c:pt>
                <c:pt idx="24">
                  <c:v>0.3547085784809581</c:v>
                </c:pt>
                <c:pt idx="25">
                  <c:v>0.42262178581646742</c:v>
                </c:pt>
                <c:pt idx="26">
                  <c:v>0.55765860370008813</c:v>
                </c:pt>
                <c:pt idx="27">
                  <c:v>0.46298585467386894</c:v>
                </c:pt>
                <c:pt idx="28">
                  <c:v>0.35467842572704883</c:v>
                </c:pt>
                <c:pt idx="29">
                  <c:v>0.42303232712988253</c:v>
                </c:pt>
                <c:pt idx="30">
                  <c:v>0.55841367142791021</c:v>
                </c:pt>
                <c:pt idx="31">
                  <c:v>0.4633503639760479</c:v>
                </c:pt>
                <c:pt idx="32">
                  <c:v>0.35465138988170442</c:v>
                </c:pt>
                <c:pt idx="33">
                  <c:v>0.42340043053729853</c:v>
                </c:pt>
                <c:pt idx="34">
                  <c:v>0.55909068734411382</c:v>
                </c:pt>
                <c:pt idx="35">
                  <c:v>0.46367719372930888</c:v>
                </c:pt>
                <c:pt idx="36">
                  <c:v>0.35462701140145958</c:v>
                </c:pt>
                <c:pt idx="37">
                  <c:v>0.42373235289931271</c:v>
                </c:pt>
                <c:pt idx="38">
                  <c:v>0.55970115906890694</c:v>
                </c:pt>
                <c:pt idx="39">
                  <c:v>0.46397189924274163</c:v>
                </c:pt>
                <c:pt idx="40">
                  <c:v>0.35460397683198569</c:v>
                </c:pt>
                <c:pt idx="41">
                  <c:v>0.42404597736961502</c:v>
                </c:pt>
                <c:pt idx="42">
                  <c:v>0.56027797730400675</c:v>
                </c:pt>
                <c:pt idx="43">
                  <c:v>0.464250358520861</c:v>
                </c:pt>
                <c:pt idx="44">
                  <c:v>0.3545838980788269</c:v>
                </c:pt>
                <c:pt idx="45">
                  <c:v>0.42431935729902703</c:v>
                </c:pt>
                <c:pt idx="46">
                  <c:v>0.56078077776623414</c:v>
                </c:pt>
                <c:pt idx="47">
                  <c:v>0.46449308568132142</c:v>
                </c:pt>
                <c:pt idx="48">
                  <c:v>0.35453735824562249</c:v>
                </c:pt>
                <c:pt idx="49">
                  <c:v>0.42495301514169326</c:v>
                </c:pt>
                <c:pt idx="50">
                  <c:v>0.56194620150354679</c:v>
                </c:pt>
                <c:pt idx="51">
                  <c:v>0.46505569454819057</c:v>
                </c:pt>
                <c:pt idx="52">
                  <c:v>0.3545213662613465</c:v>
                </c:pt>
                <c:pt idx="53">
                  <c:v>0.42517075201402221</c:v>
                </c:pt>
                <c:pt idx="54">
                  <c:v>0.56234666323616389</c:v>
                </c:pt>
                <c:pt idx="55">
                  <c:v>0.46524901762275056</c:v>
                </c:pt>
                <c:pt idx="56">
                  <c:v>0.35450796337168788</c:v>
                </c:pt>
                <c:pt idx="57">
                  <c:v>0.42535323768099076</c:v>
                </c:pt>
                <c:pt idx="58">
                  <c:v>0.56268229091165545</c:v>
                </c:pt>
                <c:pt idx="59">
                  <c:v>0.46541104205337758</c:v>
                </c:pt>
                <c:pt idx="60">
                  <c:v>0.35447850075661796</c:v>
                </c:pt>
                <c:pt idx="61">
                  <c:v>0.42575438223239692</c:v>
                </c:pt>
                <c:pt idx="62">
                  <c:v>0.56342007612896394</c:v>
                </c:pt>
                <c:pt idx="63">
                  <c:v>0.46576720823973383</c:v>
                </c:pt>
                <c:pt idx="64">
                  <c:v>0.35444841398668409</c:v>
                </c:pt>
                <c:pt idx="65">
                  <c:v>0.42616402539064185</c:v>
                </c:pt>
                <c:pt idx="66">
                  <c:v>0.56417349196040156</c:v>
                </c:pt>
                <c:pt idx="67">
                  <c:v>0.4661309200642143</c:v>
                </c:pt>
                <c:pt idx="68">
                  <c:v>0.35439861490771257</c:v>
                </c:pt>
                <c:pt idx="69">
                  <c:v>0.42684205894657412</c:v>
                </c:pt>
                <c:pt idx="70">
                  <c:v>0.56542053150114513</c:v>
                </c:pt>
                <c:pt idx="71">
                  <c:v>0.46673292900678248</c:v>
                </c:pt>
                <c:pt idx="72">
                  <c:v>0.35437249810610927</c:v>
                </c:pt>
                <c:pt idx="73">
                  <c:v>0.4271976491043537</c:v>
                </c:pt>
                <c:pt idx="74">
                  <c:v>0.56607453303703803</c:v>
                </c:pt>
                <c:pt idx="75">
                  <c:v>0.46704864855966777</c:v>
                </c:pt>
                <c:pt idx="76">
                  <c:v>0.35433608975673969</c:v>
                </c:pt>
                <c:pt idx="77">
                  <c:v>0.42769336282733689</c:v>
                </c:pt>
                <c:pt idx="78">
                  <c:v>0.56698624992298496</c:v>
                </c:pt>
                <c:pt idx="79">
                  <c:v>0.46748878031385316</c:v>
                </c:pt>
                <c:pt idx="80">
                  <c:v>0.3542494004283418</c:v>
                </c:pt>
                <c:pt idx="81">
                  <c:v>0.42887367126420889</c:v>
                </c:pt>
                <c:pt idx="82">
                  <c:v>0.56915707358047407</c:v>
                </c:pt>
                <c:pt idx="83">
                  <c:v>0.46853674645182453</c:v>
                </c:pt>
                <c:pt idx="84">
                  <c:v>0.35424110100962081</c:v>
                </c:pt>
                <c:pt idx="85">
                  <c:v>0.42898667100523974</c:v>
                </c:pt>
                <c:pt idx="86">
                  <c:v>0.56936490276571194</c:v>
                </c:pt>
                <c:pt idx="87">
                  <c:v>0.46863707608691096</c:v>
                </c:pt>
                <c:pt idx="88">
                  <c:v>0.35420389876768449</c:v>
                </c:pt>
                <c:pt idx="89">
                  <c:v>0.42949319388156965</c:v>
                </c:pt>
                <c:pt idx="90">
                  <c:v>0.57029649984123565</c:v>
                </c:pt>
                <c:pt idx="91">
                  <c:v>0.46908680501792782</c:v>
                </c:pt>
                <c:pt idx="92">
                  <c:v>0.35420234607528184</c:v>
                </c:pt>
                <c:pt idx="93">
                  <c:v>0.42951433421595397</c:v>
                </c:pt>
                <c:pt idx="94">
                  <c:v>0.57033538113111559</c:v>
                </c:pt>
                <c:pt idx="95">
                  <c:v>0.46910557497035132</c:v>
                </c:pt>
                <c:pt idx="96">
                  <c:v>0.35415852658079661</c:v>
                </c:pt>
                <c:pt idx="97">
                  <c:v>0.43011095358573115</c:v>
                </c:pt>
                <c:pt idx="98">
                  <c:v>0.57143268371092837</c:v>
                </c:pt>
                <c:pt idx="99">
                  <c:v>0.4696352982976546</c:v>
                </c:pt>
                <c:pt idx="100">
                  <c:v>0.35415534000215648</c:v>
                </c:pt>
                <c:pt idx="101">
                  <c:v>0.43015434000246139</c:v>
                </c:pt>
                <c:pt idx="102">
                  <c:v>0.57151247998783006</c:v>
                </c:pt>
                <c:pt idx="103">
                  <c:v>0.4696738200004138</c:v>
                </c:pt>
                <c:pt idx="104">
                  <c:v>0.35415534000203874</c:v>
                </c:pt>
                <c:pt idx="105">
                  <c:v>0.430154340002327</c:v>
                </c:pt>
                <c:pt idx="106">
                  <c:v>0.57151247999428834</c:v>
                </c:pt>
                <c:pt idx="107">
                  <c:v>0.46967382000039115</c:v>
                </c:pt>
                <c:pt idx="108">
                  <c:v>0.35415534000194843</c:v>
                </c:pt>
                <c:pt idx="109">
                  <c:v>0.43015434000222391</c:v>
                </c:pt>
                <c:pt idx="110">
                  <c:v>0.57151247999454147</c:v>
                </c:pt>
                <c:pt idx="111">
                  <c:v>0.46967382000037383</c:v>
                </c:pt>
                <c:pt idx="112">
                  <c:v>0.35415534000186577</c:v>
                </c:pt>
                <c:pt idx="113">
                  <c:v>0.4301543400021296</c:v>
                </c:pt>
                <c:pt idx="114">
                  <c:v>0.57151247999477295</c:v>
                </c:pt>
                <c:pt idx="115">
                  <c:v>0.46967382000035796</c:v>
                </c:pt>
                <c:pt idx="116">
                  <c:v>0.35415534000180826</c:v>
                </c:pt>
                <c:pt idx="117">
                  <c:v>0.43015434000206398</c:v>
                </c:pt>
                <c:pt idx="118">
                  <c:v>0.57151247999493415</c:v>
                </c:pt>
                <c:pt idx="119">
                  <c:v>0.46967382000034696</c:v>
                </c:pt>
                <c:pt idx="120">
                  <c:v>0.35415534000175414</c:v>
                </c:pt>
                <c:pt idx="121">
                  <c:v>0.4301543400020022</c:v>
                </c:pt>
                <c:pt idx="122">
                  <c:v>0.57151247999508559</c:v>
                </c:pt>
                <c:pt idx="123">
                  <c:v>0.46967382000033653</c:v>
                </c:pt>
                <c:pt idx="124">
                  <c:v>0.35415534000170323</c:v>
                </c:pt>
                <c:pt idx="125">
                  <c:v>0.43015434000194402</c:v>
                </c:pt>
                <c:pt idx="126">
                  <c:v>0.57151247999522836</c:v>
                </c:pt>
                <c:pt idx="127">
                  <c:v>0.46967382000032681</c:v>
                </c:pt>
                <c:pt idx="128">
                  <c:v>0.35415534000165516</c:v>
                </c:pt>
                <c:pt idx="129">
                  <c:v>0.43015434000188912</c:v>
                </c:pt>
                <c:pt idx="130">
                  <c:v>0.57151247999536303</c:v>
                </c:pt>
                <c:pt idx="131">
                  <c:v>0.46967382000031754</c:v>
                </c:pt>
                <c:pt idx="132">
                  <c:v>0.35415534000160975</c:v>
                </c:pt>
                <c:pt idx="133">
                  <c:v>0.43015434000183733</c:v>
                </c:pt>
                <c:pt idx="134">
                  <c:v>0.57151247999549026</c:v>
                </c:pt>
                <c:pt idx="135">
                  <c:v>0.46967382000030883</c:v>
                </c:pt>
                <c:pt idx="136">
                  <c:v>0.35415534000156673</c:v>
                </c:pt>
                <c:pt idx="137">
                  <c:v>0.43015434000178826</c:v>
                </c:pt>
                <c:pt idx="138">
                  <c:v>0.57151247999561083</c:v>
                </c:pt>
                <c:pt idx="139">
                  <c:v>0.46967382000030061</c:v>
                </c:pt>
                <c:pt idx="140">
                  <c:v>0.35415534000152593</c:v>
                </c:pt>
                <c:pt idx="141">
                  <c:v>0.43015434000174169</c:v>
                </c:pt>
                <c:pt idx="142">
                  <c:v>0.57151247999572496</c:v>
                </c:pt>
                <c:pt idx="143">
                  <c:v>0.46967382000029284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8679520"/>
        <c:axId val="1448685680"/>
      </c:lineChart>
      <c:catAx>
        <c:axId val="144867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5680"/>
        <c:crosses val="autoZero"/>
        <c:auto val="1"/>
        <c:lblAlgn val="ctr"/>
        <c:lblOffset val="100"/>
        <c:noMultiLvlLbl val="0"/>
      </c:catAx>
      <c:valAx>
        <c:axId val="14486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14.849929899999999</c:v>
                </c:pt>
                <c:pt idx="1">
                  <c:v>15.912442929999999</c:v>
                </c:pt>
                <c:pt idx="2">
                  <c:v>13.762090069999999</c:v>
                </c:pt>
                <c:pt idx="3">
                  <c:v>14.389926900000001</c:v>
                </c:pt>
                <c:pt idx="4">
                  <c:v>14.28556848</c:v>
                </c:pt>
                <c:pt idx="5">
                  <c:v>11.74926531</c:v>
                </c:pt>
                <c:pt idx="6">
                  <c:v>11.87148782</c:v>
                </c:pt>
                <c:pt idx="7">
                  <c:v>12.89107946</c:v>
                </c:pt>
                <c:pt idx="8">
                  <c:v>11.95871711</c:v>
                </c:pt>
                <c:pt idx="9">
                  <c:v>13.437179970000001</c:v>
                </c:pt>
                <c:pt idx="10">
                  <c:v>9.9165206529999992</c:v>
                </c:pt>
                <c:pt idx="11">
                  <c:v>7.4086998270000004</c:v>
                </c:pt>
                <c:pt idx="12">
                  <c:v>7.0447931160000001</c:v>
                </c:pt>
                <c:pt idx="13">
                  <c:v>7.8682583599999996</c:v>
                </c:pt>
                <c:pt idx="14">
                  <c:v>10.19475811</c:v>
                </c:pt>
                <c:pt idx="15">
                  <c:v>11.628925840000001</c:v>
                </c:pt>
                <c:pt idx="16">
                  <c:v>11.776415160000001</c:v>
                </c:pt>
                <c:pt idx="17">
                  <c:v>12.13313044</c:v>
                </c:pt>
                <c:pt idx="18">
                  <c:v>13.93769004</c:v>
                </c:pt>
                <c:pt idx="19">
                  <c:v>19.7593517</c:v>
                </c:pt>
                <c:pt idx="20">
                  <c:v>8.3121441399999991</c:v>
                </c:pt>
                <c:pt idx="21">
                  <c:v>9.032051117</c:v>
                </c:pt>
                <c:pt idx="22">
                  <c:v>9.262742394</c:v>
                </c:pt>
                <c:pt idx="23">
                  <c:v>9.4830315990000003</c:v>
                </c:pt>
                <c:pt idx="24">
                  <c:v>9.5162767319999997</c:v>
                </c:pt>
                <c:pt idx="25">
                  <c:v>8.9918953629999994</c:v>
                </c:pt>
                <c:pt idx="26">
                  <c:v>8.9199000169999998</c:v>
                </c:pt>
                <c:pt idx="27">
                  <c:v>10.3926588</c:v>
                </c:pt>
                <c:pt idx="28">
                  <c:v>11.691733899999999</c:v>
                </c:pt>
                <c:pt idx="29">
                  <c:v>14.276686249999999</c:v>
                </c:pt>
                <c:pt idx="30">
                  <c:v>16.805392269999999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97440"/>
        <c:axId val="1448681760"/>
      </c:barChart>
      <c:catAx>
        <c:axId val="144869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1760"/>
        <c:crosses val="autoZero"/>
        <c:auto val="1"/>
        <c:lblAlgn val="ctr"/>
        <c:lblOffset val="100"/>
        <c:noMultiLvlLbl val="0"/>
      </c:catAx>
      <c:valAx>
        <c:axId val="14486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28.17688747</c:v>
                </c:pt>
                <c:pt idx="1">
                  <c:v>22.055763280000001</c:v>
                </c:pt>
                <c:pt idx="2">
                  <c:v>85.113192010000006</c:v>
                </c:pt>
                <c:pt idx="3">
                  <c:v>93.850154470000007</c:v>
                </c:pt>
                <c:pt idx="4">
                  <c:v>212.9623933</c:v>
                </c:pt>
                <c:pt idx="5">
                  <c:v>245.63817399999999</c:v>
                </c:pt>
                <c:pt idx="6">
                  <c:v>129.979399</c:v>
                </c:pt>
                <c:pt idx="7">
                  <c:v>207.7122344</c:v>
                </c:pt>
                <c:pt idx="8">
                  <c:v>197.91019460000001</c:v>
                </c:pt>
                <c:pt idx="9">
                  <c:v>200.14546619999999</c:v>
                </c:pt>
                <c:pt idx="10">
                  <c:v>270.16435289999998</c:v>
                </c:pt>
                <c:pt idx="11">
                  <c:v>359.11050619999997</c:v>
                </c:pt>
                <c:pt idx="12">
                  <c:v>193.35271700000001</c:v>
                </c:pt>
                <c:pt idx="13">
                  <c:v>177.6401371</c:v>
                </c:pt>
                <c:pt idx="14">
                  <c:v>132.0981744</c:v>
                </c:pt>
                <c:pt idx="15">
                  <c:v>163.14716759999999</c:v>
                </c:pt>
                <c:pt idx="16">
                  <c:v>208.61880740000001</c:v>
                </c:pt>
                <c:pt idx="17">
                  <c:v>271.86744370000002</c:v>
                </c:pt>
                <c:pt idx="18">
                  <c:v>154.4815122</c:v>
                </c:pt>
                <c:pt idx="19">
                  <c:v>131.61718819999999</c:v>
                </c:pt>
                <c:pt idx="20">
                  <c:v>558.5848234</c:v>
                </c:pt>
                <c:pt idx="21">
                  <c:v>181.05988360000001</c:v>
                </c:pt>
                <c:pt idx="22">
                  <c:v>166.92426449999999</c:v>
                </c:pt>
                <c:pt idx="23">
                  <c:v>169.1359597</c:v>
                </c:pt>
                <c:pt idx="24">
                  <c:v>185.33530440000001</c:v>
                </c:pt>
                <c:pt idx="25">
                  <c:v>221.98270429999999</c:v>
                </c:pt>
                <c:pt idx="26">
                  <c:v>212.25558190000001</c:v>
                </c:pt>
                <c:pt idx="27">
                  <c:v>128.15059959999999</c:v>
                </c:pt>
                <c:pt idx="28">
                  <c:v>154.61059510000001</c:v>
                </c:pt>
                <c:pt idx="29">
                  <c:v>92.364263460000004</c:v>
                </c:pt>
                <c:pt idx="30">
                  <c:v>83.846041330000006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98000"/>
        <c:axId val="1448691280"/>
      </c:barChart>
      <c:catAx>
        <c:axId val="144869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1280"/>
        <c:crosses val="autoZero"/>
        <c:auto val="1"/>
        <c:lblAlgn val="ctr"/>
        <c:lblOffset val="100"/>
        <c:noMultiLvlLbl val="0"/>
      </c:catAx>
      <c:valAx>
        <c:axId val="144869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43.026817370000003</c:v>
                </c:pt>
                <c:pt idx="1">
                  <c:v>37.968206209999998</c:v>
                </c:pt>
                <c:pt idx="2">
                  <c:v>98.875282080000005</c:v>
                </c:pt>
                <c:pt idx="3">
                  <c:v>108.24008137000001</c:v>
                </c:pt>
                <c:pt idx="4">
                  <c:v>227.24796178</c:v>
                </c:pt>
                <c:pt idx="5">
                  <c:v>257.38743930999999</c:v>
                </c:pt>
                <c:pt idx="6">
                  <c:v>141.85088682</c:v>
                </c:pt>
                <c:pt idx="7">
                  <c:v>220.60331386000001</c:v>
                </c:pt>
                <c:pt idx="8">
                  <c:v>209.86891171000002</c:v>
                </c:pt>
                <c:pt idx="9">
                  <c:v>213.58264616999998</c:v>
                </c:pt>
                <c:pt idx="10">
                  <c:v>280.080873553</c:v>
                </c:pt>
                <c:pt idx="11">
                  <c:v>366.519206027</c:v>
                </c:pt>
                <c:pt idx="12">
                  <c:v>200.39751011600001</c:v>
                </c:pt>
                <c:pt idx="13">
                  <c:v>185.50839546</c:v>
                </c:pt>
                <c:pt idx="14">
                  <c:v>142.29293251000001</c:v>
                </c:pt>
                <c:pt idx="15">
                  <c:v>174.77609343999998</c:v>
                </c:pt>
                <c:pt idx="16">
                  <c:v>220.39522256000001</c:v>
                </c:pt>
                <c:pt idx="17">
                  <c:v>284.00057414000003</c:v>
                </c:pt>
                <c:pt idx="18">
                  <c:v>168.41920224</c:v>
                </c:pt>
                <c:pt idx="19">
                  <c:v>151.37653989999998</c:v>
                </c:pt>
                <c:pt idx="20">
                  <c:v>566.89696753999999</c:v>
                </c:pt>
                <c:pt idx="21">
                  <c:v>190.09193471700002</c:v>
                </c:pt>
                <c:pt idx="22">
                  <c:v>176.18700689399998</c:v>
                </c:pt>
                <c:pt idx="23">
                  <c:v>178.61899129900002</c:v>
                </c:pt>
                <c:pt idx="24">
                  <c:v>194.85158113200001</c:v>
                </c:pt>
                <c:pt idx="25">
                  <c:v>230.97459966299999</c:v>
                </c:pt>
                <c:pt idx="26">
                  <c:v>221.17548191700001</c:v>
                </c:pt>
                <c:pt idx="27">
                  <c:v>138.54325839999998</c:v>
                </c:pt>
                <c:pt idx="28">
                  <c:v>166.30232900000001</c:v>
                </c:pt>
                <c:pt idx="29">
                  <c:v>106.64094971</c:v>
                </c:pt>
                <c:pt idx="30">
                  <c:v>100.6514336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80080"/>
        <c:axId val="1448690720"/>
      </c:barChart>
      <c:catAx>
        <c:axId val="144868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0720"/>
        <c:crosses val="autoZero"/>
        <c:auto val="1"/>
        <c:lblAlgn val="ctr"/>
        <c:lblOffset val="100"/>
        <c:noMultiLvlLbl val="0"/>
      </c:catAx>
      <c:valAx>
        <c:axId val="144869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12.014996999999999</c:v>
                </c:pt>
                <c:pt idx="1">
                  <c:v>13.183746299999999</c:v>
                </c:pt>
                <c:pt idx="2">
                  <c:v>12.41727425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201.18232939999999</c:v>
                </c:pt>
                <c:pt idx="1">
                  <c:v>265.03395499999999</c:v>
                </c:pt>
                <c:pt idx="2">
                  <c:v>134.24541629999999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8694080"/>
        <c:axId val="1448693520"/>
      </c:barChart>
      <c:catAx>
        <c:axId val="14486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3520"/>
        <c:crosses val="autoZero"/>
        <c:auto val="1"/>
        <c:lblAlgn val="ctr"/>
        <c:lblOffset val="100"/>
        <c:noMultiLvlLbl val="0"/>
      </c:catAx>
      <c:valAx>
        <c:axId val="144869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16.29248046</c:v>
                </c:pt>
                <c:pt idx="1">
                  <c:v>14.01985874</c:v>
                </c:pt>
                <c:pt idx="2">
                  <c:v>12.014996999999999</c:v>
                </c:pt>
                <c:pt idx="3">
                  <c:v>8.829087049</c:v>
                </c:pt>
                <c:pt idx="4">
                  <c:v>13.183746299999999</c:v>
                </c:pt>
                <c:pt idx="5">
                  <c:v>9.2571994409999991</c:v>
                </c:pt>
                <c:pt idx="6">
                  <c:v>12.41727425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14.460638660000001</c:v>
                </c:pt>
                <c:pt idx="1">
                  <c:v>131.9239354</c:v>
                </c:pt>
                <c:pt idx="2">
                  <c:v>201.18232939999999</c:v>
                </c:pt>
                <c:pt idx="3">
                  <c:v>205.06974049999999</c:v>
                </c:pt>
                <c:pt idx="4">
                  <c:v>265.03395499999999</c:v>
                </c:pt>
                <c:pt idx="5">
                  <c:v>184.8876233</c:v>
                </c:pt>
                <c:pt idx="6">
                  <c:v>134.24541629999999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1409808"/>
        <c:axId val="1631408688"/>
      </c:barChart>
      <c:catAx>
        <c:axId val="163140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8688"/>
        <c:crosses val="autoZero"/>
        <c:auto val="1"/>
        <c:lblAlgn val="ctr"/>
        <c:lblOffset val="100"/>
        <c:noMultiLvlLbl val="0"/>
      </c:catAx>
      <c:valAx>
        <c:axId val="163140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68840.572755100016</c:v>
                </c:pt>
                <c:pt idx="1">
                  <c:v>85442.568541800007</c:v>
                </c:pt>
                <c:pt idx="2">
                  <c:v>99617.35293410001</c:v>
                </c:pt>
                <c:pt idx="3">
                  <c:v>113983.8738361</c:v>
                </c:pt>
                <c:pt idx="4">
                  <c:v>133674.16555570002</c:v>
                </c:pt>
                <c:pt idx="5">
                  <c:v>148718.78457620001</c:v>
                </c:pt>
                <c:pt idx="6">
                  <c:v>156502.4606205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395808"/>
        <c:axId val="163139860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16.29248046</c:v>
                </c:pt>
                <c:pt idx="1">
                  <c:v>14.01985874</c:v>
                </c:pt>
                <c:pt idx="2">
                  <c:v>12.014996999999999</c:v>
                </c:pt>
                <c:pt idx="3">
                  <c:v>8.829087049</c:v>
                </c:pt>
                <c:pt idx="4">
                  <c:v>13.183746299999999</c:v>
                </c:pt>
                <c:pt idx="5">
                  <c:v>9.2571994409999991</c:v>
                </c:pt>
                <c:pt idx="6">
                  <c:v>12.41727425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1397488"/>
        <c:axId val="1631395248"/>
      </c:lineChart>
      <c:catAx>
        <c:axId val="16313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398608"/>
        <c:crosses val="autoZero"/>
        <c:auto val="1"/>
        <c:lblAlgn val="ctr"/>
        <c:lblOffset val="100"/>
        <c:noMultiLvlLbl val="0"/>
      </c:catAx>
      <c:valAx>
        <c:axId val="163139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395808"/>
        <c:crosses val="autoZero"/>
        <c:crossBetween val="between"/>
      </c:valAx>
      <c:valAx>
        <c:axId val="16313952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397488"/>
        <c:crosses val="max"/>
        <c:crossBetween val="between"/>
      </c:valAx>
      <c:catAx>
        <c:axId val="1631397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63139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1407008"/>
        <c:axId val="1631406448"/>
      </c:lineChart>
      <c:catAx>
        <c:axId val="1631407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6448"/>
        <c:crosses val="autoZero"/>
        <c:auto val="1"/>
        <c:lblAlgn val="ctr"/>
        <c:lblOffset val="100"/>
        <c:noMultiLvlLbl val="0"/>
      </c:catAx>
      <c:valAx>
        <c:axId val="16314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37.95209097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20.697272659999999</c:v>
                </c:pt>
                <c:pt idx="4">
                  <c:v>23.67527016</c:v>
                </c:pt>
                <c:pt idx="5">
                  <c:v>25.837658959999999</c:v>
                </c:pt>
                <c:pt idx="6">
                  <c:v>30.11533755</c:v>
                </c:pt>
                <c:pt idx="7">
                  <c:v>30.656678589999999</c:v>
                </c:pt>
                <c:pt idx="8">
                  <c:v>31.862128009999999</c:v>
                </c:pt>
                <c:pt idx="9">
                  <c:v>32.382968640000001</c:v>
                </c:pt>
                <c:pt idx="10">
                  <c:v>30.582102169999999</c:v>
                </c:pt>
                <c:pt idx="11">
                  <c:v>31.793536029999999</c:v>
                </c:pt>
                <c:pt idx="12">
                  <c:v>35.42887065</c:v>
                </c:pt>
                <c:pt idx="13">
                  <c:v>33.812167690000003</c:v>
                </c:pt>
                <c:pt idx="14">
                  <c:v>33.873660229999999</c:v>
                </c:pt>
                <c:pt idx="15">
                  <c:v>26.563795410000001</c:v>
                </c:pt>
                <c:pt idx="16">
                  <c:v>18.024543300000001</c:v>
                </c:pt>
                <c:pt idx="17">
                  <c:v>18.082330079999998</c:v>
                </c:pt>
                <c:pt idx="18">
                  <c:v>21.204202299999999</c:v>
                </c:pt>
                <c:pt idx="19">
                  <c:v>28.046456920000001</c:v>
                </c:pt>
                <c:pt idx="20">
                  <c:v>32.654071379999998</c:v>
                </c:pt>
                <c:pt idx="21">
                  <c:v>34.48395489</c:v>
                </c:pt>
                <c:pt idx="22">
                  <c:v>36.558566839999997</c:v>
                </c:pt>
                <c:pt idx="23">
                  <c:v>42.944128390000003</c:v>
                </c:pt>
                <c:pt idx="24">
                  <c:v>61.319499860000001</c:v>
                </c:pt>
                <c:pt idx="25">
                  <c:v>30.186252920000001</c:v>
                </c:pt>
                <c:pt idx="26">
                  <c:v>31.42684822</c:v>
                </c:pt>
                <c:pt idx="27">
                  <c:v>33.163094370000003</c:v>
                </c:pt>
                <c:pt idx="28">
                  <c:v>34.899220739999997</c:v>
                </c:pt>
                <c:pt idx="29">
                  <c:v>35.662103760000001</c:v>
                </c:pt>
                <c:pt idx="30">
                  <c:v>33.269653599999998</c:v>
                </c:pt>
                <c:pt idx="31">
                  <c:v>33.544125749999999</c:v>
                </c:pt>
                <c:pt idx="32">
                  <c:v>40.989333500000001</c:v>
                </c:pt>
                <c:pt idx="33">
                  <c:v>46.216642090000001</c:v>
                </c:pt>
                <c:pt idx="34">
                  <c:v>55.8195859</c:v>
                </c:pt>
                <c:pt idx="35">
                  <c:v>65.266929160000004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37.931866739999997</c:v>
                </c:pt>
                <c:pt idx="3">
                  <c:v>23.68142199</c:v>
                </c:pt>
                <c:pt idx="4">
                  <c:v>29.13160092</c:v>
                </c:pt>
                <c:pt idx="5">
                  <c:v>29.47066856</c:v>
                </c:pt>
                <c:pt idx="6">
                  <c:v>37.210631319999997</c:v>
                </c:pt>
                <c:pt idx="7">
                  <c:v>39.492203250000003</c:v>
                </c:pt>
                <c:pt idx="8">
                  <c:v>42.661881190000003</c:v>
                </c:pt>
                <c:pt idx="9">
                  <c:v>44.869500189999997</c:v>
                </c:pt>
                <c:pt idx="10">
                  <c:v>44.19912909</c:v>
                </c:pt>
                <c:pt idx="11">
                  <c:v>44.046095370000003</c:v>
                </c:pt>
                <c:pt idx="12">
                  <c:v>47.201781179999998</c:v>
                </c:pt>
                <c:pt idx="13">
                  <c:v>46.740630680000002</c:v>
                </c:pt>
                <c:pt idx="14">
                  <c:v>45.964084319999998</c:v>
                </c:pt>
                <c:pt idx="15">
                  <c:v>41.14283666</c:v>
                </c:pt>
                <c:pt idx="16">
                  <c:v>31.166150510000001</c:v>
                </c:pt>
                <c:pt idx="17">
                  <c:v>31.222222349999999</c:v>
                </c:pt>
                <c:pt idx="18">
                  <c:v>34.342393280000003</c:v>
                </c:pt>
                <c:pt idx="19">
                  <c:v>43.220670210000002</c:v>
                </c:pt>
                <c:pt idx="20">
                  <c:v>48.631296079999998</c:v>
                </c:pt>
                <c:pt idx="21">
                  <c:v>50.974618939999999</c:v>
                </c:pt>
                <c:pt idx="22">
                  <c:v>53.449558789999998</c:v>
                </c:pt>
                <c:pt idx="23">
                  <c:v>58.21510645</c:v>
                </c:pt>
                <c:pt idx="24">
                  <c:v>74.966160099999996</c:v>
                </c:pt>
                <c:pt idx="25">
                  <c:v>45.607269870000003</c:v>
                </c:pt>
                <c:pt idx="26">
                  <c:v>48.061355769999999</c:v>
                </c:pt>
                <c:pt idx="27">
                  <c:v>50.57755925</c:v>
                </c:pt>
                <c:pt idx="28">
                  <c:v>52.823243580000003</c:v>
                </c:pt>
                <c:pt idx="29">
                  <c:v>53.805590799999997</c:v>
                </c:pt>
                <c:pt idx="30">
                  <c:v>51.262424230000001</c:v>
                </c:pt>
                <c:pt idx="31">
                  <c:v>51.53294425</c:v>
                </c:pt>
                <c:pt idx="32">
                  <c:v>58.97419798</c:v>
                </c:pt>
                <c:pt idx="33">
                  <c:v>64.197555359999996</c:v>
                </c:pt>
                <c:pt idx="34">
                  <c:v>73.79655683</c:v>
                </c:pt>
                <c:pt idx="35">
                  <c:v>81.539221010000006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1403088"/>
        <c:axId val="16314025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3140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2528"/>
        <c:crosses val="autoZero"/>
        <c:auto val="1"/>
        <c:lblAlgn val="ctr"/>
        <c:lblOffset val="100"/>
        <c:noMultiLvlLbl val="0"/>
      </c:catAx>
      <c:valAx>
        <c:axId val="16314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140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6338608"/>
        <c:axId val="1476338048"/>
      </c:lineChart>
      <c:catAx>
        <c:axId val="147633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8048"/>
        <c:crosses val="autoZero"/>
        <c:auto val="1"/>
        <c:lblAlgn val="ctr"/>
        <c:lblOffset val="100"/>
        <c:noMultiLvlLbl val="0"/>
      </c:catAx>
      <c:valAx>
        <c:axId val="147633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588160763888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Sul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6"/>
        <n v="2045"/>
        <n v="2044"/>
        <n v="2043"/>
        <n v="2042"/>
        <n v="2041"/>
        <n v="2040"/>
        <n v="2038"/>
        <n v="2037"/>
        <n v="2024"/>
        <n v="2019"/>
        <n v="2034" u="1"/>
        <n v="2027" u="1"/>
        <n v="2032" u="1"/>
        <n v="2025" u="1"/>
        <n v="2018" u="1"/>
        <n v="2030" u="1"/>
        <n v="2050" u="1"/>
        <n v="2023" u="1"/>
        <n v="2035" u="1"/>
        <n v="2047" u="1"/>
        <n v="2033" u="1"/>
        <n v="2031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588161342595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306209999995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602999999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0170000005"/>
    </cacheField>
    <cacheField name="2015" numFmtId="0">
      <sharedItems containsBlank="1" containsMixedTypes="1" containsNumber="1" minValue="0" maxValue="88575.259179999994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07770000002"/>
    </cacheField>
    <cacheField name="2016" numFmtId="0">
      <sharedItems containsBlank="1" containsMixedTypes="1" containsNumber="1" minValue="0" maxValue="87345.764809999993"/>
    </cacheField>
    <cacheField name="20162" numFmtId="0">
      <sharedItems containsBlank="1" containsMixedTypes="1" containsNumber="1" minValue="0" maxValue="83663.371329999994"/>
    </cacheField>
    <cacheField name="20163" numFmtId="0">
      <sharedItems containsBlank="1" containsMixedTypes="1" containsNumber="1" minValue="0" maxValue="83285.037630000006"/>
    </cacheField>
    <cacheField name="20164" numFmtId="0">
      <sharedItems containsBlank="1" containsMixedTypes="1" containsNumber="1" minValue="0" maxValue="86804.336899999995"/>
    </cacheField>
    <cacheField name="2017" numFmtId="0">
      <sharedItems containsBlank="1" containsMixedTypes="1" containsNumber="1" minValue="0" maxValue="91283.252470000007"/>
    </cacheField>
    <cacheField name="20172" numFmtId="0">
      <sharedItems containsBlank="1" containsMixedTypes="1" containsNumber="1" minValue="0" maxValue="87387.70508"/>
    </cacheField>
    <cacheField name="20173" numFmtId="0">
      <sharedItems containsBlank="1" containsMixedTypes="1" containsNumber="1" minValue="0" maxValue="86981.417050000004"/>
    </cacheField>
    <cacheField name="20174" numFmtId="0">
      <sharedItems containsBlank="1" containsMixedTypes="1" containsNumber="1" minValue="0" maxValue="90710.331770000004"/>
    </cacheField>
    <cacheField name="2018" numFmtId="0">
      <sharedItems containsBlank="1" containsMixedTypes="1" containsNumber="1" minValue="0" maxValue="93429.375599999999"/>
    </cacheField>
    <cacheField name="20182" numFmtId="0">
      <sharedItems containsBlank="1" containsMixedTypes="1" containsNumber="1" minValue="0" maxValue="89500.486409999998"/>
    </cacheField>
    <cacheField name="20183" numFmtId="0">
      <sharedItems containsBlank="1" containsMixedTypes="1" containsNumber="1" minValue="0" maxValue="89101.906770000001"/>
    </cacheField>
    <cacheField name="20184" numFmtId="0">
      <sharedItems containsBlank="1" containsMixedTypes="1" containsNumber="1" minValue="0" maxValue="92836.073409999997"/>
    </cacheField>
    <cacheField name="2019" numFmtId="0">
      <sharedItems containsBlank="1" containsMixedTypes="1" containsNumber="1" minValue="0" maxValue="98476.063569999998"/>
    </cacheField>
    <cacheField name="20192" numFmtId="0">
      <sharedItems containsBlank="1" containsMixedTypes="1" containsNumber="1" minValue="0" maxValue="94359.555240000002"/>
    </cacheField>
    <cacheField name="20193" numFmtId="0">
      <sharedItems containsBlank="1" containsMixedTypes="1" containsNumber="1" minValue="0" maxValue="93935.89314"/>
    </cacheField>
    <cacheField name="20194" numFmtId="0">
      <sharedItems containsBlank="1" containsMixedTypes="1" containsNumber="1" minValue="0" maxValue="97878.528839999999"/>
    </cacheField>
    <cacheField name="2020" numFmtId="0">
      <sharedItems containsBlank="1" containsMixedTypes="1" containsNumber="1" minValue="0" maxValue="103588.08530000001"/>
    </cacheField>
    <cacheField name="20202" numFmtId="0">
      <sharedItems containsBlank="1" containsMixedTypes="1" containsNumber="1" minValue="0" maxValue="99290.285369999998"/>
    </cacheField>
    <cacheField name="20203" numFmtId="0">
      <sharedItems containsBlank="1" containsMixedTypes="1" containsNumber="1" minValue="0" maxValue="98849.790429999994"/>
    </cacheField>
    <cacheField name="20204" numFmtId="0">
      <sharedItems containsBlank="1" containsMixedTypes="1" containsNumber="1" minValue="0" maxValue="102969.0426"/>
    </cacheField>
    <cacheField name="2021" numFmtId="0">
      <sharedItems containsBlank="1" containsMixedTypes="1" containsNumber="1" minValue="0" maxValue="108662.2349"/>
    </cacheField>
    <cacheField name="20212" numFmtId="0">
      <sharedItems containsBlank="1" containsMixedTypes="1" containsNumber="1" minValue="0" maxValue="104181.0999"/>
    </cacheField>
    <cacheField name="20213" numFmtId="0">
      <sharedItems containsBlank="1" containsMixedTypes="1" containsNumber="1" minValue="0" maxValue="103722.7435"/>
    </cacheField>
    <cacheField name="20214" numFmtId="0">
      <sharedItems containsBlank="1" containsMixedTypes="1" containsNumber="1" minValue="0" maxValue="108022.16250000001"/>
    </cacheField>
    <cacheField name="2022" numFmtId="0">
      <sharedItems containsBlank="1" containsMixedTypes="1" containsNumber="1" minValue="0" maxValue="113167.701"/>
    </cacheField>
    <cacheField name="20222" numFmtId="0">
      <sharedItems containsBlank="1" containsMixedTypes="1" containsNumber="1" minValue="0" maxValue="108497.1868"/>
    </cacheField>
    <cacheField name="20223" numFmtId="0">
      <sharedItems containsBlank="1" containsMixedTypes="1" containsNumber="1" minValue="0" maxValue="108017.5382"/>
    </cacheField>
    <cacheField name="20224" numFmtId="0">
      <sharedItems containsBlank="1" containsMixedTypes="1" containsNumber="1" minValue="0" maxValue="112503.67630000001"/>
    </cacheField>
    <cacheField name="2023" numFmtId="0">
      <sharedItems containsBlank="1" containsMixedTypes="1" containsNumber="1" minValue="0" maxValue="117933.3382"/>
    </cacheField>
    <cacheField name="20232" numFmtId="0">
      <sharedItems containsBlank="1" containsMixedTypes="1" containsNumber="1" minValue="0" maxValue="113062.5913"/>
    </cacheField>
    <cacheField name="20233" numFmtId="0">
      <sharedItems containsBlank="1" containsMixedTypes="1" containsNumber="1" minValue="0" maxValue="112561.22809999999"/>
    </cacheField>
    <cacheField name="20234" numFmtId="0">
      <sharedItems containsBlank="1" containsMixedTypes="1" containsNumber="1" minValue="0" maxValue="117242.21369999999"/>
    </cacheField>
    <cacheField name="2024" numFmtId="0">
      <sharedItems containsBlank="1" containsMixedTypes="1" containsNumber="1" minValue="0" maxValue="122830.459"/>
    </cacheField>
    <cacheField name="20242" numFmtId="0">
      <sharedItems containsBlank="1" containsMixedTypes="1" containsNumber="1" minValue="0" maxValue="117758.1164"/>
    </cacheField>
    <cacheField name="20243" numFmtId="0">
      <sharedItems containsBlank="1" containsMixedTypes="1" containsNumber="1" minValue="0" maxValue="117234.2087"/>
    </cacheField>
    <cacheField name="20244" numFmtId="0">
      <sharedItems containsBlank="1" containsMixedTypes="1" containsNumber="1" minValue="0" maxValue="122114.94190000001"/>
    </cacheField>
    <cacheField name="2025" numFmtId="0">
      <sharedItems containsBlank="1" containsMixedTypes="1" containsNumber="1" minValue="0" maxValue="127926.28879999999"/>
    </cacheField>
    <cacheField name="20252" numFmtId="0">
      <sharedItems containsBlank="1" containsMixedTypes="1" containsNumber="1" minValue="0" maxValue="122642.5215"/>
    </cacheField>
    <cacheField name="20253" numFmtId="0">
      <sharedItems containsBlank="1" containsMixedTypes="1" containsNumber="1" minValue="0" maxValue="122095.02800000001"/>
    </cacheField>
    <cacheField name="20254" numFmtId="0">
      <sharedItems containsBlank="1" containsMixedTypes="1" containsNumber="1" minValue="0" maxValue="127184.68700000001"/>
    </cacheField>
    <cacheField name="2026" numFmtId="0">
      <sharedItems containsBlank="1" containsMixedTypes="1" containsNumber="1" minValue="0" maxValue="132344.48819999999"/>
    </cacheField>
    <cacheField name="20262" numFmtId="0">
      <sharedItems containsBlank="1" containsMixedTypes="1" containsNumber="1" minValue="0" maxValue="126893.4408"/>
    </cacheField>
    <cacheField name="20263" numFmtId="0">
      <sharedItems containsBlank="1" containsMixedTypes="1" containsNumber="1" minValue="0" maxValue="126326.9099"/>
    </cacheField>
    <cacheField name="20264" numFmtId="0">
      <sharedItems containsBlank="1" containsMixedTypes="1" containsNumber="1" minValue="0" maxValue="131587.95250000001"/>
    </cacheField>
    <cacheField name="2027" numFmtId="0">
      <sharedItems containsBlank="1" containsMixedTypes="1" containsNumber="1" minValue="0" maxValue="136558.3077"/>
    </cacheField>
    <cacheField name="20272" numFmtId="0">
      <sharedItems containsBlank="1" containsMixedTypes="1" containsNumber="1" minValue="0" maxValue="130935.3124"/>
    </cacheField>
    <cacheField name="20273" numFmtId="0">
      <sharedItems containsBlank="1" containsMixedTypes="1" containsNumber="1" minValue="0" maxValue="130349.9124"/>
    </cacheField>
    <cacheField name="20274" numFmtId="0">
      <sharedItems containsBlank="1" containsMixedTypes="1" containsNumber="1" minValue="0" maxValue="135780.1159"/>
    </cacheField>
    <cacheField name="2028" numFmtId="0">
      <sharedItems containsBlank="1" containsMixedTypes="1" containsNumber="1" minValue="0" maxValue="140938.23199999999"/>
    </cacheField>
    <cacheField name="20282" numFmtId="0">
      <sharedItems containsBlank="1" containsMixedTypes="1" containsNumber="1" minValue="0" maxValue="135134.1177"/>
    </cacheField>
    <cacheField name="20283" numFmtId="0">
      <sharedItems containsBlank="1" containsMixedTypes="1" containsNumber="1" minValue="0" maxValue="134527.3376"/>
    </cacheField>
    <cacheField name="20284" numFmtId="0">
      <sharedItems containsBlank="1" containsMixedTypes="1" containsNumber="1" minValue="0" maxValue="140139.4118"/>
    </cacheField>
    <cacheField name="2029" numFmtId="0">
      <sharedItems containsBlank="1" containsMixedTypes="1" containsNumber="1" minValue="0" maxValue="145417.0735"/>
    </cacheField>
    <cacheField name="20292" numFmtId="0">
      <sharedItems containsBlank="1" containsMixedTypes="1" containsNumber="1" minValue="0" maxValue="139429.86110000001"/>
    </cacheField>
    <cacheField name="20293" numFmtId="0">
      <sharedItems containsBlank="1" containsMixedTypes="1" containsNumber="1" minValue="0" maxValue="138801.81280000001"/>
    </cacheField>
    <cacheField name="20294" numFmtId="0">
      <sharedItems containsBlank="1" containsMixedTypes="1" containsNumber="1" minValue="0" maxValue="144596.3566"/>
    </cacheField>
    <cacheField name="2030" numFmtId="0">
      <sharedItems containsBlank="1" containsMixedTypes="1" containsNumber="1" minValue="0" maxValue="150032.3622"/>
    </cacheField>
    <cacheField name="20302" numFmtId="0">
      <sharedItems containsBlank="1" containsMixedTypes="1" containsNumber="1" minValue="0" maxValue="143864.02050000001"/>
    </cacheField>
    <cacheField name="20303" numFmtId="0">
      <sharedItems containsBlank="1" containsMixedTypes="1" containsNumber="1" minValue="0" maxValue="143216.68169999999"/>
    </cacheField>
    <cacheField name="20304" numFmtId="0">
      <sharedItems containsBlank="1" containsMixedTypes="1" containsNumber="1" minValue="0" maxValue="149189.198"/>
    </cacheField>
    <cacheField name="2031" numFmtId="0">
      <sharedItems containsBlank="1" containsMixedTypes="1" containsNumber="1" minValue="0" maxValue="154841.5423"/>
    </cacheField>
    <cacheField name="20312" numFmtId="0">
      <sharedItems containsBlank="1" containsMixedTypes="1" containsNumber="1" minValue="0" maxValue="148477.51459999999"/>
    </cacheField>
    <cacheField name="20313" numFmtId="0">
      <sharedItems containsBlank="1" containsMixedTypes="1" containsNumber="1" minValue="0" maxValue="147809.158"/>
    </cacheField>
    <cacheField name="20314" numFmtId="0">
      <sharedItems containsBlank="1" containsMixedTypes="1" containsNumber="1" minValue="0" maxValue="153972.84289999999"/>
    </cacheField>
    <cacheField name="2032" numFmtId="0">
      <sharedItems containsBlank="1" containsMixedTypes="1" containsNumber="1" minValue="0" maxValue="159689.96429999999"/>
    </cacheField>
    <cacheField name="20322" numFmtId="0">
      <sharedItems containsBlank="1" containsMixedTypes="1" containsNumber="1" minValue="0" maxValue="153129.85029999999"/>
    </cacheField>
    <cacheField name="20323" numFmtId="0">
      <sharedItems containsBlank="1" containsMixedTypes="1" containsNumber="1" minValue="0" maxValue="152439.43169999999"/>
    </cacheField>
    <cacheField name="20324" numFmtId="0">
      <sharedItems containsBlank="1" containsMixedTypes="1" containsNumber="1" minValue="0" maxValue="158797.39920000001"/>
    </cacheField>
    <cacheField name="2033" numFmtId="0">
      <sharedItems containsBlank="1" containsMixedTypes="1" containsNumber="1" minValue="0" maxValue="164508.32500000001"/>
    </cacheField>
    <cacheField name="20332" numFmtId="0">
      <sharedItems containsBlank="1" containsMixedTypes="1" containsNumber="1" minValue="0" maxValue="157755.4068"/>
    </cacheField>
    <cacheField name="20333" numFmtId="0">
      <sharedItems containsBlank="1" containsMixedTypes="1" containsNumber="1" minValue="0" maxValue="157043.22519999999"/>
    </cacheField>
    <cacheField name="20334" numFmtId="0">
      <sharedItems containsBlank="1" containsMixedTypes="1" containsNumber="1" minValue="0" maxValue="163593.5153"/>
    </cacheField>
    <cacheField name="2034" numFmtId="0">
      <sharedItems containsBlank="1" containsMixedTypes="1" containsNumber="1" minValue="0" maxValue="169505.77340000001"/>
    </cacheField>
    <cacheField name="20342" numFmtId="0">
      <sharedItems containsBlank="1" containsMixedTypes="1" containsNumber="1" minValue="0" maxValue="162541.14939999999"/>
    </cacheField>
    <cacheField name="20343" numFmtId="0">
      <sharedItems containsBlank="1" containsMixedTypes="1" containsNumber="1" minValue="0" maxValue="161803.4981"/>
    </cacheField>
    <cacheField name="20344" numFmtId="0">
      <sharedItems containsBlank="1" containsMixedTypes="1" containsNumber="1" minValue="0" maxValue="168566.24530000001"/>
    </cacheField>
    <cacheField name="2035" numFmtId="0">
      <sharedItems containsBlank="1" containsMixedTypes="1" containsNumber="1" minValue="0" maxValue="174655.56109999999"/>
    </cacheField>
    <cacheField name="20352" numFmtId="0">
      <sharedItems containsBlank="1" containsMixedTypes="1" containsNumber="1" minValue="0" maxValue="167481.2916"/>
    </cacheField>
    <cacheField name="20353" numFmtId="0">
      <sharedItems containsBlank="1" containsMixedTypes="1" containsNumber="1" minValue="0" maxValue="166720.0533"/>
    </cacheField>
    <cacheField name="20354" numFmtId="0">
      <sharedItems containsBlank="1" containsMixedTypes="1" containsNumber="1" minValue="0" maxValue="173690.0919"/>
    </cacheField>
    <cacheField name="2036" numFmtId="0">
      <sharedItems containsBlank="1" containsMixedTypes="1" containsNumber="1" minValue="0" maxValue="180128.17420000001"/>
    </cacheField>
    <cacheField name="20362" numFmtId="0">
      <sharedItems containsBlank="1" containsMixedTypes="1" containsNumber="1" minValue="0" maxValue="172735.23190000001"/>
    </cacheField>
    <cacheField name="20363" numFmtId="0">
      <sharedItems containsBlank="1" containsMixedTypes="1" containsNumber="1" minValue="0" maxValue="171948.8052"/>
    </cacheField>
    <cacheField name="20364" numFmtId="0">
      <sharedItems containsBlank="1" containsMixedTypes="1" containsNumber="1" minValue="0" maxValue="179137.86979999999"/>
    </cacheField>
    <cacheField name="2037" numFmtId="0">
      <sharedItems containsBlank="1" containsMixedTypes="1" containsNumber="1" minValue="0" maxValue="185554.75459999999"/>
    </cacheField>
    <cacheField name="20372" numFmtId="0">
      <sharedItems containsBlank="1" containsMixedTypes="1" containsNumber="1" minValue="0" maxValue="177938.27530000001"/>
    </cacheField>
    <cacheField name="20373" numFmtId="0">
      <sharedItems containsBlank="1" containsMixedTypes="1" containsNumber="1" minValue="0" maxValue="177125.32209999999"/>
    </cacheField>
    <cacheField name="20374" numFmtId="0">
      <sharedItems containsBlank="1" containsMixedTypes="1" containsNumber="1" minValue="0" maxValue="184539.1875"/>
    </cacheField>
    <cacheField name="2038" numFmtId="0">
      <sharedItems containsBlank="1" containsMixedTypes="1" containsNumber="1" minValue="0" maxValue="191130.24460000001"/>
    </cacheField>
    <cacheField name="20382" numFmtId="0">
      <sharedItems containsBlank="1" containsMixedTypes="1" containsNumber="1" minValue="0" maxValue="183277.05059999999"/>
    </cacheField>
    <cacheField name="20383" numFmtId="0">
      <sharedItems containsBlank="1" containsMixedTypes="1" containsNumber="1" minValue="0" maxValue="182437.5477"/>
    </cacheField>
    <cacheField name="20384" numFmtId="0">
      <sharedItems containsBlank="1" containsMixedTypes="1" containsNumber="1" minValue="0" maxValue="190085.55129999999"/>
    </cacheField>
    <cacheField name="2039" numFmtId="0">
      <sharedItems containsBlank="1" containsMixedTypes="1" containsNumber="1" minValue="0" maxValue="196538.60709999999"/>
    </cacheField>
    <cacheField name="20392" numFmtId="0">
      <sharedItems containsBlank="1" containsMixedTypes="1" containsNumber="1" minValue="0" maxValue="188456.15710000001"/>
    </cacheField>
    <cacheField name="20393" numFmtId="0">
      <sharedItems containsBlank="1" containsMixedTypes="1" containsNumber="1" minValue="0" maxValue="187590.76"/>
    </cacheField>
    <cacheField name="20394" numFmtId="0">
      <sharedItems containsBlank="1" containsMixedTypes="1" containsNumber="1" minValue="0" maxValue="195466.54029999999"/>
    </cacheField>
    <cacheField name="2040" numFmtId="0">
      <sharedItems containsBlank="1" containsMixedTypes="1" containsNumber="1" minValue="0" maxValue="201933.89619999999"/>
    </cacheField>
    <cacheField name="20402" numFmtId="0">
      <sharedItems containsBlank="1" containsMixedTypes="1" containsNumber="1" minValue="0" maxValue="193626.2623"/>
    </cacheField>
    <cacheField name="20403" numFmtId="0">
      <sharedItems containsBlank="1" containsMixedTypes="1" containsNumber="1" minValue="0" maxValue="192735.42069999999"/>
    </cacheField>
    <cacheField name="20404" numFmtId="0">
      <sharedItems containsBlank="1" containsMixedTypes="1" containsNumber="1" minValue="0" maxValue="200835.97990000001"/>
    </cacheField>
    <cacheField name="2041" numFmtId="0">
      <sharedItems containsBlank="1" containsMixedTypes="1" containsNumber="1" minValue="0" maxValue="206716.53320000001"/>
    </cacheField>
    <cacheField name="20412" numFmtId="0">
      <sharedItems containsBlank="1" containsMixedTypes="1" containsNumber="1" minValue="0" maxValue="198206.55300000001"/>
    </cacheField>
    <cacheField name="20413" numFmtId="0">
      <sharedItems containsBlank="1" containsMixedTypes="1" containsNumber="1" minValue="0" maxValue="197291.64559999999"/>
    </cacheField>
    <cacheField name="20414" numFmtId="0">
      <sharedItems containsBlank="1" containsMixedTypes="1" containsNumber="1" minValue="0" maxValue="205596.88149999999"/>
    </cacheField>
    <cacheField name="2042" numFmtId="0">
      <sharedItems containsBlank="1" containsMixedTypes="1" containsNumber="1" minValue="0" maxValue="211522.05729999999"/>
    </cacheField>
    <cacheField name="20422" numFmtId="0">
      <sharedItems containsBlank="1" containsMixedTypes="1" containsNumber="1" minValue="0" maxValue="202807.5068"/>
    </cacheField>
    <cacheField name="20423" numFmtId="0">
      <sharedItems containsBlank="1" containsMixedTypes="1" containsNumber="1" minValue="0" maxValue="201868.04699999999"/>
    </cacheField>
    <cacheField name="20424" numFmtId="0">
      <sharedItems containsBlank="1" containsMixedTypes="1" containsNumber="1" minValue="0" maxValue="210381.10810000001"/>
    </cacheField>
    <cacheField name="2043" numFmtId="0">
      <sharedItems containsBlank="1" containsMixedTypes="1" containsNumber="1" minValue="0" maxValue="216380.33170000001"/>
    </cacheField>
    <cacheField name="20432" numFmtId="0">
      <sharedItems containsBlank="1" containsMixedTypes="1" containsNumber="1" minValue="0" maxValue="207460.53640000001"/>
    </cacheField>
    <cacheField name="20433" numFmtId="0">
      <sharedItems containsBlank="1" containsMixedTypes="1" containsNumber="1" minValue="0" maxValue="206496.59599999999"/>
    </cacheField>
    <cacheField name="20434" numFmtId="0">
      <sharedItems containsBlank="1" containsMixedTypes="1" containsNumber="1" minValue="0" maxValue="215217.8713"/>
    </cacheField>
    <cacheField name="2044" numFmtId="0">
      <sharedItems containsBlank="1" containsMixedTypes="1" containsNumber="1" minValue="0" maxValue="221369.0159"/>
    </cacheField>
    <cacheField name="20442" numFmtId="0">
      <sharedItems containsBlank="1" containsMixedTypes="1" containsNumber="1" minValue="0" maxValue="212238.93049999999"/>
    </cacheField>
    <cacheField name="20443" numFmtId="0">
      <sharedItems containsBlank="1" containsMixedTypes="1" containsNumber="1" minValue="0" maxValue="211250.12839999999"/>
    </cacheField>
    <cacheField name="20444" numFmtId="0">
      <sharedItems containsBlank="1" containsMixedTypes="1" containsNumber="1" minValue="0" maxValue="220184.38949999999"/>
    </cacheField>
    <cacheField name="2045" numFmtId="0">
      <sharedItems containsBlank="1" containsMixedTypes="1" containsNumber="1" minValue="0" maxValue="226444.52249999999"/>
    </cacheField>
    <cacheField name="20452" numFmtId="0">
      <sharedItems containsBlank="1" containsMixedTypes="1" containsNumber="1" minValue="0" maxValue="217098.5632"/>
    </cacheField>
    <cacheField name="20453" numFmtId="0">
      <sharedItems containsBlank="1" containsMixedTypes="1" containsNumber="1" minValue="0" maxValue="216084.0699"/>
    </cacheField>
    <cacheField name="20454" numFmtId="0">
      <sharedItems containsBlank="1" containsMixedTypes="1" containsNumber="1" minValue="0" maxValue="225237.04079999999"/>
    </cacheField>
    <cacheField name="2046" numFmtId="0">
      <sharedItems containsBlank="1" containsMixedTypes="1" containsNumber="1" minValue="0" maxValue="231589.5166"/>
    </cacheField>
    <cacheField name="20462" numFmtId="0">
      <sharedItems containsBlank="1" containsMixedTypes="1" containsNumber="1" minValue="0" maxValue="222026.0025"/>
    </cacheField>
    <cacheField name="20463" numFmtId="0">
      <sharedItems containsBlank="1" containsMixedTypes="1" containsNumber="1" minValue="0" maxValue="220985.32579999999"/>
    </cacheField>
    <cacheField name="20464" numFmtId="0">
      <sharedItems containsBlank="1" containsMixedTypes="1" containsNumber="1" minValue="0" maxValue="230359.95689999999"/>
    </cacheField>
    <cacheField name="2047" numFmtId="0">
      <sharedItems containsBlank="1" containsMixedTypes="1" containsNumber="1" minValue="0" maxValue="236728.28820000001"/>
    </cacheField>
    <cacheField name="20472" numFmtId="0">
      <sharedItems containsBlank="1" containsMixedTypes="1" containsNumber="1" minValue="0" maxValue="226947.19149999999"/>
    </cacheField>
    <cacheField name="20473" numFmtId="0">
      <sharedItems containsBlank="1" containsMixedTypes="1" containsNumber="1" minValue="0" maxValue="225880.50390000001"/>
    </cacheField>
    <cacheField name="20474" numFmtId="0">
      <sharedItems containsBlank="1" containsMixedTypes="1" containsNumber="1" minValue="0" maxValue="235476.33480000001"/>
    </cacheField>
    <cacheField name="2048" numFmtId="0">
      <sharedItems containsBlank="1" containsMixedTypes="1" containsNumber="1" minValue="0" maxValue="242390.234"/>
    </cacheField>
    <cacheField name="20482" numFmtId="0">
      <sharedItems containsBlank="1" containsMixedTypes="1" containsNumber="1" minValue="0" maxValue="232359.7335"/>
    </cacheField>
    <cacheField name="20483" numFmtId="0">
      <sharedItems containsBlank="1" containsMixedTypes="1" containsNumber="1" minValue="0" maxValue="231262.43"/>
    </cacheField>
    <cacheField name="20484" numFmtId="0">
      <sharedItems containsBlank="1" containsMixedTypes="1" containsNumber="1" minValue="0" maxValue="241110.9417"/>
    </cacheField>
    <cacheField name="2049" numFmtId="0">
      <sharedItems containsBlank="1" containsMixedTypes="1" containsNumber="1" minValue="0" maxValue="247855.4731"/>
    </cacheField>
    <cacheField name="20492" numFmtId="0">
      <sharedItems containsBlank="1" containsMixedTypes="1" containsNumber="1" minValue="0" maxValue="237589.3768"/>
    </cacheField>
    <cacheField name="20493" numFmtId="0">
      <sharedItems containsBlank="1" containsMixedTypes="1" containsNumber="1" minValue="0" maxValue="236464.16070000001"/>
    </cacheField>
    <cacheField name="20494" numFmtId="0">
      <sharedItems containsBlank="1" containsMixedTypes="1" containsNumber="1" minValue="0" maxValue="246549.9797"/>
    </cacheField>
    <cacheField name="2050" numFmtId="0">
      <sharedItems containsBlank="1" containsMixedTypes="1" containsNumber="1" minValue="0" maxValue="252642.80559999999"/>
    </cacheField>
    <cacheField name="20502" numFmtId="0">
      <sharedItems containsBlank="1" containsMixedTypes="1" containsNumber="1" minValue="0" maxValue="242137.25510000001"/>
    </cacheField>
    <cacheField name="20503" numFmtId="0">
      <sharedItems containsBlank="1" containsMixedTypes="1" containsNumber="1" minValue="0" maxValue="240981.9712"/>
    </cacheField>
    <cacheField name="20504" numFmtId="0">
      <sharedItems containsBlank="1" containsMixedTypes="1" containsNumber="1" minValue="0" maxValue="251305.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13"/>
    <x v="1"/>
    <x v="1"/>
    <n v="1500"/>
    <x v="1"/>
  </r>
  <r>
    <s v="SE-NE_1500__kV_22"/>
    <x v="1"/>
    <x v="1"/>
    <n v="1500"/>
    <x v="1"/>
  </r>
  <r>
    <s v="SE-NE_1500__kV_59"/>
    <x v="1"/>
    <x v="1"/>
    <n v="1500"/>
    <x v="2"/>
  </r>
  <r>
    <s v="SE-NE_1500__kV_104"/>
    <x v="1"/>
    <x v="1"/>
    <n v="1500"/>
    <x v="2"/>
  </r>
  <r>
    <s v="SE-NE_1500__kV_48"/>
    <x v="1"/>
    <x v="1"/>
    <n v="1500"/>
    <x v="2"/>
  </r>
  <r>
    <s v="SE-NE_1500__kV_88"/>
    <x v="1"/>
    <x v="1"/>
    <n v="1500"/>
    <x v="2"/>
  </r>
  <r>
    <s v="SE-NE_1500__kV_70"/>
    <x v="1"/>
    <x v="1"/>
    <n v="1500"/>
    <x v="2"/>
  </r>
  <r>
    <s v="SE-NE_1500__kV_110"/>
    <x v="1"/>
    <x v="1"/>
    <n v="1500"/>
    <x v="3"/>
  </r>
  <r>
    <s v="SE-NE_1500__kV_68"/>
    <x v="1"/>
    <x v="1"/>
    <n v="1500"/>
    <x v="3"/>
  </r>
  <r>
    <s v="SE-NE_1500__kV_63"/>
    <x v="1"/>
    <x v="1"/>
    <n v="1500"/>
    <x v="4"/>
  </r>
  <r>
    <s v="SE-Sul_1500__kV_269"/>
    <x v="1"/>
    <x v="2"/>
    <n v="1500"/>
    <x v="5"/>
  </r>
  <r>
    <s v="N-Manaus_1500__kV_175"/>
    <x v="2"/>
    <x v="3"/>
    <n v="1500"/>
    <x v="5"/>
  </r>
  <r>
    <s v="SE-Sul_1500__kV_10"/>
    <x v="1"/>
    <x v="2"/>
    <n v="1500"/>
    <x v="6"/>
  </r>
  <r>
    <s v="SE-Sul_1500__kV_5"/>
    <x v="1"/>
    <x v="2"/>
    <n v="1500"/>
    <x v="6"/>
  </r>
  <r>
    <s v="N-Manaus_1500__kV_173"/>
    <x v="2"/>
    <x v="3"/>
    <n v="1500"/>
    <x v="6"/>
  </r>
  <r>
    <s v="SE-Sul_1500__kV_7"/>
    <x v="1"/>
    <x v="2"/>
    <n v="1500"/>
    <x v="7"/>
  </r>
  <r>
    <s v="SE-Sul_1500__kV_9"/>
    <x v="1"/>
    <x v="2"/>
    <n v="1500"/>
    <x v="7"/>
  </r>
  <r>
    <s v="SE-Sul_1500__kV_275"/>
    <x v="1"/>
    <x v="2"/>
    <n v="1500"/>
    <x v="7"/>
  </r>
  <r>
    <s v="SE-Sul_1500__kV_1"/>
    <x v="1"/>
    <x v="2"/>
    <n v="1500"/>
    <x v="7"/>
  </r>
  <r>
    <s v="SE-Sul_1500__kV_266"/>
    <x v="1"/>
    <x v="2"/>
    <n v="1500"/>
    <x v="7"/>
  </r>
  <r>
    <s v="N-Manaus_1500__kV_170"/>
    <x v="2"/>
    <x v="3"/>
    <n v="1500"/>
    <x v="7"/>
  </r>
  <r>
    <s v="N-Manaus_1500__kV_178"/>
    <x v="2"/>
    <x v="3"/>
    <n v="1500"/>
    <x v="7"/>
  </r>
  <r>
    <s v="N-Manaus_1500__kV_165"/>
    <x v="2"/>
    <x v="3"/>
    <n v="1500"/>
    <x v="7"/>
  </r>
  <r>
    <s v="N-Manaus_1500__kV_180"/>
    <x v="2"/>
    <x v="3"/>
    <n v="1500"/>
    <x v="7"/>
  </r>
  <r>
    <s v="Tap-SE/CO_1500__kV_241"/>
    <x v="3"/>
    <x v="4"/>
    <n v="1500"/>
    <x v="8"/>
  </r>
  <r>
    <s v="Tap-N_1500__kV_236"/>
    <x v="3"/>
    <x v="5"/>
    <n v="1500"/>
    <x v="8"/>
  </r>
  <r>
    <s v="SE-Sul_1500__kV_271"/>
    <x v="1"/>
    <x v="2"/>
    <n v="1500"/>
    <x v="9"/>
  </r>
  <r>
    <s v="SE-Sul_1500__kV_267"/>
    <x v="1"/>
    <x v="2"/>
    <n v="1500"/>
    <x v="9"/>
  </r>
  <r>
    <s v="SE-Sul_1500__kV_3"/>
    <x v="1"/>
    <x v="2"/>
    <n v="1500"/>
    <x v="9"/>
  </r>
  <r>
    <s v="N-Manaus_1500__kV_169"/>
    <x v="2"/>
    <x v="3"/>
    <n v="1500"/>
    <x v="9"/>
  </r>
  <r>
    <s v="N-Manaus_1500__kV_172"/>
    <x v="2"/>
    <x v="3"/>
    <n v="1500"/>
    <x v="9"/>
  </r>
  <r>
    <s v="N-Manaus_1500__kV_166"/>
    <x v="2"/>
    <x v="3"/>
    <n v="1500"/>
    <x v="9"/>
  </r>
  <r>
    <s v="N-Manaus_1500__kV_168"/>
    <x v="2"/>
    <x v="3"/>
    <n v="1500"/>
    <x v="9"/>
  </r>
  <r>
    <s v="N-Manaus_1500__kV_179"/>
    <x v="2"/>
    <x v="3"/>
    <n v="1500"/>
    <x v="9"/>
  </r>
  <r>
    <s v="N-Manaus_1500__kV_181"/>
    <x v="2"/>
    <x v="3"/>
    <n v="1500"/>
    <x v="9"/>
  </r>
  <r>
    <s v="Tap-N_1500__kV_228"/>
    <x v="3"/>
    <x v="5"/>
    <n v="1500"/>
    <x v="10"/>
  </r>
  <r>
    <s v="Tap-N_1500__kV_235"/>
    <x v="3"/>
    <x v="5"/>
    <n v="1500"/>
    <x v="10"/>
  </r>
  <r>
    <s v="Tap-N_1500__kV_230"/>
    <x v="3"/>
    <x v="5"/>
    <n v="1500"/>
    <x v="10"/>
  </r>
  <r>
    <s v="Tap-N_1500__kV_237"/>
    <x v="3"/>
    <x v="5"/>
    <n v="1500"/>
    <x v="10"/>
  </r>
  <r>
    <s v="Tap-N_1500__kV_229"/>
    <x v="3"/>
    <x v="5"/>
    <n v="1500"/>
    <x v="10"/>
  </r>
  <r>
    <s v="Tap-N_1500__kV_233"/>
    <x v="3"/>
    <x v="5"/>
    <n v="1500"/>
    <x v="10"/>
  </r>
  <r>
    <s v="Tap-SE/CO_1500__kV_239"/>
    <x v="3"/>
    <x v="4"/>
    <n v="1500"/>
    <x v="11"/>
  </r>
  <r>
    <s v="Tap-SE/CO_1500__kV_242"/>
    <x v="3"/>
    <x v="4"/>
    <n v="1500"/>
    <x v="11"/>
  </r>
  <r>
    <s v="Tap-SE/CO_1500__kV_248"/>
    <x v="3"/>
    <x v="4"/>
    <n v="1500"/>
    <x v="11"/>
  </r>
  <r>
    <s v="Tap-SE/CO_1500__kV_240"/>
    <x v="3"/>
    <x v="4"/>
    <n v="1500"/>
    <x v="11"/>
  </r>
  <r>
    <s v="Tap-SE/CO_1500__kV_244"/>
    <x v="3"/>
    <x v="4"/>
    <n v="1500"/>
    <x v="11"/>
  </r>
  <r>
    <s v="Tap-SE/CO_1500__kV_247"/>
    <x v="3"/>
    <x v="4"/>
    <n v="1500"/>
    <x v="11"/>
  </r>
  <r>
    <s v="Tap-SE/CO_1500__kV_249"/>
    <x v="3"/>
    <x v="4"/>
    <n v="1500"/>
    <x v="11"/>
  </r>
  <r>
    <s v="Tap-SE/CO_1500__kV_246"/>
    <x v="3"/>
    <x v="4"/>
    <n v="1500"/>
    <x v="11"/>
  </r>
  <r>
    <s v="Tap-SE/CO_1500__kV_243"/>
    <x v="3"/>
    <x v="4"/>
    <n v="1500"/>
    <x v="11"/>
  </r>
  <r>
    <s v="AC/RO/Mad-SE_1500__kV_212"/>
    <x v="4"/>
    <x v="4"/>
    <n v="1500"/>
    <x v="0"/>
  </r>
  <r>
    <s v="Tap-SE/CO_1500__kV_245"/>
    <x v="3"/>
    <x v="4"/>
    <n v="1500"/>
    <x v="0"/>
  </r>
  <r>
    <s v="AC/RO/Mad-SE_1500__kV_209"/>
    <x v="4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2"/>
    <n v="1500"/>
    <x v="0"/>
  </r>
  <r>
    <s v="SE-Sul_1500__kV_274"/>
    <x v="1"/>
    <x v="2"/>
    <n v="1500"/>
    <x v="0"/>
  </r>
  <r>
    <s v="SE-Sul_1500__kV_12"/>
    <x v="1"/>
    <x v="2"/>
    <n v="1500"/>
    <x v="0"/>
  </r>
  <r>
    <s v="SE-Sul_1500__kV_277"/>
    <x v="1"/>
    <x v="2"/>
    <n v="1500"/>
    <x v="0"/>
  </r>
  <r>
    <s v="SE-Sul_1500__kV_272"/>
    <x v="1"/>
    <x v="2"/>
    <n v="1500"/>
    <x v="0"/>
  </r>
  <r>
    <s v="SE-Sul_1500__kV_273"/>
    <x v="1"/>
    <x v="2"/>
    <n v="1500"/>
    <x v="0"/>
  </r>
  <r>
    <s v="SE-Sul_1500__kV_270"/>
    <x v="1"/>
    <x v="2"/>
    <n v="1500"/>
    <x v="0"/>
  </r>
  <r>
    <s v="SE-Sul_1500__kV_6"/>
    <x v="1"/>
    <x v="2"/>
    <n v="1500"/>
    <x v="0"/>
  </r>
  <r>
    <s v="SE-Sul_1500__kV_276"/>
    <x v="1"/>
    <x v="2"/>
    <n v="1500"/>
    <x v="0"/>
  </r>
  <r>
    <s v="SE-Sul_1500__kV_268"/>
    <x v="1"/>
    <x v="2"/>
    <n v="1500"/>
    <x v="0"/>
  </r>
  <r>
    <s v="SE-Sul_1500__kV_265"/>
    <x v="1"/>
    <x v="2"/>
    <n v="1500"/>
    <x v="0"/>
  </r>
  <r>
    <s v="SE-Sul_1500__kV_11"/>
    <x v="1"/>
    <x v="2"/>
    <n v="1500"/>
    <x v="0"/>
  </r>
  <r>
    <s v="SE-Sul_1500__kV_2"/>
    <x v="1"/>
    <x v="2"/>
    <n v="1500"/>
    <x v="0"/>
  </r>
  <r>
    <s v="SE-Sul_1500__kV_4"/>
    <x v="1"/>
    <x v="2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69"/>
    <x v="1"/>
    <x v="1"/>
    <n v="1500"/>
    <x v="0"/>
  </r>
  <r>
    <s v="SE-NE_1500__kV_75"/>
    <x v="1"/>
    <x v="1"/>
    <n v="1500"/>
    <x v="0"/>
  </r>
  <r>
    <s v="SE-NE_1500__kV_105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3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103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30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93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77"/>
    <x v="1"/>
    <x v="1"/>
    <n v="1500"/>
    <x v="0"/>
  </r>
  <r>
    <s v="SE-NE_1500__kV_78"/>
    <x v="1"/>
    <x v="1"/>
    <n v="1500"/>
    <x v="0"/>
  </r>
  <r>
    <s v="SE-NE_1500__kV_50"/>
    <x v="1"/>
    <x v="1"/>
    <n v="1500"/>
    <x v="0"/>
  </r>
  <r>
    <s v="SE-NE_1500__kV_20"/>
    <x v="1"/>
    <x v="1"/>
    <n v="1500"/>
    <x v="0"/>
  </r>
  <r>
    <s v="SE-NE_1500__kV_45"/>
    <x v="1"/>
    <x v="1"/>
    <n v="1500"/>
    <x v="0"/>
  </r>
  <r>
    <s v="SE-NE_1500__kV_40"/>
    <x v="1"/>
    <x v="1"/>
    <n v="1500"/>
    <x v="0"/>
  </r>
  <r>
    <s v="SE-NE_1500__kV_57"/>
    <x v="1"/>
    <x v="1"/>
    <n v="1500"/>
    <x v="0"/>
  </r>
  <r>
    <s v="SE-NE_1500__kV_111"/>
    <x v="1"/>
    <x v="1"/>
    <n v="1500"/>
    <x v="0"/>
  </r>
  <r>
    <s v="SE-NE_1500__kV_49"/>
    <x v="1"/>
    <x v="1"/>
    <n v="1500"/>
    <x v="0"/>
  </r>
  <r>
    <s v="SE-NE_1500__kV_51"/>
    <x v="1"/>
    <x v="1"/>
    <n v="1500"/>
    <x v="0"/>
  </r>
  <r>
    <s v="SE-NE_1500__kV_53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58"/>
    <x v="1"/>
    <x v="1"/>
    <n v="1500"/>
    <x v="0"/>
  </r>
  <r>
    <s v="SE-NE_1500__kV_39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94"/>
    <x v="1"/>
    <x v="1"/>
    <n v="1500"/>
    <x v="0"/>
  </r>
  <r>
    <s v="SE-NE_1500__kV_81"/>
    <x v="1"/>
    <x v="1"/>
    <n v="1500"/>
    <x v="0"/>
  </r>
  <r>
    <s v="SE-NE_1500__kV_28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36"/>
    <x v="1"/>
    <x v="1"/>
    <n v="1500"/>
    <x v="0"/>
  </r>
  <r>
    <s v="SE-NE_1500__kV_15"/>
    <x v="1"/>
    <x v="1"/>
    <n v="1500"/>
    <x v="0"/>
  </r>
  <r>
    <s v="SE-NE_1500__kV_21"/>
    <x v="1"/>
    <x v="1"/>
    <n v="1500"/>
    <x v="0"/>
  </r>
  <r>
    <s v="SE-NE_1500__kV_86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91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7"/>
    <x v="1"/>
    <x v="1"/>
    <n v="1500"/>
    <x v="0"/>
  </r>
  <r>
    <s v="SE-NE_1500__kV_31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37"/>
    <x v="1"/>
    <x v="1"/>
    <n v="1500"/>
    <x v="0"/>
  </r>
  <r>
    <s v="SE-NE_1500__kV_62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3"/>
    <x v="5"/>
    <n v="1500"/>
    <x v="0"/>
  </r>
  <r>
    <s v="Tap-N_1500__kV_232"/>
    <x v="3"/>
    <x v="5"/>
    <n v="1500"/>
    <x v="0"/>
  </r>
  <r>
    <s v="Tap-N_1500__kV_231"/>
    <x v="3"/>
    <x v="5"/>
    <n v="1500"/>
    <x v="0"/>
  </r>
  <r>
    <s v="Tap-N_1500__kV_227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2"/>
    <x v="3"/>
    <n v="1500"/>
    <x v="0"/>
  </r>
  <r>
    <s v="N-Manaus_1500__kV_174"/>
    <x v="2"/>
    <x v="3"/>
    <n v="1500"/>
    <x v="0"/>
  </r>
  <r>
    <s v="N-Manaus_1500__kV_164"/>
    <x v="2"/>
    <x v="3"/>
    <n v="1500"/>
    <x v="0"/>
  </r>
  <r>
    <s v="N-Manaus_1500__kV_177"/>
    <x v="2"/>
    <x v="3"/>
    <n v="1500"/>
    <x v="0"/>
  </r>
  <r>
    <s v="N-Manaus_1500__kV_171"/>
    <x v="2"/>
    <x v="3"/>
    <n v="1500"/>
    <x v="0"/>
  </r>
  <r>
    <s v="N-Manaus_1500__kV_176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551.497219999997"/>
    <n v="54198.578820000002"/>
    <n v="49940.728170000002"/>
    <n v="54396.993569999999"/>
    <n v="60524.189449999998"/>
    <n v="54108.49063"/>
    <n v="49828.186809999999"/>
    <n v="55281.494509999997"/>
    <n v="64669.199890000004"/>
    <n v="56822.894670000001"/>
    <n v="52584.994769999998"/>
    <n v="57732.494059999997"/>
    <n v="63392.600469999998"/>
    <n v="58124.023240000002"/>
    <n v="53972.258609999997"/>
    <n v="59479.949180000003"/>
    <n v="60416.466869999997"/>
    <n v="54212.90638"/>
    <n v="51742.377390000001"/>
    <n v="56068.933169999997"/>
    <n v="65567.530119999996"/>
    <n v="55706.496460000002"/>
    <n v="53875.561979999999"/>
    <n v="61105.16663"/>
    <n v="67673.246069999994"/>
    <n v="62546.829169999997"/>
    <n v="58372.144319999999"/>
    <n v="61856.280740000002"/>
    <n v="70958.090779999999"/>
    <n v="66877.710380000004"/>
    <n v="62005.081319999998"/>
    <n v="66773.798110000003"/>
    <n v="75862.718569999997"/>
    <n v="66511.512470000001"/>
    <n v="64559.91231"/>
    <n v="69086.503379999995"/>
    <n v="79698.610629999996"/>
    <n v="73554.092640000003"/>
    <n v="68392.011620000005"/>
    <n v="70766.934179999997"/>
    <n v="78775.881569999998"/>
    <n v="74445.393280000004"/>
    <n v="65111.50202"/>
    <n v="72946.402610000005"/>
    <n v="80223.155369999993"/>
    <n v="75129.077009999994"/>
    <n v="68899.931370000006"/>
    <n v="73277.477270000003"/>
    <n v="80428.420169999998"/>
    <n v="75442.31568"/>
    <n v="71335.446030000006"/>
    <n v="73485.760670000003"/>
    <n v="80859.416570000001"/>
    <n v="74410.386740000002"/>
    <n v="72406.606459999995"/>
    <n v="72967.315189999994"/>
    <n v="81852.525569999998"/>
    <n v="74331.883289999998"/>
    <n v="71037.249249999993"/>
    <n v="74271.687869999994"/>
    <n v="82551.535569999993"/>
    <n v="74861.789300000004"/>
    <n v="73805.311060000007"/>
    <n v="74072.920360000004"/>
    <n v="86512.877439999997"/>
    <n v="78876.576530000006"/>
    <n v="74529.296000000002"/>
    <n v="77934.886660000004"/>
    <n v="87001.039749999996"/>
    <n v="82807.800329999998"/>
    <n v="75214.930850000004"/>
    <n v="78877.871599999999"/>
    <n v="87001.039749999996"/>
    <n v="82051.598530000003"/>
    <n v="76976.946590000007"/>
    <n v="77797.816319999998"/>
    <n v="87001.039749999996"/>
    <n v="81528.6921"/>
    <n v="77202.06263"/>
    <n v="79151.323950000005"/>
    <n v="87001.039749999996"/>
    <n v="83047.147809999995"/>
    <n v="78389.444990000004"/>
    <n v="79106.954979999995"/>
    <n v="87001.039749999996"/>
    <n v="84064.256580000001"/>
    <n v="78292.829989999998"/>
    <n v="79958.444220000005"/>
    <n v="87001.039749999996"/>
    <n v="84064.256580000001"/>
    <n v="76577.368789999993"/>
    <n v="79748.494219999993"/>
    <n v="87001.039749999996"/>
    <n v="84064.50662"/>
    <n v="77695.94601"/>
    <n v="79602.982139999993"/>
    <n v="86805.819749999995"/>
    <n v="84064.50662"/>
    <n v="76799.83167"/>
    <n v="79647.431689999998"/>
    <n v="86177.858949999994"/>
    <n v="84064.50662"/>
    <n v="78389.537899999996"/>
    <n v="78512.114220000003"/>
    <n v="85254.772469999996"/>
    <n v="84573.940579999995"/>
    <n v="78541.202990000005"/>
    <n v="79764.939710000006"/>
    <n v="87271.876780000006"/>
    <n v="84640.614579999994"/>
    <n v="77522.16128"/>
    <n v="79718.6198"/>
    <n v="82766.014859999996"/>
    <n v="84640.614579999994"/>
    <n v="78399.497910000006"/>
    <n v="77326.933359999995"/>
    <n v="81307.804510000002"/>
    <n v="84640.614579999994"/>
    <n v="77782.518729999996"/>
    <n v="76174.060670000006"/>
    <n v="86203.90595"/>
    <n v="84640.614579999994"/>
    <n v="78447.283280000003"/>
    <n v="80147.044219999996"/>
    <n v="86853.602429999999"/>
    <n v="84640.614579999994"/>
    <n v="78495.692989999996"/>
    <n v="73537.859620000003"/>
    <n v="80063.408970000004"/>
    <n v="84640.614579999994"/>
    <n v="78129.384950000007"/>
    <n v="78154.901119999995"/>
    <n v="79065.170029999994"/>
    <n v="84640.614579999994"/>
    <n v="78249.047990000006"/>
    <n v="78074.323990000004"/>
    <n v="83352.671090000003"/>
    <n v="84640.614579999994"/>
    <n v="77341.465639999995"/>
    <n v="80002.35338"/>
    <n v="75998.706099999996"/>
    <n v="84640.614579999994"/>
    <n v="78508.967990000005"/>
    <n v="79008.835489999998"/>
    <n v="80418.384900000005"/>
    <n v="84640.614579999994"/>
    <n v="76954.689140000002"/>
    <n v="78057.00477"/>
    <n v="79434.304239999998"/>
    <n v="84640.614579999994"/>
    <n v="78292.51569"/>
    <n v="75971.036189999999"/>
    <n v="83934.196500000005"/>
    <n v="84640.614579999994"/>
    <n v="77433.398100000006"/>
    <n v="77315.292400000006"/>
  </r>
  <r>
    <x v="3"/>
    <n v="4560.8679080000002"/>
    <n v="4739.0984099999996"/>
    <n v="4617.517938"/>
    <n v="4562.0794260000002"/>
    <n v="4560.8679080000002"/>
    <n v="2805.8701489999999"/>
    <n v="4617.517938"/>
    <n v="4581.1485830000001"/>
    <n v="4560.8679080000002"/>
    <n v="4593.8669220000002"/>
    <n v="4617.517938"/>
    <n v="4583.5099259999997"/>
    <n v="4561.7519080000002"/>
    <n v="4594.7479219999996"/>
    <n v="4618.4119380000002"/>
    <n v="4584.4069259999997"/>
    <n v="4667.7565880000002"/>
    <n v="4910.5535319999999"/>
    <n v="4731.1219440000004"/>
    <n v="4836.8402260000003"/>
    <n v="4946.7683280000001"/>
    <n v="5057.3241500000004"/>
    <n v="4932.9585180000004"/>
    <n v="4755.8241260000004"/>
    <n v="5043.4573879999998"/>
    <n v="5180.8036320000001"/>
    <n v="5121.2061180000001"/>
    <n v="4969.8137260000003"/>
    <n v="5247.1703589999997"/>
    <n v="5361.2247500000003"/>
    <n v="4909.847229"/>
    <n v="5078.7184260000004"/>
    <n v="5476.0460380000004"/>
    <n v="5295.9178920000004"/>
    <n v="5264.5918380000003"/>
    <n v="5314.4196259999999"/>
    <n v="5512.0032080000001"/>
    <n v="5399.8045320000001"/>
    <n v="5168.5812180000003"/>
    <n v="5342.1691259999998"/>
    <n v="9436.7642080000005"/>
    <n v="5421.7148960000004"/>
    <n v="9343.3378379999995"/>
    <n v="6826.6684020000002"/>
    <n v="9530.9359480000003"/>
    <n v="5422.2114920000004"/>
    <n v="5351.0166179999997"/>
    <n v="8708.3386310000005"/>
    <n v="12072.83035"/>
    <n v="12121.73705"/>
    <n v="9634.7691190000005"/>
    <n v="11822.159970000001"/>
    <n v="12072.83035"/>
    <n v="10106.74272"/>
    <n v="8482.8533869999992"/>
    <n v="11833.557629999999"/>
    <n v="12228.386570000001"/>
    <n v="9074.9628840000005"/>
    <n v="8112.1648210000003"/>
    <n v="10371.3773"/>
    <n v="13881.923349999999"/>
    <n v="11297.56366"/>
    <n v="7203.4132380000001"/>
    <n v="13639.135130000001"/>
    <n v="13881.923349999999"/>
    <n v="11507.918110000001"/>
    <n v="7348.5708530000002"/>
    <n v="12614.251099999999"/>
    <n v="15151.34735"/>
    <n v="5821.5603659999997"/>
    <n v="10670.982770000001"/>
    <n v="13135.104289999999"/>
    <n v="15151.34735"/>
    <n v="9567.2174259999993"/>
    <n v="10604.563109999999"/>
    <n v="14907.20363"/>
    <n v="15151.34735"/>
    <n v="14038.23731"/>
    <n v="9773.6353340000005"/>
    <n v="14928.63413"/>
    <n v="15151.34735"/>
    <n v="14259.56738"/>
    <n v="11037.252060000001"/>
    <n v="14871.709720000001"/>
    <n v="15151.34735"/>
    <n v="15304.007310000001"/>
    <n v="15029.36024"/>
    <n v="14367.13"/>
    <n v="15151.34735"/>
    <n v="15304.007310000001"/>
    <n v="15015.36859"/>
    <n v="14625.85037"/>
    <n v="15151.34735"/>
    <n v="15304.007310000001"/>
    <n v="13545.885679999999"/>
    <n v="14649.46687"/>
    <n v="15149.956169999999"/>
    <n v="15304.007310000001"/>
    <n v="15029.11724"/>
    <n v="14000.098190000001"/>
    <n v="13878.87695"/>
    <n v="15304.007310000001"/>
    <n v="12810.754279999999"/>
    <n v="14709.36795"/>
    <n v="13881.923349999999"/>
    <n v="15304.007310000001"/>
    <n v="13095.16087"/>
    <n v="13160.66142"/>
    <n v="14828.752899999999"/>
    <n v="15304.007310000001"/>
    <n v="15029.36024"/>
    <n v="13860.60896"/>
    <n v="13373.95038"/>
    <n v="15304.007310000001"/>
    <n v="13342.90617"/>
    <n v="9380.389486"/>
    <n v="9374.0471579999994"/>
    <n v="15304.007310000001"/>
    <n v="13915.96955"/>
    <n v="14307.970289999999"/>
    <n v="13342.254349999999"/>
    <n v="15304.007310000001"/>
    <n v="12898.002619999999"/>
    <n v="12665.74762"/>
    <n v="11242.282709999999"/>
    <n v="15304.007310000001"/>
    <n v="15029.36024"/>
    <n v="9687.7569719999992"/>
    <n v="12606.764950000001"/>
    <n v="15304.007310000001"/>
    <n v="13881.449720000001"/>
    <n v="9208.0397260000009"/>
    <n v="14795.41151"/>
    <n v="15304.007310000001"/>
    <n v="12801.22402"/>
    <n v="5343.7637260000001"/>
    <n v="9422.4813479999993"/>
    <n v="15304.007310000001"/>
    <n v="14961.83432"/>
    <n v="8438.8402260000003"/>
    <n v="9013.2365979999995"/>
    <n v="15304.007310000001"/>
    <n v="15029.36024"/>
    <n v="5343.7637260000001"/>
    <n v="8444.4171559999995"/>
    <n v="15304.007310000001"/>
    <n v="14266.78931"/>
    <n v="12299.734280000001"/>
    <n v="9530.9359480000003"/>
    <n v="15304.007310000001"/>
    <n v="13745.57624"/>
    <n v="10056.80053"/>
    <n v="9489.0852090000008"/>
    <n v="15304.007310000001"/>
    <n v="13776.07706"/>
    <n v="7767.6295309999996"/>
  </r>
  <r>
    <x v="4"/>
    <n v="9431.8898850000005"/>
    <n v="8126.0330729999996"/>
    <n v="9942.1980679999997"/>
    <n v="9762.7463270000007"/>
    <n v="10344.77873"/>
    <n v="9889.0449129999997"/>
    <n v="9941.4400900000001"/>
    <n v="10520.913699999999"/>
    <n v="9837.4077130000005"/>
    <n v="9738.2471420000002"/>
    <n v="10146.851919999999"/>
    <n v="10651.664769999999"/>
    <n v="10563.549919999999"/>
    <n v="9328.3363000000008"/>
    <n v="9449.9865919999993"/>
    <n v="10342.22056"/>
    <n v="11330.412710000001"/>
    <n v="9678.7062270000006"/>
    <n v="9640.0493869999991"/>
    <n v="11702.97921"/>
    <n v="11222.471009999999"/>
    <n v="10881.6729"/>
    <n v="10507.93334"/>
    <n v="11393.535"/>
    <n v="10118.617270000001"/>
    <n v="4999.2766160000001"/>
    <n v="9904.4886999999999"/>
    <n v="9818.2512819999993"/>
    <n v="10118.617270000001"/>
    <n v="5167.8888770000003"/>
    <n v="9556.8314900000005"/>
    <n v="7803.4512409999998"/>
    <n v="10442.059869999999"/>
    <n v="9650.2820800000009"/>
    <n v="10367.911760000001"/>
    <n v="11734.719510000001"/>
    <n v="11734.719510000001"/>
    <n v="7691.733201"/>
    <n v="10828.36822"/>
    <n v="11734.719510000001"/>
    <n v="12149.209989999999"/>
    <n v="10376.96444"/>
    <n v="11937.92383"/>
    <n v="11952.29862"/>
    <n v="12127.791730000001"/>
    <n v="12127.791730000001"/>
    <n v="12604.12931"/>
    <n v="12971.234689999999"/>
    <n v="14817.517390000001"/>
    <n v="10803.6345"/>
    <n v="13461.4961"/>
    <n v="14745.806140000001"/>
    <n v="16348.741190000001"/>
    <n v="15204.00605"/>
    <n v="14309.78239"/>
    <n v="15282.83568"/>
    <n v="16790.55558"/>
    <n v="15094.373799999999"/>
    <n v="13978.270500000001"/>
    <n v="16790.55558"/>
    <n v="18101.82661"/>
    <n v="16877.163390000002"/>
    <n v="16491.707910000001"/>
    <n v="17890.54045"/>
    <n v="18101.63711"/>
    <n v="15080.51225"/>
    <n v="17654.430540000001"/>
    <n v="18101.63711"/>
    <n v="20356.28026"/>
    <n v="19251.282169999999"/>
    <n v="20120.359840000001"/>
    <n v="20356.28026"/>
    <n v="20356.28026"/>
    <n v="20010.168900000001"/>
    <n v="20356.28026"/>
    <n v="20356.28026"/>
    <n v="20167.164939999999"/>
    <n v="19800.493450000002"/>
    <n v="20167.164939999999"/>
    <n v="19631.843509999999"/>
    <n v="21043.576130000001"/>
    <n v="21043.576130000001"/>
    <n v="21043.576130000001"/>
    <n v="21043.576130000001"/>
    <n v="21919.98733"/>
    <n v="21919.98733"/>
    <n v="21919.98733"/>
    <n v="21919.98733"/>
    <n v="22796.588009999999"/>
    <n v="22796.588009999999"/>
    <n v="22642.360980000001"/>
    <n v="22796.588009999999"/>
    <n v="23672.999210000002"/>
    <n v="23672.999210000002"/>
    <n v="23672.999210000002"/>
    <n v="23672.999210000002"/>
    <n v="24369.390800000001"/>
    <n v="24549.410400000001"/>
    <n v="23762.75849"/>
    <n v="24549.410400000001"/>
    <n v="25426.01109"/>
    <n v="25426.01109"/>
    <n v="25426.01109"/>
    <n v="25257.361150000001"/>
    <n v="26302.422279999999"/>
    <n v="26302.422279999999"/>
    <n v="26302.422279999999"/>
    <n v="26302.422279999999"/>
    <n v="30578.21398"/>
    <n v="30758.23358"/>
    <n v="30551.68478"/>
    <n v="30758.23358"/>
    <n v="28754.264070000001"/>
    <n v="31454.625169999999"/>
    <n v="31454.625169999999"/>
    <n v="30801.171600000001"/>
    <n v="29554.281470000002"/>
    <n v="32151.301009999999"/>
    <n v="31982.65107"/>
    <n v="29026.539809999998"/>
    <n v="30638.18893"/>
    <n v="32847.692609999998"/>
    <n v="32847.692609999998"/>
    <n v="31488.070919999998"/>
    <n v="31598.925090000001"/>
    <n v="33544.084199999998"/>
    <n v="33544.084199999998"/>
    <n v="33037.18692"/>
    <n v="32874.748299999999"/>
    <n v="33772.95134"/>
    <n v="33592.931750000003"/>
    <n v="31567.237550000002"/>
    <n v="32063.32948"/>
    <n v="33442.84807"/>
    <n v="33262.828479999996"/>
    <n v="32755.931189999999"/>
    <n v="30981.074530000002"/>
    <n v="33442.84807"/>
    <n v="33002.273800000003"/>
    <n v="33082.808879999997"/>
    <n v="33772.554709999997"/>
    <n v="35431.06439"/>
    <n v="35431.06439"/>
    <n v="34248.619879999998"/>
    <n v="34417.269820000001"/>
    <n v="35431.06439"/>
    <n v="35251.04479"/>
    <n v="33037.751230000002"/>
    <n v="33379.867839999999"/>
    <n v="35431.06439"/>
    <n v="34286.51874"/>
    <n v="35431.06439"/>
    <n v="30560.113099999999"/>
    <n v="35431.06439"/>
    <n v="34293.151039999997"/>
    <n v="33205.453690000002"/>
  </r>
  <r>
    <x v="5"/>
    <n v="2110.2449999999999"/>
    <n v="1570.02"/>
    <n v="1601.2132329999999"/>
    <n v="2110.2449999999999"/>
    <n v="2023.1338940000001"/>
    <n v="2252.637068"/>
    <n v="2380.3200000000002"/>
    <n v="1840.095"/>
    <n v="2380.3200000000002"/>
    <n v="2110.2449999999999"/>
    <n v="1840.095"/>
    <n v="2380.3200000000002"/>
    <n v="2380.3200000000002"/>
    <n v="1570.02"/>
    <n v="1840.095"/>
    <n v="2106.5700000000002"/>
    <n v="2106.5700000000002"/>
    <n v="2110.2449999999999"/>
    <n v="2110.2449999999999"/>
    <n v="1840.095"/>
    <n v="1612.8467720000001"/>
    <n v="2110.2449999999999"/>
    <n v="2380.3200000000002"/>
    <n v="1840.095"/>
    <n v="1840.095"/>
    <n v="2110.2449999999999"/>
    <n v="2380.3200000000002"/>
    <n v="1840.095"/>
    <n v="2095.0949999999998"/>
    <n v="2395.3200000000002"/>
    <n v="2361.5700000000002"/>
    <n v="2635.32"/>
    <n v="2091.4949999999999"/>
    <n v="2365.2449999999999"/>
    <n v="2095.0949999999998"/>
    <n v="2095.0949999999998"/>
    <n v="1821.345"/>
    <n v="2365.2449999999999"/>
    <n v="1821.345"/>
    <n v="2635.32"/>
    <n v="1821.345"/>
    <n v="2365.2449999999999"/>
    <n v="2095.0949999999998"/>
    <n v="2635.32"/>
    <n v="2635.32"/>
    <n v="2365.2449999999999"/>
    <n v="2635.32"/>
    <n v="2635.32"/>
    <n v="2635.32"/>
    <n v="2022.57"/>
    <n v="1821.345"/>
    <n v="2635.32"/>
    <n v="2635.32"/>
    <n v="2365.2449999999999"/>
    <n v="2635.32"/>
    <n v="2635.32"/>
    <n v="2635.32"/>
    <n v="2365.2449999999999"/>
    <n v="2095.0949999999998"/>
    <n v="2635.32"/>
    <n v="2635.32"/>
    <n v="2635.32"/>
    <n v="2635.32"/>
    <n v="2635.32"/>
    <n v="2635.32"/>
    <n v="2635.32"/>
    <n v="2635.3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687.1168539999999"/>
    <n v="3089.8877029999999"/>
    <n v="3435.3012010000002"/>
    <n v="3827.1960410000002"/>
    <n v="3220.7517499999999"/>
    <n v="4228.5662300000004"/>
    <n v="3707.7157099999999"/>
    <n v="3790.5655059999999"/>
    <n v="3572.836542"/>
    <n v="4086.8961800000002"/>
    <n v="4470.4443929999998"/>
    <n v="4399.8323540000001"/>
    <n v="3656.6086780000001"/>
    <n v="3784.1530830000002"/>
    <n v="3818.0263169999998"/>
    <n v="3389.3013759999999"/>
    <n v="4165.1010139999999"/>
    <n v="3769.626385"/>
    <n v="4055.6675570000002"/>
    <n v="4018.509098"/>
    <n v="3690.8069730000002"/>
    <n v="4343.5680410000004"/>
    <n v="4246.745433"/>
    <n v="3401.1875749999999"/>
    <n v="3553.0446080000002"/>
    <n v="3969.410069"/>
    <n v="3070.6620320000002"/>
    <n v="4208.9177490000002"/>
    <n v="4046.298303"/>
    <n v="4208.9323320000003"/>
    <n v="3553.2674299999999"/>
    <n v="4685.0367910000004"/>
    <n v="3582.0427159999999"/>
    <n v="3825.4905920000001"/>
    <n v="3241.090134"/>
    <n v="3617.0834629999999"/>
    <n v="3253.5538069999998"/>
    <n v="3407.784384"/>
    <n v="3552.9831880000002"/>
    <n v="4689.3004129999999"/>
    <n v="3158.8862170000002"/>
    <n v="4555.8964169999999"/>
    <n v="3979.4547200000002"/>
    <n v="4548.1271509999997"/>
    <n v="4582.5718020000004"/>
    <n v="4376.8097100000005"/>
    <n v="4407.2710630000001"/>
    <n v="4691.180773"/>
    <n v="3761.75801"/>
    <n v="3246.8551269999998"/>
    <n v="3014.8559570000002"/>
    <n v="3759.2477469999999"/>
    <n v="2309.6630970000001"/>
    <n v="2276.1290349999999"/>
    <n v="2114.9857889999998"/>
    <n v="2307.152834"/>
    <n v="2149.718222"/>
    <n v="1827.577892"/>
    <n v="2003.874806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92.53711600000003"/>
    <n v="3721.4120320000002"/>
    <n v="5282.3369810000004"/>
    <n v="3460.0412459999998"/>
    <n v="449.49088369999998"/>
    <n v="4131.4537280000004"/>
    <n v="5330.266646"/>
    <n v="3562.3366510000001"/>
    <n v="701.65484949999995"/>
    <n v="4619.7349530000001"/>
    <n v="6227.3777840000002"/>
    <n v="4051.3704819999998"/>
    <n v="757.88531669999998"/>
    <n v="4577.5404769999996"/>
    <n v="6374.6521329999996"/>
    <n v="4145.7192219999997"/>
    <n v="792.18398950000005"/>
    <n v="5008.1435350000002"/>
    <n v="6662.1716500000002"/>
    <n v="4306.4078239999999"/>
    <n v="782.64696730000003"/>
    <n v="5176.8822630000004"/>
    <n v="6675.1579979999997"/>
    <n v="4422.7782639999996"/>
    <n v="902.99034510000001"/>
    <n v="5261.9001189999999"/>
    <n v="5545.7529560000003"/>
    <n v="4454.2995819999996"/>
    <n v="944.39769790000003"/>
    <n v="5107.9249019999997"/>
    <n v="6872.3540560000001"/>
    <n v="4790.5675920000003"/>
    <n v="1086.037345"/>
    <n v="5269.1442809999999"/>
    <n v="6906.0091940000002"/>
    <n v="4869.9549200000001"/>
    <n v="1115.629561"/>
    <n v="5560.3092489999999"/>
    <n v="7146.0450940000001"/>
    <n v="4939.5740820000001"/>
    <n v="1131.755721"/>
    <n v="5594.8523290000003"/>
    <n v="7322.6590310000001"/>
    <n v="4961.3340820000003"/>
    <n v="1278.3190520000001"/>
    <n v="6199.0429020000001"/>
    <n v="9089.6821999999993"/>
    <n v="5965.1369409999998"/>
    <n v="1295.3687580000001"/>
    <n v="7028.6341890000003"/>
    <n v="9505.7721189999993"/>
    <n v="6313.1219419999998"/>
    <n v="1537.4847749999999"/>
    <n v="6574.4872290000003"/>
    <n v="7653.216966"/>
    <n v="8371.1080899999997"/>
    <n v="1553.6847749999999"/>
    <n v="9549.8253089999998"/>
    <n v="12826.178309999999"/>
    <n v="8508.8080900000004"/>
    <n v="1569.604775"/>
    <n v="9823.2153089999993"/>
    <n v="13119.83856"/>
    <n v="8644.1280900000002"/>
    <n v="1577.919112"/>
    <n v="8738.3696660000005"/>
    <n v="13124.42052"/>
    <n v="8714.7999560000007"/>
    <n v="1602.404775"/>
    <n v="10143.015310000001"/>
    <n v="12755.67697"/>
    <n v="8922.9280899999994"/>
    <n v="1602.404775"/>
    <n v="10143.015310000001"/>
    <n v="13803.276970000001"/>
    <n v="8914.7680899999996"/>
    <n v="1343.4780350000001"/>
    <n v="9989.1214689999997"/>
    <n v="13694.39723"/>
    <n v="8754.0295499999993"/>
    <n v="1343.4780350000001"/>
    <n v="9989.1214689999997"/>
    <n v="13694.39723"/>
    <n v="8745.8695499999994"/>
    <n v="1343.4780350000001"/>
    <n v="9989.1214689999997"/>
    <n v="13694.39723"/>
    <n v="8754.0295499999993"/>
    <n v="1355.1875580000001"/>
    <n v="10103.28932"/>
    <n v="13852.475780000001"/>
    <n v="8853.5604930000009"/>
    <n v="1417.9180349999999"/>
    <n v="10714.911469999999"/>
    <n v="14699.337229999999"/>
    <n v="9386.7695500000009"/>
    <n v="1415.5844999999999"/>
    <n v="10755.334500000001"/>
    <n v="14758.084500000001"/>
    <n v="9421.0845000000008"/>
    <n v="1419.0645"/>
    <n v="10789.264499999999"/>
    <n v="14805.0645"/>
    <n v="9450.6645000000008"/>
    <n v="1423.7445"/>
    <n v="10834.8945"/>
    <n v="14868.244500000001"/>
    <n v="9490.4444999999996"/>
    <n v="1427.6244999999999"/>
    <n v="10872.7245"/>
    <n v="14920.6245"/>
    <n v="9523.4244999999992"/>
    <n v="1091.5844999999999"/>
    <n v="10872.7245"/>
    <n v="14920.6245"/>
    <n v="9523.4244999999992"/>
    <n v="1397.4245000000001"/>
    <n v="10872.7245"/>
    <n v="14920.6245"/>
    <n v="9523.4244999999992"/>
    <n v="1427.6244999999999"/>
    <n v="10872.7245"/>
    <n v="14920.6245"/>
    <n v="9523.4244999999992"/>
    <n v="1427.6244999999999"/>
    <n v="10872.7245"/>
    <n v="14920.6245"/>
    <n v="9483.6445000000003"/>
    <n v="1411.2645"/>
    <n v="10872.7245"/>
    <n v="14920.6245"/>
    <n v="8146.4245000000001"/>
    <n v="1375.6645000000001"/>
    <n v="10872.7245"/>
    <n v="14920.6245"/>
    <n v="9523.4244999999992"/>
    <n v="1058.52"/>
    <n v="10675.08"/>
    <n v="14780.88"/>
    <n v="9306.48"/>
    <n v="1033.3599999999999"/>
    <n v="10675.08"/>
    <n v="14780.88"/>
    <n v="6634.1470060000001"/>
    <n v="1065.68"/>
    <n v="10675.08"/>
    <n v="14780.88"/>
    <n v="6363.1"/>
    <n v="743.12"/>
    <n v="10675.08"/>
    <n v="14780.88"/>
    <n v="9306.48"/>
    <n v="778.24"/>
    <n v="10675.08"/>
    <n v="14780.88"/>
    <n v="9166.4"/>
  </r>
  <r>
    <x v="9"/>
    <n v="443.49382259999999"/>
    <n v="353.52296689999997"/>
    <n v="617.16962260000003"/>
    <n v="664.13793380000004"/>
    <n v="522.87852580000003"/>
    <n v="901.56475890000002"/>
    <n v="940.19447860000002"/>
    <n v="832.80684859999997"/>
    <n v="674.22537639999996"/>
    <n v="851.13807050000003"/>
    <n v="1248.460292"/>
    <n v="1310.376925"/>
    <n v="992.77236119999998"/>
    <n v="683.97568950000004"/>
    <n v="1205.8557330000001"/>
    <n v="1112.9688619999999"/>
    <n v="1598.8031040000001"/>
    <n v="1869.659222"/>
    <n v="2239.8736669999998"/>
    <n v="1923.9007260000001"/>
    <n v="1051.025764"/>
    <n v="2007.985222"/>
    <n v="2259.2087339999998"/>
    <n v="1544.126526"/>
    <n v="1729.214185"/>
    <n v="3328.4907600000001"/>
    <n v="2603.8015970000001"/>
    <n v="3286.8492839999999"/>
    <n v="2358.4620129999998"/>
    <n v="3137.022946"/>
    <n v="2573.4105690000001"/>
    <n v="3614.4566359999999"/>
    <n v="2323.6336369999999"/>
    <n v="4269.1620119999998"/>
    <n v="4311.649152"/>
    <n v="3755.033606"/>
    <n v="2919.4523669999999"/>
    <n v="4098.5998909999998"/>
    <n v="4709.8781559999998"/>
    <n v="5381.745191"/>
    <n v="3895.8348070000002"/>
    <n v="3633.5894029999999"/>
    <n v="6124.0347199999997"/>
    <n v="6095.7253909999999"/>
    <n v="4726.0208670000002"/>
    <n v="5338.8823910000001"/>
    <n v="7470.3464700000004"/>
    <n v="6455.7253909999999"/>
    <n v="4990.0208670000002"/>
    <n v="4988.8388329999998"/>
    <n v="6356.9933199999996"/>
    <n v="6815.7253909999999"/>
    <n v="5253.8345879999997"/>
    <n v="5522.2189319999998"/>
    <n v="8308.957144"/>
    <n v="7169.8226940000004"/>
    <n v="5517.8345879999997"/>
    <n v="5758.8021939999999"/>
    <n v="7383.3067929999997"/>
    <n v="7535.4459740000002"/>
    <n v="5764.8181160000004"/>
    <n v="4112.6738290000003"/>
    <n v="5766.7347200000004"/>
    <n v="7136.2159789999996"/>
    <n v="6025.5576579999997"/>
    <n v="6818.1162350000004"/>
    <n v="7757.9947689999999"/>
    <n v="8226.9430790000006"/>
    <n v="6267.9536580000004"/>
    <n v="7093.5662350000002"/>
    <n v="5727.225762"/>
    <n v="8557.4830789999996"/>
    <n v="6871.4730579999996"/>
    <n v="7779.3837350000003"/>
    <n v="7162.9780849999997"/>
    <n v="9380.4640789999994"/>
    <n v="7469.9867299999996"/>
    <n v="7989.4597940000003"/>
    <n v="11840.387430000001"/>
    <n v="10196.426090000001"/>
    <n v="7693.7312179999999"/>
    <n v="8718.6481050000002"/>
    <n v="12202.97192"/>
    <n v="10500.00282"/>
    <n v="7598.6123619999998"/>
    <n v="8613.5138119999992"/>
    <n v="12056.166370000001"/>
    <n v="10369.25223"/>
    <n v="7594.911161"/>
    <n v="8612.9829320000008"/>
    <n v="12055.898719999999"/>
    <n v="10362.908069999999"/>
    <n v="7638.0029500000001"/>
    <n v="8670.4610940000002"/>
    <n v="12137.46947"/>
    <n v="10418.665999999999"/>
    <n v="7791.3203249999997"/>
    <n v="8845.3316250000007"/>
    <n v="12382.37185"/>
    <n v="10627.50706"/>
    <n v="7352.0539820000004"/>
    <n v="8350.1220929999999"/>
    <n v="11689.590560000001"/>
    <n v="9262.7339460000003"/>
    <n v="7596.6931020000002"/>
    <n v="8628.1210929999997"/>
    <n v="12078.78916"/>
    <n v="10360.709790000001"/>
    <n v="6366.3985439999997"/>
    <n v="7714.2143960000003"/>
    <n v="10400.56645"/>
    <n v="9257.4764020000002"/>
    <n v="6748.5785370000003"/>
    <n v="8158.6904880000002"/>
    <n v="11422.16668"/>
    <n v="9790.428586"/>
    <n v="7594.3476289999999"/>
    <n v="8629.9404880000002"/>
    <n v="12081.91668"/>
    <n v="10355.92859"/>
    <n v="7946.3476289999999"/>
    <n v="9029.9404880000002"/>
    <n v="12641.91668"/>
    <n v="10835.92859"/>
    <n v="8298.3476289999999"/>
    <n v="9429.9404880000002"/>
    <n v="13201.91668"/>
    <n v="11315.92859"/>
    <n v="5130.3476289999999"/>
    <n v="9729.9404880000002"/>
    <n v="13621.91668"/>
    <n v="11675.92859"/>
    <n v="8826.3476289999999"/>
    <n v="10029.940490000001"/>
    <n v="14041.91668"/>
    <n v="11460"/>
    <n v="8668"/>
    <n v="10329.940490000001"/>
    <n v="14461.91668"/>
    <n v="12395.92859"/>
    <n v="9354.3476289999999"/>
    <n v="10629.940490000001"/>
    <n v="11863.74648"/>
    <n v="12755.92859"/>
    <n v="9618.3476289999999"/>
    <n v="10929.940490000001"/>
    <n v="14630"/>
    <n v="13115.92859"/>
    <n v="3432"/>
    <n v="11229.940490000001"/>
    <n v="15050"/>
    <n v="13475.92859"/>
    <n v="6494.3476289999999"/>
    <n v="11529.940490000001"/>
    <n v="16141.91668"/>
    <n v="13260"/>
  </r>
  <r>
    <x v="10"/>
    <n v="0.54132000000000002"/>
    <n v="0"/>
    <n v="0"/>
    <n v="0.41639999999999999"/>
    <n v="0.54132000000000002"/>
    <n v="0"/>
    <n v="0"/>
    <n v="0.41639999999999999"/>
    <n v="1.95"/>
    <n v="0"/>
    <n v="0"/>
    <n v="2.1406000000000001"/>
    <n v="5.0967799999999999"/>
    <n v="0"/>
    <n v="0"/>
    <n v="2.9405999999999999"/>
    <n v="3.79678"/>
    <n v="0"/>
    <n v="0"/>
    <n v="3.1406000000000001"/>
    <n v="144.48277999999999"/>
    <n v="0"/>
    <n v="0"/>
    <n v="144.08760000000001"/>
    <n v="304.03698000000003"/>
    <n v="0"/>
    <n v="0"/>
    <n v="298.03500000000003"/>
    <n v="443.25839999999999"/>
    <n v="0"/>
    <n v="0"/>
    <n v="393.649"/>
    <n v="459.3784"/>
    <n v="0"/>
    <n v="0"/>
    <n v="392.702"/>
    <n v="342.24709999999999"/>
    <n v="0"/>
    <n v="0"/>
    <n v="428.86900000000003"/>
    <n v="533.34969999999998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4576.0376779999997"/>
    <n v="0"/>
    <n v="0"/>
    <n v="3520.0289830000002"/>
    <n v="8415.8723740000005"/>
    <n v="0"/>
    <n v="0"/>
    <n v="6473.7479800000001"/>
    <n v="11223.85975"/>
    <n v="0"/>
    <n v="0"/>
    <n v="8633.7382699999998"/>
    <n v="13468.197179999999"/>
    <n v="0"/>
    <n v="0"/>
    <n v="10360.151680000001"/>
    <n v="13785.53161"/>
    <n v="0"/>
    <n v="0"/>
    <n v="10518.81889"/>
    <n v="14558.705180000001"/>
    <n v="0"/>
    <n v="0"/>
    <n v="10904.80221"/>
    <n v="16101.893910000001"/>
    <n v="0"/>
    <n v="0"/>
    <n v="11675.69657"/>
    <n v="18811.949479999999"/>
    <n v="0"/>
    <n v="0"/>
    <n v="13342.582"/>
    <n v="18875.881369999999"/>
    <n v="0"/>
    <n v="0"/>
    <n v="13372.708720000001"/>
    <n v="18627.718649999999"/>
    <n v="0"/>
    <n v="0"/>
    <n v="13181.814319999999"/>
    <n v="27202.949369999998"/>
    <n v="0"/>
    <n v="0"/>
    <n v="20818.03213"/>
    <n v="30719.520110000001"/>
    <n v="0"/>
    <n v="0"/>
    <n v="20740.522209999999"/>
    <n v="29664.585729999999"/>
    <n v="0"/>
    <n v="0"/>
    <n v="23175.3544"/>
    <n v="30958.410980000001"/>
    <n v="0"/>
    <n v="0"/>
    <n v="24486.32936"/>
    <n v="35887.360119999998"/>
    <n v="0"/>
    <n v="0"/>
    <n v="23513.16574"/>
    <n v="37602.055619999999"/>
    <n v="0"/>
    <n v="0"/>
    <n v="25271.169140000002"/>
    <n v="32861.02865"/>
    <n v="0"/>
    <n v="0"/>
    <n v="27329.203409999998"/>
    <n v="39658.713309999999"/>
    <n v="0"/>
    <n v="0"/>
    <n v="27529.356660000001"/>
    <n v="36133.927170000003"/>
    <n v="0"/>
    <n v="0"/>
    <n v="24130.514319999998"/>
    <n v="40865.432339999999"/>
    <n v="0"/>
    <n v="0"/>
    <n v="22000"/>
    <n v="36669.132089999999"/>
    <n v="0"/>
    <n v="0"/>
    <n v="26034.566040000002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31.3097959999996"/>
    <n v="4531.3097959999996"/>
    <n v="4531.3097959999996"/>
    <n v="4531.3097959999996"/>
    <n v="5907.5768639999997"/>
    <n v="5907.5768639999997"/>
    <n v="5907.5768639999997"/>
    <n v="5907.5768639999997"/>
    <n v="8154.1410100000003"/>
    <n v="8154.1410100000003"/>
    <n v="8154.1410100000003"/>
    <n v="8154.1410100000003"/>
    <n v="8494.1113110000006"/>
    <n v="8494.1113110000006"/>
    <n v="8494.1113110000006"/>
    <n v="8494.1113110000006"/>
    <n v="9640.8930610000007"/>
    <n v="9640.8930610000007"/>
    <n v="9640.8930610000007"/>
    <n v="9640.8930610000007"/>
    <n v="9640.8930610000007"/>
    <n v="9640.8930610000007"/>
    <n v="9640.8930610000007"/>
    <n v="9640.8930610000007"/>
    <n v="11893.316860000001"/>
    <n v="11893.316860000001"/>
    <n v="11893.316860000001"/>
    <n v="11598.644120000001"/>
    <n v="12833.59582"/>
    <n v="12833.59582"/>
    <n v="12833.59582"/>
    <n v="12657.354160000001"/>
    <n v="14626.32667"/>
    <n v="14626.32667"/>
    <n v="12812.290440000001"/>
    <n v="14626.32667"/>
    <n v="18421.831679999999"/>
    <n v="18421.831679999999"/>
    <n v="18421.831679999999"/>
    <n v="18421.831679999999"/>
    <n v="21816.212329999998"/>
    <n v="21816.212329999998"/>
    <n v="21730.222119999999"/>
    <n v="21816.212329999998"/>
    <n v="25094.872469999998"/>
    <n v="25978.447820000001"/>
    <n v="25978.447820000001"/>
    <n v="25978.447820000001"/>
    <n v="29089.603340000001"/>
    <n v="30766.170150000002"/>
    <n v="30766.170150000002"/>
    <n v="30766.170150000002"/>
    <n v="34395.471259999998"/>
    <n v="34395.471259999998"/>
    <n v="34313.534310000003"/>
    <n v="34395.471259999998"/>
    <n v="34038.685409999998"/>
    <n v="35928.169150000002"/>
    <n v="35928.169150000002"/>
    <n v="35928.169150000002"/>
    <n v="38597.218209999999"/>
    <n v="39957.406649999997"/>
    <n v="39957.406649999997"/>
    <n v="39957.406649999997"/>
    <n v="43369.771480000003"/>
    <n v="43369.771480000003"/>
    <n v="43369.771480000003"/>
    <n v="42230.241860000002"/>
    <n v="38899.813900000001"/>
    <n v="46874.333740000002"/>
    <n v="46874.333740000002"/>
    <n v="39307.344259999998"/>
    <n v="42601.802080000001"/>
    <n v="50430.971709999998"/>
    <n v="48066.723830000003"/>
    <n v="50430.971709999998"/>
    <n v="49995.785109999997"/>
    <n v="54680.498670000001"/>
    <n v="53865.627229999998"/>
    <n v="54680.498670000001"/>
    <n v="49572.207470000001"/>
    <n v="59825.234620000003"/>
    <n v="59825.234620000003"/>
    <n v="59825.234620000003"/>
    <n v="62101.404739999998"/>
    <n v="64650.318509999997"/>
    <n v="63453.761749999998"/>
    <n v="56821.148880000001"/>
    <n v="64753.033560000003"/>
    <n v="67283.29118"/>
    <n v="67283.29118"/>
    <n v="66972.489849999998"/>
    <n v="69147.870989999996"/>
    <n v="72395.833180000001"/>
    <n v="72395.833180000001"/>
    <n v="71123.714900000006"/>
    <n v="77325.476420000006"/>
    <n v="77325.476420000006"/>
    <n v="77325.476420000006"/>
    <n v="77325.476420000006"/>
    <n v="81573.354770000005"/>
    <n v="81573.354770000005"/>
    <n v="81573.354770000005"/>
    <n v="81573.354770000005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4050000005"/>
    <n v="77539.99626"/>
    <n v="80887.386979999996"/>
    <n v="83911.306209999995"/>
    <n v="80421.158519999997"/>
    <n v="78849.172709999999"/>
    <n v="82513.308239999998"/>
    <n v="88663.136029999994"/>
    <n v="84926.553979999997"/>
    <n v="83239.273149999994"/>
    <n v="87215.240170000005"/>
    <n v="88575.259179999994"/>
    <n v="84766.327749999997"/>
    <n v="83382.817370000004"/>
    <n v="87267.607770000002"/>
    <n v="87345.764809999993"/>
    <n v="83663.371329999994"/>
    <n v="83285.037630000006"/>
    <n v="86804.336899999995"/>
    <n v="91283.252470000007"/>
    <n v="87387.70508"/>
    <n v="86981.417050000004"/>
    <n v="90710.331770000004"/>
    <n v="93429.375599999999"/>
    <n v="89500.486409999998"/>
    <n v="89101.906770000001"/>
    <n v="92836.073409999997"/>
    <n v="98476.063569999998"/>
    <n v="94359.555240000002"/>
    <n v="93935.89314"/>
    <n v="97878.528839999999"/>
    <n v="103588.08530000001"/>
    <n v="99290.285369999998"/>
    <n v="98849.790429999994"/>
    <n v="102969.0426"/>
    <n v="108662.2349"/>
    <n v="104181.0999"/>
    <n v="103722.7435"/>
    <n v="108022.16250000001"/>
    <n v="113167.701"/>
    <n v="108497.1868"/>
    <n v="108017.5382"/>
    <n v="112503.67630000001"/>
    <n v="117933.3382"/>
    <n v="113062.5913"/>
    <n v="112561.22809999999"/>
    <n v="117242.21369999999"/>
    <n v="122830.459"/>
    <n v="117758.1164"/>
    <n v="117234.2087"/>
    <n v="122114.94190000001"/>
    <n v="127926.28879999999"/>
    <n v="122642.5215"/>
    <n v="122095.02800000001"/>
    <n v="127184.68700000001"/>
    <n v="132344.48819999999"/>
    <n v="126893.4408"/>
    <n v="126326.9099"/>
    <n v="131587.95250000001"/>
    <n v="136558.3077"/>
    <n v="130935.3124"/>
    <n v="130349.9124"/>
    <n v="135780.1159"/>
    <n v="140938.23199999999"/>
    <n v="135134.1177"/>
    <n v="134527.3376"/>
    <n v="140139.4118"/>
    <n v="145417.0735"/>
    <n v="139429.86110000001"/>
    <n v="138801.81280000001"/>
    <n v="144596.3566"/>
    <n v="150032.3622"/>
    <n v="143864.02050000001"/>
    <n v="143216.68169999999"/>
    <n v="149189.198"/>
    <n v="154841.5423"/>
    <n v="148477.51459999999"/>
    <n v="147809.158"/>
    <n v="153972.84289999999"/>
    <n v="159689.96429999999"/>
    <n v="153129.85029999999"/>
    <n v="152439.43169999999"/>
    <n v="158797.39920000001"/>
    <n v="164508.32500000001"/>
    <n v="157755.4068"/>
    <n v="157043.22519999999"/>
    <n v="163593.5153"/>
    <n v="169505.77340000001"/>
    <n v="162541.14939999999"/>
    <n v="161803.4981"/>
    <n v="168566.24530000001"/>
    <n v="174655.56109999999"/>
    <n v="167481.2916"/>
    <n v="166720.0533"/>
    <n v="173690.0919"/>
    <n v="180128.17420000001"/>
    <n v="172735.23190000001"/>
    <n v="171948.8052"/>
    <n v="179137.86979999999"/>
    <n v="185554.75459999999"/>
    <n v="177938.27530000001"/>
    <n v="177125.32209999999"/>
    <n v="184539.1875"/>
    <n v="191130.24460000001"/>
    <n v="183277.05059999999"/>
    <n v="182437.5477"/>
    <n v="190085.55129999999"/>
    <n v="196538.60709999999"/>
    <n v="188456.15710000001"/>
    <n v="187590.76"/>
    <n v="195466.54029999999"/>
    <n v="201933.89619999999"/>
    <n v="193626.2623"/>
    <n v="192735.42069999999"/>
    <n v="200835.97990000001"/>
    <n v="206716.53320000001"/>
    <n v="198206.55300000001"/>
    <n v="197291.64559999999"/>
    <n v="205596.88149999999"/>
    <n v="211522.05729999999"/>
    <n v="202807.5068"/>
    <n v="201868.04699999999"/>
    <n v="210381.10810000001"/>
    <n v="216380.33170000001"/>
    <n v="207460.53640000001"/>
    <n v="206496.59599999999"/>
    <n v="215217.8713"/>
    <n v="221369.0159"/>
    <n v="212238.93049999999"/>
    <n v="211250.12839999999"/>
    <n v="220184.38949999999"/>
    <n v="226444.52249999999"/>
    <n v="217098.5632"/>
    <n v="216084.0699"/>
    <n v="225237.04079999999"/>
    <n v="231589.5166"/>
    <n v="222026.0025"/>
    <n v="220985.32579999999"/>
    <n v="230359.95689999999"/>
    <n v="236728.28820000001"/>
    <n v="226947.19149999999"/>
    <n v="225880.50390000001"/>
    <n v="235476.33480000001"/>
    <n v="242390.234"/>
    <n v="232359.7335"/>
    <n v="231262.43"/>
    <n v="241110.9417"/>
    <n v="247855.4731"/>
    <n v="237589.3768"/>
    <n v="236464.16070000001"/>
    <n v="246549.9797"/>
    <n v="252642.80559999999"/>
    <n v="242137.25510000001"/>
    <n v="240981.9712"/>
    <n v="251305.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17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14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J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1"/>
        <item x="5"/>
        <item x="4"/>
        <item x="2"/>
        <item x="0"/>
        <item t="default"/>
      </items>
    </pivotField>
    <pivotField dataField="1" showAll="0"/>
    <pivotField axis="axisCol" showAll="0">
      <items count="26">
        <item m="1" x="16"/>
        <item m="1" x="19"/>
        <item m="1" x="15"/>
        <item m="1" x="13"/>
        <item m="1" x="17"/>
        <item m="1" x="23"/>
        <item m="1" x="14"/>
        <item m="1" x="22"/>
        <item m="1" x="12"/>
        <item m="1" x="20"/>
        <item m="1" x="24"/>
        <item x="8"/>
        <item x="7"/>
        <item x="6"/>
        <item x="5"/>
        <item x="4"/>
        <item x="3"/>
        <item x="2"/>
        <item x="1"/>
        <item m="1" x="21"/>
        <item m="1" x="18"/>
        <item h="1" x="0"/>
        <item h="1" x="9"/>
        <item h="1" x="10"/>
        <item h="1" x="11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9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605.93419195395916</v>
      </c>
      <c r="H1" s="255" t="s">
        <v>688</v>
      </c>
      <c r="I1" s="256">
        <f>D176</f>
        <v>763.30257281470585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117136.52099999999</v>
      </c>
      <c r="E5" s="95">
        <f>PLANEL_Pot_anual!AB4</f>
        <v>119548.52099999999</v>
      </c>
      <c r="F5" s="95">
        <f>PLANEL_Pot_anual!AL4</f>
        <v>119548.52099999999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21484.845690000002</v>
      </c>
      <c r="E9" s="18">
        <f>PLANEL_Pot_anual!AB7</f>
        <v>33198.490065999998</v>
      </c>
      <c r="F9" s="18">
        <f>PLANEL_Pot_anual!AL7</f>
        <v>37395.385656999999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26986</v>
      </c>
      <c r="F16" s="24">
        <f>PLANEL_Pot_anual!AL14</f>
        <v>27372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32832.851949999997</v>
      </c>
      <c r="E19" s="30">
        <f>PLANEL_Pot_anual!AB17</f>
        <v>32634.761952000001</v>
      </c>
      <c r="F19" s="30">
        <f>PLANEL_Pot_anual!AL17</f>
        <v>46119.761952000001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17600.144919999999</v>
      </c>
      <c r="E22" s="26">
        <f>PLANEL_Pot_anual!AB20</f>
        <v>127868.16671</v>
      </c>
      <c r="F22" s="26">
        <f>PLANEL_Pot_anual!AL20</f>
        <v>187063.50461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9189.3580610000008</v>
      </c>
      <c r="E25" s="32">
        <f>PLANEL_Pot_anual!AB23</f>
        <v>39505.871651000001</v>
      </c>
      <c r="F25" s="32">
        <f>PLANEL_Pot_anual!AL23</f>
        <v>81121.819771000009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247093.69200099999</v>
      </c>
      <c r="E26" s="28">
        <f>PLANEL_Pot_anual!AB24</f>
        <v>401970.43737900001</v>
      </c>
      <c r="F26" s="28">
        <f>PLANEL_Pot_anual!AL24</f>
        <v>520123.81899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134754.34700000001</v>
      </c>
      <c r="E30" s="1">
        <f t="shared" si="0"/>
        <v>137166.34700000001</v>
      </c>
      <c r="F30" s="1">
        <f t="shared" si="0"/>
        <v>137166.34700000001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27371.8</v>
      </c>
      <c r="F35" s="1">
        <f t="shared" si="5"/>
        <v>27372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32832.851949999997</v>
      </c>
      <c r="E36" s="1">
        <f t="shared" si="6"/>
        <v>32634.761952000001</v>
      </c>
      <c r="F36" s="1">
        <f t="shared" si="6"/>
        <v>46119.761952000001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17600.144919999999</v>
      </c>
      <c r="E37" s="1">
        <f t="shared" si="7"/>
        <v>127868.16671</v>
      </c>
      <c r="F37" s="1">
        <f t="shared" si="7"/>
        <v>187063.50461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9189.3580610000008</v>
      </c>
      <c r="E39" s="1">
        <f>E25</f>
        <v>39505.871651000001</v>
      </c>
      <c r="F39" s="1">
        <f>F25</f>
        <v>81121.819771000009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27400.028999999995</v>
      </c>
      <c r="E44" s="95">
        <f>SUM(PLANEL_Pot_anual!S29:AB29)</f>
        <v>2412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12117.800000000001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10242.645690000001</v>
      </c>
      <c r="E47" s="18">
        <f>SUM(PLANEL_Pot_anual!S32:AB32)</f>
        <v>11713.644375999997</v>
      </c>
      <c r="F47" s="18">
        <f>SUM(PLANEL_Pot_anual!AC32:AL32)</f>
        <v>4196.8955910000004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2584.2556199999999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26276.691949999997</v>
      </c>
      <c r="E58" s="30">
        <f>SUM(PLANEL_Pot_anual!S42:AB42)</f>
        <v>-198.08999799999583</v>
      </c>
      <c r="F58" s="30">
        <f>SUM(PLANEL_Pot_anual!AC42:AL42)</f>
        <v>13485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17579.441920000001</v>
      </c>
      <c r="E61" s="26">
        <f>SUM(PLANEL_Pot_anual!S45:AB45)</f>
        <v>110268.02179</v>
      </c>
      <c r="F61" s="26">
        <f>SUM(PLANEL_Pot_anual!AC45:AL45)</f>
        <v>59195.337899999999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9189.3580610000008</v>
      </c>
      <c r="E64" s="32">
        <f>SUM(PLANEL_Pot_anual!S48:AB48)</f>
        <v>30316.513590000002</v>
      </c>
      <c r="F64" s="32">
        <f>SUM(PLANEL_Pot_anual!AC48:AL48)</f>
        <v>41615.948120000008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111200.883581</v>
      </c>
      <c r="E65" s="28">
        <f>SUM(PLANEL_Pot_anual!S49:AB49)</f>
        <v>154876.74537800002</v>
      </c>
      <c r="F65" s="28">
        <f>SUM(PLANEL_Pot_anual!AC49:AL49)</f>
        <v>118153.38161099999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39517.828999999998</v>
      </c>
      <c r="E69" s="1">
        <f t="shared" si="9"/>
        <v>2412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2276.0556200000001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26276.691949999997</v>
      </c>
      <c r="E75" s="1">
        <f t="shared" si="15"/>
        <v>-198.08999799999583</v>
      </c>
      <c r="F75" s="1">
        <f t="shared" si="15"/>
        <v>13485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17579.441920000001</v>
      </c>
      <c r="E76" s="1">
        <f t="shared" si="16"/>
        <v>110268.02179</v>
      </c>
      <c r="F76" s="1">
        <f t="shared" si="16"/>
        <v>59195.337899999999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9189.3580610000008</v>
      </c>
      <c r="E78" s="1">
        <f>E64</f>
        <v>30316.513590000002</v>
      </c>
      <c r="F78" s="1">
        <f>F64</f>
        <v>41615.948120000008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46081.655980000003</v>
      </c>
      <c r="D83" s="95">
        <f>Planel_GerMed_Anual!R4</f>
        <v>62737.024550000002</v>
      </c>
      <c r="E83" s="95">
        <f>Planel_GerMed_Anual!AB4</f>
        <v>64803.037100000001</v>
      </c>
      <c r="F83" s="95">
        <f>Planel_GerMed_Anual!AL4</f>
        <v>64703.210550000003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8972.5639100000008</v>
      </c>
      <c r="E84" s="95">
        <f>Planel_GerMed_Anual!AB5</f>
        <v>9018.0183980000002</v>
      </c>
      <c r="F84" s="95">
        <f>Planel_GerMed_Anual!AL5</f>
        <v>9004.2815580000006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5788.0744694999994</v>
      </c>
      <c r="D86" s="18">
        <f>Planel_GerMed_Anual!R7</f>
        <v>5620.6588019999999</v>
      </c>
      <c r="E86" s="18">
        <f>Planel_GerMed_Anual!AB7</f>
        <v>8528.7424360000005</v>
      </c>
      <c r="F86" s="18">
        <f>Planel_GerMed_Anual!AL7</f>
        <v>20021.397600609998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351.05323320000002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648.29339489999995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8253.1318229999997</v>
      </c>
      <c r="F94" s="24">
        <f>Planel_GerMed_Anual!AL14</f>
        <v>8371.1822520000005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14852.106117500001</v>
      </c>
      <c r="E97" s="30">
        <f>Planel_GerMed_Anual!AB17</f>
        <v>14893.656688000001</v>
      </c>
      <c r="F97" s="30">
        <f>Planel_GerMed_Anual!AL17</f>
        <v>21047.8600105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4886.1693596999994</v>
      </c>
      <c r="E100" s="26">
        <f>Planel_GerMed_Anual!AB20</f>
        <v>36358.368386000002</v>
      </c>
      <c r="F100" s="26">
        <f>Planel_GerMed_Anual!AL20</f>
        <v>53375.926249999997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65833.833863196007</v>
      </c>
      <c r="D104" s="28">
        <f>Planel_GerMed_Anual!R24</f>
        <v>109672.54799530002</v>
      </c>
      <c r="E104" s="28">
        <f>Planel_GerMed_Anual!AB24</f>
        <v>145923.4522992</v>
      </c>
      <c r="F104" s="28">
        <f>Planel_GerMed_Anual!AL24</f>
        <v>180004.08388520998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48825.631273999999</v>
      </c>
      <c r="D108" s="1">
        <f t="shared" ref="D108:F108" si="18">D83+D84</f>
        <v>71709.588459999999</v>
      </c>
      <c r="E108" s="1">
        <f t="shared" si="18"/>
        <v>73821.055498000002</v>
      </c>
      <c r="F108" s="1">
        <f t="shared" si="18"/>
        <v>73707.492108000006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999.34662809999998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8601.0849837000005</v>
      </c>
      <c r="F113" s="1">
        <f t="shared" si="23"/>
        <v>8371.1822520000005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14852.106117500001</v>
      </c>
      <c r="E114" s="1">
        <f t="shared" si="24"/>
        <v>14893.656688000001</v>
      </c>
      <c r="F114" s="1">
        <f t="shared" si="24"/>
        <v>21047.8600105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4886.1693596999994</v>
      </c>
      <c r="E115" s="1">
        <f t="shared" si="25"/>
        <v>36358.368386000002</v>
      </c>
      <c r="F115" s="1">
        <f t="shared" si="25"/>
        <v>53375.926249999997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59479.949180000003</v>
      </c>
      <c r="D122" s="95">
        <f>PLANEL_BalPonta_Anual!R4</f>
        <v>77797.816319999998</v>
      </c>
      <c r="E122" s="95">
        <f>PLANEL_BalPonta_Anual!AB4</f>
        <v>77326.933359999995</v>
      </c>
      <c r="F122" s="95">
        <f>PLANEL_BalPonta_Anual!AL4</f>
        <v>77315.292400000006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14907.20363</v>
      </c>
      <c r="E123" s="95">
        <f>PLANEL_BalPonta_Anual!AB5</f>
        <v>9380.389486</v>
      </c>
      <c r="F123" s="95">
        <f>PLANEL_BalPonta_Anual!AL5</f>
        <v>7767.6295309999996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10342.22056</v>
      </c>
      <c r="D125" s="18">
        <f>PLANEL_BalPonta_Anual!R6</f>
        <v>20356.28026</v>
      </c>
      <c r="E125" s="18">
        <f>PLANEL_BalPonta_Anual!AB6</f>
        <v>30801.171600000001</v>
      </c>
      <c r="F125" s="18">
        <f>PLANEL_BalPonta_Anual!AL6</f>
        <v>33205.453690000002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3389.3013759999999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9189.3580610000008</v>
      </c>
      <c r="E142" s="32">
        <f>PLANEL_BalPonta_Anual!AB14</f>
        <v>39505.871649999994</v>
      </c>
      <c r="F142" s="32">
        <f>PLANEL_BalPonta_Anual!AL14</f>
        <v>81121.819770000002</v>
      </c>
    </row>
    <row r="143" spans="2:6" x14ac:dyDescent="0.25">
      <c r="B143" s="27" t="str">
        <f>PLANEL_BalPonta_Anual!B15</f>
        <v>Total</v>
      </c>
      <c r="C143" s="28">
        <f>PLANEL_BalPonta_Anual!C15</f>
        <v>87267.607770000017</v>
      </c>
      <c r="D143" s="28">
        <f>PLANEL_BalPonta_Anual!R15</f>
        <v>149189.19800800001</v>
      </c>
      <c r="E143" s="28">
        <f>PLANEL_BalPonta_Anual!AB15</f>
        <v>200835.97989699998</v>
      </c>
      <c r="F143" s="28">
        <f>PLANEL_BalPonta_Anual!AL15</f>
        <v>251305.89001600002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64064.356106000007</v>
      </c>
      <c r="D147" s="1">
        <f t="shared" ref="D147:F147" si="27">D122+D123</f>
        <v>92705.019950000002</v>
      </c>
      <c r="E147" s="1">
        <f t="shared" si="27"/>
        <v>86707.322845999995</v>
      </c>
      <c r="F147" s="1">
        <f t="shared" si="27"/>
        <v>85082.921931000004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3389.3013759999999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9189.3580610000008</v>
      </c>
      <c r="E156" s="1">
        <f>E142</f>
        <v>39505.871649999994</v>
      </c>
      <c r="F156" s="1">
        <f>F142</f>
        <v>81121.819770000002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37.95209097</v>
      </c>
      <c r="D161" s="1">
        <f>Planel_CO2_total_Anual!R4</f>
        <v>26.563795410000001</v>
      </c>
      <c r="E161" s="1">
        <f>Planel_CO2_total_Anual!AB4</f>
        <v>30.186252920000001</v>
      </c>
      <c r="F161" s="1">
        <f>Planel_CO2_total_Anual!AL4</f>
        <v>65.266929160000004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41.14283666</v>
      </c>
      <c r="E162" s="102">
        <f>Planel_CO2_total_Anual!AB5</f>
        <v>45.607269870000003</v>
      </c>
      <c r="F162" s="102">
        <f>Planel_CO2_total_Anual!AL5</f>
        <v>81.539221010000006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28.962109095890408</v>
      </c>
      <c r="D167" s="1">
        <f>'Resumo Gás Natural'!R39</f>
        <v>24.717940873972605</v>
      </c>
      <c r="E167" s="1">
        <f>'Resumo Gás Natural'!AB39</f>
        <v>36.181561753424653</v>
      </c>
      <c r="F167" s="1">
        <f>'Resumo Gás Natural'!AL39</f>
        <v>85.401671890410967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40.766463698630133</v>
      </c>
      <c r="E168" s="102">
        <f>'Resumo Gás Natural'!AB40</f>
        <v>55.93965356164383</v>
      </c>
      <c r="F168" s="102">
        <f>'Resumo Gás Natural'!AL40</f>
        <v>110.17262536986301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605.93419195395916</v>
      </c>
      <c r="D176" s="1">
        <f>C176*(1+Planel_BD_constantes!$B$3)^($D$175-$C$175)</f>
        <v>763.30257281470585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82" zoomScale="90" zoomScaleNormal="90" workbookViewId="0">
      <selection activeCell="H130" sqref="H130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705.77993338692818</v>
      </c>
      <c r="H1" s="255" t="s">
        <v>688</v>
      </c>
      <c r="I1" s="256">
        <f>D188</f>
        <v>828.30257281470585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117136.52099999999</v>
      </c>
      <c r="E5" s="95">
        <f>PLANEL_Pot_anual!AB4</f>
        <v>119548.52099999999</v>
      </c>
      <c r="F5" s="95">
        <f>PLANEL_Pot_anual!AL4</f>
        <v>119548.52099999999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21484.845690000002</v>
      </c>
      <c r="E8" s="18">
        <f>PLANEL_Pot_anual!AB7</f>
        <v>33198.490065999998</v>
      </c>
      <c r="F8" s="18">
        <f>PLANEL_Pot_anual!AL7</f>
        <v>37395.385656999999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26986</v>
      </c>
      <c r="F16" s="24">
        <f>PLANEL_Pot_anual!AL14</f>
        <v>27372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32832.851949999997</v>
      </c>
      <c r="E19" s="30">
        <f>PLANEL_Pot_anual!AB17</f>
        <v>32634.761952000001</v>
      </c>
      <c r="F19" s="30">
        <f>PLANEL_Pot_anual!AL17</f>
        <v>46119.761952000001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17600.144919999999</v>
      </c>
      <c r="E22" s="26">
        <f>PLANEL_Pot_anual!AB20</f>
        <v>127868.16671</v>
      </c>
      <c r="F22" s="26">
        <f>PLANEL_Pot_anual!AL20</f>
        <v>187063.50461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9189.3580610000008</v>
      </c>
      <c r="E25" s="32">
        <f>PLANEL_Pot_anual!AB23</f>
        <v>39505.871651000001</v>
      </c>
      <c r="F25" s="32">
        <f>PLANEL_Pot_anual!AL23</f>
        <v>81121.819771000009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260762.43599334196</v>
      </c>
      <c r="E30" s="28">
        <f>PLANEL_Pot_anual!AB24+SUM(E26:E29)</f>
        <v>429698.91304895515</v>
      </c>
      <c r="F30" s="28">
        <f>PLANEL_Pot_anual!AL24+SUM(F26:F29)</f>
        <v>570011.46787567646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134754.34700000001</v>
      </c>
      <c r="E34" s="1">
        <f>E5+E6</f>
        <v>137166.34700000001</v>
      </c>
      <c r="F34" s="1">
        <f>F5+F6</f>
        <v>137166.34700000001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21484.845690000002</v>
      </c>
      <c r="E35" s="1">
        <f t="shared" si="0"/>
        <v>33198.490065999998</v>
      </c>
      <c r="F35" s="1">
        <f t="shared" si="0"/>
        <v>37395.385656999999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27371.8</v>
      </c>
      <c r="F39" s="1">
        <f>F16+F17</f>
        <v>27372</v>
      </c>
    </row>
    <row r="40" spans="2:6" x14ac:dyDescent="0.25">
      <c r="B40" s="16" t="s">
        <v>7</v>
      </c>
      <c r="C40" s="1">
        <f>C19+C20</f>
        <v>6556.16</v>
      </c>
      <c r="D40" s="1">
        <f>D19+D20</f>
        <v>32832.851949999997</v>
      </c>
      <c r="E40" s="1">
        <f>E19+E20</f>
        <v>32634.761952000001</v>
      </c>
      <c r="F40" s="1">
        <f>F19+F20</f>
        <v>46119.761952000001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17600.144919999999</v>
      </c>
      <c r="E41" s="1">
        <f>E22+E23</f>
        <v>127868.16671</v>
      </c>
      <c r="F41" s="1">
        <f>F22+F23</f>
        <v>187063.50461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9189.3580610000008</v>
      </c>
      <c r="E43" s="1">
        <f t="shared" si="2"/>
        <v>39505.871651000001</v>
      </c>
      <c r="F43" s="1">
        <f t="shared" si="2"/>
        <v>81121.819771000009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260762.43599334196</v>
      </c>
      <c r="E45" s="28">
        <f>SUM(E34:E44)</f>
        <v>429698.91304895515</v>
      </c>
      <c r="F45" s="28">
        <f>SUM(F34:F44)</f>
        <v>570011.46787567646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27400.028999999995</v>
      </c>
      <c r="E49" s="95">
        <f>SUM(PLANEL_Pot_anual!S29:AB29)</f>
        <v>2412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12117.800000000001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10242.645690000001</v>
      </c>
      <c r="E52" s="18">
        <f>SUM(PLANEL_Pot_anual!S32:AB32)</f>
        <v>11713.644375999997</v>
      </c>
      <c r="F52" s="18">
        <f>SUM(PLANEL_Pot_anual!AC32:AL32)</f>
        <v>4196.8955910000004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2584.2556199999999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26276.691949999997</v>
      </c>
      <c r="E63" s="30">
        <f>SUM(PLANEL_Pot_anual!S42:AB42)</f>
        <v>-198.08999799999583</v>
      </c>
      <c r="F63" s="30">
        <f>SUM(PLANEL_Pot_anual!AC42:AL42)</f>
        <v>13485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17579.441920000001</v>
      </c>
      <c r="E66" s="26">
        <f>SUM(PLANEL_Pot_anual!S45:AB45)</f>
        <v>110268.02179</v>
      </c>
      <c r="F66" s="26">
        <f>SUM(PLANEL_Pot_anual!AC45:AL45)</f>
        <v>59195.337899999999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9189.3580610000008</v>
      </c>
      <c r="E69" s="32">
        <f>SUM(PLANEL_Pot_anual!S48:AB48)</f>
        <v>30316.513590000002</v>
      </c>
      <c r="F69" s="32">
        <f>SUM(PLANEL_Pot_anual!AC48:AL48)</f>
        <v>41615.948120000008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124852.58724334199</v>
      </c>
      <c r="E74" s="28">
        <f>SUM(PLANEL_Pot_anual!S49:AB49)+SUM(E70:E73)</f>
        <v>168936.47705561316</v>
      </c>
      <c r="F74" s="28">
        <f>SUM(PLANEL_Pot_anual!AC49:AL49)+SUM(F70:F73)</f>
        <v>140312.55482672129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39517.828999999998</v>
      </c>
      <c r="E78" s="1">
        <f>E49+E50</f>
        <v>2412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10242.645690000001</v>
      </c>
      <c r="E79" s="1">
        <f t="shared" si="8"/>
        <v>11713.644375999997</v>
      </c>
      <c r="F79" s="1">
        <f t="shared" si="8"/>
        <v>4196.8955910000004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2276.0556200000001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26276.691949999997</v>
      </c>
      <c r="E84" s="1">
        <f t="shared" si="12"/>
        <v>-198.08999799999583</v>
      </c>
      <c r="F84" s="1">
        <f t="shared" si="12"/>
        <v>13485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17579.441920000001</v>
      </c>
      <c r="E85" s="1">
        <f t="shared" si="13"/>
        <v>110268.02179</v>
      </c>
      <c r="F85" s="1">
        <f t="shared" si="13"/>
        <v>59195.337899999999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9189.3580610000008</v>
      </c>
      <c r="E87" s="1">
        <f>E69</f>
        <v>30316.513590000002</v>
      </c>
      <c r="F87" s="1">
        <f>F69</f>
        <v>41615.948120000008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124852.58724334199</v>
      </c>
      <c r="E89" s="28">
        <f t="shared" si="16"/>
        <v>168936.47705561316</v>
      </c>
      <c r="F89" s="28">
        <f t="shared" si="16"/>
        <v>140312.55482672132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46081.655980000003</v>
      </c>
      <c r="D93" s="95">
        <f>Planel_GerMed_Anual!R4</f>
        <v>62737.024550000002</v>
      </c>
      <c r="E93" s="95">
        <f>Planel_GerMed_Anual!AB4</f>
        <v>64803.037100000001</v>
      </c>
      <c r="F93" s="95">
        <f>Planel_GerMed_Anual!AL4</f>
        <v>64703.210550000003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8972.5639100000008</v>
      </c>
      <c r="E94" s="95">
        <f>Planel_GerMed_Anual!AB5</f>
        <v>9018.0183980000002</v>
      </c>
      <c r="F94" s="95">
        <f>Planel_GerMed_Anual!AL5</f>
        <v>9004.2815580000006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5788.0744694999994</v>
      </c>
      <c r="D96" s="18">
        <f>Planel_GerMed_Anual!R7</f>
        <v>5620.6588019999999</v>
      </c>
      <c r="E96" s="18">
        <f>Planel_GerMed_Anual!AB7</f>
        <v>8528.7424360000005</v>
      </c>
      <c r="F96" s="18">
        <f>Planel_GerMed_Anual!AL7</f>
        <v>20021.397600609998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351.05323320000002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648.29339489999995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8253.1318229999997</v>
      </c>
      <c r="F104" s="24">
        <f>Planel_GerMed_Anual!AL14</f>
        <v>8371.1822520000005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14852.106117500001</v>
      </c>
      <c r="E107" s="30">
        <f>Planel_GerMed_Anual!AB17</f>
        <v>14893.656688000001</v>
      </c>
      <c r="F107" s="30">
        <f>Planel_GerMed_Anual!AL17</f>
        <v>21047.8600105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4886.1693596999994</v>
      </c>
      <c r="E110" s="26">
        <f>Planel_GerMed_Anual!AB20</f>
        <v>36358.368386000002</v>
      </c>
      <c r="F110" s="26">
        <f>Planel_GerMed_Anual!AL20</f>
        <v>53375.926249999997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65835.450116784079</v>
      </c>
      <c r="D118" s="28">
        <f>Planel_GerMed_Anual!R24+SUM(D114:D117)</f>
        <v>112687.30333697842</v>
      </c>
      <c r="E118" s="28">
        <f>Planel_GerMed_Anual!AB24+SUM(E114:E117)</f>
        <v>152262.29723668532</v>
      </c>
      <c r="F118" s="28">
        <f>Planel_GerMed_Anual!AL24+SUM(F114:F117)</f>
        <v>191467.62535844371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48825.631273999999</v>
      </c>
      <c r="D122" s="1">
        <f>D93+D94</f>
        <v>71709.588459999999</v>
      </c>
      <c r="E122" s="1">
        <f>E93+E94</f>
        <v>73821.055498000002</v>
      </c>
      <c r="F122" s="1">
        <f>F93+F94</f>
        <v>73707.492108000006</v>
      </c>
    </row>
    <row r="123" spans="2:6" x14ac:dyDescent="0.25">
      <c r="B123" s="16" t="s">
        <v>3</v>
      </c>
      <c r="C123" s="1">
        <f>C96</f>
        <v>5788.0744694999994</v>
      </c>
      <c r="D123" s="1">
        <f t="shared" ref="D123:F123" si="17">D96</f>
        <v>5620.6588019999999</v>
      </c>
      <c r="E123" s="1">
        <f t="shared" si="17"/>
        <v>8528.7424360000005</v>
      </c>
      <c r="F123" s="1">
        <f t="shared" si="17"/>
        <v>20021.397600609998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999.34662809999998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8601.0849837000005</v>
      </c>
      <c r="F127" s="1">
        <f t="shared" si="20"/>
        <v>8371.1822520000005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14852.106117500001</v>
      </c>
      <c r="E128" s="1">
        <f t="shared" si="21"/>
        <v>14893.656688000001</v>
      </c>
      <c r="F128" s="1">
        <f t="shared" si="21"/>
        <v>21047.8600105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4886.1693596999994</v>
      </c>
      <c r="E129" s="1">
        <f t="shared" si="22"/>
        <v>36358.368386000002</v>
      </c>
      <c r="F129" s="1">
        <f t="shared" si="22"/>
        <v>53375.926249999997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65835.450116784079</v>
      </c>
      <c r="D133" s="28">
        <f t="shared" ref="D133:F133" si="25">SUM(D122:D132)</f>
        <v>112687.30333697842</v>
      </c>
      <c r="E133" s="28">
        <f t="shared" si="25"/>
        <v>152262.29723668532</v>
      </c>
      <c r="F133" s="28">
        <f t="shared" si="25"/>
        <v>191467.62535844371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59479.949180000003</v>
      </c>
      <c r="D137" s="95">
        <f>PLANEL_BalPonta_Anual!R4</f>
        <v>77797.816319999998</v>
      </c>
      <c r="E137" s="95">
        <f>PLANEL_BalPonta_Anual!AB4</f>
        <v>77326.933359999995</v>
      </c>
      <c r="F137" s="95">
        <f>PLANEL_BalPonta_Anual!AL4</f>
        <v>77315.292400000006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14907.20363</v>
      </c>
      <c r="E138" s="95">
        <f>PLANEL_BalPonta_Anual!AB5</f>
        <v>9380.389486</v>
      </c>
      <c r="F138" s="95">
        <f>PLANEL_BalPonta_Anual!AL5</f>
        <v>7767.6295309999996</v>
      </c>
    </row>
    <row r="139" spans="2:6" x14ac:dyDescent="0.25">
      <c r="B139" s="16" t="str">
        <f>PLANEL_BalPonta_Anual!B6</f>
        <v>Gás Natural</v>
      </c>
      <c r="C139" s="95">
        <f>PLANEL_BalPonta_Anual!C6</f>
        <v>10342.22056</v>
      </c>
      <c r="D139" s="95">
        <f>PLANEL_BalPonta_Anual!R6</f>
        <v>20356.28026</v>
      </c>
      <c r="E139" s="95">
        <f>PLANEL_BalPonta_Anual!AB6</f>
        <v>30801.171600000001</v>
      </c>
      <c r="F139" s="95">
        <f>PLANEL_BalPonta_Anual!AL6</f>
        <v>33205.453690000002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3389.3013759999999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4145.7192219999997</v>
      </c>
      <c r="D143" s="1">
        <f>PLANEL_BalPonta_Anual!R10</f>
        <v>8914.7680899999996</v>
      </c>
      <c r="E143" s="1">
        <f>PLANEL_BalPonta_Anual!AB10</f>
        <v>9523.4244999999992</v>
      </c>
      <c r="F143" s="1">
        <f>PLANEL_BalPonta_Anual!AL10</f>
        <v>9166.4</v>
      </c>
    </row>
    <row r="144" spans="2:6" x14ac:dyDescent="0.25">
      <c r="B144" s="16" t="str">
        <f>PLANEL_BalPonta_Anual!B11</f>
        <v>Eólica</v>
      </c>
      <c r="C144" s="1">
        <f>PLANEL_BalPonta_Anual!C11</f>
        <v>1112.9688619999999</v>
      </c>
      <c r="D144" s="1">
        <f>PLANEL_BalPonta_Anual!R11</f>
        <v>9380.4640789999994</v>
      </c>
      <c r="E144" s="1">
        <f>PLANEL_BalPonta_Anual!AB11</f>
        <v>9790.428586</v>
      </c>
      <c r="F144" s="1">
        <f>PLANEL_BalPonta_Anual!AL11</f>
        <v>13260</v>
      </c>
    </row>
    <row r="145" spans="2:6" x14ac:dyDescent="0.25">
      <c r="B145" s="16" t="str">
        <f>PLANEL_BalPonta_Anual!B12</f>
        <v>Solar</v>
      </c>
      <c r="C145" s="1">
        <f>PLANEL_BalPonta_Anual!C12</f>
        <v>2.9405999999999999</v>
      </c>
      <c r="D145" s="1">
        <f>PLANEL_BalPonta_Anual!R12</f>
        <v>3520.0289830000002</v>
      </c>
      <c r="E145" s="1">
        <f>PLANEL_BalPonta_Anual!AB12</f>
        <v>20818.03213</v>
      </c>
      <c r="F145" s="1">
        <f>PLANEL_BalPonta_Anual!AL12</f>
        <v>26034.566040000002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9189.3580610000008</v>
      </c>
      <c r="E147" s="32">
        <f>PLANEL_BalPonta_Anual!AB14</f>
        <v>39505.871649999994</v>
      </c>
      <c r="F147" s="32">
        <f>PLANEL_BalPonta_Anual!AL14</f>
        <v>81121.819770000002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87268.018453832512</v>
      </c>
      <c r="D152" s="28">
        <f>PLANEL_BalPonta_Anual!R15+SUM(D148:D151)</f>
        <v>150093.18031776691</v>
      </c>
      <c r="E152" s="28">
        <f>PLANEL_BalPonta_Anual!AB15+SUM(E148:E151)</f>
        <v>202840.60332057677</v>
      </c>
      <c r="F152" s="28">
        <f>PLANEL_BalPonta_Anual!AL15+SUM(F148:F151)</f>
        <v>255039.00518463287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64064.356106000007</v>
      </c>
      <c r="D156" s="1">
        <f>D137+D138</f>
        <v>92705.019950000002</v>
      </c>
      <c r="E156" s="1">
        <f>E137+E138</f>
        <v>86707.322845999995</v>
      </c>
      <c r="F156" s="1">
        <f>F137+F138</f>
        <v>85082.921931000004</v>
      </c>
    </row>
    <row r="157" spans="2:6" x14ac:dyDescent="0.25">
      <c r="B157" s="16" t="s">
        <v>3</v>
      </c>
      <c r="C157" s="1">
        <f>C139</f>
        <v>10342.22056</v>
      </c>
      <c r="D157" s="1">
        <f>D139</f>
        <v>20356.28026</v>
      </c>
      <c r="E157" s="1">
        <f>E139</f>
        <v>30801.171600000001</v>
      </c>
      <c r="F157" s="1">
        <f>F139</f>
        <v>33205.453690000002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3389.3013759999999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4145.7192219999997</v>
      </c>
      <c r="D161" s="1">
        <f t="shared" si="28"/>
        <v>8914.7680899999996</v>
      </c>
      <c r="E161" s="1">
        <f t="shared" si="28"/>
        <v>9523.4244999999992</v>
      </c>
      <c r="F161" s="1">
        <f t="shared" si="28"/>
        <v>9166.4</v>
      </c>
    </row>
    <row r="162" spans="1:11" x14ac:dyDescent="0.25">
      <c r="B162" s="16" t="s">
        <v>7</v>
      </c>
      <c r="C162" s="1">
        <f t="shared" ref="C162:F162" si="29">C144</f>
        <v>1112.9688619999999</v>
      </c>
      <c r="D162" s="1">
        <f t="shared" si="29"/>
        <v>9380.4640789999994</v>
      </c>
      <c r="E162" s="1">
        <f t="shared" si="29"/>
        <v>9790.428586</v>
      </c>
      <c r="F162" s="1">
        <f t="shared" si="29"/>
        <v>13260</v>
      </c>
    </row>
    <row r="163" spans="1:11" x14ac:dyDescent="0.25">
      <c r="B163" s="16" t="s">
        <v>8</v>
      </c>
      <c r="C163" s="1">
        <f t="shared" ref="C163:F163" si="30">C145</f>
        <v>2.9405999999999999</v>
      </c>
      <c r="D163" s="1">
        <f t="shared" si="30"/>
        <v>3520.0289830000002</v>
      </c>
      <c r="E163" s="1">
        <f t="shared" si="30"/>
        <v>20818.03213</v>
      </c>
      <c r="F163" s="1">
        <f t="shared" si="30"/>
        <v>26034.566040000002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9189.3580610000008</v>
      </c>
      <c r="E165" s="1">
        <f>E147</f>
        <v>39505.871649999994</v>
      </c>
      <c r="F165" s="1">
        <f>F147</f>
        <v>81121.819770000002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87268.018453832512</v>
      </c>
      <c r="D167" s="28">
        <f t="shared" ref="D167:F167" si="33">SUM(D156:D166)</f>
        <v>150093.18031776691</v>
      </c>
      <c r="E167" s="28">
        <f t="shared" si="33"/>
        <v>202840.60332057677</v>
      </c>
      <c r="F167" s="28">
        <f t="shared" si="33"/>
        <v>255039.00518463287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37.95209097</v>
      </c>
      <c r="D171" s="1">
        <f>Planel_CO2_total_Anual!R4</f>
        <v>26.563795410000001</v>
      </c>
      <c r="E171" s="1">
        <f>Planel_CO2_total_Anual!AB4</f>
        <v>30.186252920000001</v>
      </c>
      <c r="F171" s="1">
        <f>Planel_CO2_total_Anual!AL4</f>
        <v>65.266929160000004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41.14283666</v>
      </c>
      <c r="E172" s="102">
        <f>Planel_CO2_total_Anual!AB5</f>
        <v>45.607269870000003</v>
      </c>
      <c r="F172" s="102">
        <f>Planel_CO2_total_Anual!AL5</f>
        <v>81.539221010000006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28.962109095890408</v>
      </c>
      <c r="D177" s="1">
        <f>'Resumo Gás Natural'!R39</f>
        <v>24.717940873972605</v>
      </c>
      <c r="E177" s="1">
        <f>'Resumo Gás Natural'!AB39</f>
        <v>36.181561753424653</v>
      </c>
      <c r="F177" s="1">
        <f>'Resumo Gás Natural'!AL39</f>
        <v>85.401671890410967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40.766463698630133</v>
      </c>
      <c r="E178" s="102">
        <f>'Resumo Gás Natural'!AB40</f>
        <v>55.93965356164383</v>
      </c>
      <c r="F178" s="102">
        <f>'Resumo Gás Natural'!AL40</f>
        <v>110.17262536986301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605.93419195395916</v>
      </c>
      <c r="D186" s="1">
        <f>C186*(1+Planel_BD_constantes!$B$3)^($D$185-$C$185)</f>
        <v>763.30257281470585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705.77993338692818</v>
      </c>
      <c r="D188" s="28">
        <f>SUM(D186:D187)</f>
        <v>828.30257281470585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12998.90238</v>
      </c>
      <c r="P5" s="5">
        <v>7728.4058500000001</v>
      </c>
      <c r="Q5" s="5">
        <v>13781.306280000001</v>
      </c>
      <c r="R5" s="5">
        <v>14186.306280000001</v>
      </c>
      <c r="S5" s="5">
        <v>14584.306280000001</v>
      </c>
      <c r="T5" s="5">
        <v>14792.164709999999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12797.158450000001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13977</v>
      </c>
      <c r="AG5" s="5">
        <v>13977</v>
      </c>
      <c r="AH5" s="5">
        <v>13977</v>
      </c>
      <c r="AI5" s="5">
        <v>13977</v>
      </c>
      <c r="AJ5" s="5">
        <v>13977</v>
      </c>
      <c r="AK5" s="5">
        <v>13977</v>
      </c>
      <c r="AL5" s="5">
        <v>13977</v>
      </c>
      <c r="AM5" s="5">
        <v>13977</v>
      </c>
      <c r="AN5" s="5">
        <v>13977</v>
      </c>
      <c r="AO5" s="5">
        <v>13977</v>
      </c>
      <c r="AP5" s="5">
        <v>13977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15622.7263</v>
      </c>
      <c r="P16" s="38">
        <v>8869.8439479999997</v>
      </c>
      <c r="Q16" s="38">
        <v>14922.74438</v>
      </c>
      <c r="R16" s="38">
        <v>15327.74438</v>
      </c>
      <c r="S16" s="38">
        <v>15725.74438</v>
      </c>
      <c r="T16" s="38">
        <v>15933.60281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13202.57645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13977</v>
      </c>
      <c r="AG16" s="38">
        <v>13977</v>
      </c>
      <c r="AH16" s="38">
        <v>13977</v>
      </c>
      <c r="AI16" s="38">
        <v>13977</v>
      </c>
      <c r="AJ16" s="38">
        <v>13977</v>
      </c>
      <c r="AK16" s="38">
        <v>13977</v>
      </c>
      <c r="AL16" s="38">
        <v>13977</v>
      </c>
      <c r="AM16" s="38">
        <v>13977</v>
      </c>
      <c r="AN16" s="38">
        <v>13977</v>
      </c>
      <c r="AO16" s="38">
        <v>13977</v>
      </c>
      <c r="AP16" s="38">
        <v>13977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4079.7747960000002</v>
      </c>
      <c r="R89" s="5">
        <v>5456.0418639999998</v>
      </c>
      <c r="S89" s="5">
        <v>7030.1631390000002</v>
      </c>
      <c r="T89" s="5">
        <v>7132.8650369999996</v>
      </c>
      <c r="U89" s="5">
        <v>7829.169629</v>
      </c>
      <c r="V89" s="5">
        <v>7829.169629</v>
      </c>
      <c r="W89" s="5">
        <v>7829.169629</v>
      </c>
      <c r="X89" s="5">
        <v>7829.169629</v>
      </c>
      <c r="Y89" s="5">
        <v>7829.169629</v>
      </c>
      <c r="Z89" s="5">
        <v>7829.169629</v>
      </c>
      <c r="AA89" s="5">
        <v>7829.169629</v>
      </c>
      <c r="AB89" s="5">
        <v>7829.169629</v>
      </c>
      <c r="AC89" s="5">
        <v>7829.169629</v>
      </c>
      <c r="AD89" s="5">
        <v>7829.169629</v>
      </c>
      <c r="AE89" s="5">
        <v>7829.169629</v>
      </c>
      <c r="AF89" s="5">
        <v>7829.169629</v>
      </c>
      <c r="AG89" s="5">
        <v>7829.169629</v>
      </c>
      <c r="AH89" s="5">
        <v>7829.169629</v>
      </c>
      <c r="AI89" s="5">
        <v>7829.169629</v>
      </c>
      <c r="AJ89" s="5">
        <v>7829.169629</v>
      </c>
      <c r="AK89" s="5">
        <v>7829.169629</v>
      </c>
      <c r="AL89" s="5">
        <v>7829.169629</v>
      </c>
      <c r="AM89" s="5">
        <v>7829.169629</v>
      </c>
      <c r="AN89" s="5">
        <v>7829.169629</v>
      </c>
      <c r="AO89" s="5">
        <v>7829.169629</v>
      </c>
      <c r="AP89" s="5">
        <v>7829.169629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>
        <v>672.44287069999996</v>
      </c>
      <c r="T91" s="5">
        <v>909.71127420000005</v>
      </c>
      <c r="U91" s="5">
        <v>1360.188433</v>
      </c>
      <c r="V91" s="5">
        <v>1360.188433</v>
      </c>
      <c r="W91" s="5">
        <v>1360.188433</v>
      </c>
      <c r="X91" s="5">
        <v>1360.188433</v>
      </c>
      <c r="Y91" s="5">
        <v>1360.188433</v>
      </c>
      <c r="Z91" s="5">
        <v>1360.188433</v>
      </c>
      <c r="AA91" s="5">
        <v>1360.188433</v>
      </c>
      <c r="AB91" s="5">
        <v>1360.188433</v>
      </c>
      <c r="AC91" s="5">
        <v>1360.188433</v>
      </c>
      <c r="AD91" s="5">
        <v>1360.188433</v>
      </c>
      <c r="AE91" s="5">
        <v>1360.188433</v>
      </c>
      <c r="AF91" s="5">
        <v>1360.188433</v>
      </c>
      <c r="AG91" s="5">
        <v>1360.188433</v>
      </c>
      <c r="AH91" s="5">
        <v>1360.188433</v>
      </c>
      <c r="AI91" s="5">
        <v>1360.188433</v>
      </c>
      <c r="AJ91" s="5">
        <v>1360.188433</v>
      </c>
      <c r="AK91" s="5">
        <v>1360.188433</v>
      </c>
      <c r="AL91" s="5">
        <v>1360.188433</v>
      </c>
      <c r="AM91" s="5">
        <v>1360.188433</v>
      </c>
      <c r="AN91" s="5">
        <v>1360.188433</v>
      </c>
      <c r="AO91" s="5">
        <v>1360.188433</v>
      </c>
      <c r="AP91" s="5">
        <v>1360.188433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4079.7747960000002</v>
      </c>
      <c r="R100" s="38">
        <v>5456.0418639999998</v>
      </c>
      <c r="S100" s="38">
        <v>7702.6060100000004</v>
      </c>
      <c r="T100" s="38">
        <v>8042.5763109999998</v>
      </c>
      <c r="U100" s="38">
        <v>9189.3580610000008</v>
      </c>
      <c r="V100" s="38">
        <v>9189.3580610000008</v>
      </c>
      <c r="W100" s="38">
        <v>9189.3580610000008</v>
      </c>
      <c r="X100" s="38">
        <v>9189.3580610000008</v>
      </c>
      <c r="Y100" s="38">
        <v>9189.3580610000008</v>
      </c>
      <c r="Z100" s="38">
        <v>9189.3580610000008</v>
      </c>
      <c r="AA100" s="38">
        <v>9189.3580610000008</v>
      </c>
      <c r="AB100" s="38">
        <v>9189.3580610000008</v>
      </c>
      <c r="AC100" s="38">
        <v>9189.3580610000008</v>
      </c>
      <c r="AD100" s="38">
        <v>9189.3580610000008</v>
      </c>
      <c r="AE100" s="38">
        <v>9189.3580610000008</v>
      </c>
      <c r="AF100" s="38">
        <v>9189.3580610000008</v>
      </c>
      <c r="AG100" s="38">
        <v>9189.3580610000008</v>
      </c>
      <c r="AH100" s="38">
        <v>9189.3580610000008</v>
      </c>
      <c r="AI100" s="38">
        <v>9189.3580610000008</v>
      </c>
      <c r="AJ100" s="38">
        <v>9189.3580610000008</v>
      </c>
      <c r="AK100" s="38">
        <v>9189.3580610000008</v>
      </c>
      <c r="AL100" s="38">
        <v>9189.3580610000008</v>
      </c>
      <c r="AM100" s="38">
        <v>9189.3580610000008</v>
      </c>
      <c r="AN100" s="38">
        <v>9189.3580610000008</v>
      </c>
      <c r="AO100" s="38">
        <v>9189.3580610000008</v>
      </c>
      <c r="AP100" s="38">
        <v>9189.3580610000008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82.003851359999999</v>
      </c>
      <c r="P102" s="5">
        <v>1065.7671640000001</v>
      </c>
      <c r="Q102" s="5">
        <v>2681.583005</v>
      </c>
      <c r="R102" s="5">
        <v>3054.1252039999999</v>
      </c>
      <c r="S102" s="5">
        <v>4310.1436560000002</v>
      </c>
      <c r="T102" s="5">
        <v>4310.1436560000002</v>
      </c>
      <c r="U102" s="5">
        <v>5448.9900189999998</v>
      </c>
      <c r="V102" s="5">
        <v>5448.9900189999998</v>
      </c>
      <c r="W102" s="5">
        <v>5448.9900189999998</v>
      </c>
      <c r="X102" s="5">
        <v>5448.9900189999998</v>
      </c>
      <c r="Y102" s="5">
        <v>5448.9900189999998</v>
      </c>
      <c r="Z102" s="5">
        <v>5448.9900189999998</v>
      </c>
      <c r="AA102" s="5">
        <v>5448.9900189999998</v>
      </c>
      <c r="AB102" s="5">
        <v>5448.9900189999998</v>
      </c>
      <c r="AC102" s="5">
        <v>5448.9900189999998</v>
      </c>
      <c r="AD102" s="5">
        <v>5448.9900189999998</v>
      </c>
      <c r="AE102" s="5">
        <v>5448.9900189999998</v>
      </c>
      <c r="AF102" s="5">
        <v>5448.9900189999998</v>
      </c>
      <c r="AG102" s="5">
        <v>5448.9900189999998</v>
      </c>
      <c r="AH102" s="5">
        <v>5448.9900189999998</v>
      </c>
      <c r="AI102" s="5">
        <v>5448.9900189999998</v>
      </c>
      <c r="AJ102" s="5">
        <v>5448.9900189999998</v>
      </c>
      <c r="AK102" s="5">
        <v>5448.9900189999998</v>
      </c>
      <c r="AL102" s="5">
        <v>5448.9900189999998</v>
      </c>
      <c r="AM102" s="5">
        <v>5448.9900189999998</v>
      </c>
      <c r="AN102" s="5">
        <v>5448.9900189999998</v>
      </c>
      <c r="AO102" s="5">
        <v>5448.9900189999998</v>
      </c>
      <c r="AP102" s="5">
        <v>5448.9900189999998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1593.0430369999999</v>
      </c>
      <c r="Q107" s="5">
        <v>1593.0430369999999</v>
      </c>
      <c r="R107" s="5">
        <v>1686.5097109999999</v>
      </c>
      <c r="S107" s="5">
        <v>1814.4600009999999</v>
      </c>
      <c r="T107" s="5">
        <v>1814.4600009999999</v>
      </c>
      <c r="U107" s="5">
        <v>3055.2556719999998</v>
      </c>
      <c r="V107" s="5">
        <v>3055.2556719999998</v>
      </c>
      <c r="W107" s="5">
        <v>2668.555672</v>
      </c>
      <c r="X107" s="5">
        <v>2668.555672</v>
      </c>
      <c r="Y107" s="5">
        <v>2668.555672</v>
      </c>
      <c r="Z107" s="5">
        <v>2668.555672</v>
      </c>
      <c r="AA107" s="5">
        <v>2668.555672</v>
      </c>
      <c r="AB107" s="5">
        <v>2668.555672</v>
      </c>
      <c r="AC107" s="5">
        <v>2077.7556719999998</v>
      </c>
      <c r="AD107" s="5">
        <v>2077.7556719999998</v>
      </c>
      <c r="AE107" s="5">
        <v>2077.7556719999998</v>
      </c>
      <c r="AF107" s="5">
        <v>2077.7556719999998</v>
      </c>
      <c r="AG107" s="5">
        <v>2077.7556719999998</v>
      </c>
      <c r="AH107" s="5">
        <v>2077.7556719999998</v>
      </c>
      <c r="AI107" s="5">
        <v>2077.7556719999998</v>
      </c>
      <c r="AJ107" s="5">
        <v>2077.7556719999998</v>
      </c>
      <c r="AK107" s="5">
        <v>2077.7556719999998</v>
      </c>
      <c r="AL107" s="5">
        <v>2077.7556719999998</v>
      </c>
      <c r="AM107" s="5">
        <v>2077.7556719999998</v>
      </c>
      <c r="AN107" s="5">
        <v>2077.7556719999998</v>
      </c>
      <c r="AO107" s="5">
        <v>2077.7556719999998</v>
      </c>
      <c r="AP107" s="5">
        <v>2077.7556719999998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8799.7643979999993</v>
      </c>
      <c r="P112" s="38">
        <v>9389.5102009999991</v>
      </c>
      <c r="Q112" s="38">
        <v>8248.4260419999991</v>
      </c>
      <c r="R112" s="38">
        <v>8510.4349149999998</v>
      </c>
      <c r="S112" s="38">
        <v>9894.4036570000007</v>
      </c>
      <c r="T112" s="38">
        <v>9716.203657</v>
      </c>
      <c r="U112" s="38">
        <v>12095.84569</v>
      </c>
      <c r="V112" s="38">
        <v>12095.84569</v>
      </c>
      <c r="W112" s="38">
        <v>10771.24569</v>
      </c>
      <c r="X112" s="38">
        <v>10771.24569</v>
      </c>
      <c r="Y112" s="38">
        <v>10771.24569</v>
      </c>
      <c r="Z112" s="38">
        <v>9722.4456910000008</v>
      </c>
      <c r="AA112" s="38">
        <v>9722.4456910000008</v>
      </c>
      <c r="AB112" s="38">
        <v>9722.4456910000008</v>
      </c>
      <c r="AC112" s="38">
        <v>9131.6456909999997</v>
      </c>
      <c r="AD112" s="38">
        <v>9131.6456909999997</v>
      </c>
      <c r="AE112" s="38">
        <v>9103.6456909999997</v>
      </c>
      <c r="AF112" s="38">
        <v>9103.6456909999997</v>
      </c>
      <c r="AG112" s="38">
        <v>7889.9456909999999</v>
      </c>
      <c r="AH112" s="38">
        <v>7889.9456909999999</v>
      </c>
      <c r="AI112" s="38">
        <v>7889.9456909999999</v>
      </c>
      <c r="AJ112" s="38">
        <v>7889.9456909999999</v>
      </c>
      <c r="AK112" s="38">
        <v>7526.7456910000001</v>
      </c>
      <c r="AL112" s="38">
        <v>7526.7456910000001</v>
      </c>
      <c r="AM112" s="38">
        <v>7526.7456910000001</v>
      </c>
      <c r="AN112" s="38">
        <v>7526.7456910000001</v>
      </c>
      <c r="AO112" s="38">
        <v>7526.7456910000001</v>
      </c>
      <c r="AP112" s="38">
        <v>7526.7456910000001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1646.5556799999999</v>
      </c>
      <c r="AK113" s="5">
        <v>1646.5556799999999</v>
      </c>
      <c r="AL113" s="5">
        <v>1646.5556799999999</v>
      </c>
      <c r="AM113" s="5">
        <v>3745</v>
      </c>
      <c r="AN113" s="5">
        <v>3745</v>
      </c>
      <c r="AO113" s="5">
        <v>3745</v>
      </c>
      <c r="AP113" s="5">
        <v>3745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535</v>
      </c>
      <c r="AH124" s="38">
        <v>1070</v>
      </c>
      <c r="AI124" s="38">
        <v>1605</v>
      </c>
      <c r="AJ124" s="38">
        <v>1646.5556799999999</v>
      </c>
      <c r="AK124" s="38">
        <v>1646.5556799999999</v>
      </c>
      <c r="AL124" s="38">
        <v>1646.5556799999999</v>
      </c>
      <c r="AM124" s="38">
        <v>3745</v>
      </c>
      <c r="AN124" s="38">
        <v>3745</v>
      </c>
      <c r="AO124" s="38">
        <v>3745</v>
      </c>
      <c r="AP124" s="38">
        <v>3745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7060</v>
      </c>
      <c r="AG136" s="38">
        <v>7060</v>
      </c>
      <c r="AH136" s="38">
        <v>7060</v>
      </c>
      <c r="AI136" s="38">
        <v>7060</v>
      </c>
      <c r="AJ136" s="38">
        <v>7060</v>
      </c>
      <c r="AK136" s="38">
        <v>7060</v>
      </c>
      <c r="AL136" s="38">
        <v>7060</v>
      </c>
      <c r="AM136" s="38">
        <v>7060</v>
      </c>
      <c r="AN136" s="38">
        <v>7060</v>
      </c>
      <c r="AO136" s="38">
        <v>7060</v>
      </c>
      <c r="AP136" s="38">
        <v>7060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36171.54</v>
      </c>
      <c r="S233" s="4">
        <v>36171.54</v>
      </c>
      <c r="T233" s="4">
        <v>38099.737480000003</v>
      </c>
      <c r="U233" s="4">
        <v>38630.910000000003</v>
      </c>
      <c r="V233" s="4">
        <v>38630.910000000003</v>
      </c>
      <c r="W233" s="4">
        <v>38630.910000000003</v>
      </c>
      <c r="X233" s="4">
        <v>38630.910000000003</v>
      </c>
      <c r="Y233" s="4">
        <v>38630.910000000003</v>
      </c>
      <c r="Z233" s="4">
        <v>38630.910000000003</v>
      </c>
      <c r="AA233" s="4">
        <v>38630.910000000003</v>
      </c>
      <c r="AB233" s="4">
        <v>38630.910000000003</v>
      </c>
      <c r="AC233" s="4">
        <v>38630.910000000003</v>
      </c>
      <c r="AD233" s="4">
        <v>38630.910000000003</v>
      </c>
      <c r="AE233" s="4">
        <v>38704.910000000003</v>
      </c>
      <c r="AF233" s="4">
        <v>38704.910000000003</v>
      </c>
      <c r="AG233" s="4">
        <v>38704.910000000003</v>
      </c>
      <c r="AH233" s="4">
        <v>38704.910000000003</v>
      </c>
      <c r="AI233" s="4">
        <v>38704.910000000003</v>
      </c>
      <c r="AJ233" s="4">
        <v>38704.910000000003</v>
      </c>
      <c r="AK233" s="4">
        <v>38704.910000000003</v>
      </c>
      <c r="AL233" s="4">
        <v>38704.910000000003</v>
      </c>
      <c r="AM233" s="4">
        <v>38704.910000000003</v>
      </c>
      <c r="AN233" s="4">
        <v>38704.910000000003</v>
      </c>
      <c r="AO233" s="4">
        <v>38704.910000000003</v>
      </c>
      <c r="AP233" s="4">
        <v>38704.910000000003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16918.332999999999</v>
      </c>
      <c r="T234" s="4">
        <v>18760.242999999999</v>
      </c>
      <c r="U234" s="4">
        <v>18796.913</v>
      </c>
      <c r="V234" s="4">
        <v>18796.913</v>
      </c>
      <c r="W234" s="4">
        <v>18796.913</v>
      </c>
      <c r="X234" s="4">
        <v>18796.913</v>
      </c>
      <c r="Y234" s="4">
        <v>18796.913</v>
      </c>
      <c r="Z234" s="4">
        <v>18796.913</v>
      </c>
      <c r="AA234" s="4">
        <v>18796.913</v>
      </c>
      <c r="AB234" s="4">
        <v>18796.913</v>
      </c>
      <c r="AC234" s="4">
        <v>18796.913</v>
      </c>
      <c r="AD234" s="4">
        <v>18796.913</v>
      </c>
      <c r="AE234" s="4">
        <v>18796.913</v>
      </c>
      <c r="AF234" s="4">
        <v>18796.913</v>
      </c>
      <c r="AG234" s="4">
        <v>18796.913</v>
      </c>
      <c r="AH234" s="4">
        <v>18796.913</v>
      </c>
      <c r="AI234" s="4">
        <v>18796.913</v>
      </c>
      <c r="AJ234" s="4">
        <v>18796.913</v>
      </c>
      <c r="AK234" s="4">
        <v>18796.913</v>
      </c>
      <c r="AL234" s="4">
        <v>18796.913</v>
      </c>
      <c r="AM234" s="4">
        <v>18796.913</v>
      </c>
      <c r="AN234" s="4">
        <v>18796.913</v>
      </c>
      <c r="AO234" s="4">
        <v>18796.913</v>
      </c>
      <c r="AP234" s="4">
        <v>18796.913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11375.168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1020.25</v>
      </c>
      <c r="R239" s="4">
        <v>1020.25</v>
      </c>
      <c r="S239" s="4">
        <v>1670.25</v>
      </c>
      <c r="T239" s="4">
        <v>1670.25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AA240" s="4">
        <v>1.146959866</v>
      </c>
      <c r="AB240" s="4">
        <v>1.146959866</v>
      </c>
      <c r="AC240" s="4">
        <v>1.146959866</v>
      </c>
      <c r="AD240" s="4">
        <v>2338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3588.88</v>
      </c>
      <c r="U241" s="4">
        <v>3588.88</v>
      </c>
      <c r="V241" s="4">
        <v>3588.88</v>
      </c>
      <c r="W241" s="4">
        <v>3588.88</v>
      </c>
      <c r="X241" s="4">
        <v>3588.88</v>
      </c>
      <c r="Y241" s="4">
        <v>3588.88</v>
      </c>
      <c r="Z241" s="4">
        <v>3588.88</v>
      </c>
      <c r="AA241" s="4">
        <v>3588.88</v>
      </c>
      <c r="AB241" s="4">
        <v>3588.88</v>
      </c>
      <c r="AC241" s="4">
        <v>3588.88</v>
      </c>
      <c r="AD241" s="4">
        <v>3588.88</v>
      </c>
      <c r="AE241" s="4">
        <v>3588.88</v>
      </c>
      <c r="AF241" s="4">
        <v>3588.88</v>
      </c>
      <c r="AG241" s="4">
        <v>3588.88</v>
      </c>
      <c r="AH241" s="4">
        <v>3588.88</v>
      </c>
      <c r="AI241" s="4">
        <v>3588.88</v>
      </c>
      <c r="AJ241" s="4">
        <v>3588.88</v>
      </c>
      <c r="AK241" s="4">
        <v>3588.88</v>
      </c>
      <c r="AL241" s="4">
        <v>3588.88</v>
      </c>
      <c r="AM241" s="4">
        <v>3588.88</v>
      </c>
      <c r="AN241" s="4">
        <v>3588.88</v>
      </c>
      <c r="AO241" s="4">
        <v>3588.88</v>
      </c>
      <c r="AP241" s="4">
        <v>3588.88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110097.071</v>
      </c>
      <c r="R244" s="39">
        <v>111232.571</v>
      </c>
      <c r="S244" s="39">
        <v>112022.571</v>
      </c>
      <c r="T244" s="39">
        <v>116568.67849999999</v>
      </c>
      <c r="U244" s="39">
        <v>117136.52099999999</v>
      </c>
      <c r="V244" s="39">
        <v>117136.52099999999</v>
      </c>
      <c r="W244" s="39">
        <v>117136.52099999999</v>
      </c>
      <c r="X244" s="39">
        <v>117136.52099999999</v>
      </c>
      <c r="Y244" s="39">
        <v>117136.52099999999</v>
      </c>
      <c r="Z244" s="39">
        <v>117136.52099999999</v>
      </c>
      <c r="AA244" s="39">
        <v>117137.66800000001</v>
      </c>
      <c r="AB244" s="39">
        <v>117137.66800000001</v>
      </c>
      <c r="AC244" s="39">
        <v>117137.66800000001</v>
      </c>
      <c r="AD244" s="39">
        <v>119474.52099999999</v>
      </c>
      <c r="AE244" s="39">
        <v>119548.52099999999</v>
      </c>
      <c r="AF244" s="39">
        <v>119548.52099999999</v>
      </c>
      <c r="AG244" s="39">
        <v>119548.52099999999</v>
      </c>
      <c r="AH244" s="39">
        <v>119548.52099999999</v>
      </c>
      <c r="AI244" s="39">
        <v>119548.52099999999</v>
      </c>
      <c r="AJ244" s="39">
        <v>119548.52099999999</v>
      </c>
      <c r="AK244" s="39">
        <v>119548.52099999999</v>
      </c>
      <c r="AL244" s="39">
        <v>119548.52099999999</v>
      </c>
      <c r="AM244" s="39">
        <v>119548.52099999999</v>
      </c>
      <c r="AN244" s="39">
        <v>119548.52099999999</v>
      </c>
      <c r="AO244" s="39">
        <v>119548.52099999999</v>
      </c>
      <c r="AP244" s="39">
        <v>119548.52099999999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8559.6739529999995</v>
      </c>
      <c r="S245" s="4">
        <v>10486.873</v>
      </c>
      <c r="T245" s="4">
        <v>10486.873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6232.991</v>
      </c>
      <c r="V246" s="4">
        <v>6232.991</v>
      </c>
      <c r="W246" s="4">
        <v>6232.991</v>
      </c>
      <c r="X246" s="4">
        <v>6232.991</v>
      </c>
      <c r="Y246" s="4">
        <v>6232.991</v>
      </c>
      <c r="Z246" s="4">
        <v>6232.991</v>
      </c>
      <c r="AA246" s="4">
        <v>6232.991</v>
      </c>
      <c r="AB246" s="4">
        <v>6232.991</v>
      </c>
      <c r="AC246" s="4">
        <v>6232.991</v>
      </c>
      <c r="AD246" s="4">
        <v>6232.991</v>
      </c>
      <c r="AE246" s="4">
        <v>6232.991</v>
      </c>
      <c r="AF246" s="4">
        <v>6232.991</v>
      </c>
      <c r="AG246" s="4">
        <v>6232.991</v>
      </c>
      <c r="AH246" s="4">
        <v>6232.991</v>
      </c>
      <c r="AI246" s="4">
        <v>6232.991</v>
      </c>
      <c r="AJ246" s="4">
        <v>6232.991</v>
      </c>
      <c r="AK246" s="4">
        <v>6232.991</v>
      </c>
      <c r="AL246" s="4">
        <v>6232.991</v>
      </c>
      <c r="AM246" s="4">
        <v>6232.991</v>
      </c>
      <c r="AN246" s="4">
        <v>6232.991</v>
      </c>
      <c r="AO246" s="4">
        <v>6232.991</v>
      </c>
      <c r="AP246" s="4">
        <v>6232.991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14254.62695</v>
      </c>
      <c r="S256" s="39">
        <v>16181.825999999999</v>
      </c>
      <c r="T256" s="39">
        <v>16181.825999999999</v>
      </c>
      <c r="U256" s="39">
        <v>17617.826000000001</v>
      </c>
      <c r="V256" s="39">
        <v>17617.826000000001</v>
      </c>
      <c r="W256" s="39">
        <v>17617.826000000001</v>
      </c>
      <c r="X256" s="39">
        <v>17617.826000000001</v>
      </c>
      <c r="Y256" s="39">
        <v>17617.826000000001</v>
      </c>
      <c r="Z256" s="39">
        <v>17617.826000000001</v>
      </c>
      <c r="AA256" s="39">
        <v>17617.826000000001</v>
      </c>
      <c r="AB256" s="39">
        <v>17617.826000000001</v>
      </c>
      <c r="AC256" s="39">
        <v>17617.826000000001</v>
      </c>
      <c r="AD256" s="39">
        <v>17617.826000000001</v>
      </c>
      <c r="AE256" s="39">
        <v>17617.826000000001</v>
      </c>
      <c r="AF256" s="39">
        <v>17617.826000000001</v>
      </c>
      <c r="AG256" s="39">
        <v>17617.826000000001</v>
      </c>
      <c r="AH256" s="39">
        <v>17617.826000000001</v>
      </c>
      <c r="AI256" s="39">
        <v>17617.826000000001</v>
      </c>
      <c r="AJ256" s="39">
        <v>17617.826000000001</v>
      </c>
      <c r="AK256" s="39">
        <v>17617.826000000001</v>
      </c>
      <c r="AL256" s="39">
        <v>17617.826000000001</v>
      </c>
      <c r="AM256" s="39">
        <v>17617.826000000001</v>
      </c>
      <c r="AN256" s="39">
        <v>17617.826000000001</v>
      </c>
      <c r="AO256" s="39">
        <v>17617.826000000001</v>
      </c>
      <c r="AP256" s="39">
        <v>17617.826000000001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15429.88192</v>
      </c>
      <c r="W293" s="4">
        <v>30198.476900000001</v>
      </c>
      <c r="X293" s="4">
        <v>40999.428350000002</v>
      </c>
      <c r="Y293" s="4">
        <v>49631.495389999996</v>
      </c>
      <c r="Z293" s="4">
        <v>49631.495389999996</v>
      </c>
      <c r="AA293" s="4">
        <v>49631.495389999996</v>
      </c>
      <c r="AB293" s="4">
        <v>49631.495389999996</v>
      </c>
      <c r="AC293" s="4">
        <v>54086.604509999997</v>
      </c>
      <c r="AD293" s="4">
        <v>55000</v>
      </c>
      <c r="AE293" s="4">
        <v>55000</v>
      </c>
      <c r="AF293" s="4">
        <v>55000</v>
      </c>
      <c r="AG293" s="4">
        <v>55000</v>
      </c>
      <c r="AH293" s="4">
        <v>55000</v>
      </c>
      <c r="AI293" s="4">
        <v>55000</v>
      </c>
      <c r="AJ293" s="4">
        <v>55000</v>
      </c>
      <c r="AK293" s="4">
        <v>55000</v>
      </c>
      <c r="AL293" s="4">
        <v>55000</v>
      </c>
      <c r="AM293" s="4">
        <v>55000</v>
      </c>
      <c r="AN293" s="4">
        <v>55000</v>
      </c>
      <c r="AO293" s="4">
        <v>55000</v>
      </c>
      <c r="AP293" s="4">
        <v>55000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15429.88192</v>
      </c>
      <c r="W304" s="37">
        <v>30198.476900000001</v>
      </c>
      <c r="X304" s="37">
        <v>40999.428350000002</v>
      </c>
      <c r="Y304" s="37">
        <v>49631.495389999996</v>
      </c>
      <c r="Z304" s="37">
        <v>49631.495389999996</v>
      </c>
      <c r="AA304" s="37">
        <v>49631.495389999996</v>
      </c>
      <c r="AB304" s="37">
        <v>49631.495389999996</v>
      </c>
      <c r="AC304" s="37">
        <v>54086.604509999997</v>
      </c>
      <c r="AD304" s="37">
        <v>55000</v>
      </c>
      <c r="AE304" s="37">
        <v>55000</v>
      </c>
      <c r="AF304" s="37">
        <v>55000</v>
      </c>
      <c r="AG304" s="37">
        <v>55000</v>
      </c>
      <c r="AH304" s="37">
        <v>55000</v>
      </c>
      <c r="AI304" s="37">
        <v>55000</v>
      </c>
      <c r="AJ304" s="37">
        <v>55000</v>
      </c>
      <c r="AK304" s="37">
        <v>55000</v>
      </c>
      <c r="AL304" s="37">
        <v>55000</v>
      </c>
      <c r="AM304" s="37">
        <v>55000</v>
      </c>
      <c r="AN304" s="37">
        <v>55000</v>
      </c>
      <c r="AO304" s="37">
        <v>55000</v>
      </c>
      <c r="AP304" s="37">
        <v>55000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33238.156640000001</v>
      </c>
      <c r="AG305" s="4">
        <v>38050.039449999997</v>
      </c>
      <c r="AH305" s="4">
        <v>44560.497349999998</v>
      </c>
      <c r="AI305" s="4">
        <v>51115.372179999998</v>
      </c>
      <c r="AJ305" s="4">
        <v>55000</v>
      </c>
      <c r="AK305" s="4">
        <v>55000</v>
      </c>
      <c r="AL305" s="4">
        <v>55000</v>
      </c>
      <c r="AM305" s="4">
        <v>55000</v>
      </c>
      <c r="AN305" s="4">
        <v>55000</v>
      </c>
      <c r="AO305" s="4">
        <v>55000</v>
      </c>
      <c r="AP305" s="4">
        <v>55000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33238.156640000001</v>
      </c>
      <c r="AG316" s="37">
        <v>38050.039449999997</v>
      </c>
      <c r="AH316" s="37">
        <v>44560.497349999998</v>
      </c>
      <c r="AI316" s="37">
        <v>51115.372179999998</v>
      </c>
      <c r="AJ316" s="37">
        <v>55000</v>
      </c>
      <c r="AK316" s="37">
        <v>55000</v>
      </c>
      <c r="AL316" s="37">
        <v>55000</v>
      </c>
      <c r="AM316" s="37">
        <v>55000</v>
      </c>
      <c r="AN316" s="37">
        <v>55000</v>
      </c>
      <c r="AO316" s="37">
        <v>55000</v>
      </c>
      <c r="AP316" s="37">
        <v>55000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  <c r="Z343" s="33">
        <v>1983.340191</v>
      </c>
      <c r="AA343" s="33">
        <v>6829.6841000000004</v>
      </c>
      <c r="AB343" s="33">
        <v>16490.863669999999</v>
      </c>
      <c r="AC343" s="33">
        <v>26189.15868</v>
      </c>
      <c r="AD343" s="33">
        <v>26631.429049999999</v>
      </c>
      <c r="AE343" s="33">
        <v>26631.429049999999</v>
      </c>
      <c r="AF343" s="33">
        <v>26631.429049999999</v>
      </c>
      <c r="AG343" s="33">
        <v>26631.429049999999</v>
      </c>
      <c r="AH343" s="33">
        <v>26631.429049999999</v>
      </c>
      <c r="AI343" s="33">
        <v>26631.429049999999</v>
      </c>
      <c r="AJ343" s="33">
        <v>26631.429049999999</v>
      </c>
      <c r="AK343" s="33">
        <v>26631.429049999999</v>
      </c>
      <c r="AL343" s="33">
        <v>26631.429049999999</v>
      </c>
      <c r="AM343" s="33">
        <v>26631.429049999999</v>
      </c>
      <c r="AN343" s="33">
        <v>26631.429049999999</v>
      </c>
      <c r="AO343" s="33">
        <v>26631.429049999999</v>
      </c>
      <c r="AP343" s="33">
        <v>26631.429049999999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1983.340191</v>
      </c>
      <c r="AA352" s="34">
        <v>6829.6841000000004</v>
      </c>
      <c r="AB352" s="34">
        <v>16490.863669999999</v>
      </c>
      <c r="AC352" s="34">
        <v>26189.15868</v>
      </c>
      <c r="AD352" s="34">
        <v>26631.429049999999</v>
      </c>
      <c r="AE352" s="34">
        <v>26631.429049999999</v>
      </c>
      <c r="AF352" s="34">
        <v>26631.429049999999</v>
      </c>
      <c r="AG352" s="34">
        <v>26631.429049999999</v>
      </c>
      <c r="AH352" s="34">
        <v>26631.429049999999</v>
      </c>
      <c r="AI352" s="34">
        <v>26631.429049999999</v>
      </c>
      <c r="AJ352" s="34">
        <v>26631.429049999999</v>
      </c>
      <c r="AK352" s="34">
        <v>26631.429049999999</v>
      </c>
      <c r="AL352" s="34">
        <v>26631.429049999999</v>
      </c>
      <c r="AM352" s="34">
        <v>26631.429049999999</v>
      </c>
      <c r="AN352" s="34">
        <v>26631.429049999999</v>
      </c>
      <c r="AO352" s="34">
        <v>26631.429049999999</v>
      </c>
      <c r="AP352" s="34">
        <v>26631.429049999999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  <c r="AF355" s="33">
        <v>12998.58102</v>
      </c>
      <c r="AG355" s="33">
        <v>14159.25755</v>
      </c>
      <c r="AH355" s="33">
        <v>14159.25755</v>
      </c>
      <c r="AI355" s="33">
        <v>14159.25755</v>
      </c>
      <c r="AJ355" s="33">
        <v>18914.57171</v>
      </c>
      <c r="AK355" s="33">
        <v>29631.418600000001</v>
      </c>
      <c r="AL355" s="33">
        <v>39983.613599999997</v>
      </c>
      <c r="AM355" s="33">
        <v>42485.529139999999</v>
      </c>
      <c r="AN355" s="33">
        <v>49646.07892</v>
      </c>
      <c r="AO355" s="33">
        <v>50027.52306</v>
      </c>
      <c r="AP355" s="33">
        <v>50432.075559999997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12998.58102</v>
      </c>
      <c r="AG364" s="34">
        <v>14159.25755</v>
      </c>
      <c r="AH364" s="34">
        <v>14159.25755</v>
      </c>
      <c r="AI364" s="34">
        <v>14159.25755</v>
      </c>
      <c r="AJ364" s="34">
        <v>18914.57171</v>
      </c>
      <c r="AK364" s="34">
        <v>29631.418600000001</v>
      </c>
      <c r="AL364" s="34">
        <v>39983.613599999997</v>
      </c>
      <c r="AM364" s="34">
        <v>42485.529139999999</v>
      </c>
      <c r="AN364" s="34">
        <v>49646.07892</v>
      </c>
      <c r="AO364" s="34">
        <v>50027.52306</v>
      </c>
      <c r="AP364" s="34">
        <v>50432.075559999997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15965.19695</v>
      </c>
      <c r="L391" s="33">
        <v>16070.19695</v>
      </c>
      <c r="M391" s="33">
        <v>16070.19695</v>
      </c>
      <c r="N391" s="33">
        <v>16070.19695</v>
      </c>
      <c r="O391" s="33">
        <v>16070.19695</v>
      </c>
      <c r="P391" s="33">
        <v>16070.19695</v>
      </c>
      <c r="Q391" s="33">
        <v>16070.19695</v>
      </c>
      <c r="R391" s="33">
        <v>16070.19695</v>
      </c>
      <c r="S391" s="33">
        <v>16020.89695</v>
      </c>
      <c r="T391" s="33">
        <v>16006.44695</v>
      </c>
      <c r="U391" s="33">
        <v>15908.246950000001</v>
      </c>
      <c r="V391" s="33">
        <v>15651.516949999999</v>
      </c>
      <c r="W391" s="33">
        <v>15378.46695</v>
      </c>
      <c r="X391" s="33">
        <v>15246.46695</v>
      </c>
      <c r="Y391" s="33">
        <v>13648.87695</v>
      </c>
      <c r="Z391" s="33">
        <v>12475.28895</v>
      </c>
      <c r="AA391" s="33">
        <v>11571.28095</v>
      </c>
      <c r="AB391" s="33">
        <v>11075.78095</v>
      </c>
      <c r="AC391" s="33">
        <v>7925.6659520000003</v>
      </c>
      <c r="AD391" s="33">
        <v>7837.6619520000004</v>
      </c>
      <c r="AE391" s="33">
        <v>3254.7619519999998</v>
      </c>
      <c r="AF391" s="33">
        <v>2034.7619520000001</v>
      </c>
      <c r="AG391" s="33">
        <v>1919.7619520000001</v>
      </c>
      <c r="AH391" s="33">
        <v>1919.7619520000001</v>
      </c>
      <c r="AI391" s="33">
        <v>1919.7619520000001</v>
      </c>
      <c r="AJ391" s="33">
        <v>1919.7619520000001</v>
      </c>
      <c r="AK391" s="33">
        <v>1919.7619520000001</v>
      </c>
      <c r="AL391" s="33">
        <v>1919.7619520000001</v>
      </c>
      <c r="AM391" s="33">
        <v>1919.7619520000001</v>
      </c>
      <c r="AN391" s="33">
        <v>1919.7619520000001</v>
      </c>
      <c r="AO391" s="33">
        <v>1919.7619520000001</v>
      </c>
      <c r="AP391" s="33">
        <v>1919.7619520000001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16205.19695</v>
      </c>
      <c r="L400" s="34">
        <v>16310.19695</v>
      </c>
      <c r="M400" s="34">
        <v>16310.19695</v>
      </c>
      <c r="N400" s="34">
        <v>16310.19695</v>
      </c>
      <c r="O400" s="34">
        <v>16310.19695</v>
      </c>
      <c r="P400" s="34">
        <v>16310.19695</v>
      </c>
      <c r="Q400" s="34">
        <v>16310.19695</v>
      </c>
      <c r="R400" s="34">
        <v>16310.19695</v>
      </c>
      <c r="S400" s="34">
        <v>16260.89695</v>
      </c>
      <c r="T400" s="34">
        <v>16246.44695</v>
      </c>
      <c r="U400" s="34">
        <v>16148.246950000001</v>
      </c>
      <c r="V400" s="34">
        <v>15891.516949999999</v>
      </c>
      <c r="W400" s="34">
        <v>15618.46695</v>
      </c>
      <c r="X400" s="34">
        <v>15486.46695</v>
      </c>
      <c r="Y400" s="34">
        <v>13888.87695</v>
      </c>
      <c r="Z400" s="34">
        <v>12715.28895</v>
      </c>
      <c r="AA400" s="34">
        <v>11811.28095</v>
      </c>
      <c r="AB400" s="34">
        <v>11315.78095</v>
      </c>
      <c r="AC400" s="34">
        <v>8165.6659520000003</v>
      </c>
      <c r="AD400" s="34">
        <v>8077.6619520000004</v>
      </c>
      <c r="AE400" s="34">
        <v>3254.7619519999998</v>
      </c>
      <c r="AF400" s="34">
        <v>2034.7619520000001</v>
      </c>
      <c r="AG400" s="34">
        <v>1919.7619520000001</v>
      </c>
      <c r="AH400" s="34">
        <v>1919.7619520000001</v>
      </c>
      <c r="AI400" s="34">
        <v>1919.7619520000001</v>
      </c>
      <c r="AJ400" s="34">
        <v>1919.7619520000001</v>
      </c>
      <c r="AK400" s="34">
        <v>1919.7619520000001</v>
      </c>
      <c r="AL400" s="34">
        <v>1919.7619520000001</v>
      </c>
      <c r="AM400" s="34">
        <v>1919.7619520000001</v>
      </c>
      <c r="AN400" s="34">
        <v>1919.7619520000001</v>
      </c>
      <c r="AO400" s="34">
        <v>1919.7619520000001</v>
      </c>
      <c r="AP400" s="34">
        <v>1919.7619520000001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L415" s="33">
        <v>1200</v>
      </c>
      <c r="M415" s="33">
        <v>2400</v>
      </c>
      <c r="N415" s="33">
        <v>3600</v>
      </c>
      <c r="O415" s="33">
        <v>4800</v>
      </c>
      <c r="P415" s="33">
        <v>6000</v>
      </c>
      <c r="Q415" s="33">
        <v>7200</v>
      </c>
      <c r="R415" s="33">
        <v>8400</v>
      </c>
      <c r="S415" s="33">
        <v>9600</v>
      </c>
      <c r="T415" s="33">
        <v>10800</v>
      </c>
      <c r="U415" s="33">
        <v>12000</v>
      </c>
      <c r="V415" s="33">
        <v>12000</v>
      </c>
      <c r="W415" s="33">
        <v>12000</v>
      </c>
      <c r="X415" s="33">
        <v>12000</v>
      </c>
      <c r="Y415" s="33">
        <v>12000</v>
      </c>
      <c r="Z415" s="33">
        <v>12000</v>
      </c>
      <c r="AA415" s="33">
        <v>12000</v>
      </c>
      <c r="AB415" s="33">
        <v>12000</v>
      </c>
      <c r="AC415" s="33">
        <v>12000</v>
      </c>
      <c r="AD415" s="33">
        <v>12000</v>
      </c>
      <c r="AE415" s="33">
        <v>12000</v>
      </c>
      <c r="AF415" s="33">
        <v>12000</v>
      </c>
      <c r="AG415" s="33">
        <v>12000</v>
      </c>
      <c r="AH415" s="33">
        <v>12000</v>
      </c>
      <c r="AI415" s="33">
        <v>12000</v>
      </c>
      <c r="AJ415" s="33">
        <v>12000</v>
      </c>
      <c r="AK415" s="33">
        <v>12000</v>
      </c>
      <c r="AL415" s="33">
        <v>12000</v>
      </c>
      <c r="AM415" s="33">
        <v>12000</v>
      </c>
      <c r="AN415" s="33">
        <v>12000</v>
      </c>
      <c r="AO415" s="33">
        <v>12000</v>
      </c>
      <c r="AP415" s="33">
        <v>12000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1200</v>
      </c>
      <c r="M424" s="34">
        <v>2400</v>
      </c>
      <c r="N424" s="34">
        <v>3600</v>
      </c>
      <c r="O424" s="34">
        <v>4800</v>
      </c>
      <c r="P424" s="34">
        <v>6000</v>
      </c>
      <c r="Q424" s="34">
        <v>7200</v>
      </c>
      <c r="R424" s="34">
        <v>8400</v>
      </c>
      <c r="S424" s="34">
        <v>9600</v>
      </c>
      <c r="T424" s="34">
        <v>10800</v>
      </c>
      <c r="U424" s="34">
        <v>12000</v>
      </c>
      <c r="V424" s="34">
        <v>12000</v>
      </c>
      <c r="W424" s="34">
        <v>12000</v>
      </c>
      <c r="X424" s="34">
        <v>12000</v>
      </c>
      <c r="Y424" s="34">
        <v>12000</v>
      </c>
      <c r="Z424" s="34">
        <v>12000</v>
      </c>
      <c r="AA424" s="34">
        <v>12000</v>
      </c>
      <c r="AB424" s="34">
        <v>12000</v>
      </c>
      <c r="AC424" s="34">
        <v>12000</v>
      </c>
      <c r="AD424" s="34">
        <v>12000</v>
      </c>
      <c r="AE424" s="34">
        <v>12000</v>
      </c>
      <c r="AF424" s="34">
        <v>12000</v>
      </c>
      <c r="AG424" s="34">
        <v>12000</v>
      </c>
      <c r="AH424" s="34">
        <v>12000</v>
      </c>
      <c r="AI424" s="34">
        <v>12000</v>
      </c>
      <c r="AJ424" s="34">
        <v>12000</v>
      </c>
      <c r="AK424" s="34">
        <v>12000</v>
      </c>
      <c r="AL424" s="34">
        <v>12000</v>
      </c>
      <c r="AM424" s="34">
        <v>12000</v>
      </c>
      <c r="AN424" s="34">
        <v>12000</v>
      </c>
      <c r="AO424" s="34">
        <v>12000</v>
      </c>
      <c r="AP424" s="34">
        <v>12000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3000</v>
      </c>
      <c r="W439" s="34">
        <v>6000</v>
      </c>
      <c r="X439" s="34">
        <v>7200</v>
      </c>
      <c r="Y439" s="34">
        <v>8400</v>
      </c>
      <c r="Z439" s="34">
        <v>9600</v>
      </c>
      <c r="AA439" s="34">
        <v>10800</v>
      </c>
      <c r="AB439" s="34">
        <v>12000</v>
      </c>
      <c r="AC439" s="34">
        <v>13200</v>
      </c>
      <c r="AD439" s="34">
        <v>14400</v>
      </c>
      <c r="AE439" s="34">
        <v>15600</v>
      </c>
      <c r="AF439" s="34">
        <v>15600</v>
      </c>
      <c r="AG439" s="34">
        <v>15600</v>
      </c>
      <c r="AH439" s="34">
        <v>15600</v>
      </c>
      <c r="AI439" s="34">
        <v>15600</v>
      </c>
      <c r="AJ439" s="34">
        <v>15600</v>
      </c>
      <c r="AK439" s="34">
        <v>15600</v>
      </c>
      <c r="AL439" s="34">
        <v>15600</v>
      </c>
      <c r="AM439" s="34">
        <v>15600</v>
      </c>
      <c r="AN439" s="34">
        <v>15600</v>
      </c>
      <c r="AO439" s="34">
        <v>15600</v>
      </c>
      <c r="AP439" s="34">
        <v>15600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3000</v>
      </c>
      <c r="W448" s="34">
        <v>6000</v>
      </c>
      <c r="X448" s="34">
        <v>7200</v>
      </c>
      <c r="Y448" s="34">
        <v>8400</v>
      </c>
      <c r="Z448" s="34">
        <v>9600</v>
      </c>
      <c r="AA448" s="34">
        <v>10800</v>
      </c>
      <c r="AB448" s="34">
        <v>12000</v>
      </c>
      <c r="AC448" s="34">
        <v>13200</v>
      </c>
      <c r="AD448" s="34">
        <v>14400</v>
      </c>
      <c r="AE448" s="34">
        <v>15600</v>
      </c>
      <c r="AF448" s="34">
        <v>15600</v>
      </c>
      <c r="AG448" s="34">
        <v>15600</v>
      </c>
      <c r="AH448" s="34">
        <v>15600</v>
      </c>
      <c r="AI448" s="34">
        <v>15600</v>
      </c>
      <c r="AJ448" s="34">
        <v>15600</v>
      </c>
      <c r="AK448" s="34">
        <v>15600</v>
      </c>
      <c r="AL448" s="34">
        <v>15600</v>
      </c>
      <c r="AM448" s="34">
        <v>15600</v>
      </c>
      <c r="AN448" s="34">
        <v>15600</v>
      </c>
      <c r="AO448" s="34">
        <v>15600</v>
      </c>
      <c r="AP448" s="34">
        <v>15600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3000</v>
      </c>
      <c r="AG463" s="34">
        <v>5000</v>
      </c>
      <c r="AH463" s="34">
        <v>6600</v>
      </c>
      <c r="AI463" s="34">
        <v>8200</v>
      </c>
      <c r="AJ463" s="34">
        <v>9400</v>
      </c>
      <c r="AK463" s="34">
        <v>10600</v>
      </c>
      <c r="AL463" s="34">
        <v>11800</v>
      </c>
      <c r="AM463" s="34">
        <v>13000</v>
      </c>
      <c r="AN463" s="34">
        <v>14200</v>
      </c>
      <c r="AO463" s="34">
        <v>15400</v>
      </c>
      <c r="AP463" s="34">
        <v>16600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3000</v>
      </c>
      <c r="AG472" s="34">
        <v>5000</v>
      </c>
      <c r="AH472" s="34">
        <v>6600</v>
      </c>
      <c r="AI472" s="34">
        <v>8200</v>
      </c>
      <c r="AJ472" s="34">
        <v>9400</v>
      </c>
      <c r="AK472" s="34">
        <v>10600</v>
      </c>
      <c r="AL472" s="34">
        <v>11800</v>
      </c>
      <c r="AM472" s="34">
        <v>13000</v>
      </c>
      <c r="AN472" s="34">
        <v>14200</v>
      </c>
      <c r="AO472" s="34">
        <v>15400</v>
      </c>
      <c r="AP472" s="34">
        <v>16600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1328.955563</v>
      </c>
      <c r="X641" s="34">
        <v>1784.066951</v>
      </c>
      <c r="Y641" s="34">
        <v>2718.4360879999999</v>
      </c>
      <c r="Z641" s="34">
        <v>6260.109297</v>
      </c>
      <c r="AA641" s="34">
        <v>8835.7251120000001</v>
      </c>
      <c r="AB641" s="34">
        <v>11350.237450000001</v>
      </c>
      <c r="AC641" s="34">
        <v>13831.859839999999</v>
      </c>
      <c r="AD641" s="34">
        <v>15637.30617</v>
      </c>
      <c r="AE641" s="34">
        <v>15637.30617</v>
      </c>
      <c r="AF641" s="34">
        <v>16203.73848</v>
      </c>
      <c r="AG641" s="34">
        <v>18611.940900000001</v>
      </c>
      <c r="AH641" s="34">
        <v>18611.940900000001</v>
      </c>
      <c r="AI641" s="34">
        <v>18611.940900000001</v>
      </c>
      <c r="AJ641" s="34">
        <v>20840.477180000002</v>
      </c>
      <c r="AK641" s="34">
        <v>25121.804489999999</v>
      </c>
      <c r="AL641" s="34">
        <v>28223.00591</v>
      </c>
      <c r="AM641" s="34">
        <v>30316.381560000002</v>
      </c>
      <c r="AN641" s="34">
        <v>32359.787980000001</v>
      </c>
      <c r="AO641" s="34">
        <v>32359.787980000001</v>
      </c>
      <c r="AP641" s="34">
        <v>36570.01253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40.417507069999999</v>
      </c>
      <c r="X642" s="34">
        <v>176.2416633</v>
      </c>
      <c r="Y642" s="34">
        <v>358.45695119999999</v>
      </c>
      <c r="Z642" s="34">
        <v>358.45695119999999</v>
      </c>
      <c r="AA642" s="34">
        <v>358.45695119999999</v>
      </c>
      <c r="AB642" s="34">
        <v>1475.188586</v>
      </c>
      <c r="AC642" s="34">
        <v>2544.5224619999999</v>
      </c>
      <c r="AD642" s="34">
        <v>3689.1524650000001</v>
      </c>
      <c r="AE642" s="34">
        <v>3689.1524650000001</v>
      </c>
      <c r="AF642" s="34">
        <v>5736.5122080000001</v>
      </c>
      <c r="AG642" s="34">
        <v>5736.5122080000001</v>
      </c>
      <c r="AH642" s="34">
        <v>8344.4600589999991</v>
      </c>
      <c r="AI642" s="34">
        <v>11194.02773</v>
      </c>
      <c r="AJ642" s="34">
        <v>11386.24732</v>
      </c>
      <c r="AK642" s="34">
        <v>11386.24732</v>
      </c>
      <c r="AL642" s="34">
        <v>11386.24732</v>
      </c>
      <c r="AM642" s="34">
        <v>11386.24732</v>
      </c>
      <c r="AN642" s="34">
        <v>13321.87774</v>
      </c>
      <c r="AO642" s="34">
        <v>13321.87774</v>
      </c>
      <c r="AP642" s="34">
        <v>13321.87774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>
        <v>883.05073270000003</v>
      </c>
      <c r="X643" s="34">
        <v>1232.394145</v>
      </c>
      <c r="Y643" s="34">
        <v>1908.5405740000001</v>
      </c>
      <c r="Z643" s="34">
        <v>2162.372374</v>
      </c>
      <c r="AA643" s="34">
        <v>2309.1153680000002</v>
      </c>
      <c r="AB643" s="34">
        <v>2781.0612489999999</v>
      </c>
      <c r="AC643" s="34">
        <v>3970.9473290000001</v>
      </c>
      <c r="AD643" s="34">
        <v>4435.2734840000003</v>
      </c>
      <c r="AE643" s="34">
        <v>5967.9713700000002</v>
      </c>
      <c r="AF643" s="34">
        <v>6467.5808429999997</v>
      </c>
      <c r="AG643" s="34">
        <v>6817.7417880000003</v>
      </c>
      <c r="AH643" s="34">
        <v>7256.0962840000002</v>
      </c>
      <c r="AI643" s="34">
        <v>7705.1168390000003</v>
      </c>
      <c r="AJ643" s="34">
        <v>8901.8170859999991</v>
      </c>
      <c r="AK643" s="34">
        <v>8901.8170859999991</v>
      </c>
      <c r="AL643" s="34">
        <v>10343.57079</v>
      </c>
      <c r="AM643" s="34">
        <v>10343.57079</v>
      </c>
      <c r="AN643" s="34">
        <v>11014.45534</v>
      </c>
      <c r="AO643" s="34">
        <v>15629.18</v>
      </c>
      <c r="AP643" s="34">
        <v>15629.18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>
        <v>166.979389</v>
      </c>
      <c r="AE644" s="34">
        <v>166.979389</v>
      </c>
      <c r="AF644" s="34">
        <v>986.69461520000004</v>
      </c>
      <c r="AG644" s="34">
        <v>1595.5696170000001</v>
      </c>
      <c r="AH644" s="34">
        <v>2007.8840359999999</v>
      </c>
      <c r="AI644" s="34">
        <v>2220.7085350000002</v>
      </c>
      <c r="AJ644" s="34">
        <v>2806.7865350000002</v>
      </c>
      <c r="AK644" s="34">
        <v>3628.2639610000001</v>
      </c>
      <c r="AL644" s="34">
        <v>3867.8760940000002</v>
      </c>
      <c r="AM644" s="34">
        <v>4366.0403690000003</v>
      </c>
      <c r="AN644" s="34">
        <v>4786.7007780000004</v>
      </c>
      <c r="AO644" s="34">
        <v>5064.3198899999998</v>
      </c>
      <c r="AP644" s="34">
        <v>5064.3198899999998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>
        <v>672.02184050000005</v>
      </c>
      <c r="AB646" s="34">
        <v>731.06746980000003</v>
      </c>
      <c r="AC646" s="34">
        <v>777.94746210000005</v>
      </c>
      <c r="AD646" s="34">
        <v>825.86669199999994</v>
      </c>
      <c r="AE646" s="34">
        <v>825.86669199999994</v>
      </c>
      <c r="AF646" s="34">
        <v>921.98743920000004</v>
      </c>
      <c r="AG646" s="34">
        <v>967.11391040000001</v>
      </c>
      <c r="AH646" s="34">
        <v>1013.059401</v>
      </c>
      <c r="AI646" s="34">
        <v>1058.2846529999999</v>
      </c>
      <c r="AJ646" s="34">
        <v>1104.2774850000001</v>
      </c>
      <c r="AK646" s="34">
        <v>1146.2086919999999</v>
      </c>
      <c r="AL646" s="34">
        <v>1188.725332</v>
      </c>
      <c r="AM646" s="34">
        <v>1230.158079</v>
      </c>
      <c r="AN646" s="34">
        <v>1272.118281</v>
      </c>
      <c r="AO646" s="34">
        <v>1309.4177440000001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2252.4238019999998</v>
      </c>
      <c r="X652" s="34">
        <v>3192.7027589999998</v>
      </c>
      <c r="Y652" s="34">
        <v>4985.4336119999998</v>
      </c>
      <c r="Z652" s="34">
        <v>8780.9386209999993</v>
      </c>
      <c r="AA652" s="34">
        <v>12175.31927</v>
      </c>
      <c r="AB652" s="34">
        <v>16337.554760000001</v>
      </c>
      <c r="AC652" s="34">
        <v>21125.27709</v>
      </c>
      <c r="AD652" s="34">
        <v>24754.5782</v>
      </c>
      <c r="AE652" s="34">
        <v>26287.276089999999</v>
      </c>
      <c r="AF652" s="34">
        <v>30316.513589999999</v>
      </c>
      <c r="AG652" s="34">
        <v>33728.878420000001</v>
      </c>
      <c r="AH652" s="34">
        <v>37233.44068</v>
      </c>
      <c r="AI652" s="34">
        <v>40790.078650000003</v>
      </c>
      <c r="AJ652" s="34">
        <v>45039.605609999999</v>
      </c>
      <c r="AK652" s="34">
        <v>50184.341549999997</v>
      </c>
      <c r="AL652" s="34">
        <v>55009.425450000002</v>
      </c>
      <c r="AM652" s="34">
        <v>57642.398110000002</v>
      </c>
      <c r="AN652" s="34">
        <v>62754.940119999999</v>
      </c>
      <c r="AO652" s="34">
        <v>67684.583360000004</v>
      </c>
      <c r="AP652" s="34">
        <v>71932.461710000003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31.670098599999999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31.670098599999999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AE713" s="34">
        <v>3777.8443750000001</v>
      </c>
      <c r="AF713" s="34">
        <v>3777.8443750000001</v>
      </c>
      <c r="AG713" s="34">
        <v>3777.8443750000001</v>
      </c>
      <c r="AH713" s="34">
        <v>3777.8443750000001</v>
      </c>
      <c r="AI713" s="34">
        <v>3777.8443750000001</v>
      </c>
      <c r="AJ713" s="34">
        <v>3777.8443750000001</v>
      </c>
      <c r="AK713" s="34">
        <v>3777.8443750000001</v>
      </c>
      <c r="AL713" s="34">
        <v>3777.8443750000001</v>
      </c>
      <c r="AM713" s="34">
        <v>3777.8443750000001</v>
      </c>
      <c r="AN713" s="34">
        <v>3777.8443750000001</v>
      </c>
      <c r="AO713" s="34">
        <v>3777.8443750000001</v>
      </c>
      <c r="AP713" s="34">
        <v>3777.8443750000001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3777.8443750000001</v>
      </c>
      <c r="AF724" s="34">
        <v>3777.8443750000001</v>
      </c>
      <c r="AG724" s="34">
        <v>3777.8443750000001</v>
      </c>
      <c r="AH724" s="34">
        <v>3777.8443750000001</v>
      </c>
      <c r="AI724" s="34">
        <v>3777.8443750000001</v>
      </c>
      <c r="AJ724" s="34">
        <v>3777.8443750000001</v>
      </c>
      <c r="AK724" s="34">
        <v>3777.8443750000001</v>
      </c>
      <c r="AL724" s="34">
        <v>3777.8443750000001</v>
      </c>
      <c r="AM724" s="34">
        <v>3777.8443750000001</v>
      </c>
      <c r="AN724" s="34">
        <v>3777.8443750000001</v>
      </c>
      <c r="AO724" s="34">
        <v>3777.8443750000001</v>
      </c>
      <c r="AP724" s="34">
        <v>3777.8443750000001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2814.7955910000001</v>
      </c>
      <c r="AL750" s="34">
        <v>2814.7955910000001</v>
      </c>
      <c r="AM750" s="34">
        <v>2814.7955910000001</v>
      </c>
      <c r="AN750" s="34">
        <v>2814.7955910000001</v>
      </c>
      <c r="AO750" s="34">
        <v>2814.7955910000001</v>
      </c>
      <c r="AP750" s="34">
        <v>2814.7955910000001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5049.7955910000001</v>
      </c>
      <c r="AL760" s="34">
        <v>5049.7955910000001</v>
      </c>
      <c r="AM760" s="34">
        <v>5049.7955910000001</v>
      </c>
      <c r="AN760" s="34">
        <v>5049.7955910000001</v>
      </c>
      <c r="AO760" s="34">
        <v>5049.7955910000001</v>
      </c>
      <c r="AP760" s="34">
        <v>5049.7955910000001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169030.26370000001</v>
      </c>
      <c r="L761" s="34">
        <v>175699.89790000001</v>
      </c>
      <c r="M761" s="34">
        <v>176904.89790000001</v>
      </c>
      <c r="N761" s="34">
        <v>182044.568</v>
      </c>
      <c r="O761" s="34">
        <v>187534.2236</v>
      </c>
      <c r="P761" s="34">
        <v>193332.78709999999</v>
      </c>
      <c r="Q761" s="34">
        <v>205231.2782</v>
      </c>
      <c r="R761" s="34">
        <v>211194.0551</v>
      </c>
      <c r="S761" s="34">
        <v>216863.38699999999</v>
      </c>
      <c r="T761" s="34">
        <v>222939.77420000001</v>
      </c>
      <c r="U761" s="34">
        <v>228920.54010000001</v>
      </c>
      <c r="V761" s="34">
        <v>247093.69200000001</v>
      </c>
      <c r="W761" s="34">
        <v>264694.08480000001</v>
      </c>
      <c r="X761" s="34">
        <v>278138.31520000001</v>
      </c>
      <c r="Y761" s="34">
        <v>288893.42310000001</v>
      </c>
      <c r="Z761" s="34">
        <v>295671.5184</v>
      </c>
      <c r="AA761" s="34">
        <v>306126.44780000002</v>
      </c>
      <c r="AB761" s="34">
        <v>321640.42450000002</v>
      </c>
      <c r="AC761" s="34">
        <v>339379.74589999998</v>
      </c>
      <c r="AD761" s="34">
        <v>347915.89199999999</v>
      </c>
      <c r="AE761" s="34">
        <v>349463.96220000001</v>
      </c>
      <c r="AF761" s="34">
        <v>401970.4374</v>
      </c>
      <c r="AG761" s="34">
        <v>413975.66159999999</v>
      </c>
      <c r="AH761" s="34">
        <v>426325.68170000002</v>
      </c>
      <c r="AI761" s="34">
        <v>438772.19449999998</v>
      </c>
      <c r="AJ761" s="34">
        <v>453103.21909999999</v>
      </c>
      <c r="AK761" s="34">
        <v>469476.39760000003</v>
      </c>
      <c r="AL761" s="34">
        <v>485853.87650000001</v>
      </c>
      <c r="AM761" s="34">
        <v>494287.20899999997</v>
      </c>
      <c r="AN761" s="34">
        <v>507760.30080000003</v>
      </c>
      <c r="AO761" s="34">
        <v>514271.38809999998</v>
      </c>
      <c r="AP761" s="34">
        <v>520123.81900000002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487.09999999999127</v>
      </c>
      <c r="N1" s="1">
        <f t="shared" si="0"/>
        <v>1135.5</v>
      </c>
      <c r="O1" s="1">
        <f t="shared" ref="O1:Z1" si="1">O4-N4</f>
        <v>790</v>
      </c>
      <c r="P1" s="1">
        <f t="shared" si="1"/>
        <v>4546.1074999999983</v>
      </c>
      <c r="Q1" s="1">
        <f t="shared" si="1"/>
        <v>567.84249999999884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1.1470000000117579</v>
      </c>
      <c r="X1" s="1">
        <f t="shared" si="1"/>
        <v>0</v>
      </c>
      <c r="Y1" s="1">
        <f t="shared" si="1"/>
        <v>0</v>
      </c>
      <c r="Z1" s="1">
        <f t="shared" si="1"/>
        <v>2336.8529999999882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110097.071</v>
      </c>
      <c r="N4" s="1">
        <f>Planel_Pot_Resultado!R244+Planel_Pot_Resultado!R748</f>
        <v>111232.571</v>
      </c>
      <c r="O4" s="1">
        <f>Planel_Pot_Resultado!S244+Planel_Pot_Resultado!S748</f>
        <v>112022.571</v>
      </c>
      <c r="P4" s="1">
        <f>Planel_Pot_Resultado!T244+Planel_Pot_Resultado!T748</f>
        <v>116568.67849999999</v>
      </c>
      <c r="Q4" s="1">
        <f>Planel_Pot_Resultado!U244+Planel_Pot_Resultado!U748</f>
        <v>117136.52099999999</v>
      </c>
      <c r="R4" s="1">
        <f>Planel_Pot_Resultado!V244+Planel_Pot_Resultado!V748</f>
        <v>117136.52099999999</v>
      </c>
      <c r="S4" s="1">
        <f>Planel_Pot_Resultado!W244+Planel_Pot_Resultado!W748</f>
        <v>117136.52099999999</v>
      </c>
      <c r="T4" s="1">
        <f>Planel_Pot_Resultado!X244+Planel_Pot_Resultado!X748</f>
        <v>117136.52099999999</v>
      </c>
      <c r="U4" s="1">
        <f>Planel_Pot_Resultado!Y244+Planel_Pot_Resultado!Y748</f>
        <v>117136.52099999999</v>
      </c>
      <c r="V4" s="1">
        <f>Planel_Pot_Resultado!Z244+Planel_Pot_Resultado!Z748</f>
        <v>117136.52099999999</v>
      </c>
      <c r="W4" s="1">
        <f>Planel_Pot_Resultado!AA244+Planel_Pot_Resultado!AA748</f>
        <v>117137.66800000001</v>
      </c>
      <c r="X4" s="1">
        <f>Planel_Pot_Resultado!AB244+Planel_Pot_Resultado!AB748</f>
        <v>117137.66800000001</v>
      </c>
      <c r="Y4" s="1">
        <f>Planel_Pot_Resultado!AC244+Planel_Pot_Resultado!AC748</f>
        <v>117137.66800000001</v>
      </c>
      <c r="Z4" s="1">
        <f>Planel_Pot_Resultado!AD244+Planel_Pot_Resultado!AD748</f>
        <v>119474.52099999999</v>
      </c>
      <c r="AA4" s="1">
        <f>Planel_Pot_Resultado!AE244+Planel_Pot_Resultado!AE748</f>
        <v>119548.52099999999</v>
      </c>
      <c r="AB4" s="1">
        <f>Planel_Pot_Resultado!AF244+Planel_Pot_Resultado!AF748</f>
        <v>119548.52099999999</v>
      </c>
      <c r="AC4" s="1">
        <f>Planel_Pot_Resultado!AG244+Planel_Pot_Resultado!AG748</f>
        <v>119548.52099999999</v>
      </c>
      <c r="AD4" s="1">
        <f>Planel_Pot_Resultado!AH244+Planel_Pot_Resultado!AH748</f>
        <v>119548.52099999999</v>
      </c>
      <c r="AE4" s="1">
        <f>Planel_Pot_Resultado!AI244+Planel_Pot_Resultado!AI748</f>
        <v>119548.52099999999</v>
      </c>
      <c r="AF4" s="1">
        <f>Planel_Pot_Resultado!AJ244+Planel_Pot_Resultado!AJ748</f>
        <v>119548.52099999999</v>
      </c>
      <c r="AG4" s="1">
        <f>Planel_Pot_Resultado!AK244+Planel_Pot_Resultado!AK748</f>
        <v>119548.52099999999</v>
      </c>
      <c r="AH4" s="1">
        <f>Planel_Pot_Resultado!AL244+Planel_Pot_Resultado!AL748</f>
        <v>119548.52099999999</v>
      </c>
      <c r="AI4" s="1">
        <f>Planel_Pot_Resultado!AM244+Planel_Pot_Resultado!AM748</f>
        <v>119548.52099999999</v>
      </c>
      <c r="AJ4" s="1">
        <f>Planel_Pot_Resultado!AN244+Planel_Pot_Resultado!AN748</f>
        <v>119548.52099999999</v>
      </c>
      <c r="AK4" s="1">
        <f>Planel_Pot_Resultado!AO244+Planel_Pot_Resultado!AO748</f>
        <v>119548.52099999999</v>
      </c>
      <c r="AL4" s="1">
        <f>Planel_Pot_Resultado!AP244+Planel_Pot_Resultado!AP748</f>
        <v>119548.52099999999</v>
      </c>
      <c r="AM4" s="1">
        <f>AL4-C4</f>
        <v>29812.028999999995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14254.62695</v>
      </c>
      <c r="O5" s="1">
        <f>Planel_Pot_Resultado!S256</f>
        <v>16181.825999999999</v>
      </c>
      <c r="P5" s="1">
        <f>Planel_Pot_Resultado!T256</f>
        <v>16181.825999999999</v>
      </c>
      <c r="Q5" s="1">
        <f>Planel_Pot_Resultado!U256</f>
        <v>17617.826000000001</v>
      </c>
      <c r="R5" s="1">
        <f>Planel_Pot_Resultado!V256</f>
        <v>17617.826000000001</v>
      </c>
      <c r="S5" s="1">
        <f>Planel_Pot_Resultado!W256</f>
        <v>17617.826000000001</v>
      </c>
      <c r="T5" s="1">
        <f>Planel_Pot_Resultado!X256</f>
        <v>17617.826000000001</v>
      </c>
      <c r="U5" s="1">
        <f>Planel_Pot_Resultado!Y256</f>
        <v>17617.826000000001</v>
      </c>
      <c r="V5" s="1">
        <f>Planel_Pot_Resultado!Z256</f>
        <v>17617.826000000001</v>
      </c>
      <c r="W5" s="1">
        <f>Planel_Pot_Resultado!AA256</f>
        <v>17617.826000000001</v>
      </c>
      <c r="X5" s="1">
        <f>Planel_Pot_Resultado!AB256</f>
        <v>17617.826000000001</v>
      </c>
      <c r="Y5" s="1">
        <f>Planel_Pot_Resultado!AC256</f>
        <v>17617.826000000001</v>
      </c>
      <c r="Z5" s="1">
        <f>Planel_Pot_Resultado!AD256</f>
        <v>17617.826000000001</v>
      </c>
      <c r="AA5" s="1">
        <f>Planel_Pot_Resultado!AE256</f>
        <v>17617.826000000001</v>
      </c>
      <c r="AB5" s="1">
        <f>Planel_Pot_Resultado!AF256</f>
        <v>17617.826000000001</v>
      </c>
      <c r="AC5" s="1">
        <f>Planel_Pot_Resultado!AG256</f>
        <v>17617.826000000001</v>
      </c>
      <c r="AD5" s="1">
        <f>Planel_Pot_Resultado!AH256</f>
        <v>17617.826000000001</v>
      </c>
      <c r="AE5" s="1">
        <f>Planel_Pot_Resultado!AI256</f>
        <v>17617.826000000001</v>
      </c>
      <c r="AF5" s="1">
        <f>Planel_Pot_Resultado!AJ256</f>
        <v>17617.826000000001</v>
      </c>
      <c r="AG5" s="1">
        <f>Planel_Pot_Resultado!AK256</f>
        <v>17617.826000000001</v>
      </c>
      <c r="AH5" s="1">
        <f>Planel_Pot_Resultado!AL256</f>
        <v>17617.826000000001</v>
      </c>
      <c r="AI5" s="1">
        <f>Planel_Pot_Resultado!AM256</f>
        <v>17617.826000000001</v>
      </c>
      <c r="AJ5" s="1">
        <f>Planel_Pot_Resultado!AN256</f>
        <v>17617.826000000001</v>
      </c>
      <c r="AK5" s="1">
        <f>Planel_Pot_Resultado!AO256</f>
        <v>17617.826000000001</v>
      </c>
      <c r="AL5" s="1">
        <f>Planel_Pot_Resultado!AP256</f>
        <v>17617.826000000001</v>
      </c>
      <c r="AM5" s="1">
        <f t="shared" ref="AM5:AM24" si="2">AL5-C5</f>
        <v>12117.800000000001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12822.7700986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14234.164397999999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15639.010200999999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17255.126042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17721.434914999998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19105.403657000003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19105.203656999998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21484.845690000002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21484.845690000002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21285.24569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22210.24569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23135.24569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24060.445691000001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24985.445691000001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25910.445691000001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26835.645690999998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27760.645690999998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32463.490065999998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33198.490065999998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33933.790066000001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34668.790066000001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35403.790066000001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35645.345745999999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35296.941337000004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35296.941337000004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37395.385656999999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37395.385656999999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37395.385656999999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37395.385656999999</v>
      </c>
      <c r="AM7" s="1">
        <f t="shared" si="2"/>
        <v>26153.185656999998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15622.7263</v>
      </c>
      <c r="L14" s="24">
        <f>Planel_Pot_Resultado!P16+Planel_Pot_Resultado!P28+Planel_Pot_Resultado!P628+Planel_Pot_Resultado!P712</f>
        <v>16725.843948000002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23789.60281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24994.57645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26986</v>
      </c>
      <c r="AC14" s="24">
        <f>Planel_Pot_Resultado!AG16+Planel_Pot_Resultado!AG28+Planel_Pot_Resultado!AG628+Planel_Pot_Resultado!AG712</f>
        <v>26986</v>
      </c>
      <c r="AD14" s="24">
        <f>Planel_Pot_Resultado!AH16+Planel_Pot_Resultado!AH28+Planel_Pot_Resultado!AH628+Planel_Pot_Resultado!AH712</f>
        <v>26986</v>
      </c>
      <c r="AE14" s="24">
        <f>Planel_Pot_Resultado!AI16+Planel_Pot_Resultado!AI28+Planel_Pot_Resultado!AI628+Planel_Pot_Resultado!AI712</f>
        <v>26986</v>
      </c>
      <c r="AF14" s="24">
        <f>Planel_Pot_Resultado!AJ16+Planel_Pot_Resultado!AJ28+Planel_Pot_Resultado!AJ628+Planel_Pot_Resultado!AJ712</f>
        <v>26986</v>
      </c>
      <c r="AG14" s="24">
        <f>Planel_Pot_Resultado!AK16+Planel_Pot_Resultado!AK28+Planel_Pot_Resultado!AK628+Planel_Pot_Resultado!AK712</f>
        <v>26986</v>
      </c>
      <c r="AH14" s="24">
        <f>Planel_Pot_Resultado!AL16+Planel_Pot_Resultado!AL28+Planel_Pot_Resultado!AL628+Planel_Pot_Resultado!AL712</f>
        <v>27372</v>
      </c>
      <c r="AI14" s="24">
        <f>Planel_Pot_Resultado!AM16+Planel_Pot_Resultado!AM28+Planel_Pot_Resultado!AM628+Planel_Pot_Resultado!AM712</f>
        <v>27372</v>
      </c>
      <c r="AJ14" s="24">
        <f>Planel_Pot_Resultado!AN16+Planel_Pot_Resultado!AN28+Planel_Pot_Resultado!AN628+Planel_Pot_Resultado!AN712</f>
        <v>27372</v>
      </c>
      <c r="AK14" s="24">
        <f>Planel_Pot_Resultado!AO16+Planel_Pot_Resultado!AO28+Planel_Pot_Resultado!AO628+Planel_Pot_Resultado!AO712</f>
        <v>27372</v>
      </c>
      <c r="AL14" s="24">
        <f>Planel_Pot_Resultado!AP16+Planel_Pot_Resultado!AP28+Planel_Pot_Resultado!AP628+Planel_Pot_Resultado!AP712</f>
        <v>27372</v>
      </c>
      <c r="AM14" s="1">
        <f t="shared" si="2"/>
        <v>15702.532579999999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18314.930949999998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19617.430949999998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20817.430949999998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22017.430949999998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23217.430949999998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24417.430949999998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25612.630949999999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26812.630949999999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27804.33095</v>
      </c>
      <c r="P17" s="30">
        <f>Planel_Pot_Resultado!T388+Planel_Pot_Resultado!T400+Planel_Pot_Resultado!T412+Planel_Pot_Resultado!T424+Planel_Pot_Resultado!T436+Planel_Pot_Resultado!T448+Planel_Pot_Resultado!T460+Planel_Pot_Resultado!T472</f>
        <v>28987.781950000001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30089.58195</v>
      </c>
      <c r="R17" s="30">
        <f>Planel_Pot_Resultado!V388+Planel_Pot_Resultado!V400+Planel_Pot_Resultado!V412+Planel_Pot_Resultado!V424+Planel_Pot_Resultado!V436+Planel_Pot_Resultado!V448+Planel_Pot_Resultado!V460+Planel_Pot_Resultado!V472</f>
        <v>32832.851949999997</v>
      </c>
      <c r="S17" s="30">
        <f>Planel_Pot_Resultado!W388+Planel_Pot_Resultado!W400+Planel_Pot_Resultado!W412+Planel_Pot_Resultado!W424+Planel_Pot_Resultado!W436+Planel_Pot_Resultado!W448+Planel_Pot_Resultado!W460+Planel_Pot_Resultado!W472</f>
        <v>35523.33195</v>
      </c>
      <c r="T17" s="30">
        <f>Planel_Pot_Resultado!X388+Planel_Pot_Resultado!X400+Planel_Pot_Resultado!X412+Planel_Pot_Resultado!X424+Planel_Pot_Resultado!X436+Planel_Pot_Resultado!X448+Planel_Pot_Resultado!X460+Planel_Pot_Resultado!X472</f>
        <v>36302.33195</v>
      </c>
      <c r="U17" s="30">
        <f>Planel_Pot_Resultado!Y388+Planel_Pot_Resultado!Y400+Planel_Pot_Resultado!Y412+Planel_Pot_Resultado!Y424+Planel_Pot_Resultado!Y436+Planel_Pot_Resultado!Y448+Planel_Pot_Resultado!Y460+Planel_Pot_Resultado!Y472</f>
        <v>35707.641949999997</v>
      </c>
      <c r="V17" s="30">
        <f>Planel_Pot_Resultado!Z388+Planel_Pot_Resultado!Z400+Planel_Pot_Resultado!Z412+Planel_Pot_Resultado!Z424+Planel_Pot_Resultado!Z436+Planel_Pot_Resultado!Z448+Planel_Pot_Resultado!Z460+Planel_Pot_Resultado!Z472</f>
        <v>35488.953949999996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35217.370949999997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35878.770949999998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33664.765952000002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34776.761952000001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30872.761952000001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32634.761952000001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34519.761952000001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36119.761952000001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37719.761952000001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38919.761952000001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40119.761952000001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41319.761952000001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42519.761952000001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43719.761952000001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44919.761952000001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46119.761952000001</v>
      </c>
      <c r="AM17" s="1">
        <f t="shared" si="2"/>
        <v>39563.601951999997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17600.144919999999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32368.7399</v>
      </c>
      <c r="T20" s="26">
        <f>Planel_Pot_Resultado!X280+Planel_Pot_Resultado!X292+Planel_Pot_Resultado!X304+Planel_Pot_Resultado!X316+Planel_Pot_Resultado!X328+Planel_Pot_Resultado!X340+Planel_Pot_Resultado!X352+Planel_Pot_Resultado!X364</f>
        <v>43168.691350000001</v>
      </c>
      <c r="U20" s="26">
        <f>Planel_Pot_Resultado!Y280+Planel_Pot_Resultado!Y292+Planel_Pot_Resultado!Y304+Planel_Pot_Resultado!Y316+Planel_Pot_Resultado!Y328+Planel_Pot_Resultado!Y340+Planel_Pot_Resultado!Y352+Planel_Pot_Resultado!Y364</f>
        <v>51800.758389999995</v>
      </c>
      <c r="V20" s="26">
        <f>Planel_Pot_Resultado!Z280+Planel_Pot_Resultado!Z292+Planel_Pot_Resultado!Z304+Planel_Pot_Resultado!Z316+Planel_Pot_Resultado!Z328+Planel_Pot_Resultado!Z340+Planel_Pot_Resultado!Z352+Planel_Pot_Resultado!Z364</f>
        <v>53784.098580999998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58621.821489999995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68273.001059999995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82426.40518999999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82842.40105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81887.929050000006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127868.16671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133840.72605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140351.18395000001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146906.05878000002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155546.00076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166262.84765000001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176615.04265000002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179116.95819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186277.50797000001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186658.95211000001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187063.50461</v>
      </c>
      <c r="AM20" s="1">
        <f t="shared" si="2"/>
        <v>187042.80160999999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4079.7747960000002</v>
      </c>
      <c r="N23" s="32">
        <f>Planel_Pot_Resultado!R100+Planel_Pot_Resultado!R652</f>
        <v>5456.0418639999998</v>
      </c>
      <c r="O23" s="32">
        <f>Planel_Pot_Resultado!S100+Planel_Pot_Resultado!S652</f>
        <v>7702.6060100000004</v>
      </c>
      <c r="P23" s="32">
        <f>Planel_Pot_Resultado!T100+Planel_Pot_Resultado!T652</f>
        <v>8042.5763109999998</v>
      </c>
      <c r="Q23" s="32">
        <f>Planel_Pot_Resultado!U100+Planel_Pot_Resultado!U652</f>
        <v>9189.3580610000008</v>
      </c>
      <c r="R23" s="32">
        <f>Planel_Pot_Resultado!V100+Planel_Pot_Resultado!V652</f>
        <v>9189.3580610000008</v>
      </c>
      <c r="S23" s="32">
        <f>Planel_Pot_Resultado!W100+Planel_Pot_Resultado!W652</f>
        <v>11441.781863</v>
      </c>
      <c r="T23" s="32">
        <f>Planel_Pot_Resultado!X100+Planel_Pot_Resultado!X652</f>
        <v>12382.060820000001</v>
      </c>
      <c r="U23" s="32">
        <f>Planel_Pot_Resultado!Y100+Planel_Pot_Resultado!Y652</f>
        <v>14174.791673</v>
      </c>
      <c r="V23" s="32">
        <f>Planel_Pot_Resultado!Z100+Planel_Pot_Resultado!Z652</f>
        <v>17970.296682</v>
      </c>
      <c r="W23" s="32">
        <f>Planel_Pot_Resultado!AA100+Planel_Pot_Resultado!AA652</f>
        <v>21364.677330999999</v>
      </c>
      <c r="X23" s="32">
        <f>Planel_Pot_Resultado!AB100+Planel_Pot_Resultado!AB652</f>
        <v>25526.912821000002</v>
      </c>
      <c r="Y23" s="32">
        <f>Planel_Pot_Resultado!AC100+Planel_Pot_Resultado!AC652</f>
        <v>30314.635151000002</v>
      </c>
      <c r="Z23" s="32">
        <f>Planel_Pot_Resultado!AD100+Planel_Pot_Resultado!AD652</f>
        <v>33943.936261000003</v>
      </c>
      <c r="AA23" s="32">
        <f>Planel_Pot_Resultado!AE100+Planel_Pot_Resultado!AE652</f>
        <v>35476.634150999998</v>
      </c>
      <c r="AB23" s="32">
        <f>Planel_Pot_Resultado!AF100+Planel_Pot_Resultado!AF652</f>
        <v>39505.871651000001</v>
      </c>
      <c r="AC23" s="32">
        <f>Planel_Pot_Resultado!AG100+Planel_Pot_Resultado!AG652</f>
        <v>42918.236481</v>
      </c>
      <c r="AD23" s="32">
        <f>Planel_Pot_Resultado!AH100+Planel_Pot_Resultado!AH652</f>
        <v>46422.798740999999</v>
      </c>
      <c r="AE23" s="32">
        <f>Planel_Pot_Resultado!AI100+Planel_Pot_Resultado!AI652</f>
        <v>49979.436711000002</v>
      </c>
      <c r="AF23" s="32">
        <f>Planel_Pot_Resultado!AJ100+Planel_Pot_Resultado!AJ652</f>
        <v>54228.963670999998</v>
      </c>
      <c r="AG23" s="32">
        <f>Planel_Pot_Resultado!AK100+Planel_Pot_Resultado!AK652</f>
        <v>59373.699610999996</v>
      </c>
      <c r="AH23" s="32">
        <f>Planel_Pot_Resultado!AL100+Planel_Pot_Resultado!AL652</f>
        <v>64198.783511000001</v>
      </c>
      <c r="AI23" s="32">
        <f>Planel_Pot_Resultado!AM100+Planel_Pot_Resultado!AM652</f>
        <v>66831.756171000001</v>
      </c>
      <c r="AJ23" s="32">
        <f>Planel_Pot_Resultado!AN100+Planel_Pot_Resultado!AN652</f>
        <v>71944.298181000006</v>
      </c>
      <c r="AK23" s="32">
        <f>Planel_Pot_Resultado!AO100+Planel_Pot_Resultado!AO652</f>
        <v>76873.94142100001</v>
      </c>
      <c r="AL23" s="32">
        <f>Planel_Pot_Resultado!AP100+Planel_Pot_Resultado!AP652</f>
        <v>81121.819771000009</v>
      </c>
      <c r="AM23" s="1">
        <f t="shared" si="2"/>
        <v>81121.819771000009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167040.26369999998</v>
      </c>
      <c r="H24" s="28">
        <f t="shared" si="4"/>
        <v>175699.89789999998</v>
      </c>
      <c r="I24" s="28">
        <f t="shared" si="4"/>
        <v>176904.89789999998</v>
      </c>
      <c r="J24" s="28">
        <f t="shared" si="4"/>
        <v>182044.56799859996</v>
      </c>
      <c r="K24" s="28">
        <f t="shared" si="4"/>
        <v>187534.22364800001</v>
      </c>
      <c r="L24" s="28">
        <f t="shared" si="4"/>
        <v>193332.78709900001</v>
      </c>
      <c r="M24" s="28">
        <f t="shared" si="4"/>
        <v>205231.27816799996</v>
      </c>
      <c r="N24" s="28">
        <f t="shared" si="4"/>
        <v>211194.05505899995</v>
      </c>
      <c r="O24" s="28">
        <f t="shared" si="4"/>
        <v>216863.38699699994</v>
      </c>
      <c r="P24" s="28">
        <f t="shared" si="4"/>
        <v>222939.77422799999</v>
      </c>
      <c r="Q24" s="28">
        <f t="shared" si="4"/>
        <v>228920.54008099998</v>
      </c>
      <c r="R24" s="28">
        <f t="shared" si="4"/>
        <v>247093.69200099999</v>
      </c>
      <c r="S24" s="28">
        <f t="shared" si="4"/>
        <v>264694.084783</v>
      </c>
      <c r="T24" s="28">
        <f t="shared" si="4"/>
        <v>278138.31518999999</v>
      </c>
      <c r="U24" s="28">
        <f t="shared" si="4"/>
        <v>288893.423083</v>
      </c>
      <c r="V24" s="28">
        <f t="shared" si="4"/>
        <v>295671.518354</v>
      </c>
      <c r="W24" s="28">
        <f t="shared" si="4"/>
        <v>306126.44784199999</v>
      </c>
      <c r="X24" s="28">
        <f t="shared" si="4"/>
        <v>321640.42452199996</v>
      </c>
      <c r="Y24" s="28">
        <f t="shared" si="4"/>
        <v>339379.74598399992</v>
      </c>
      <c r="Z24" s="28">
        <f t="shared" si="4"/>
        <v>347915.89195399999</v>
      </c>
      <c r="AA24" s="28">
        <f t="shared" si="4"/>
        <v>349463.96221900004</v>
      </c>
      <c r="AB24" s="28">
        <f t="shared" si="4"/>
        <v>401970.43737900001</v>
      </c>
      <c r="AC24" s="28">
        <f t="shared" si="4"/>
        <v>413975.66154899995</v>
      </c>
      <c r="AD24" s="28">
        <f t="shared" si="4"/>
        <v>426325.68170900003</v>
      </c>
      <c r="AE24" s="28">
        <f t="shared" si="4"/>
        <v>438772.19450899999</v>
      </c>
      <c r="AF24" s="28">
        <f t="shared" si="4"/>
        <v>453103.21912899998</v>
      </c>
      <c r="AG24" s="28">
        <f t="shared" si="4"/>
        <v>469476.39754999999</v>
      </c>
      <c r="AH24" s="28">
        <f t="shared" si="4"/>
        <v>485853.87644999998</v>
      </c>
      <c r="AI24" s="28">
        <f t="shared" si="4"/>
        <v>494287.20897000004</v>
      </c>
      <c r="AJ24" s="28">
        <f t="shared" si="4"/>
        <v>507760.30076000001</v>
      </c>
      <c r="AK24" s="28">
        <f t="shared" si="4"/>
        <v>514271.38814</v>
      </c>
      <c r="AL24" s="28">
        <f t="shared" si="4"/>
        <v>520123.81899</v>
      </c>
      <c r="AM24" s="1">
        <f t="shared" si="2"/>
        <v>384231.01057000004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487.09999999999127</v>
      </c>
      <c r="N29" s="1">
        <f t="shared" si="5"/>
        <v>1135.5</v>
      </c>
      <c r="O29" s="1">
        <f t="shared" si="5"/>
        <v>790</v>
      </c>
      <c r="P29" s="1">
        <f t="shared" si="5"/>
        <v>4546.1074999999983</v>
      </c>
      <c r="Q29" s="1">
        <f t="shared" si="5"/>
        <v>567.84249999999884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1.1470000000117579</v>
      </c>
      <c r="X29" s="1">
        <f t="shared" si="5"/>
        <v>0</v>
      </c>
      <c r="Y29" s="1">
        <f t="shared" si="5"/>
        <v>0</v>
      </c>
      <c r="Z29" s="1">
        <f t="shared" si="5"/>
        <v>2336.8529999999882</v>
      </c>
      <c r="AA29" s="1">
        <f t="shared" si="5"/>
        <v>74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4568.4999999999991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181.30095000000074</v>
      </c>
      <c r="O30" s="1">
        <f t="shared" si="6"/>
        <v>1927.1990499999993</v>
      </c>
      <c r="P30" s="1">
        <f t="shared" si="6"/>
        <v>0</v>
      </c>
      <c r="Q30" s="1">
        <f t="shared" si="6"/>
        <v>1436.0000000000018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-770.72990140000002</v>
      </c>
      <c r="K32" s="18">
        <f t="shared" si="7"/>
        <v>1411.394299399999</v>
      </c>
      <c r="L32" s="18">
        <f t="shared" si="7"/>
        <v>1404.8458030000002</v>
      </c>
      <c r="M32" s="18">
        <f t="shared" si="7"/>
        <v>1616.1158410000007</v>
      </c>
      <c r="N32" s="18">
        <f t="shared" si="7"/>
        <v>466.30887299999813</v>
      </c>
      <c r="O32" s="18">
        <f t="shared" si="7"/>
        <v>1383.9687420000046</v>
      </c>
      <c r="P32" s="18">
        <f t="shared" si="7"/>
        <v>-0.20000000000436557</v>
      </c>
      <c r="Q32" s="18">
        <f t="shared" si="7"/>
        <v>2379.6420330000037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925.20000100000107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4702.8443750000006</v>
      </c>
      <c r="AB32" s="18">
        <f t="shared" si="7"/>
        <v>735</v>
      </c>
      <c r="AC32" s="18">
        <f t="shared" si="7"/>
        <v>735.30000000000291</v>
      </c>
      <c r="AD32" s="18">
        <f t="shared" si="7"/>
        <v>735</v>
      </c>
      <c r="AE32" s="18">
        <f t="shared" si="7"/>
        <v>735</v>
      </c>
      <c r="AF32" s="18">
        <f t="shared" si="7"/>
        <v>241.55567999999766</v>
      </c>
      <c r="AG32" s="18">
        <f t="shared" si="7"/>
        <v>-348.40440899999521</v>
      </c>
      <c r="AH32" s="18">
        <f t="shared" si="7"/>
        <v>0</v>
      </c>
      <c r="AI32" s="18">
        <f t="shared" si="7"/>
        <v>2098.4443199999951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2952.361350000001</v>
      </c>
      <c r="L39" s="24">
        <f t="shared" si="10"/>
        <v>1103.1176480000013</v>
      </c>
      <c r="M39" s="24">
        <f t="shared" si="10"/>
        <v>6052.9004319999985</v>
      </c>
      <c r="N39" s="24">
        <f t="shared" si="10"/>
        <v>405</v>
      </c>
      <c r="O39" s="24">
        <f t="shared" si="10"/>
        <v>398</v>
      </c>
      <c r="P39" s="24">
        <f t="shared" si="10"/>
        <v>207.85843000000023</v>
      </c>
      <c r="Q39" s="24">
        <f t="shared" si="10"/>
        <v>612.14156999999977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292.73806999999942</v>
      </c>
      <c r="W39" s="24">
        <f t="shared" si="10"/>
        <v>1568.2619300000006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3152.7619499999983</v>
      </c>
      <c r="H42" s="30">
        <f t="shared" si="12"/>
        <v>1302.5</v>
      </c>
      <c r="I42" s="30">
        <f t="shared" si="12"/>
        <v>1200</v>
      </c>
      <c r="J42" s="30">
        <f t="shared" si="12"/>
        <v>1200</v>
      </c>
      <c r="K42" s="30">
        <f t="shared" si="12"/>
        <v>1200</v>
      </c>
      <c r="L42" s="30">
        <f t="shared" si="12"/>
        <v>1200</v>
      </c>
      <c r="M42" s="30">
        <f t="shared" si="12"/>
        <v>1195.2000000000007</v>
      </c>
      <c r="N42" s="30">
        <f t="shared" si="12"/>
        <v>1200</v>
      </c>
      <c r="O42" s="30">
        <f t="shared" si="12"/>
        <v>991.70000000000073</v>
      </c>
      <c r="P42" s="30">
        <f t="shared" si="12"/>
        <v>1183.4510000000009</v>
      </c>
      <c r="Q42" s="30">
        <f t="shared" si="12"/>
        <v>1101.7999999999993</v>
      </c>
      <c r="R42" s="30">
        <f t="shared" si="12"/>
        <v>2743.2699999999968</v>
      </c>
      <c r="S42" s="30">
        <f t="shared" si="12"/>
        <v>2690.4800000000032</v>
      </c>
      <c r="T42" s="30">
        <f t="shared" si="12"/>
        <v>779</v>
      </c>
      <c r="U42" s="30">
        <f t="shared" si="12"/>
        <v>-594.69000000000233</v>
      </c>
      <c r="V42" s="30">
        <f t="shared" si="12"/>
        <v>-218.68800000000192</v>
      </c>
      <c r="W42" s="30">
        <f t="shared" si="12"/>
        <v>-271.58299999999872</v>
      </c>
      <c r="X42" s="30">
        <f t="shared" si="12"/>
        <v>661.40000000000146</v>
      </c>
      <c r="Y42" s="30">
        <f t="shared" si="12"/>
        <v>-2214.0049979999967</v>
      </c>
      <c r="Z42" s="30">
        <f t="shared" si="12"/>
        <v>1111.9959999999992</v>
      </c>
      <c r="AA42" s="30">
        <f t="shared" si="12"/>
        <v>-3904</v>
      </c>
      <c r="AB42" s="30">
        <f t="shared" si="12"/>
        <v>1762</v>
      </c>
      <c r="AC42" s="30">
        <f t="shared" si="12"/>
        <v>1885</v>
      </c>
      <c r="AD42" s="30">
        <f t="shared" si="12"/>
        <v>1600</v>
      </c>
      <c r="AE42" s="30">
        <f t="shared" si="12"/>
        <v>1600</v>
      </c>
      <c r="AF42" s="30">
        <f t="shared" si="12"/>
        <v>1200</v>
      </c>
      <c r="AG42" s="30">
        <f t="shared" si="12"/>
        <v>1200</v>
      </c>
      <c r="AH42" s="30">
        <f t="shared" si="12"/>
        <v>1200</v>
      </c>
      <c r="AI42" s="30">
        <f t="shared" si="12"/>
        <v>1200</v>
      </c>
      <c r="AJ42" s="30">
        <f t="shared" si="12"/>
        <v>1200</v>
      </c>
      <c r="AK42" s="30">
        <f t="shared" si="12"/>
        <v>1200</v>
      </c>
      <c r="AL42" s="30">
        <f t="shared" si="12"/>
        <v>1200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15429.88192</v>
      </c>
      <c r="S45" s="26">
        <f t="shared" si="14"/>
        <v>14768.594980000002</v>
      </c>
      <c r="T45" s="26">
        <f t="shared" ref="E45:AL49" si="15">T20-S20</f>
        <v>10799.95145</v>
      </c>
      <c r="U45" s="26">
        <f t="shared" si="15"/>
        <v>8632.0670399999944</v>
      </c>
      <c r="V45" s="26">
        <f t="shared" si="15"/>
        <v>1983.340191000003</v>
      </c>
      <c r="W45" s="26">
        <f t="shared" si="15"/>
        <v>4837.7229089999964</v>
      </c>
      <c r="X45" s="26">
        <f t="shared" si="15"/>
        <v>9651.1795700000002</v>
      </c>
      <c r="Y45" s="26">
        <f t="shared" si="15"/>
        <v>14153.404129999995</v>
      </c>
      <c r="Z45" s="26">
        <f t="shared" si="15"/>
        <v>415.99586000001</v>
      </c>
      <c r="AA45" s="26">
        <f t="shared" si="15"/>
        <v>-954.4719999999943</v>
      </c>
      <c r="AB45" s="26">
        <f t="shared" si="15"/>
        <v>45980.237659999999</v>
      </c>
      <c r="AC45" s="26">
        <f t="shared" si="15"/>
        <v>5972.5593399999925</v>
      </c>
      <c r="AD45" s="26">
        <f t="shared" si="15"/>
        <v>6510.4579000000085</v>
      </c>
      <c r="AE45" s="26">
        <f t="shared" si="15"/>
        <v>6554.8748300000152</v>
      </c>
      <c r="AF45" s="26">
        <f t="shared" si="15"/>
        <v>8639.9419799999741</v>
      </c>
      <c r="AG45" s="26">
        <f t="shared" si="15"/>
        <v>10716.846890000015</v>
      </c>
      <c r="AH45" s="26">
        <f t="shared" si="15"/>
        <v>10352.195000000007</v>
      </c>
      <c r="AI45" s="26">
        <f t="shared" si="15"/>
        <v>2501.9155399999872</v>
      </c>
      <c r="AJ45" s="26">
        <f t="shared" si="15"/>
        <v>7160.5497800000012</v>
      </c>
      <c r="AK45" s="26">
        <f t="shared" si="15"/>
        <v>381.44414000000688</v>
      </c>
      <c r="AL45" s="26">
        <f t="shared" si="15"/>
        <v>404.55249999999069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4079.7747960000002</v>
      </c>
      <c r="N48" s="32">
        <f t="shared" si="15"/>
        <v>1376.2670679999997</v>
      </c>
      <c r="O48" s="32">
        <f t="shared" si="15"/>
        <v>2246.5641460000006</v>
      </c>
      <c r="P48" s="32">
        <f t="shared" si="15"/>
        <v>339.97030099999938</v>
      </c>
      <c r="Q48" s="32">
        <f t="shared" si="15"/>
        <v>1146.781750000001</v>
      </c>
      <c r="R48" s="32">
        <f t="shared" si="15"/>
        <v>0</v>
      </c>
      <c r="S48" s="32">
        <f t="shared" si="15"/>
        <v>2252.4238019999993</v>
      </c>
      <c r="T48" s="32">
        <f t="shared" si="15"/>
        <v>940.27895700000045</v>
      </c>
      <c r="U48" s="32">
        <f t="shared" si="15"/>
        <v>1792.7308529999991</v>
      </c>
      <c r="V48" s="32">
        <f t="shared" si="15"/>
        <v>3795.5050090000004</v>
      </c>
      <c r="W48" s="32">
        <f t="shared" si="15"/>
        <v>3394.3806489999988</v>
      </c>
      <c r="X48" s="32">
        <f t="shared" si="15"/>
        <v>4162.2354900000028</v>
      </c>
      <c r="Y48" s="32">
        <f t="shared" si="15"/>
        <v>4787.7223300000005</v>
      </c>
      <c r="Z48" s="32">
        <f t="shared" si="15"/>
        <v>3629.3011100000003</v>
      </c>
      <c r="AA48" s="32">
        <f t="shared" si="15"/>
        <v>1532.6978899999958</v>
      </c>
      <c r="AB48" s="32">
        <f t="shared" si="15"/>
        <v>4029.2375000000029</v>
      </c>
      <c r="AC48" s="32">
        <f t="shared" si="15"/>
        <v>3412.3648299999986</v>
      </c>
      <c r="AD48" s="32">
        <f t="shared" si="15"/>
        <v>3504.5622599999988</v>
      </c>
      <c r="AE48" s="32">
        <f t="shared" si="15"/>
        <v>3556.6379700000034</v>
      </c>
      <c r="AF48" s="32">
        <f t="shared" si="15"/>
        <v>4249.5269599999956</v>
      </c>
      <c r="AG48" s="32">
        <f t="shared" si="15"/>
        <v>5144.7359399999987</v>
      </c>
      <c r="AH48" s="32">
        <f t="shared" si="15"/>
        <v>4825.0839000000051</v>
      </c>
      <c r="AI48" s="32">
        <f t="shared" si="15"/>
        <v>2632.9726599999995</v>
      </c>
      <c r="AJ48" s="32">
        <f t="shared" si="15"/>
        <v>5112.5420100000047</v>
      </c>
      <c r="AK48" s="32">
        <f t="shared" si="15"/>
        <v>4929.6432400000049</v>
      </c>
      <c r="AL48" s="32">
        <f t="shared" si="15"/>
        <v>4247.878349999999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7099.942550000007</v>
      </c>
      <c r="H49" s="28">
        <f t="shared" si="14"/>
        <v>8659.6342000000004</v>
      </c>
      <c r="I49" s="28">
        <f t="shared" si="14"/>
        <v>1205</v>
      </c>
      <c r="J49" s="28">
        <f t="shared" si="14"/>
        <v>5139.6700985999778</v>
      </c>
      <c r="K49" s="28">
        <f t="shared" si="14"/>
        <v>5489.6556494000542</v>
      </c>
      <c r="L49" s="28">
        <f t="shared" si="14"/>
        <v>5798.5634509999945</v>
      </c>
      <c r="M49" s="28">
        <f t="shared" si="14"/>
        <v>11898.491068999952</v>
      </c>
      <c r="N49" s="28">
        <f t="shared" si="14"/>
        <v>5962.7768909999868</v>
      </c>
      <c r="O49" s="28">
        <f t="shared" si="14"/>
        <v>5669.3319379999884</v>
      </c>
      <c r="P49" s="28">
        <f t="shared" si="14"/>
        <v>6076.3872310000588</v>
      </c>
      <c r="Q49" s="28">
        <f t="shared" si="14"/>
        <v>5980.7658529999899</v>
      </c>
      <c r="R49" s="28">
        <f t="shared" si="14"/>
        <v>18173.151920000004</v>
      </c>
      <c r="S49" s="28">
        <f t="shared" si="14"/>
        <v>17600.39278200001</v>
      </c>
      <c r="T49" s="28">
        <f t="shared" si="15"/>
        <v>13444.230406999995</v>
      </c>
      <c r="U49" s="28">
        <f t="shared" si="15"/>
        <v>10755.107893000008</v>
      </c>
      <c r="V49" s="28">
        <f t="shared" si="15"/>
        <v>6778.0952709999983</v>
      </c>
      <c r="W49" s="28">
        <f t="shared" si="15"/>
        <v>10454.929487999994</v>
      </c>
      <c r="X49" s="28">
        <f t="shared" si="15"/>
        <v>15513.976679999963</v>
      </c>
      <c r="Y49" s="28">
        <f t="shared" si="15"/>
        <v>17739.321461999964</v>
      </c>
      <c r="Z49" s="28">
        <f t="shared" si="15"/>
        <v>8536.1459700000705</v>
      </c>
      <c r="AA49" s="28">
        <f t="shared" si="15"/>
        <v>1548.0702650000458</v>
      </c>
      <c r="AB49" s="28">
        <f t="shared" si="15"/>
        <v>52506.475159999973</v>
      </c>
      <c r="AC49" s="28">
        <f t="shared" si="15"/>
        <v>12005.224169999943</v>
      </c>
      <c r="AD49" s="28">
        <f t="shared" si="15"/>
        <v>12350.020160000073</v>
      </c>
      <c r="AE49" s="28">
        <f t="shared" si="15"/>
        <v>12446.512799999968</v>
      </c>
      <c r="AF49" s="28">
        <f t="shared" si="15"/>
        <v>14331.024619999982</v>
      </c>
      <c r="AG49" s="28">
        <f t="shared" si="15"/>
        <v>16373.178421000019</v>
      </c>
      <c r="AH49" s="28">
        <f t="shared" si="15"/>
        <v>16377.478899999987</v>
      </c>
      <c r="AI49" s="28">
        <f t="shared" si="15"/>
        <v>8433.3325200000545</v>
      </c>
      <c r="AJ49" s="28">
        <f t="shared" si="15"/>
        <v>13473.091789999977</v>
      </c>
      <c r="AK49" s="28">
        <f t="shared" si="15"/>
        <v>6511.0873799999827</v>
      </c>
      <c r="AL49" s="28">
        <f t="shared" si="15"/>
        <v>5852.4308500000043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8278.3700986000003</v>
      </c>
      <c r="K4" s="58">
        <f>Planel_Pot_Resultado!O112+Planel_Pot_Resultado!O676</f>
        <v>9689.7643979999993</v>
      </c>
      <c r="L4" s="58">
        <f>Planel_Pot_Resultado!P112+Planel_Pot_Resultado!P676</f>
        <v>11094.510200999999</v>
      </c>
      <c r="M4" s="58">
        <f>Planel_Pot_Resultado!Q112+Planel_Pot_Resultado!Q676</f>
        <v>12710.426041999999</v>
      </c>
      <c r="N4" s="58">
        <f>Planel_Pot_Resultado!R112+Planel_Pot_Resultado!R676</f>
        <v>13176.434915</v>
      </c>
      <c r="O4" s="58">
        <f>Planel_Pot_Resultado!S112+Planel_Pot_Resultado!S676</f>
        <v>14560.403657000001</v>
      </c>
      <c r="P4" s="58">
        <f>Planel_Pot_Resultado!T112+Planel_Pot_Resultado!T676</f>
        <v>14560.203657</v>
      </c>
      <c r="Q4" s="58">
        <f>Planel_Pot_Resultado!U112+Planel_Pot_Resultado!U676</f>
        <v>16939.845690000002</v>
      </c>
      <c r="R4" s="58">
        <f>Planel_Pot_Resultado!V112+Planel_Pot_Resultado!V676</f>
        <v>16939.845690000002</v>
      </c>
      <c r="S4" s="58">
        <f>Planel_Pot_Resultado!W112+Planel_Pot_Resultado!W676</f>
        <v>15615.24569</v>
      </c>
      <c r="T4" s="58">
        <f>Planel_Pot_Resultado!X112+Planel_Pot_Resultado!X676</f>
        <v>15615.24569</v>
      </c>
      <c r="U4" s="58">
        <f>Planel_Pot_Resultado!Y112+Planel_Pot_Resultado!Y676</f>
        <v>15615.24569</v>
      </c>
      <c r="V4" s="58">
        <f>Planel_Pot_Resultado!Z112+Planel_Pot_Resultado!Z676</f>
        <v>14566.445691000001</v>
      </c>
      <c r="W4" s="58">
        <f>Planel_Pot_Resultado!AA112+Planel_Pot_Resultado!AA676</f>
        <v>14566.445691000001</v>
      </c>
      <c r="X4" s="58">
        <f>Planel_Pot_Resultado!AB112+Planel_Pot_Resultado!AB676</f>
        <v>14566.445691000001</v>
      </c>
      <c r="Y4" s="58">
        <f>Planel_Pot_Resultado!AC112+Planel_Pot_Resultado!AC676</f>
        <v>13975.645691</v>
      </c>
      <c r="Z4" s="58">
        <f>Planel_Pot_Resultado!AD112+Planel_Pot_Resultado!AD676</f>
        <v>13975.645691</v>
      </c>
      <c r="AA4" s="58">
        <f>Planel_Pot_Resultado!AE112+Planel_Pot_Resultado!AE676</f>
        <v>13947.645691</v>
      </c>
      <c r="AB4" s="58">
        <f>Planel_Pot_Resultado!AF112+Planel_Pot_Resultado!AF676</f>
        <v>13947.645691</v>
      </c>
      <c r="AC4" s="58">
        <f>Planel_Pot_Resultado!AG112+Planel_Pot_Resultado!AG676</f>
        <v>12733.945691000001</v>
      </c>
      <c r="AD4" s="58">
        <f>Planel_Pot_Resultado!AH112+Planel_Pot_Resultado!AH676</f>
        <v>12733.945691000001</v>
      </c>
      <c r="AE4" s="58">
        <f>Planel_Pot_Resultado!AI112+Planel_Pot_Resultado!AI676</f>
        <v>12733.945691000001</v>
      </c>
      <c r="AF4" s="58">
        <f>Planel_Pot_Resultado!AJ112+Planel_Pot_Resultado!AJ676</f>
        <v>12733.945691000001</v>
      </c>
      <c r="AG4" s="58">
        <f>Planel_Pot_Resultado!AK112+Planel_Pot_Resultado!AK676</f>
        <v>12370.745691</v>
      </c>
      <c r="AH4" s="58">
        <f>Planel_Pot_Resultado!AL112+Planel_Pot_Resultado!AL676</f>
        <v>12370.745691</v>
      </c>
      <c r="AI4" s="58">
        <f>Planel_Pot_Resultado!AM112+Planel_Pot_Resultado!AM676</f>
        <v>12370.745691</v>
      </c>
      <c r="AJ4" s="58">
        <f>Planel_Pot_Resultado!AN112+Planel_Pot_Resultado!AN676</f>
        <v>12370.745691</v>
      </c>
      <c r="AK4" s="58">
        <f>Planel_Pot_Resultado!AO112+Planel_Pot_Resultado!AO676</f>
        <v>12370.745691</v>
      </c>
      <c r="AL4" s="58">
        <f>Planel_Pot_Resultado!AP112+Planel_Pot_Resultado!AP676</f>
        <v>12370.745691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9053</v>
      </c>
      <c r="AC5" s="58">
        <f>Planel_Pot_Resultado!AG124+Planel_Pot_Resultado!AG136+Planel_Pot_Resultado!AG664</f>
        <v>10796</v>
      </c>
      <c r="AD5" s="58">
        <f>Planel_Pot_Resultado!AH124+Planel_Pot_Resultado!AH136+Planel_Pot_Resultado!AH664</f>
        <v>11331</v>
      </c>
      <c r="AE5" s="58">
        <f>Planel_Pot_Resultado!AI124+Planel_Pot_Resultado!AI136+Planel_Pot_Resultado!AI664</f>
        <v>11866</v>
      </c>
      <c r="AF5" s="58">
        <f>Planel_Pot_Resultado!AJ124+Planel_Pot_Resultado!AJ136+Planel_Pot_Resultado!AJ664</f>
        <v>11907.555679999999</v>
      </c>
      <c r="AG5" s="58">
        <f>Planel_Pot_Resultado!AK124+Planel_Pot_Resultado!AK136+Planel_Pot_Resultado!AK664</f>
        <v>11907.555679999999</v>
      </c>
      <c r="AH5" s="58">
        <f>Planel_Pot_Resultado!AL124+Planel_Pot_Resultado!AL136+Planel_Pot_Resultado!AL664</f>
        <v>11907.555679999999</v>
      </c>
      <c r="AI5" s="58">
        <f>Planel_Pot_Resultado!AM124+Planel_Pot_Resultado!AM136+Planel_Pot_Resultado!AM664</f>
        <v>14006</v>
      </c>
      <c r="AJ5" s="58">
        <f>Planel_Pot_Resultado!AN124+Planel_Pot_Resultado!AN136+Planel_Pot_Resultado!AN664</f>
        <v>14006</v>
      </c>
      <c r="AK5" s="58">
        <f>Planel_Pot_Resultado!AO124+Planel_Pot_Resultado!AO136+Planel_Pot_Resultado!AO664</f>
        <v>14006</v>
      </c>
      <c r="AL5" s="58">
        <f>Planel_Pot_Resultado!AP124+Planel_Pot_Resultado!AP136+Planel_Pot_Resultado!AP664</f>
        <v>14006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7806.8443750000006</v>
      </c>
      <c r="AB6" s="58">
        <f>Planel_Pot_Resultado!AF724+Planel_Pot_Resultado!AF760</f>
        <v>8006.8443750000006</v>
      </c>
      <c r="AC6" s="58">
        <f>Planel_Pot_Resultado!AG724+Planel_Pot_Resultado!AG760</f>
        <v>8212.8443750000006</v>
      </c>
      <c r="AD6" s="58">
        <f>Planel_Pot_Resultado!AH724+Planel_Pot_Resultado!AH760</f>
        <v>8412.8443750000006</v>
      </c>
      <c r="AE6" s="58">
        <f>Planel_Pot_Resultado!AI724+Planel_Pot_Resultado!AI760</f>
        <v>8612.8443750000006</v>
      </c>
      <c r="AF6" s="58">
        <f>Planel_Pot_Resultado!AJ724+Planel_Pot_Resultado!AJ760</f>
        <v>8812.8443750000006</v>
      </c>
      <c r="AG6" s="58">
        <f>Planel_Pot_Resultado!AK724+Planel_Pot_Resultado!AK760</f>
        <v>8827.6399660000006</v>
      </c>
      <c r="AH6" s="58">
        <f>Planel_Pot_Resultado!AL724+Planel_Pot_Resultado!AL760</f>
        <v>8827.6399660000006</v>
      </c>
      <c r="AI6" s="58">
        <f>Planel_Pot_Resultado!AM724+Planel_Pot_Resultado!AM760</f>
        <v>8827.6399660000006</v>
      </c>
      <c r="AJ6" s="58">
        <f>Planel_Pot_Resultado!AN724+Planel_Pot_Resultado!AN760</f>
        <v>8827.6399660000006</v>
      </c>
      <c r="AK6" s="58">
        <f>Planel_Pot_Resultado!AO724+Planel_Pot_Resultado!AO760</f>
        <v>8827.6399660000006</v>
      </c>
      <c r="AL6" s="58">
        <f>Planel_Pot_Resultado!AP724+Planel_Pot_Resultado!AP760</f>
        <v>8827.6399660000006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12822.7700986</v>
      </c>
      <c r="K7" s="279">
        <f t="shared" si="0"/>
        <v>14234.164397999999</v>
      </c>
      <c r="L7" s="279">
        <f t="shared" si="0"/>
        <v>15639.010200999999</v>
      </c>
      <c r="M7" s="279">
        <f t="shared" si="0"/>
        <v>17255.126042</v>
      </c>
      <c r="N7" s="279">
        <f t="shared" si="0"/>
        <v>17721.434914999998</v>
      </c>
      <c r="O7" s="279">
        <f t="shared" si="0"/>
        <v>19105.403657000003</v>
      </c>
      <c r="P7" s="279">
        <f t="shared" si="0"/>
        <v>19105.203656999998</v>
      </c>
      <c r="Q7" s="279">
        <f t="shared" si="0"/>
        <v>21484.845690000002</v>
      </c>
      <c r="R7" s="279">
        <f t="shared" si="0"/>
        <v>21484.845690000002</v>
      </c>
      <c r="S7" s="279">
        <f t="shared" si="0"/>
        <v>21285.24569</v>
      </c>
      <c r="T7" s="279">
        <f t="shared" si="0"/>
        <v>22210.24569</v>
      </c>
      <c r="U7" s="279">
        <f t="shared" si="0"/>
        <v>23135.24569</v>
      </c>
      <c r="V7" s="279">
        <f t="shared" si="0"/>
        <v>24060.445691000001</v>
      </c>
      <c r="W7" s="279">
        <f t="shared" si="0"/>
        <v>24985.445691000001</v>
      </c>
      <c r="X7" s="279">
        <f t="shared" si="0"/>
        <v>25910.445691000001</v>
      </c>
      <c r="Y7" s="279">
        <f t="shared" si="0"/>
        <v>26835.645690999998</v>
      </c>
      <c r="Z7" s="279">
        <f t="shared" si="0"/>
        <v>27760.645690999998</v>
      </c>
      <c r="AA7" s="279">
        <f t="shared" si="0"/>
        <v>32463.490065999998</v>
      </c>
      <c r="AB7" s="279">
        <f t="shared" si="0"/>
        <v>33198.490065999998</v>
      </c>
      <c r="AC7" s="279">
        <f t="shared" si="0"/>
        <v>33933.790066000001</v>
      </c>
      <c r="AD7" s="279">
        <f t="shared" si="0"/>
        <v>34668.790066000001</v>
      </c>
      <c r="AE7" s="279">
        <f t="shared" si="0"/>
        <v>35403.790066000001</v>
      </c>
      <c r="AF7" s="279">
        <f t="shared" si="0"/>
        <v>35645.345745999999</v>
      </c>
      <c r="AG7" s="279">
        <f t="shared" si="0"/>
        <v>35296.941337000004</v>
      </c>
      <c r="AH7" s="279">
        <f t="shared" si="0"/>
        <v>35296.941337000004</v>
      </c>
      <c r="AI7" s="279">
        <f t="shared" si="0"/>
        <v>37395.385656999999</v>
      </c>
      <c r="AJ7" s="279">
        <f t="shared" si="0"/>
        <v>37395.385656999999</v>
      </c>
      <c r="AK7" s="279">
        <f t="shared" si="0"/>
        <v>37395.385656999999</v>
      </c>
      <c r="AL7" s="279">
        <f t="shared" si="0"/>
        <v>37395.385656999999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165.01327749999999</v>
      </c>
      <c r="J11" s="58">
        <f>PLANEL_GerMed_Resultado!N148+PLANEL_GerMed_Resultado!N688</f>
        <v>317.02504640000001</v>
      </c>
      <c r="K11" s="58">
        <f>PLANEL_GerMed_Resultado!O148+PLANEL_GerMed_Resultado!O688</f>
        <v>370.55718954000002</v>
      </c>
      <c r="L11" s="58">
        <f>PLANEL_GerMed_Resultado!P148+PLANEL_GerMed_Resultado!P688</f>
        <v>377.95278970000004</v>
      </c>
      <c r="M11" s="58">
        <f>PLANEL_GerMed_Resultado!Q148+PLANEL_GerMed_Resultado!Q688</f>
        <v>115.04349497</v>
      </c>
      <c r="N11" s="58">
        <f>PLANEL_GerMed_Resultado!R148+PLANEL_GerMed_Resultado!R688</f>
        <v>106.9516473</v>
      </c>
      <c r="O11" s="58">
        <f>PLANEL_GerMed_Resultado!S148+PLANEL_GerMed_Resultado!S688</f>
        <v>206.63843</v>
      </c>
      <c r="P11" s="58">
        <f>PLANEL_GerMed_Resultado!T148+PLANEL_GerMed_Resultado!T688</f>
        <v>206.63843</v>
      </c>
      <c r="Q11" s="58">
        <f>PLANEL_GerMed_Resultado!U148+PLANEL_GerMed_Resultado!U688</f>
        <v>309.95764500000001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4870.4975299999996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3962.127387</v>
      </c>
      <c r="G12" s="58">
        <f>PLANEL_GerMed_Resultado!K112+PLANEL_GerMed_Resultado!K676</f>
        <v>4152.5008500000004</v>
      </c>
      <c r="H12" s="58">
        <f>PLANEL_GerMed_Resultado!L112+PLANEL_GerMed_Resultado!L676</f>
        <v>4878.3909409999997</v>
      </c>
      <c r="I12" s="58">
        <f>PLANEL_GerMed_Resultado!M112+PLANEL_GerMed_Resultado!M676</f>
        <v>5238.3854099999999</v>
      </c>
      <c r="J12" s="58">
        <f>PLANEL_GerMed_Resultado!N112+PLANEL_GerMed_Resultado!N676</f>
        <v>5029.3192084309994</v>
      </c>
      <c r="K12" s="58">
        <f>PLANEL_GerMed_Resultado!O112+PLANEL_GerMed_Resultado!O676</f>
        <v>5425.0656311000002</v>
      </c>
      <c r="L12" s="58">
        <f>PLANEL_GerMed_Resultado!P112+PLANEL_GerMed_Resultado!P676</f>
        <v>5670.7978954</v>
      </c>
      <c r="M12" s="58">
        <f>PLANEL_GerMed_Resultado!Q112+PLANEL_GerMed_Resultado!Q676</f>
        <v>5076.8458799999999</v>
      </c>
      <c r="N12" s="58">
        <f>PLANEL_GerMed_Resultado!R112+PLANEL_GerMed_Resultado!R676</f>
        <v>5277.5191780000005</v>
      </c>
      <c r="O12" s="58">
        <f>PLANEL_GerMed_Resultado!S112+PLANEL_GerMed_Resultado!S676</f>
        <v>5817.0947949999991</v>
      </c>
      <c r="P12" s="58">
        <f>PLANEL_GerMed_Resultado!T112+PLANEL_GerMed_Resultado!T676</f>
        <v>5652.7057259999992</v>
      </c>
      <c r="Q12" s="58">
        <f>PLANEL_GerMed_Resultado!U112+PLANEL_GerMed_Resultado!U676</f>
        <v>6818.3653920000006</v>
      </c>
      <c r="R12" s="58">
        <f>PLANEL_GerMed_Resultado!V112+PLANEL_GerMed_Resultado!V676</f>
        <v>5517.3395869999995</v>
      </c>
      <c r="S12" s="58">
        <f>PLANEL_GerMed_Resultado!W112+PLANEL_GerMed_Resultado!W676</f>
        <v>3973.9316808999997</v>
      </c>
      <c r="T12" s="58">
        <f>PLANEL_GerMed_Resultado!X112+PLANEL_GerMed_Resultado!X676</f>
        <v>3772.5556568000002</v>
      </c>
      <c r="U12" s="58">
        <f>PLANEL_GerMed_Resultado!Y112+PLANEL_GerMed_Resultado!Y676</f>
        <v>3903.8839247000001</v>
      </c>
      <c r="V12" s="58">
        <f>PLANEL_GerMed_Resultado!Z112+PLANEL_GerMed_Resultado!Z676</f>
        <v>3674.5991853</v>
      </c>
      <c r="W12" s="58">
        <f>PLANEL_GerMed_Resultado!AA112+PLANEL_GerMed_Resultado!AA676</f>
        <v>3898.4826733</v>
      </c>
      <c r="X12" s="58">
        <f>PLANEL_GerMed_Resultado!AB112+PLANEL_GerMed_Resultado!AB676</f>
        <v>3827.6188474</v>
      </c>
      <c r="Y12" s="58">
        <f>PLANEL_GerMed_Resultado!AC112+PLANEL_GerMed_Resultado!AC676</f>
        <v>3434.5133949000001</v>
      </c>
      <c r="Z12" s="58">
        <f>PLANEL_GerMed_Resultado!AD112+PLANEL_GerMed_Resultado!AD676</f>
        <v>3940.8399205000001</v>
      </c>
      <c r="AA12" s="58">
        <f>PLANEL_GerMed_Resultado!AE112+PLANEL_GerMed_Resultado!AE676</f>
        <v>4726.6793939999998</v>
      </c>
      <c r="AB12" s="58">
        <f>PLANEL_GerMed_Resultado!AF112+PLANEL_GerMed_Resultado!AF676</f>
        <v>1170.4630380000001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337.58217560000003</v>
      </c>
      <c r="AK12" s="58">
        <f>PLANEL_GerMed_Resultado!AO112+PLANEL_GerMed_Resultado!AO676</f>
        <v>1257.1556126099999</v>
      </c>
      <c r="AL12" s="58">
        <f>PLANEL_GerMed_Resultado!AP112+PLANEL_GerMed_Resultado!AP676</f>
        <v>2407.9539366100003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1462.3330108999999</v>
      </c>
      <c r="V13" s="58">
        <f>PLANEL_GerMed_Resultado!Z124+PLANEL_GerMed_Resultado!Z136+PLANEL_GerMed_Resultado!Z664</f>
        <v>3457.0868549999996</v>
      </c>
      <c r="W13" s="58">
        <f>PLANEL_GerMed_Resultado!AA124+PLANEL_GerMed_Resultado!AA136+PLANEL_GerMed_Resultado!AA664</f>
        <v>3972.2745159999995</v>
      </c>
      <c r="X13" s="58">
        <f>PLANEL_GerMed_Resultado!AB124+PLANEL_GerMed_Resultado!AB136+PLANEL_GerMed_Resultado!AB664</f>
        <v>4487.4621770000003</v>
      </c>
      <c r="Y13" s="58">
        <f>PLANEL_GerMed_Resultado!AC124+PLANEL_GerMed_Resultado!AC136+PLANEL_GerMed_Resultado!AC664</f>
        <v>5002.6498369999999</v>
      </c>
      <c r="Z13" s="58">
        <f>PLANEL_GerMed_Resultado!AD124+PLANEL_GerMed_Resultado!AD136+PLANEL_GerMed_Resultado!AD664</f>
        <v>5779.4511410000005</v>
      </c>
      <c r="AA13" s="58">
        <f>PLANEL_GerMed_Resultado!AE124+PLANEL_GerMed_Resultado!AE136+PLANEL_GerMed_Resultado!AE664</f>
        <v>7663.6418779999995</v>
      </c>
      <c r="AB13" s="58">
        <f>PLANEL_GerMed_Resultado!AF124+PLANEL_GerMed_Resultado!AF136+PLANEL_GerMed_Resultado!AF664</f>
        <v>5338.2662300000002</v>
      </c>
      <c r="AC13" s="58">
        <f>PLANEL_GerMed_Resultado!AG124+PLANEL_GerMed_Resultado!AG136+PLANEL_GerMed_Resultado!AG664</f>
        <v>6696.9437255000003</v>
      </c>
      <c r="AD13" s="58">
        <f>PLANEL_GerMed_Resultado!AH124+PLANEL_GerMed_Resultado!AH136+PLANEL_GerMed_Resultado!AH664</f>
        <v>7181.6192198999997</v>
      </c>
      <c r="AE13" s="58">
        <f>PLANEL_GerMed_Resultado!AI124+PLANEL_GerMed_Resultado!AI136+PLANEL_GerMed_Resultado!AI664</f>
        <v>7666.2608800000007</v>
      </c>
      <c r="AF13" s="58">
        <f>PLANEL_GerMed_Resultado!AJ124+PLANEL_GerMed_Resultado!AJ136+PLANEL_GerMed_Resultado!AJ664</f>
        <v>7716.5224370000005</v>
      </c>
      <c r="AG13" s="58">
        <f>PLANEL_GerMed_Resultado!AK124+PLANEL_GerMed_Resultado!AK136+PLANEL_GerMed_Resultado!AK664</f>
        <v>7697.4514190000009</v>
      </c>
      <c r="AH13" s="58">
        <f>PLANEL_GerMed_Resultado!AL124+PLANEL_GerMed_Resultado!AL136+PLANEL_GerMed_Resultado!AL664</f>
        <v>7597.1090010000007</v>
      </c>
      <c r="AI13" s="58">
        <f>PLANEL_GerMed_Resultado!AM124+PLANEL_GerMed_Resultado!AM136+PLANEL_GerMed_Resultado!AM664</f>
        <v>9621.4769179999985</v>
      </c>
      <c r="AJ13" s="58">
        <f>PLANEL_GerMed_Resultado!AN124+PLANEL_GerMed_Resultado!AN136+PLANEL_GerMed_Resultado!AN664</f>
        <v>9995.4100249999992</v>
      </c>
      <c r="AK13" s="58">
        <f>PLANEL_GerMed_Resultado!AO124+PLANEL_GerMed_Resultado!AO136+PLANEL_GerMed_Resultado!AO664</f>
        <v>10684.798681</v>
      </c>
      <c r="AL13" s="58">
        <f>PLANEL_GerMed_Resultado!AP124+PLANEL_GerMed_Resultado!AP136+PLANEL_GerMed_Resultado!AP664</f>
        <v>11285.155095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740.64882120000004</v>
      </c>
      <c r="W14" s="58">
        <f>PLANEL_GerMed_Resultado!AA724+PLANEL_GerMed_Resultado!AA760</f>
        <v>1415.017562</v>
      </c>
      <c r="X14" s="58">
        <f>PLANEL_GerMed_Resultado!AB724+PLANEL_GerMed_Resultado!AB760</f>
        <v>1532.0320019999999</v>
      </c>
      <c r="Y14" s="58">
        <f>PLANEL_GerMed_Resultado!AC724+PLANEL_GerMed_Resultado!AC760</f>
        <v>2046.3613909999999</v>
      </c>
      <c r="Z14" s="58">
        <f>PLANEL_GerMed_Resultado!AD724+PLANEL_GerMed_Resultado!AD760</f>
        <v>2623.5490589999999</v>
      </c>
      <c r="AA14" s="58">
        <f>PLANEL_GerMed_Resultado!AE724+PLANEL_GerMed_Resultado!AE760</f>
        <v>5590.3800119999996</v>
      </c>
      <c r="AB14" s="58">
        <f>PLANEL_GerMed_Resultado!AF724+PLANEL_GerMed_Resultado!AF760</f>
        <v>2020.013168</v>
      </c>
      <c r="AC14" s="58">
        <f>PLANEL_GerMed_Resultado!AG724+PLANEL_GerMed_Resultado!AG760</f>
        <v>2069.37428</v>
      </c>
      <c r="AD14" s="58">
        <f>PLANEL_GerMed_Resultado!AH724+PLANEL_GerMed_Resultado!AH760</f>
        <v>2117.3126990000001</v>
      </c>
      <c r="AE14" s="58">
        <f>PLANEL_GerMed_Resultado!AI724+PLANEL_GerMed_Resultado!AI760</f>
        <v>2165.2482089999999</v>
      </c>
      <c r="AF14" s="58">
        <f>PLANEL_GerMed_Resultado!AJ724+PLANEL_GerMed_Resultado!AJ760</f>
        <v>2349.0099829999999</v>
      </c>
      <c r="AG14" s="58">
        <f>PLANEL_GerMed_Resultado!AK724+PLANEL_GerMed_Resultado!AK760</f>
        <v>2508.4058409999998</v>
      </c>
      <c r="AH14" s="58">
        <f>PLANEL_GerMed_Resultado!AL724+PLANEL_GerMed_Resultado!AL760</f>
        <v>2692.9458162000001</v>
      </c>
      <c r="AI14" s="58">
        <f>PLANEL_GerMed_Resultado!AM724+PLANEL_GerMed_Resultado!AM760</f>
        <v>2952.4828809999999</v>
      </c>
      <c r="AJ14" s="58">
        <f>PLANEL_GerMed_Resultado!AN724+PLANEL_GerMed_Resultado!AN760</f>
        <v>3844.5059430000001</v>
      </c>
      <c r="AK14" s="58">
        <f>PLANEL_GerMed_Resultado!AO724+PLANEL_GerMed_Resultado!AO760</f>
        <v>5181.3597289999998</v>
      </c>
      <c r="AL14" s="58">
        <f>PLANEL_GerMed_Resultado!AP724+PLANEL_GerMed_Resultado!AP760</f>
        <v>6328.2885690000003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165.01327749999999</v>
      </c>
      <c r="I18" s="58">
        <f>PLANEL_GerCrit_Resultado!M148+PLANEL_GerCrit_Resultado!M688</f>
        <v>580.21281899999997</v>
      </c>
      <c r="J18" s="58">
        <f>PLANEL_GerCrit_Resultado!N148+PLANEL_GerCrit_Resultado!N688</f>
        <v>758.96950000000004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856.34962259999998</v>
      </c>
      <c r="N18" s="58">
        <f>PLANEL_GerCrit_Resultado!R148+PLANEL_GerCrit_Resultado!R688</f>
        <v>1000.7245958</v>
      </c>
      <c r="O18" s="58">
        <f>PLANEL_GerCrit_Resultado!S148+PLANEL_GerCrit_Resultado!S688</f>
        <v>1007.2261128</v>
      </c>
      <c r="P18" s="58">
        <f>PLANEL_GerCrit_Resultado!T148+PLANEL_GerCrit_Resultado!T688</f>
        <v>964.33209370000009</v>
      </c>
      <c r="Q18" s="58">
        <f>PLANEL_GerCrit_Resultado!U148+PLANEL_GerCrit_Resultado!U688</f>
        <v>1066.9255167000001</v>
      </c>
      <c r="R18" s="58">
        <f>PLANEL_GerCrit_Resultado!V148+PLANEL_GerCrit_Resultado!V688</f>
        <v>274.67706029999999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170.28617869999999</v>
      </c>
      <c r="X18" s="58">
        <f>PLANEL_GerCrit_Resultado!AB148+PLANEL_GerCrit_Resultado!AB688</f>
        <v>197.02733789999999</v>
      </c>
      <c r="Y18" s="58">
        <f>PLANEL_GerCrit_Resultado!AC148+PLANEL_GerCrit_Resultado!AC688</f>
        <v>150.55607029999999</v>
      </c>
      <c r="Z18" s="58">
        <f>PLANEL_GerCrit_Resultado!AD148+PLANEL_GerCrit_Resultado!AD688</f>
        <v>551.03998839999997</v>
      </c>
      <c r="AA18" s="58">
        <f>PLANEL_GerCrit_Resultado!AE148+PLANEL_GerCrit_Resultado!AE688</f>
        <v>1037.9550939999999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5358.370981</v>
      </c>
      <c r="F19" s="58">
        <f>PLANEL_GerCrit_Resultado!J112+PLANEL_GerCrit_Resultado!J676</f>
        <v>4379.5413769999996</v>
      </c>
      <c r="G19" s="58">
        <f>PLANEL_GerCrit_Resultado!K112+PLANEL_GerCrit_Resultado!K676</f>
        <v>4514.5943980000002</v>
      </c>
      <c r="H19" s="58">
        <f>PLANEL_GerCrit_Resultado!L112+PLANEL_GerCrit_Resultado!L676</f>
        <v>5042.1699509999999</v>
      </c>
      <c r="I19" s="58">
        <f>PLANEL_GerCrit_Resultado!M112+PLANEL_GerCrit_Resultado!M676</f>
        <v>5878.8062339999997</v>
      </c>
      <c r="J19" s="58">
        <f>PLANEL_GerCrit_Resultado!N112+PLANEL_GerCrit_Resultado!N676</f>
        <v>5685.8594584309994</v>
      </c>
      <c r="K19" s="58">
        <f>PLANEL_GerCrit_Resultado!O112+PLANEL_GerCrit_Resultado!O676</f>
        <v>6468.6656361999994</v>
      </c>
      <c r="L19" s="58">
        <f>PLANEL_GerCrit_Resultado!P112+PLANEL_GerCrit_Resultado!P676</f>
        <v>7109.1778109000006</v>
      </c>
      <c r="M19" s="58">
        <f>PLANEL_GerCrit_Resultado!Q112+PLANEL_GerCrit_Resultado!Q676</f>
        <v>7499.1840590000002</v>
      </c>
      <c r="N19" s="58">
        <f>PLANEL_GerCrit_Resultado!R112+PLANEL_GerCrit_Resultado!R676</f>
        <v>7711.2256269999998</v>
      </c>
      <c r="O19" s="58">
        <f>PLANEL_GerCrit_Resultado!S112+PLANEL_GerCrit_Resultado!S676</f>
        <v>8524.0236750000004</v>
      </c>
      <c r="P19" s="58">
        <f>PLANEL_GerCrit_Resultado!T112+PLANEL_GerCrit_Resultado!T676</f>
        <v>8478.4422799999993</v>
      </c>
      <c r="Q19" s="58">
        <f>PLANEL_GerCrit_Resultado!U112+PLANEL_GerCrit_Resultado!U676</f>
        <v>10377.342854</v>
      </c>
      <c r="R19" s="58">
        <f>PLANEL_GerCrit_Resultado!V112+PLANEL_GerCrit_Resultado!V676</f>
        <v>9095.8994849999999</v>
      </c>
      <c r="S19" s="58">
        <f>PLANEL_GerCrit_Resultado!W112+PLANEL_GerCrit_Resultado!W676</f>
        <v>6978.0043409999998</v>
      </c>
      <c r="T19" s="58">
        <f>PLANEL_GerCrit_Resultado!X112+PLANEL_GerCrit_Resultado!X676</f>
        <v>6590.2561430000005</v>
      </c>
      <c r="U19" s="58">
        <f>PLANEL_GerCrit_Resultado!Y112+PLANEL_GerCrit_Resultado!Y676</f>
        <v>6793.117909999999</v>
      </c>
      <c r="V19" s="58">
        <f>PLANEL_GerCrit_Resultado!Z112+PLANEL_GerCrit_Resultado!Z676</f>
        <v>7281.1595130000005</v>
      </c>
      <c r="W19" s="58">
        <f>PLANEL_GerCrit_Resultado!AA112+PLANEL_GerCrit_Resultado!AA676</f>
        <v>7722.4792770000004</v>
      </c>
      <c r="X19" s="58">
        <f>PLANEL_GerCrit_Resultado!AB112+PLANEL_GerCrit_Resultado!AB676</f>
        <v>7665.4038490000003</v>
      </c>
      <c r="Y19" s="58">
        <f>PLANEL_GerCrit_Resultado!AC112+PLANEL_GerCrit_Resultado!AC676</f>
        <v>7081.8629949999995</v>
      </c>
      <c r="Z19" s="58">
        <f>PLANEL_GerCrit_Resultado!AD112+PLANEL_GerCrit_Resultado!AD676</f>
        <v>7694.2754549999991</v>
      </c>
      <c r="AA19" s="58">
        <f>PLANEL_GerCrit_Resultado!AE112+PLANEL_GerCrit_Resultado!AE676</f>
        <v>7932.9680800000006</v>
      </c>
      <c r="AB19" s="58">
        <f>PLANEL_GerCrit_Resultado!AF112+PLANEL_GerCrit_Resultado!AF676</f>
        <v>2708.6740576100001</v>
      </c>
      <c r="AC19" s="58">
        <f>PLANEL_GerCrit_Resultado!AG112+PLANEL_GerCrit_Resultado!AG676</f>
        <v>1766.46741</v>
      </c>
      <c r="AD19" s="58">
        <f>PLANEL_GerCrit_Resultado!AH112+PLANEL_GerCrit_Resultado!AH676</f>
        <v>1835.0139475999999</v>
      </c>
      <c r="AE19" s="58">
        <f>PLANEL_GerCrit_Resultado!AI112+PLANEL_GerCrit_Resultado!AI676</f>
        <v>1903.7231870000001</v>
      </c>
      <c r="AF19" s="58">
        <f>PLANEL_GerCrit_Resultado!AJ112+PLANEL_GerCrit_Resultado!AJ676</f>
        <v>1993.2716390000001</v>
      </c>
      <c r="AG19" s="58">
        <f>PLANEL_GerCrit_Resultado!AK112+PLANEL_GerCrit_Resultado!AK676</f>
        <v>1979.110236</v>
      </c>
      <c r="AH19" s="58">
        <f>PLANEL_GerCrit_Resultado!AL112+PLANEL_GerCrit_Resultado!AL676</f>
        <v>2087.4567840999998</v>
      </c>
      <c r="AI19" s="58">
        <f>PLANEL_GerCrit_Resultado!AM112+PLANEL_GerCrit_Resultado!AM676</f>
        <v>2212.3401956100001</v>
      </c>
      <c r="AJ19" s="58">
        <f>PLANEL_GerCrit_Resultado!AN112+PLANEL_GerCrit_Resultado!AN676</f>
        <v>2956.3157347000001</v>
      </c>
      <c r="AK19" s="58">
        <f>PLANEL_GerCrit_Resultado!AO112+PLANEL_GerCrit_Resultado!AO676</f>
        <v>4541.7530020000004</v>
      </c>
      <c r="AL19" s="58">
        <f>PLANEL_GerCrit_Resultado!AP112+PLANEL_GerCrit_Resultado!AP676</f>
        <v>6382.0555489999997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1226.4756998</v>
      </c>
      <c r="T20" s="58">
        <f>PLANEL_GerCrit_Resultado!X124+PLANEL_GerCrit_Resultado!X136+PLANEL_GerCrit_Resultado!X664</f>
        <v>1536.6774389</v>
      </c>
      <c r="U20" s="58">
        <f>PLANEL_GerCrit_Resultado!Y124+PLANEL_GerCrit_Resultado!Y136+PLANEL_GerCrit_Resultado!Y664</f>
        <v>2196.217619</v>
      </c>
      <c r="V20" s="58">
        <f>PLANEL_GerCrit_Resultado!Z124+PLANEL_GerCrit_Resultado!Z136+PLANEL_GerCrit_Resultado!Z664</f>
        <v>3774.0863060000001</v>
      </c>
      <c r="W20" s="58">
        <f>PLANEL_GerCrit_Resultado!AA124+PLANEL_GerCrit_Resultado!AA136+PLANEL_GerCrit_Resultado!AA664</f>
        <v>4706.4209190000001</v>
      </c>
      <c r="X20" s="58">
        <f>PLANEL_GerCrit_Resultado!AB124+PLANEL_GerCrit_Resultado!AB136+PLANEL_GerCrit_Resultado!AB664</f>
        <v>5261.3367369999996</v>
      </c>
      <c r="Y20" s="58">
        <f>PLANEL_GerCrit_Resultado!AC124+PLANEL_GerCrit_Resultado!AC136+PLANEL_GerCrit_Resultado!AC664</f>
        <v>5590.8845519999995</v>
      </c>
      <c r="Z20" s="58">
        <f>PLANEL_GerCrit_Resultado!AD124+PLANEL_GerCrit_Resultado!AD136+PLANEL_GerCrit_Resultado!AD664</f>
        <v>6212.0125719999996</v>
      </c>
      <c r="AA20" s="58">
        <f>PLANEL_GerCrit_Resultado!AE124+PLANEL_GerCrit_Resultado!AE136+PLANEL_GerCrit_Resultado!AE664</f>
        <v>8070.5627480000003</v>
      </c>
      <c r="AB20" s="58">
        <f>PLANEL_GerCrit_Resultado!AF124+PLANEL_GerCrit_Resultado!AF136+PLANEL_GerCrit_Resultado!AF664</f>
        <v>6342.1183099999998</v>
      </c>
      <c r="AC20" s="58">
        <f>PLANEL_GerCrit_Resultado!AG124+PLANEL_GerCrit_Resultado!AG136+PLANEL_GerCrit_Resultado!AG664</f>
        <v>7749.7629555000003</v>
      </c>
      <c r="AD20" s="58">
        <f>PLANEL_GerCrit_Resultado!AH124+PLANEL_GerCrit_Resultado!AH136+PLANEL_GerCrit_Resultado!AH664</f>
        <v>8287.0113939000003</v>
      </c>
      <c r="AE20" s="58">
        <f>PLANEL_GerCrit_Resultado!AI124+PLANEL_GerCrit_Resultado!AI136+PLANEL_GerCrit_Resultado!AI664</f>
        <v>8823.8347900000008</v>
      </c>
      <c r="AF20" s="58">
        <f>PLANEL_GerCrit_Resultado!AJ124+PLANEL_GerCrit_Resultado!AJ136+PLANEL_GerCrit_Resultado!AJ664</f>
        <v>8920.9401359999993</v>
      </c>
      <c r="AG20" s="58">
        <f>PLANEL_GerCrit_Resultado!AK124+PLANEL_GerCrit_Resultado!AK136+PLANEL_GerCrit_Resultado!AK664</f>
        <v>8924.0034960000012</v>
      </c>
      <c r="AH20" s="58">
        <f>PLANEL_GerCrit_Resultado!AL124+PLANEL_GerCrit_Resultado!AL136+PLANEL_GerCrit_Resultado!AL664</f>
        <v>8798.6089840000004</v>
      </c>
      <c r="AI20" s="58">
        <f>PLANEL_GerCrit_Resultado!AM124+PLANEL_GerCrit_Resultado!AM136+PLANEL_GerCrit_Resultado!AM664</f>
        <v>10630.361798</v>
      </c>
      <c r="AJ20" s="58">
        <f>PLANEL_GerCrit_Resultado!AN124+PLANEL_GerCrit_Resultado!AN136+PLANEL_GerCrit_Resultado!AN664</f>
        <v>10547.214302</v>
      </c>
      <c r="AK20" s="58">
        <f>PLANEL_GerCrit_Resultado!AO124+PLANEL_GerCrit_Resultado!AO136+PLANEL_GerCrit_Resultado!AO664</f>
        <v>11075.539792000001</v>
      </c>
      <c r="AL20" s="58">
        <f>PLANEL_GerCrit_Resultado!AP124+PLANEL_GerCrit_Resultado!AP136+PLANEL_GerCrit_Resultado!AP664</f>
        <v>11591.993343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1373.426755</v>
      </c>
      <c r="W21" s="58">
        <f>PLANEL_GerCrit_Resultado!AA724+PLANEL_GerCrit_Resultado!AA760</f>
        <v>1659.545453</v>
      </c>
      <c r="X21" s="58">
        <f>PLANEL_GerCrit_Resultado!AB724+PLANEL_GerCrit_Resultado!AB760</f>
        <v>1880.5468920000001</v>
      </c>
      <c r="Y21" s="58">
        <f>PLANEL_GerCrit_Resultado!AC724+PLANEL_GerCrit_Resultado!AC760</f>
        <v>2893.7568190000002</v>
      </c>
      <c r="Z21" s="58">
        <f>PLANEL_GerCrit_Resultado!AD724+PLANEL_GerCrit_Resultado!AD760</f>
        <v>3122.1040929999999</v>
      </c>
      <c r="AA21" s="58">
        <f>PLANEL_GerCrit_Resultado!AE724+PLANEL_GerCrit_Resultado!AE760</f>
        <v>6163.5058129999998</v>
      </c>
      <c r="AB21" s="58">
        <f>PLANEL_GerCrit_Resultado!AF724+PLANEL_GerCrit_Resultado!AF760</f>
        <v>4109.9977019999997</v>
      </c>
      <c r="AC21" s="58">
        <f>PLANEL_GerCrit_Resultado!AG724+PLANEL_GerCrit_Resultado!AG760</f>
        <v>4398.2384380000003</v>
      </c>
      <c r="AD21" s="58">
        <f>PLANEL_GerCrit_Resultado!AH724+PLANEL_GerCrit_Resultado!AH760</f>
        <v>4564.3184519999995</v>
      </c>
      <c r="AE21" s="58">
        <f>PLANEL_GerCrit_Resultado!AI724+PLANEL_GerCrit_Resultado!AI760</f>
        <v>4647.675878</v>
      </c>
      <c r="AF21" s="58">
        <f>PLANEL_GerCrit_Resultado!AJ724+PLANEL_GerCrit_Resultado!AJ760</f>
        <v>4762.3686360000002</v>
      </c>
      <c r="AG21" s="58">
        <f>PLANEL_GerCrit_Resultado!AK724+PLANEL_GerCrit_Resultado!AK760</f>
        <v>4822.2373859999998</v>
      </c>
      <c r="AH21" s="58">
        <f>PLANEL_GerCrit_Resultado!AL724+PLANEL_GerCrit_Resultado!AL760</f>
        <v>4922.2705470000001</v>
      </c>
      <c r="AI21" s="58">
        <f>PLANEL_GerCrit_Resultado!AM724+PLANEL_GerCrit_Resultado!AM760</f>
        <v>5248.3263610000004</v>
      </c>
      <c r="AJ21" s="58">
        <f>PLANEL_GerCrit_Resultado!AN724+PLANEL_GerCrit_Resultado!AN760</f>
        <v>6189.8245820000002</v>
      </c>
      <c r="AK21" s="58">
        <f>PLANEL_GerCrit_Resultado!AO724+PLANEL_GerCrit_Resultado!AO760</f>
        <v>7020.668345</v>
      </c>
      <c r="AL21" s="58">
        <f>PLANEL_GerCrit_Resultado!AP724+PLANEL_GerCrit_Resultado!AP760</f>
        <v>7039.0654840000007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3.6311345282105445E-2</v>
      </c>
      <c r="J25" s="35">
        <f t="shared" si="1"/>
        <v>6.9761694921221737E-2</v>
      </c>
      <c r="K25" s="35">
        <f t="shared" si="1"/>
        <v>8.1541499326643799E-2</v>
      </c>
      <c r="L25" s="35">
        <f t="shared" si="1"/>
        <v>8.3167078820552326E-2</v>
      </c>
      <c r="M25" s="35">
        <f t="shared" si="1"/>
        <v>2.5313770979382578E-2</v>
      </c>
      <c r="N25" s="35">
        <f t="shared" si="1"/>
        <v>2.3531715577557757E-2</v>
      </c>
      <c r="O25" s="35">
        <f t="shared" si="1"/>
        <v>4.5465001100110009E-2</v>
      </c>
      <c r="P25" s="35">
        <f t="shared" si="1"/>
        <v>4.5465001100110009E-2</v>
      </c>
      <c r="Q25" s="35">
        <f t="shared" si="1"/>
        <v>6.8197501650165013E-2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0.72717870494789327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0.50567008538172908</v>
      </c>
      <c r="G26" s="35">
        <f t="shared" si="2"/>
        <v>0.52996667049544377</v>
      </c>
      <c r="H26" s="35">
        <f t="shared" si="2"/>
        <v>0.5391023351493518</v>
      </c>
      <c r="I26" s="35">
        <f t="shared" si="2"/>
        <v>0.57888468576985552</v>
      </c>
      <c r="J26" s="35">
        <f t="shared" si="2"/>
        <v>0.60752529163700164</v>
      </c>
      <c r="K26" s="35">
        <f t="shared" si="2"/>
        <v>0.55987590701583545</v>
      </c>
      <c r="L26" s="35">
        <f t="shared" si="2"/>
        <v>0.51113548887348492</v>
      </c>
      <c r="M26" s="35">
        <f t="shared" si="2"/>
        <v>0.39942373790022484</v>
      </c>
      <c r="N26" s="35">
        <f t="shared" si="2"/>
        <v>0.40052709340916592</v>
      </c>
      <c r="O26" s="35">
        <f t="shared" si="2"/>
        <v>0.39951466539208175</v>
      </c>
      <c r="P26" s="35">
        <f t="shared" si="2"/>
        <v>0.38822985304071556</v>
      </c>
      <c r="Q26" s="35">
        <f t="shared" si="2"/>
        <v>0.40250457511694132</v>
      </c>
      <c r="R26" s="35">
        <f t="shared" si="2"/>
        <v>0.32570187993253197</v>
      </c>
      <c r="S26" s="35">
        <f t="shared" si="2"/>
        <v>0.25449049984816474</v>
      </c>
      <c r="T26" s="35">
        <f t="shared" si="2"/>
        <v>0.24159438357194368</v>
      </c>
      <c r="U26" s="35">
        <f t="shared" si="2"/>
        <v>0.25000464303933728</v>
      </c>
      <c r="V26" s="35">
        <f t="shared" si="2"/>
        <v>0.25226464047920638</v>
      </c>
      <c r="W26" s="35">
        <f t="shared" si="2"/>
        <v>0.26763444947374565</v>
      </c>
      <c r="X26" s="35">
        <f t="shared" si="2"/>
        <v>0.26276958213388502</v>
      </c>
      <c r="Y26" s="35">
        <f t="shared" si="2"/>
        <v>0.24574989026172503</v>
      </c>
      <c r="Z26" s="35">
        <f t="shared" si="2"/>
        <v>0.28197909475036365</v>
      </c>
      <c r="AA26" s="35">
        <f t="shared" si="2"/>
        <v>0.33888725729891356</v>
      </c>
      <c r="AB26" s="35">
        <f t="shared" si="2"/>
        <v>8.3918323129993547E-2</v>
      </c>
      <c r="AC26" s="35">
        <f t="shared" si="2"/>
        <v>1.1296628774038957E-2</v>
      </c>
      <c r="AD26" s="35">
        <f t="shared" si="2"/>
        <v>1.1296628774038957E-2</v>
      </c>
      <c r="AE26" s="35">
        <f t="shared" si="2"/>
        <v>1.1296628774038957E-2</v>
      </c>
      <c r="AF26" s="35">
        <f t="shared" si="2"/>
        <v>1.1296628774038957E-2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2.7288749120887575E-2</v>
      </c>
      <c r="AK26" s="35">
        <f t="shared" si="2"/>
        <v>0.10162326863809101</v>
      </c>
      <c r="AL26" s="35">
        <f t="shared" si="2"/>
        <v>0.1946490532387099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0.40507839637119109</v>
      </c>
      <c r="V27" s="35">
        <f t="shared" si="3"/>
        <v>0.71060367009249736</v>
      </c>
      <c r="W27" s="35">
        <f t="shared" si="3"/>
        <v>0.71060367012522352</v>
      </c>
      <c r="X27" s="35">
        <f t="shared" si="3"/>
        <v>0.71060367015043557</v>
      </c>
      <c r="Y27" s="35">
        <f t="shared" si="3"/>
        <v>0.71060367002840907</v>
      </c>
      <c r="Z27" s="35">
        <f t="shared" si="3"/>
        <v>0.74429506001287837</v>
      </c>
      <c r="AA27" s="35">
        <f t="shared" si="3"/>
        <v>0.89969968044141813</v>
      </c>
      <c r="AB27" s="35">
        <f t="shared" si="3"/>
        <v>0.58966820170109358</v>
      </c>
      <c r="AC27" s="35">
        <f t="shared" si="3"/>
        <v>0.62031712907558356</v>
      </c>
      <c r="AD27" s="35">
        <f t="shared" si="3"/>
        <v>0.63380277291501186</v>
      </c>
      <c r="AE27" s="35">
        <f t="shared" si="3"/>
        <v>0.64606951626495879</v>
      </c>
      <c r="AF27" s="35">
        <f t="shared" si="3"/>
        <v>0.64803580553150109</v>
      </c>
      <c r="AG27" s="35">
        <f t="shared" si="3"/>
        <v>0.64643421587594885</v>
      </c>
      <c r="AH27" s="35">
        <f t="shared" si="3"/>
        <v>0.63800743033770979</v>
      </c>
      <c r="AI27" s="35">
        <f t="shared" si="3"/>
        <v>0.68695394245323427</v>
      </c>
      <c r="AJ27" s="35">
        <f t="shared" si="3"/>
        <v>0.7136520080679708</v>
      </c>
      <c r="AK27" s="35">
        <f t="shared" si="3"/>
        <v>0.76287296023132944</v>
      </c>
      <c r="AL27" s="35">
        <f t="shared" si="3"/>
        <v>0.80573719084677997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0.30379361000820349</v>
      </c>
      <c r="W28" s="35">
        <f t="shared" si="4"/>
        <v>0.53639786277482937</v>
      </c>
      <c r="X28" s="35">
        <f t="shared" si="4"/>
        <v>0.53982804862579281</v>
      </c>
      <c r="Y28" s="35">
        <f t="shared" si="4"/>
        <v>0.56389126233122067</v>
      </c>
      <c r="Z28" s="35">
        <f t="shared" si="4"/>
        <v>0.68517865212849305</v>
      </c>
      <c r="AA28" s="35">
        <f t="shared" si="4"/>
        <v>0.71608703125966944</v>
      </c>
      <c r="AB28" s="35">
        <f t="shared" si="4"/>
        <v>0.25228580366906406</v>
      </c>
      <c r="AC28" s="35">
        <f t="shared" si="4"/>
        <v>0.25196803756554803</v>
      </c>
      <c r="AD28" s="35">
        <f t="shared" si="4"/>
        <v>0.25167619946612885</v>
      </c>
      <c r="AE28" s="35">
        <f t="shared" si="4"/>
        <v>0.25139757723765904</v>
      </c>
      <c r="AF28" s="35">
        <f t="shared" si="4"/>
        <v>0.26654390830542718</v>
      </c>
      <c r="AG28" s="35">
        <f t="shared" si="4"/>
        <v>0.28415361870910261</v>
      </c>
      <c r="AH28" s="35">
        <f t="shared" si="4"/>
        <v>0.30505841046666898</v>
      </c>
      <c r="AI28" s="35">
        <f t="shared" si="4"/>
        <v>0.33445891454246013</v>
      </c>
      <c r="AJ28" s="35">
        <f t="shared" si="4"/>
        <v>0.43550778665727924</v>
      </c>
      <c r="AK28" s="35">
        <f t="shared" si="4"/>
        <v>0.58694733235113905</v>
      </c>
      <c r="AL28" s="35">
        <f t="shared" si="4"/>
        <v>0.71687207377890927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3.6311345282105445E-2</v>
      </c>
      <c r="I32" s="35">
        <f t="shared" si="5"/>
        <v>0.12767644111433854</v>
      </c>
      <c r="J32" s="35">
        <f t="shared" si="5"/>
        <v>0.1670120367925359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0.18842819605254471</v>
      </c>
      <c r="N32" s="35">
        <f t="shared" si="5"/>
        <v>0.22018142921892189</v>
      </c>
      <c r="O32" s="35">
        <f t="shared" si="5"/>
        <v>0.22161190600660066</v>
      </c>
      <c r="P32" s="35">
        <f t="shared" si="5"/>
        <v>0.21217427804180419</v>
      </c>
      <c r="Q32" s="35">
        <f t="shared" si="5"/>
        <v>0.23474708838283831</v>
      </c>
      <c r="R32" s="35">
        <f t="shared" si="5"/>
        <v>6.0434996765676569E-2</v>
      </c>
      <c r="S32" s="35">
        <f t="shared" si="5"/>
        <v>0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7.7720757051574621E-2</v>
      </c>
      <c r="X32" s="35">
        <f t="shared" si="5"/>
        <v>8.9925758968507533E-2</v>
      </c>
      <c r="Y32" s="35">
        <f t="shared" si="5"/>
        <v>6.8715687037882237E-2</v>
      </c>
      <c r="Z32" s="35">
        <f t="shared" si="5"/>
        <v>0.2515015921497033</v>
      </c>
      <c r="AA32" s="35">
        <f t="shared" si="5"/>
        <v>0.47373578000912819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0.68631951494735766</v>
      </c>
      <c r="F33" s="35">
        <f t="shared" si="6"/>
        <v>0.55894292276080348</v>
      </c>
      <c r="G33" s="35">
        <f t="shared" si="6"/>
        <v>0.57617918651249467</v>
      </c>
      <c r="H33" s="35">
        <f t="shared" si="6"/>
        <v>0.55720126321954666</v>
      </c>
      <c r="I33" s="35">
        <f t="shared" si="6"/>
        <v>0.64965645578013276</v>
      </c>
      <c r="J33" s="35">
        <f t="shared" si="6"/>
        <v>0.68683320396518222</v>
      </c>
      <c r="K33" s="35">
        <f t="shared" si="6"/>
        <v>0.66757718459441118</v>
      </c>
      <c r="L33" s="35">
        <f t="shared" si="6"/>
        <v>0.64078338584602124</v>
      </c>
      <c r="M33" s="35">
        <f t="shared" si="6"/>
        <v>0.59000257223635877</v>
      </c>
      <c r="N33" s="35">
        <f t="shared" si="6"/>
        <v>0.58522852932105118</v>
      </c>
      <c r="O33" s="35">
        <f t="shared" si="6"/>
        <v>0.58542495632681346</v>
      </c>
      <c r="P33" s="35">
        <f t="shared" si="6"/>
        <v>0.58230245123830271</v>
      </c>
      <c r="Q33" s="35">
        <f t="shared" si="6"/>
        <v>0.61259960945960656</v>
      </c>
      <c r="R33" s="35">
        <f t="shared" si="6"/>
        <v>0.536952912762926</v>
      </c>
      <c r="S33" s="35">
        <f t="shared" si="6"/>
        <v>0.44687124874818412</v>
      </c>
      <c r="T33" s="35">
        <f t="shared" si="6"/>
        <v>0.42203986244163927</v>
      </c>
      <c r="U33" s="35">
        <f t="shared" si="6"/>
        <v>0.43503112566139834</v>
      </c>
      <c r="V33" s="35">
        <f t="shared" si="6"/>
        <v>0.49985835031113496</v>
      </c>
      <c r="W33" s="35">
        <f t="shared" si="6"/>
        <v>0.5301553612197516</v>
      </c>
      <c r="X33" s="35">
        <f t="shared" si="6"/>
        <v>0.52623708017777693</v>
      </c>
      <c r="Y33" s="35">
        <f t="shared" si="6"/>
        <v>0.50672885901511933</v>
      </c>
      <c r="Z33" s="35">
        <f t="shared" si="6"/>
        <v>0.55054883510355013</v>
      </c>
      <c r="AA33" s="35">
        <f t="shared" si="6"/>
        <v>0.56876753652545886</v>
      </c>
      <c r="AB33" s="35">
        <f t="shared" si="6"/>
        <v>0.19420295852208425</v>
      </c>
      <c r="AC33" s="35">
        <f t="shared" si="6"/>
        <v>0.13872113584153967</v>
      </c>
      <c r="AD33" s="35">
        <f t="shared" si="6"/>
        <v>0.14410411290641337</v>
      </c>
      <c r="AE33" s="35">
        <f t="shared" si="6"/>
        <v>0.14949986698510098</v>
      </c>
      <c r="AF33" s="35">
        <f t="shared" si="6"/>
        <v>0.15653212973955033</v>
      </c>
      <c r="AG33" s="35">
        <f t="shared" si="6"/>
        <v>0.15998309927588664</v>
      </c>
      <c r="AH33" s="35">
        <f t="shared" si="6"/>
        <v>0.16874138683641943</v>
      </c>
      <c r="AI33" s="35">
        <f t="shared" si="6"/>
        <v>0.17883644615049585</v>
      </c>
      <c r="AJ33" s="35">
        <f t="shared" si="6"/>
        <v>0.23897635668404268</v>
      </c>
      <c r="AK33" s="35">
        <f t="shared" si="6"/>
        <v>0.36713655873665152</v>
      </c>
      <c r="AL33" s="35">
        <f t="shared" si="6"/>
        <v>0.5158990176027215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0.56781282398148147</v>
      </c>
      <c r="T34" s="35">
        <f t="shared" si="7"/>
        <v>0.53264382630849216</v>
      </c>
      <c r="U34" s="35">
        <f t="shared" si="7"/>
        <v>0.60837053157894738</v>
      </c>
      <c r="V34" s="35">
        <f t="shared" si="7"/>
        <v>0.77576285837615622</v>
      </c>
      <c r="W34" s="35">
        <f t="shared" si="7"/>
        <v>0.84193576368515211</v>
      </c>
      <c r="X34" s="35">
        <f t="shared" si="7"/>
        <v>0.83314912699920818</v>
      </c>
      <c r="Y34" s="35">
        <f t="shared" si="7"/>
        <v>0.79415973749999991</v>
      </c>
      <c r="Z34" s="35">
        <f t="shared" si="7"/>
        <v>0.80000161905988409</v>
      </c>
      <c r="AA34" s="35">
        <f t="shared" si="7"/>
        <v>0.94747155999060817</v>
      </c>
      <c r="AB34" s="35">
        <f t="shared" si="7"/>
        <v>0.70055432563791009</v>
      </c>
      <c r="AC34" s="35">
        <f t="shared" si="7"/>
        <v>0.71783650940163024</v>
      </c>
      <c r="AD34" s="35">
        <f t="shared" si="7"/>
        <v>0.73135746129203072</v>
      </c>
      <c r="AE34" s="35">
        <f t="shared" si="7"/>
        <v>0.74362336002022589</v>
      </c>
      <c r="AF34" s="35">
        <f t="shared" si="7"/>
        <v>0.74918315527876667</v>
      </c>
      <c r="AG34" s="35">
        <f t="shared" si="7"/>
        <v>0.74944041714529286</v>
      </c>
      <c r="AH34" s="35">
        <f t="shared" si="7"/>
        <v>0.73890974944406063</v>
      </c>
      <c r="AI34" s="35">
        <f t="shared" si="7"/>
        <v>0.75898627716692846</v>
      </c>
      <c r="AJ34" s="35">
        <f t="shared" si="7"/>
        <v>0.75304971455090675</v>
      </c>
      <c r="AK34" s="35">
        <f t="shared" si="7"/>
        <v>0.79077108325003576</v>
      </c>
      <c r="AL34" s="35">
        <f t="shared" si="7"/>
        <v>0.82764481957732405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0.56334157301066445</v>
      </c>
      <c r="W35" s="35">
        <f t="shared" si="8"/>
        <v>0.629092286959818</v>
      </c>
      <c r="X35" s="35">
        <f t="shared" si="8"/>
        <v>0.66263104016913321</v>
      </c>
      <c r="Y35" s="35">
        <f t="shared" si="8"/>
        <v>0.79739785588316348</v>
      </c>
      <c r="Z35" s="35">
        <f t="shared" si="8"/>
        <v>0.81538367537215983</v>
      </c>
      <c r="AA35" s="35">
        <f t="shared" si="8"/>
        <v>0.78950027910605036</v>
      </c>
      <c r="AB35" s="35">
        <f t="shared" si="8"/>
        <v>0.51331055151174954</v>
      </c>
      <c r="AC35" s="35">
        <f t="shared" si="8"/>
        <v>0.53553169123577848</v>
      </c>
      <c r="AD35" s="35">
        <f t="shared" si="8"/>
        <v>0.54254164804992</v>
      </c>
      <c r="AE35" s="35">
        <f t="shared" si="8"/>
        <v>0.53962148573014235</v>
      </c>
      <c r="AF35" s="35">
        <f t="shared" si="8"/>
        <v>0.54038950801284291</v>
      </c>
      <c r="AG35" s="35">
        <f t="shared" si="8"/>
        <v>0.54626575217986173</v>
      </c>
      <c r="AH35" s="35">
        <f t="shared" si="8"/>
        <v>0.55759756468980581</v>
      </c>
      <c r="AI35" s="35">
        <f t="shared" si="8"/>
        <v>0.59453334993431239</v>
      </c>
      <c r="AJ35" s="35">
        <f t="shared" si="8"/>
        <v>0.70118679577331544</v>
      </c>
      <c r="AK35" s="35">
        <f t="shared" si="8"/>
        <v>0.79530524262887681</v>
      </c>
      <c r="AL35" s="35">
        <f t="shared" si="8"/>
        <v>0.79738928083963956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28.962109095890408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19.561534120547947</v>
      </c>
      <c r="G39" s="1">
        <f>Planel_ConsumoMed_Combustível!K40/365</f>
        <v>20.486162589041097</v>
      </c>
      <c r="H39" s="1">
        <f>Planel_ConsumoMed_Combustível!L40/365</f>
        <v>23.450037764383563</v>
      </c>
      <c r="I39" s="1">
        <f>Planel_ConsumoMed_Combustível!M40/365</f>
        <v>25.797846180821917</v>
      </c>
      <c r="J39" s="1">
        <f>Planel_ConsumoMed_Combustível!N40/365</f>
        <v>25.357680358904108</v>
      </c>
      <c r="K39" s="1">
        <f>Planel_ConsumoMed_Combustível!O40/365</f>
        <v>27.359318641095893</v>
      </c>
      <c r="L39" s="1">
        <f>Planel_ConsumoMed_Combustível!P40/365</f>
        <v>28.102342219178084</v>
      </c>
      <c r="M39" s="1">
        <f>Planel_ConsumoMed_Combustível!Q40/365</f>
        <v>23.273976394520545</v>
      </c>
      <c r="N39" s="1">
        <f>Planel_ConsumoMed_Combustível!R40/365</f>
        <v>23.869129232876709</v>
      </c>
      <c r="O39" s="1">
        <f>Planel_ConsumoMed_Combustível!S40/365</f>
        <v>26.626183684931505</v>
      </c>
      <c r="P39" s="1">
        <f>Planel_ConsumoMed_Combustível!T40/365</f>
        <v>25.764488101369864</v>
      </c>
      <c r="Q39" s="1">
        <f>Planel_ConsumoMed_Combustível!U40/365</f>
        <v>31.201891753424661</v>
      </c>
      <c r="R39" s="1">
        <f>Planel_ConsumoMed_Combustível!V40/365</f>
        <v>24.717940873972605</v>
      </c>
      <c r="S39" s="1">
        <f>Planel_ConsumoMed_Combustível!W40/365</f>
        <v>20.364179967123288</v>
      </c>
      <c r="T39" s="1">
        <f>Planel_ConsumoMed_Combustível!X40/365</f>
        <v>20.441126690410957</v>
      </c>
      <c r="U39" s="1">
        <f>Planel_ConsumoMed_Combustível!Y40/365</f>
        <v>24.530359221917806</v>
      </c>
      <c r="V39" s="1">
        <f>Planel_ConsumoMed_Combustível!Z40/365</f>
        <v>33.43440904109589</v>
      </c>
      <c r="W39" s="1">
        <f>Planel_ConsumoMed_Combustível!AA40/365</f>
        <v>39.463523671232878</v>
      </c>
      <c r="X39" s="1">
        <f>Planel_ConsumoMed_Combustível!AB40/365</f>
        <v>41.85792331506849</v>
      </c>
      <c r="Y39" s="1">
        <f>Planel_ConsumoMed_Combustível!AC40/365</f>
        <v>44.486386986301369</v>
      </c>
      <c r="Z39" s="1">
        <f>Planel_ConsumoMed_Combustível!AD40/365</f>
        <v>52.421541424657534</v>
      </c>
      <c r="AA39" s="1">
        <f>Planel_ConsumoMed_Combustível!AE40/365</f>
        <v>76.46533438356164</v>
      </c>
      <c r="AB39" s="1">
        <f>Planel_ConsumoMed_Combustível!AF40/365</f>
        <v>36.181561753424653</v>
      </c>
      <c r="AC39" s="1">
        <f>Planel_ConsumoMed_Combustível!AG40/365</f>
        <v>38.007434794520549</v>
      </c>
      <c r="AD39" s="1">
        <f>Planel_ConsumoMed_Combustível!AH40/365</f>
        <v>40.279310082191778</v>
      </c>
      <c r="AE39" s="1">
        <f>Planel_ConsumoMed_Combustível!AI40/365</f>
        <v>42.551028657534246</v>
      </c>
      <c r="AF39" s="1">
        <f>Planel_ConsumoMed_Combustível!AJ40/365</f>
        <v>43.549259863013695</v>
      </c>
      <c r="AG39" s="1">
        <f>Planel_ConsumoMed_Combustível!AK40/365</f>
        <v>43.533288273972602</v>
      </c>
      <c r="AH39" s="1">
        <f>Planel_ConsumoMed_Combustível!AL40/365</f>
        <v>43.892434630136982</v>
      </c>
      <c r="AI39" s="1">
        <f>Planel_ConsumoMed_Combustível!AM40/365</f>
        <v>53.634477013698628</v>
      </c>
      <c r="AJ39" s="1">
        <f>Planel_ConsumoMed_Combustível!AN40/365</f>
        <v>60.474401890410959</v>
      </c>
      <c r="AK39" s="1">
        <f>Planel_ConsumoMed_Combustível!AO40/365</f>
        <v>73.039838438356171</v>
      </c>
      <c r="AL39" s="1">
        <f>Planel_ConsumoMed_Combustível!AP40/365</f>
        <v>85.401671890410967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31.249984931506852</v>
      </c>
      <c r="F40" s="1">
        <f>Planel_ConsumoCrit_Combustível!J40/365</f>
        <v>21.615530030136988</v>
      </c>
      <c r="G40" s="1">
        <f>Planel_ConsumoCrit_Combustível!K40/365</f>
        <v>22.839620435616439</v>
      </c>
      <c r="H40" s="1">
        <f>Planel_ConsumoCrit_Combustível!L40/365</f>
        <v>24.820683928767124</v>
      </c>
      <c r="I40" s="1">
        <f>Planel_ConsumoCrit_Combustível!M40/365</f>
        <v>31.079202657534246</v>
      </c>
      <c r="J40" s="1">
        <f>Planel_ConsumoCrit_Combustível!N40/365</f>
        <v>30.567776191780823</v>
      </c>
      <c r="K40" s="1">
        <f>Planel_ConsumoCrit_Combustível!O40/365</f>
        <v>33.92145810958904</v>
      </c>
      <c r="L40" s="1">
        <f>Planel_ConsumoCrit_Combustível!P40/365</f>
        <v>36.46940569863014</v>
      </c>
      <c r="M40" s="1">
        <f>Planel_ConsumoCrit_Combustível!Q40/365</f>
        <v>38.305784630136984</v>
      </c>
      <c r="N40" s="1">
        <f>Planel_ConsumoCrit_Combustível!R40/365</f>
        <v>40.09001421917808</v>
      </c>
      <c r="O40" s="1">
        <f>Planel_ConsumoCrit_Combustível!S40/365</f>
        <v>43.424976219178077</v>
      </c>
      <c r="P40" s="1">
        <f>Planel_ConsumoCrit_Combustível!T40/365</f>
        <v>42.711921095890411</v>
      </c>
      <c r="Q40" s="1">
        <f>Planel_ConsumoCrit_Combustível!U40/365</f>
        <v>51.513107068493156</v>
      </c>
      <c r="R40" s="1">
        <f>Planel_ConsumoCrit_Combustível!V40/365</f>
        <v>40.766463698630133</v>
      </c>
      <c r="S40" s="1">
        <f>Planel_ConsumoCrit_Combustível!W40/365</f>
        <v>37.561612712328767</v>
      </c>
      <c r="T40" s="1">
        <f>Planel_ConsumoCrit_Combustível!X40/365</f>
        <v>37.634982630136989</v>
      </c>
      <c r="U40" s="1">
        <f>Planel_ConsumoCrit_Combustível!Y40/365</f>
        <v>41.717721260273969</v>
      </c>
      <c r="V40" s="1">
        <f>Planel_ConsumoCrit_Combustível!Z40/365</f>
        <v>52.843091835616441</v>
      </c>
      <c r="W40" s="1">
        <f>Planel_ConsumoCrit_Combustível!AA40/365</f>
        <v>61.064308520547947</v>
      </c>
      <c r="X40" s="1">
        <f>Planel_ConsumoCrit_Combustível!AB40/365</f>
        <v>64.309758410958906</v>
      </c>
      <c r="Y40" s="1">
        <f>Planel_ConsumoCrit_Combustível!AC40/365</f>
        <v>67.177051534246573</v>
      </c>
      <c r="Z40" s="1">
        <f>Planel_ConsumoCrit_Combustível!AD40/365</f>
        <v>76.097190684931505</v>
      </c>
      <c r="AA40" s="1">
        <f>Planel_ConsumoCrit_Combustível!AE40/365</f>
        <v>101.29527008219178</v>
      </c>
      <c r="AB40" s="1">
        <f>Planel_ConsumoCrit_Combustível!AF40/365</f>
        <v>55.93965356164383</v>
      </c>
      <c r="AC40" s="1">
        <f>Planel_ConsumoCrit_Combustível!AG40/365</f>
        <v>59.353377123287679</v>
      </c>
      <c r="AD40" s="1">
        <f>Planel_ConsumoCrit_Combustível!AH40/365</f>
        <v>62.645825342465756</v>
      </c>
      <c r="AE40" s="1">
        <f>Planel_ConsumoCrit_Combustível!AI40/365</f>
        <v>65.584299671232884</v>
      </c>
      <c r="AF40" s="1">
        <f>Planel_ConsumoCrit_Combustível!AJ40/365</f>
        <v>66.869699424657526</v>
      </c>
      <c r="AG40" s="1">
        <f>Planel_ConsumoCrit_Combustível!AK40/365</f>
        <v>67.076799698630126</v>
      </c>
      <c r="AH40" s="1">
        <f>Planel_ConsumoCrit_Combustível!AL40/365</f>
        <v>67.43077471232877</v>
      </c>
      <c r="AI40" s="1">
        <f>Planel_ConsumoCrit_Combustível!AM40/365</f>
        <v>77.167643260273977</v>
      </c>
      <c r="AJ40" s="1">
        <f>Planel_ConsumoCrit_Combustível!AN40/365</f>
        <v>84.002397999999999</v>
      </c>
      <c r="AK40" s="1">
        <f>Planel_ConsumoCrit_Combustível!AO40/365</f>
        <v>96.562675999999996</v>
      </c>
      <c r="AL40" s="1">
        <f>Planel_ConsumoCrit_Combustível!AP40/365</f>
        <v>110.17262536986301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110097.071</v>
      </c>
      <c r="AR4" s="1">
        <f>HLOOKUP(AR$2,PLANEL_Pot_anual!$C$3:$AL$23,2,TRUE)</f>
        <v>110097.071</v>
      </c>
      <c r="AS4" s="1">
        <f>HLOOKUP(AS$2,PLANEL_Pot_anual!$C$3:$AL$23,2,TRUE)</f>
        <v>110097.071</v>
      </c>
      <c r="AT4" s="1">
        <f>HLOOKUP(AT$2,PLANEL_Pot_anual!$C$3:$AL$23,2,TRUE)</f>
        <v>110097.071</v>
      </c>
      <c r="AU4" s="1">
        <f>HLOOKUP(AU$2,PLANEL_Pot_anual!$C$3:$AL$23,2,TRUE)</f>
        <v>111232.571</v>
      </c>
      <c r="AV4" s="1">
        <f>HLOOKUP(AV$2,PLANEL_Pot_anual!$C$3:$AL$23,2,TRUE)</f>
        <v>111232.571</v>
      </c>
      <c r="AW4" s="1">
        <f>HLOOKUP(AW$2,PLANEL_Pot_anual!$C$3:$AL$23,2,TRUE)</f>
        <v>111232.571</v>
      </c>
      <c r="AX4" s="1">
        <f>HLOOKUP(AX$2,PLANEL_Pot_anual!$C$3:$AL$23,2,TRUE)</f>
        <v>111232.571</v>
      </c>
      <c r="AY4" s="1">
        <f>HLOOKUP(AY$2,PLANEL_Pot_anual!$C$3:$AL$23,2,TRUE)</f>
        <v>112022.571</v>
      </c>
      <c r="AZ4" s="1">
        <f>HLOOKUP(AZ$2,PLANEL_Pot_anual!$C$3:$AL$23,2,TRUE)</f>
        <v>112022.571</v>
      </c>
      <c r="BA4" s="1">
        <f>HLOOKUP(BA$2,PLANEL_Pot_anual!$C$3:$AL$23,2,TRUE)</f>
        <v>112022.571</v>
      </c>
      <c r="BB4" s="1">
        <f>HLOOKUP(BB$2,PLANEL_Pot_anual!$C$3:$AL$23,2,TRUE)</f>
        <v>112022.571</v>
      </c>
      <c r="BC4" s="1">
        <f>HLOOKUP(BC$2,PLANEL_Pot_anual!$C$3:$AL$23,2,TRUE)</f>
        <v>116568.67849999999</v>
      </c>
      <c r="BD4" s="1">
        <f>HLOOKUP(BD$2,PLANEL_Pot_anual!$C$3:$AL$23,2,TRUE)</f>
        <v>116568.67849999999</v>
      </c>
      <c r="BE4" s="1">
        <f>HLOOKUP(BE$2,PLANEL_Pot_anual!$C$3:$AL$23,2,TRUE)</f>
        <v>116568.67849999999</v>
      </c>
      <c r="BF4" s="1">
        <f>HLOOKUP(BF$2,PLANEL_Pot_anual!$C$3:$AL$23,2,TRUE)</f>
        <v>116568.67849999999</v>
      </c>
      <c r="BG4" s="1">
        <f>HLOOKUP(BG$2,PLANEL_Pot_anual!$C$3:$AL$23,2,TRUE)</f>
        <v>117136.52099999999</v>
      </c>
      <c r="BH4" s="1">
        <f>HLOOKUP(BH$2,PLANEL_Pot_anual!$C$3:$AL$23,2,TRUE)</f>
        <v>117136.52099999999</v>
      </c>
      <c r="BI4" s="1">
        <f>HLOOKUP(BI$2,PLANEL_Pot_anual!$C$3:$AL$23,2,TRUE)</f>
        <v>117136.52099999999</v>
      </c>
      <c r="BJ4" s="1">
        <f>HLOOKUP(BJ$2,PLANEL_Pot_anual!$C$3:$AL$23,2,TRUE)</f>
        <v>117136.52099999999</v>
      </c>
      <c r="BK4" s="1">
        <f>HLOOKUP(BK$2,PLANEL_Pot_anual!$C$3:$AL$23,2,TRUE)</f>
        <v>117136.52099999999</v>
      </c>
      <c r="BL4" s="1">
        <f>HLOOKUP(BL$2,PLANEL_Pot_anual!$C$3:$AL$23,2,TRUE)</f>
        <v>117136.52099999999</v>
      </c>
      <c r="BM4" s="1">
        <f>HLOOKUP(BM$2,PLANEL_Pot_anual!$C$3:$AL$23,2,TRUE)</f>
        <v>117136.52099999999</v>
      </c>
      <c r="BN4" s="1">
        <f>HLOOKUP(BN$2,PLANEL_Pot_anual!$C$3:$AL$23,2,TRUE)</f>
        <v>117136.52099999999</v>
      </c>
      <c r="BO4" s="1">
        <f>HLOOKUP(BO$2,PLANEL_Pot_anual!$C$3:$AL$23,2,TRUE)</f>
        <v>117136.52099999999</v>
      </c>
      <c r="BP4" s="1">
        <f>HLOOKUP(BP$2,PLANEL_Pot_anual!$C$3:$AL$23,2,TRUE)</f>
        <v>117136.52099999999</v>
      </c>
      <c r="BQ4" s="1">
        <f>HLOOKUP(BQ$2,PLANEL_Pot_anual!$C$3:$AL$23,2,TRUE)</f>
        <v>117136.52099999999</v>
      </c>
      <c r="BR4" s="1">
        <f>HLOOKUP(BR$2,PLANEL_Pot_anual!$C$3:$AL$23,2,TRUE)</f>
        <v>117136.52099999999</v>
      </c>
      <c r="BS4" s="1">
        <f>HLOOKUP(BS$2,PLANEL_Pot_anual!$C$3:$AL$23,2,TRUE)</f>
        <v>117136.52099999999</v>
      </c>
      <c r="BT4" s="1">
        <f>HLOOKUP(BT$2,PLANEL_Pot_anual!$C$3:$AL$23,2,TRUE)</f>
        <v>117136.52099999999</v>
      </c>
      <c r="BU4" s="1">
        <f>HLOOKUP(BU$2,PLANEL_Pot_anual!$C$3:$AL$23,2,TRUE)</f>
        <v>117136.52099999999</v>
      </c>
      <c r="BV4" s="1">
        <f>HLOOKUP(BV$2,PLANEL_Pot_anual!$C$3:$AL$23,2,TRUE)</f>
        <v>117136.52099999999</v>
      </c>
      <c r="BW4" s="1">
        <f>HLOOKUP(BW$2,PLANEL_Pot_anual!$C$3:$AL$23,2,TRUE)</f>
        <v>117136.52099999999</v>
      </c>
      <c r="BX4" s="1">
        <f>HLOOKUP(BX$2,PLANEL_Pot_anual!$C$3:$AL$23,2,TRUE)</f>
        <v>117136.52099999999</v>
      </c>
      <c r="BY4" s="1">
        <f>HLOOKUP(BY$2,PLANEL_Pot_anual!$C$3:$AL$23,2,TRUE)</f>
        <v>117136.52099999999</v>
      </c>
      <c r="BZ4" s="1">
        <f>HLOOKUP(BZ$2,PLANEL_Pot_anual!$C$3:$AL$23,2,TRUE)</f>
        <v>117136.52099999999</v>
      </c>
      <c r="CA4" s="1">
        <f>HLOOKUP(CA$2,PLANEL_Pot_anual!$C$3:$AL$23,2,TRUE)</f>
        <v>117136.52099999999</v>
      </c>
      <c r="CB4" s="1">
        <f>HLOOKUP(CB$2,PLANEL_Pot_anual!$C$3:$AL$23,2,TRUE)</f>
        <v>117136.52099999999</v>
      </c>
      <c r="CC4" s="1">
        <f>HLOOKUP(CC$2,PLANEL_Pot_anual!$C$3:$AL$23,2,TRUE)</f>
        <v>117136.52099999999</v>
      </c>
      <c r="CD4" s="1">
        <f>HLOOKUP(CD$2,PLANEL_Pot_anual!$C$3:$AL$23,2,TRUE)</f>
        <v>117136.52099999999</v>
      </c>
      <c r="CE4" s="1">
        <f>HLOOKUP(CE$2,PLANEL_Pot_anual!$C$3:$AL$23,2,TRUE)</f>
        <v>117137.66800000001</v>
      </c>
      <c r="CF4" s="1">
        <f>HLOOKUP(CF$2,PLANEL_Pot_anual!$C$3:$AL$23,2,TRUE)</f>
        <v>117137.66800000001</v>
      </c>
      <c r="CG4" s="1">
        <f>HLOOKUP(CG$2,PLANEL_Pot_anual!$C$3:$AL$23,2,TRUE)</f>
        <v>117137.66800000001</v>
      </c>
      <c r="CH4" s="1">
        <f>HLOOKUP(CH$2,PLANEL_Pot_anual!$C$3:$AL$23,2,TRUE)</f>
        <v>117137.66800000001</v>
      </c>
      <c r="CI4" s="1">
        <f>HLOOKUP(CI$2,PLANEL_Pot_anual!$C$3:$AL$23,2,TRUE)</f>
        <v>117137.66800000001</v>
      </c>
      <c r="CJ4" s="1">
        <f>HLOOKUP(CJ$2,PLANEL_Pot_anual!$C$3:$AL$23,2,TRUE)</f>
        <v>117137.66800000001</v>
      </c>
      <c r="CK4" s="1">
        <f>HLOOKUP(CK$2,PLANEL_Pot_anual!$C$3:$AL$23,2,TRUE)</f>
        <v>117137.66800000001</v>
      </c>
      <c r="CL4" s="1">
        <f>HLOOKUP(CL$2,PLANEL_Pot_anual!$C$3:$AL$23,2,TRUE)</f>
        <v>117137.66800000001</v>
      </c>
      <c r="CM4" s="1">
        <f>HLOOKUP(CM$2,PLANEL_Pot_anual!$C$3:$AL$23,2,TRUE)</f>
        <v>117137.66800000001</v>
      </c>
      <c r="CN4" s="1">
        <f>HLOOKUP(CN$2,PLANEL_Pot_anual!$C$3:$AL$23,2,TRUE)</f>
        <v>117137.66800000001</v>
      </c>
      <c r="CO4" s="1">
        <f>HLOOKUP(CO$2,PLANEL_Pot_anual!$C$3:$AL$23,2,TRUE)</f>
        <v>117137.66800000001</v>
      </c>
      <c r="CP4" s="1">
        <f>HLOOKUP(CP$2,PLANEL_Pot_anual!$C$3:$AL$23,2,TRUE)</f>
        <v>117137.66800000001</v>
      </c>
      <c r="CQ4" s="1">
        <f>HLOOKUP(CQ$2,PLANEL_Pot_anual!$C$3:$AL$23,2,TRUE)</f>
        <v>119474.52099999999</v>
      </c>
      <c r="CR4" s="1">
        <f>HLOOKUP(CR$2,PLANEL_Pot_anual!$C$3:$AL$23,2,TRUE)</f>
        <v>119474.52099999999</v>
      </c>
      <c r="CS4" s="1">
        <f>HLOOKUP(CS$2,PLANEL_Pot_anual!$C$3:$AL$23,2,TRUE)</f>
        <v>119474.52099999999</v>
      </c>
      <c r="CT4" s="1">
        <f>HLOOKUP(CT$2,PLANEL_Pot_anual!$C$3:$AL$23,2,TRUE)</f>
        <v>119474.52099999999</v>
      </c>
      <c r="CU4" s="1">
        <f>HLOOKUP(CU$2,PLANEL_Pot_anual!$C$3:$AL$23,2,TRUE)</f>
        <v>119548.52099999999</v>
      </c>
      <c r="CV4" s="1">
        <f>HLOOKUP(CV$2,PLANEL_Pot_anual!$C$3:$AL$23,2,TRUE)</f>
        <v>119548.52099999999</v>
      </c>
      <c r="CW4" s="1">
        <f>HLOOKUP(CW$2,PLANEL_Pot_anual!$C$3:$AL$23,2,TRUE)</f>
        <v>119548.52099999999</v>
      </c>
      <c r="CX4" s="1">
        <f>HLOOKUP(CX$2,PLANEL_Pot_anual!$C$3:$AL$23,2,TRUE)</f>
        <v>119548.52099999999</v>
      </c>
      <c r="CY4" s="1">
        <f>HLOOKUP(CY$2,PLANEL_Pot_anual!$C$3:$AL$23,2,TRUE)</f>
        <v>119548.52099999999</v>
      </c>
      <c r="CZ4" s="1">
        <f>HLOOKUP(CZ$2,PLANEL_Pot_anual!$C$3:$AL$23,2,TRUE)</f>
        <v>119548.52099999999</v>
      </c>
      <c r="DA4" s="1">
        <f>HLOOKUP(DA$2,PLANEL_Pot_anual!$C$3:$AL$23,2,TRUE)</f>
        <v>119548.52099999999</v>
      </c>
      <c r="DB4" s="1">
        <f>HLOOKUP(DB$2,PLANEL_Pot_anual!$C$3:$AL$23,2,TRUE)</f>
        <v>119548.52099999999</v>
      </c>
      <c r="DC4" s="1">
        <f>HLOOKUP(DC$2,PLANEL_Pot_anual!$C$3:$AL$23,2,TRUE)</f>
        <v>119548.52099999999</v>
      </c>
      <c r="DD4" s="1">
        <f>HLOOKUP(DD$2,PLANEL_Pot_anual!$C$3:$AL$23,2,TRUE)</f>
        <v>119548.52099999999</v>
      </c>
      <c r="DE4" s="1">
        <f>HLOOKUP(DE$2,PLANEL_Pot_anual!$C$3:$AL$23,2,TRUE)</f>
        <v>119548.52099999999</v>
      </c>
      <c r="DF4" s="1">
        <f>HLOOKUP(DF$2,PLANEL_Pot_anual!$C$3:$AL$23,2,TRUE)</f>
        <v>119548.52099999999</v>
      </c>
      <c r="DG4" s="1">
        <f>HLOOKUP(DG$2,PLANEL_Pot_anual!$C$3:$AL$23,2,TRUE)</f>
        <v>119548.52099999999</v>
      </c>
      <c r="DH4" s="1">
        <f>HLOOKUP(DH$2,PLANEL_Pot_anual!$C$3:$AL$23,2,TRUE)</f>
        <v>119548.52099999999</v>
      </c>
      <c r="DI4" s="1">
        <f>HLOOKUP(DI$2,PLANEL_Pot_anual!$C$3:$AL$23,2,TRUE)</f>
        <v>119548.52099999999</v>
      </c>
      <c r="DJ4" s="1">
        <f>HLOOKUP(DJ$2,PLANEL_Pot_anual!$C$3:$AL$23,2,TRUE)</f>
        <v>119548.52099999999</v>
      </c>
      <c r="DK4" s="1">
        <f>HLOOKUP(DK$2,PLANEL_Pot_anual!$C$3:$AL$23,2,TRUE)</f>
        <v>119548.52099999999</v>
      </c>
      <c r="DL4" s="1">
        <f>HLOOKUP(DL$2,PLANEL_Pot_anual!$C$3:$AL$23,2,TRUE)</f>
        <v>119548.52099999999</v>
      </c>
      <c r="DM4" s="1">
        <f>HLOOKUP(DM$2,PLANEL_Pot_anual!$C$3:$AL$23,2,TRUE)</f>
        <v>119548.52099999999</v>
      </c>
      <c r="DN4" s="1">
        <f>HLOOKUP(DN$2,PLANEL_Pot_anual!$C$3:$AL$23,2,TRUE)</f>
        <v>119548.52099999999</v>
      </c>
      <c r="DO4" s="1">
        <f>HLOOKUP(DO$2,PLANEL_Pot_anual!$C$3:$AL$23,2,TRUE)</f>
        <v>119548.52099999999</v>
      </c>
      <c r="DP4" s="1">
        <f>HLOOKUP(DP$2,PLANEL_Pot_anual!$C$3:$AL$23,2,TRUE)</f>
        <v>119548.52099999999</v>
      </c>
      <c r="DQ4" s="1">
        <f>HLOOKUP(DQ$2,PLANEL_Pot_anual!$C$3:$AL$23,2,TRUE)</f>
        <v>119548.52099999999</v>
      </c>
      <c r="DR4" s="1">
        <f>HLOOKUP(DR$2,PLANEL_Pot_anual!$C$3:$AL$23,2,TRUE)</f>
        <v>119548.52099999999</v>
      </c>
      <c r="DS4" s="1">
        <f>HLOOKUP(DS$2,PLANEL_Pot_anual!$C$3:$AL$23,2,TRUE)</f>
        <v>119548.52099999999</v>
      </c>
      <c r="DT4" s="1">
        <f>HLOOKUP(DT$2,PLANEL_Pot_anual!$C$3:$AL$23,2,TRUE)</f>
        <v>119548.52099999999</v>
      </c>
      <c r="DU4" s="1">
        <f>HLOOKUP(DU$2,PLANEL_Pot_anual!$C$3:$AL$23,2,TRUE)</f>
        <v>119548.52099999999</v>
      </c>
      <c r="DV4" s="1">
        <f>HLOOKUP(DV$2,PLANEL_Pot_anual!$C$3:$AL$23,2,TRUE)</f>
        <v>119548.52099999999</v>
      </c>
      <c r="DW4" s="1">
        <f>HLOOKUP(DW$2,PLANEL_Pot_anual!$C$3:$AL$23,2,TRUE)</f>
        <v>119548.52099999999</v>
      </c>
      <c r="DX4" s="1">
        <f>HLOOKUP(DX$2,PLANEL_Pot_anual!$C$3:$AL$23,2,TRUE)</f>
        <v>119548.52099999999</v>
      </c>
      <c r="DY4" s="1">
        <f>HLOOKUP(DY$2,PLANEL_Pot_anual!$C$3:$AL$23,2,TRUE)</f>
        <v>119548.52099999999</v>
      </c>
      <c r="DZ4" s="1">
        <f>HLOOKUP(DZ$2,PLANEL_Pot_anual!$C$3:$AL$23,2,TRUE)</f>
        <v>119548.52099999999</v>
      </c>
      <c r="EA4" s="1">
        <f>HLOOKUP(EA$2,PLANEL_Pot_anual!$C$3:$AL$23,2,TRUE)</f>
        <v>119548.52099999999</v>
      </c>
      <c r="EB4" s="1">
        <f>HLOOKUP(EB$2,PLANEL_Pot_anual!$C$3:$AL$23,2,TRUE)</f>
        <v>119548.52099999999</v>
      </c>
      <c r="EC4" s="1">
        <f>HLOOKUP(EC$2,PLANEL_Pot_anual!$C$3:$AL$23,2,TRUE)</f>
        <v>119548.52099999999</v>
      </c>
      <c r="ED4" s="1">
        <f>HLOOKUP(ED$2,PLANEL_Pot_anual!$C$3:$AL$23,2,TRUE)</f>
        <v>119548.52099999999</v>
      </c>
      <c r="EE4" s="1">
        <f>HLOOKUP(EE$2,PLANEL_Pot_anual!$C$3:$AL$23,2,TRUE)</f>
        <v>119548.52099999999</v>
      </c>
      <c r="EF4" s="1">
        <f>HLOOKUP(EF$2,PLANEL_Pot_anual!$C$3:$AL$23,2,TRUE)</f>
        <v>119548.52099999999</v>
      </c>
      <c r="EG4" s="1">
        <f>HLOOKUP(EG$2,PLANEL_Pot_anual!$C$3:$AL$23,2,TRUE)</f>
        <v>119548.52099999999</v>
      </c>
      <c r="EH4" s="1">
        <f>HLOOKUP(EH$2,PLANEL_Pot_anual!$C$3:$AL$23,2,TRUE)</f>
        <v>119548.52099999999</v>
      </c>
      <c r="EI4" s="1">
        <f>HLOOKUP(EI$2,PLANEL_Pot_anual!$C$3:$AL$23,2,TRUE)</f>
        <v>119548.52099999999</v>
      </c>
      <c r="EJ4" s="1">
        <f>HLOOKUP(EJ$2,PLANEL_Pot_anual!$C$3:$AL$23,2,TRUE)</f>
        <v>119548.52099999999</v>
      </c>
      <c r="EK4" s="1">
        <f>HLOOKUP(EK$2,PLANEL_Pot_anual!$C$3:$AL$23,2,TRUE)</f>
        <v>119548.52099999999</v>
      </c>
      <c r="EL4" s="1">
        <f>HLOOKUP(EL$2,PLANEL_Pot_anual!$C$3:$AL$23,2,TRUE)</f>
        <v>119548.52099999999</v>
      </c>
      <c r="EM4" s="1">
        <f>HLOOKUP(EM$2,PLANEL_Pot_anual!$C$3:$AL$23,2,TRUE)</f>
        <v>119548.52099999999</v>
      </c>
      <c r="EN4" s="1">
        <f>HLOOKUP(EN$2,PLANEL_Pot_anual!$C$3:$AL$23,2,TRUE)</f>
        <v>119548.52099999999</v>
      </c>
      <c r="EO4" s="1">
        <f>HLOOKUP(EO$2,PLANEL_Pot_anual!$C$3:$AL$23,2,TRUE)</f>
        <v>119548.52099999999</v>
      </c>
      <c r="EP4" s="1">
        <f>HLOOKUP(EP$2,PLANEL_Pot_anual!$C$3:$AL$23,2,TRUE)</f>
        <v>119548.52099999999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14254.62695</v>
      </c>
      <c r="AV5" s="1">
        <f>HLOOKUP(AV$2,PLANEL_Pot_anual!$C$3:$AL$23,3,TRUE)</f>
        <v>14254.62695</v>
      </c>
      <c r="AW5" s="1">
        <f>HLOOKUP(AW$2,PLANEL_Pot_anual!$C$3:$AL$23,3,TRUE)</f>
        <v>14254.62695</v>
      </c>
      <c r="AX5" s="1">
        <f>HLOOKUP(AX$2,PLANEL_Pot_anual!$C$3:$AL$23,3,TRUE)</f>
        <v>14254.62695</v>
      </c>
      <c r="AY5" s="1">
        <f>HLOOKUP(AY$2,PLANEL_Pot_anual!$C$3:$AL$23,3,TRUE)</f>
        <v>16181.825999999999</v>
      </c>
      <c r="AZ5" s="1">
        <f>HLOOKUP(AZ$2,PLANEL_Pot_anual!$C$3:$AL$23,3,TRUE)</f>
        <v>16181.825999999999</v>
      </c>
      <c r="BA5" s="1">
        <f>HLOOKUP(BA$2,PLANEL_Pot_anual!$C$3:$AL$23,3,TRUE)</f>
        <v>16181.825999999999</v>
      </c>
      <c r="BB5" s="1">
        <f>HLOOKUP(BB$2,PLANEL_Pot_anual!$C$3:$AL$23,3,TRUE)</f>
        <v>16181.825999999999</v>
      </c>
      <c r="BC5" s="1">
        <f>HLOOKUP(BC$2,PLANEL_Pot_anual!$C$3:$AL$23,3,TRUE)</f>
        <v>16181.825999999999</v>
      </c>
      <c r="BD5" s="1">
        <f>HLOOKUP(BD$2,PLANEL_Pot_anual!$C$3:$AL$23,3,TRUE)</f>
        <v>16181.825999999999</v>
      </c>
      <c r="BE5" s="1">
        <f>HLOOKUP(BE$2,PLANEL_Pot_anual!$C$3:$AL$23,3,TRUE)</f>
        <v>16181.825999999999</v>
      </c>
      <c r="BF5" s="1">
        <f>HLOOKUP(BF$2,PLANEL_Pot_anual!$C$3:$AL$23,3,TRUE)</f>
        <v>16181.825999999999</v>
      </c>
      <c r="BG5" s="1">
        <f>HLOOKUP(BG$2,PLANEL_Pot_anual!$C$3:$AL$23,3,TRUE)</f>
        <v>17617.826000000001</v>
      </c>
      <c r="BH5" s="1">
        <f>HLOOKUP(BH$2,PLANEL_Pot_anual!$C$3:$AL$23,3,TRUE)</f>
        <v>17617.826000000001</v>
      </c>
      <c r="BI5" s="1">
        <f>HLOOKUP(BI$2,PLANEL_Pot_anual!$C$3:$AL$23,3,TRUE)</f>
        <v>17617.826000000001</v>
      </c>
      <c r="BJ5" s="1">
        <f>HLOOKUP(BJ$2,PLANEL_Pot_anual!$C$3:$AL$23,3,TRUE)</f>
        <v>17617.826000000001</v>
      </c>
      <c r="BK5" s="1">
        <f>HLOOKUP(BK$2,PLANEL_Pot_anual!$C$3:$AL$23,3,TRUE)</f>
        <v>17617.826000000001</v>
      </c>
      <c r="BL5" s="1">
        <f>HLOOKUP(BL$2,PLANEL_Pot_anual!$C$3:$AL$23,3,TRUE)</f>
        <v>17617.826000000001</v>
      </c>
      <c r="BM5" s="1">
        <f>HLOOKUP(BM$2,PLANEL_Pot_anual!$C$3:$AL$23,3,TRUE)</f>
        <v>17617.826000000001</v>
      </c>
      <c r="BN5" s="1">
        <f>HLOOKUP(BN$2,PLANEL_Pot_anual!$C$3:$AL$23,3,TRUE)</f>
        <v>17617.826000000001</v>
      </c>
      <c r="BO5" s="1">
        <f>HLOOKUP(BO$2,PLANEL_Pot_anual!$C$3:$AL$23,3,TRUE)</f>
        <v>17617.826000000001</v>
      </c>
      <c r="BP5" s="1">
        <f>HLOOKUP(BP$2,PLANEL_Pot_anual!$C$3:$AL$23,3,TRUE)</f>
        <v>17617.826000000001</v>
      </c>
      <c r="BQ5" s="1">
        <f>HLOOKUP(BQ$2,PLANEL_Pot_anual!$C$3:$AL$23,3,TRUE)</f>
        <v>17617.826000000001</v>
      </c>
      <c r="BR5" s="1">
        <f>HLOOKUP(BR$2,PLANEL_Pot_anual!$C$3:$AL$23,3,TRUE)</f>
        <v>17617.826000000001</v>
      </c>
      <c r="BS5" s="1">
        <f>HLOOKUP(BS$2,PLANEL_Pot_anual!$C$3:$AL$23,3,TRUE)</f>
        <v>17617.826000000001</v>
      </c>
      <c r="BT5" s="1">
        <f>HLOOKUP(BT$2,PLANEL_Pot_anual!$C$3:$AL$23,3,TRUE)</f>
        <v>17617.826000000001</v>
      </c>
      <c r="BU5" s="1">
        <f>HLOOKUP(BU$2,PLANEL_Pot_anual!$C$3:$AL$23,3,TRUE)</f>
        <v>17617.826000000001</v>
      </c>
      <c r="BV5" s="1">
        <f>HLOOKUP(BV$2,PLANEL_Pot_anual!$C$3:$AL$23,3,TRUE)</f>
        <v>17617.826000000001</v>
      </c>
      <c r="BW5" s="1">
        <f>HLOOKUP(BW$2,PLANEL_Pot_anual!$C$3:$AL$23,3,TRUE)</f>
        <v>17617.826000000001</v>
      </c>
      <c r="BX5" s="1">
        <f>HLOOKUP(BX$2,PLANEL_Pot_anual!$C$3:$AL$23,3,TRUE)</f>
        <v>17617.826000000001</v>
      </c>
      <c r="BY5" s="1">
        <f>HLOOKUP(BY$2,PLANEL_Pot_anual!$C$3:$AL$23,3,TRUE)</f>
        <v>17617.826000000001</v>
      </c>
      <c r="BZ5" s="1">
        <f>HLOOKUP(BZ$2,PLANEL_Pot_anual!$C$3:$AL$23,3,TRUE)</f>
        <v>17617.826000000001</v>
      </c>
      <c r="CA5" s="1">
        <f>HLOOKUP(CA$2,PLANEL_Pot_anual!$C$3:$AL$23,3,TRUE)</f>
        <v>17617.826000000001</v>
      </c>
      <c r="CB5" s="1">
        <f>HLOOKUP(CB$2,PLANEL_Pot_anual!$C$3:$AL$23,3,TRUE)</f>
        <v>17617.826000000001</v>
      </c>
      <c r="CC5" s="1">
        <f>HLOOKUP(CC$2,PLANEL_Pot_anual!$C$3:$AL$23,3,TRUE)</f>
        <v>17617.826000000001</v>
      </c>
      <c r="CD5" s="1">
        <f>HLOOKUP(CD$2,PLANEL_Pot_anual!$C$3:$AL$23,3,TRUE)</f>
        <v>17617.826000000001</v>
      </c>
      <c r="CE5" s="1">
        <f>HLOOKUP(CE$2,PLANEL_Pot_anual!$C$3:$AL$23,3,TRUE)</f>
        <v>17617.826000000001</v>
      </c>
      <c r="CF5" s="1">
        <f>HLOOKUP(CF$2,PLANEL_Pot_anual!$C$3:$AL$23,3,TRUE)</f>
        <v>17617.826000000001</v>
      </c>
      <c r="CG5" s="1">
        <f>HLOOKUP(CG$2,PLANEL_Pot_anual!$C$3:$AL$23,3,TRUE)</f>
        <v>17617.826000000001</v>
      </c>
      <c r="CH5" s="1">
        <f>HLOOKUP(CH$2,PLANEL_Pot_anual!$C$3:$AL$23,3,TRUE)</f>
        <v>17617.826000000001</v>
      </c>
      <c r="CI5" s="1">
        <f>HLOOKUP(CI$2,PLANEL_Pot_anual!$C$3:$AL$23,3,TRUE)</f>
        <v>17617.826000000001</v>
      </c>
      <c r="CJ5" s="1">
        <f>HLOOKUP(CJ$2,PLANEL_Pot_anual!$C$3:$AL$23,3,TRUE)</f>
        <v>17617.826000000001</v>
      </c>
      <c r="CK5" s="1">
        <f>HLOOKUP(CK$2,PLANEL_Pot_anual!$C$3:$AL$23,3,TRUE)</f>
        <v>17617.826000000001</v>
      </c>
      <c r="CL5" s="1">
        <f>HLOOKUP(CL$2,PLANEL_Pot_anual!$C$3:$AL$23,3,TRUE)</f>
        <v>17617.826000000001</v>
      </c>
      <c r="CM5" s="1">
        <f>HLOOKUP(CM$2,PLANEL_Pot_anual!$C$3:$AL$23,3,TRUE)</f>
        <v>17617.826000000001</v>
      </c>
      <c r="CN5" s="1">
        <f>HLOOKUP(CN$2,PLANEL_Pot_anual!$C$3:$AL$23,3,TRUE)</f>
        <v>17617.826000000001</v>
      </c>
      <c r="CO5" s="1">
        <f>HLOOKUP(CO$2,PLANEL_Pot_anual!$C$3:$AL$23,3,TRUE)</f>
        <v>17617.826000000001</v>
      </c>
      <c r="CP5" s="1">
        <f>HLOOKUP(CP$2,PLANEL_Pot_anual!$C$3:$AL$23,3,TRUE)</f>
        <v>17617.826000000001</v>
      </c>
      <c r="CQ5" s="1">
        <f>HLOOKUP(CQ$2,PLANEL_Pot_anual!$C$3:$AL$23,3,TRUE)</f>
        <v>17617.826000000001</v>
      </c>
      <c r="CR5" s="1">
        <f>HLOOKUP(CR$2,PLANEL_Pot_anual!$C$3:$AL$23,3,TRUE)</f>
        <v>17617.826000000001</v>
      </c>
      <c r="CS5" s="1">
        <f>HLOOKUP(CS$2,PLANEL_Pot_anual!$C$3:$AL$23,3,TRUE)</f>
        <v>17617.826000000001</v>
      </c>
      <c r="CT5" s="1">
        <f>HLOOKUP(CT$2,PLANEL_Pot_anual!$C$3:$AL$23,3,TRUE)</f>
        <v>17617.826000000001</v>
      </c>
      <c r="CU5" s="1">
        <f>HLOOKUP(CU$2,PLANEL_Pot_anual!$C$3:$AL$23,3,TRUE)</f>
        <v>17617.826000000001</v>
      </c>
      <c r="CV5" s="1">
        <f>HLOOKUP(CV$2,PLANEL_Pot_anual!$C$3:$AL$23,3,TRUE)</f>
        <v>17617.826000000001</v>
      </c>
      <c r="CW5" s="1">
        <f>HLOOKUP(CW$2,PLANEL_Pot_anual!$C$3:$AL$23,3,TRUE)</f>
        <v>17617.826000000001</v>
      </c>
      <c r="CX5" s="1">
        <f>HLOOKUP(CX$2,PLANEL_Pot_anual!$C$3:$AL$23,3,TRUE)</f>
        <v>17617.826000000001</v>
      </c>
      <c r="CY5" s="1">
        <f>HLOOKUP(CY$2,PLANEL_Pot_anual!$C$3:$AL$23,3,TRUE)</f>
        <v>17617.826000000001</v>
      </c>
      <c r="CZ5" s="1">
        <f>HLOOKUP(CZ$2,PLANEL_Pot_anual!$C$3:$AL$23,3,TRUE)</f>
        <v>17617.826000000001</v>
      </c>
      <c r="DA5" s="1">
        <f>HLOOKUP(DA$2,PLANEL_Pot_anual!$C$3:$AL$23,3,TRUE)</f>
        <v>17617.826000000001</v>
      </c>
      <c r="DB5" s="1">
        <f>HLOOKUP(DB$2,PLANEL_Pot_anual!$C$3:$AL$23,3,TRUE)</f>
        <v>17617.826000000001</v>
      </c>
      <c r="DC5" s="1">
        <f>HLOOKUP(DC$2,PLANEL_Pot_anual!$C$3:$AL$23,3,TRUE)</f>
        <v>17617.826000000001</v>
      </c>
      <c r="DD5" s="1">
        <f>HLOOKUP(DD$2,PLANEL_Pot_anual!$C$3:$AL$23,3,TRUE)</f>
        <v>17617.826000000001</v>
      </c>
      <c r="DE5" s="1">
        <f>HLOOKUP(DE$2,PLANEL_Pot_anual!$C$3:$AL$23,3,TRUE)</f>
        <v>17617.826000000001</v>
      </c>
      <c r="DF5" s="1">
        <f>HLOOKUP(DF$2,PLANEL_Pot_anual!$C$3:$AL$23,3,TRUE)</f>
        <v>17617.826000000001</v>
      </c>
      <c r="DG5" s="1">
        <f>HLOOKUP(DG$2,PLANEL_Pot_anual!$C$3:$AL$23,3,TRUE)</f>
        <v>17617.826000000001</v>
      </c>
      <c r="DH5" s="1">
        <f>HLOOKUP(DH$2,PLANEL_Pot_anual!$C$3:$AL$23,3,TRUE)</f>
        <v>17617.826000000001</v>
      </c>
      <c r="DI5" s="1">
        <f>HLOOKUP(DI$2,PLANEL_Pot_anual!$C$3:$AL$23,3,TRUE)</f>
        <v>17617.826000000001</v>
      </c>
      <c r="DJ5" s="1">
        <f>HLOOKUP(DJ$2,PLANEL_Pot_anual!$C$3:$AL$23,3,TRUE)</f>
        <v>17617.826000000001</v>
      </c>
      <c r="DK5" s="1">
        <f>HLOOKUP(DK$2,PLANEL_Pot_anual!$C$3:$AL$23,3,TRUE)</f>
        <v>17617.826000000001</v>
      </c>
      <c r="DL5" s="1">
        <f>HLOOKUP(DL$2,PLANEL_Pot_anual!$C$3:$AL$23,3,TRUE)</f>
        <v>17617.826000000001</v>
      </c>
      <c r="DM5" s="1">
        <f>HLOOKUP(DM$2,PLANEL_Pot_anual!$C$3:$AL$23,3,TRUE)</f>
        <v>17617.826000000001</v>
      </c>
      <c r="DN5" s="1">
        <f>HLOOKUP(DN$2,PLANEL_Pot_anual!$C$3:$AL$23,3,TRUE)</f>
        <v>17617.826000000001</v>
      </c>
      <c r="DO5" s="1">
        <f>HLOOKUP(DO$2,PLANEL_Pot_anual!$C$3:$AL$23,3,TRUE)</f>
        <v>17617.826000000001</v>
      </c>
      <c r="DP5" s="1">
        <f>HLOOKUP(DP$2,PLANEL_Pot_anual!$C$3:$AL$23,3,TRUE)</f>
        <v>17617.826000000001</v>
      </c>
      <c r="DQ5" s="1">
        <f>HLOOKUP(DQ$2,PLANEL_Pot_anual!$C$3:$AL$23,3,TRUE)</f>
        <v>17617.826000000001</v>
      </c>
      <c r="DR5" s="1">
        <f>HLOOKUP(DR$2,PLANEL_Pot_anual!$C$3:$AL$23,3,TRUE)</f>
        <v>17617.826000000001</v>
      </c>
      <c r="DS5" s="1">
        <f>HLOOKUP(DS$2,PLANEL_Pot_anual!$C$3:$AL$23,3,TRUE)</f>
        <v>17617.826000000001</v>
      </c>
      <c r="DT5" s="1">
        <f>HLOOKUP(DT$2,PLANEL_Pot_anual!$C$3:$AL$23,3,TRUE)</f>
        <v>17617.826000000001</v>
      </c>
      <c r="DU5" s="1">
        <f>HLOOKUP(DU$2,PLANEL_Pot_anual!$C$3:$AL$23,3,TRUE)</f>
        <v>17617.826000000001</v>
      </c>
      <c r="DV5" s="1">
        <f>HLOOKUP(DV$2,PLANEL_Pot_anual!$C$3:$AL$23,3,TRUE)</f>
        <v>17617.826000000001</v>
      </c>
      <c r="DW5" s="1">
        <f>HLOOKUP(DW$2,PLANEL_Pot_anual!$C$3:$AL$23,3,TRUE)</f>
        <v>17617.826000000001</v>
      </c>
      <c r="DX5" s="1">
        <f>HLOOKUP(DX$2,PLANEL_Pot_anual!$C$3:$AL$23,3,TRUE)</f>
        <v>17617.826000000001</v>
      </c>
      <c r="DY5" s="1">
        <f>HLOOKUP(DY$2,PLANEL_Pot_anual!$C$3:$AL$23,3,TRUE)</f>
        <v>17617.826000000001</v>
      </c>
      <c r="DZ5" s="1">
        <f>HLOOKUP(DZ$2,PLANEL_Pot_anual!$C$3:$AL$23,3,TRUE)</f>
        <v>17617.826000000001</v>
      </c>
      <c r="EA5" s="1">
        <f>HLOOKUP(EA$2,PLANEL_Pot_anual!$C$3:$AL$23,3,TRUE)</f>
        <v>17617.826000000001</v>
      </c>
      <c r="EB5" s="1">
        <f>HLOOKUP(EB$2,PLANEL_Pot_anual!$C$3:$AL$23,3,TRUE)</f>
        <v>17617.826000000001</v>
      </c>
      <c r="EC5" s="1">
        <f>HLOOKUP(EC$2,PLANEL_Pot_anual!$C$3:$AL$23,3,TRUE)</f>
        <v>17617.826000000001</v>
      </c>
      <c r="ED5" s="1">
        <f>HLOOKUP(ED$2,PLANEL_Pot_anual!$C$3:$AL$23,3,TRUE)</f>
        <v>17617.826000000001</v>
      </c>
      <c r="EE5" s="1">
        <f>HLOOKUP(EE$2,PLANEL_Pot_anual!$C$3:$AL$23,3,TRUE)</f>
        <v>17617.826000000001</v>
      </c>
      <c r="EF5" s="1">
        <f>HLOOKUP(EF$2,PLANEL_Pot_anual!$C$3:$AL$23,3,TRUE)</f>
        <v>17617.826000000001</v>
      </c>
      <c r="EG5" s="1">
        <f>HLOOKUP(EG$2,PLANEL_Pot_anual!$C$3:$AL$23,3,TRUE)</f>
        <v>17617.826000000001</v>
      </c>
      <c r="EH5" s="1">
        <f>HLOOKUP(EH$2,PLANEL_Pot_anual!$C$3:$AL$23,3,TRUE)</f>
        <v>17617.826000000001</v>
      </c>
      <c r="EI5" s="1">
        <f>HLOOKUP(EI$2,PLANEL_Pot_anual!$C$3:$AL$23,3,TRUE)</f>
        <v>17617.826000000001</v>
      </c>
      <c r="EJ5" s="1">
        <f>HLOOKUP(EJ$2,PLANEL_Pot_anual!$C$3:$AL$23,3,TRUE)</f>
        <v>17617.826000000001</v>
      </c>
      <c r="EK5" s="1">
        <f>HLOOKUP(EK$2,PLANEL_Pot_anual!$C$3:$AL$23,3,TRUE)</f>
        <v>17617.826000000001</v>
      </c>
      <c r="EL5" s="1">
        <f>HLOOKUP(EL$2,PLANEL_Pot_anual!$C$3:$AL$23,3,TRUE)</f>
        <v>17617.826000000001</v>
      </c>
      <c r="EM5" s="1">
        <f>HLOOKUP(EM$2,PLANEL_Pot_anual!$C$3:$AL$23,3,TRUE)</f>
        <v>17617.826000000001</v>
      </c>
      <c r="EN5" s="1">
        <f>HLOOKUP(EN$2,PLANEL_Pot_anual!$C$3:$AL$23,3,TRUE)</f>
        <v>17617.826000000001</v>
      </c>
      <c r="EO5" s="1">
        <f>HLOOKUP(EO$2,PLANEL_Pot_anual!$C$3:$AL$23,3,TRUE)</f>
        <v>17617.826000000001</v>
      </c>
      <c r="EP5" s="1">
        <f>HLOOKUP(EP$2,PLANEL_Pot_anual!$C$3:$AL$23,3,TRUE)</f>
        <v>17617.826000000001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12822.7700986</v>
      </c>
      <c r="AF7" s="18">
        <f>HLOOKUP(AF$2,PLANEL_Pot_anual!$C$3:$AL$23,5,TRUE)</f>
        <v>12822.7700986</v>
      </c>
      <c r="AG7" s="18">
        <f>HLOOKUP(AG$2,PLANEL_Pot_anual!$C$3:$AL$23,5,TRUE)</f>
        <v>12822.7700986</v>
      </c>
      <c r="AH7" s="18">
        <f>HLOOKUP(AH$2,PLANEL_Pot_anual!$C$3:$AL$23,5,TRUE)</f>
        <v>12822.7700986</v>
      </c>
      <c r="AI7" s="18">
        <f>HLOOKUP(AI$2,PLANEL_Pot_anual!$C$3:$AL$23,5,TRUE)</f>
        <v>14234.164397999999</v>
      </c>
      <c r="AJ7" s="18">
        <f>HLOOKUP(AJ$2,PLANEL_Pot_anual!$C$3:$AL$23,5,TRUE)</f>
        <v>14234.164397999999</v>
      </c>
      <c r="AK7" s="18">
        <f>HLOOKUP(AK$2,PLANEL_Pot_anual!$C$3:$AL$23,5,TRUE)</f>
        <v>14234.164397999999</v>
      </c>
      <c r="AL7" s="18">
        <f>HLOOKUP(AL$2,PLANEL_Pot_anual!$C$3:$AL$23,5,TRUE)</f>
        <v>14234.164397999999</v>
      </c>
      <c r="AM7" s="18">
        <f>HLOOKUP(AM$2,PLANEL_Pot_anual!$C$3:$AL$23,5,TRUE)</f>
        <v>15639.010200999999</v>
      </c>
      <c r="AN7" s="18">
        <f>HLOOKUP(AN$2,PLANEL_Pot_anual!$C$3:$AL$23,5,TRUE)</f>
        <v>15639.010200999999</v>
      </c>
      <c r="AO7" s="18">
        <f>HLOOKUP(AO$2,PLANEL_Pot_anual!$C$3:$AL$23,5,TRUE)</f>
        <v>15639.010200999999</v>
      </c>
      <c r="AP7" s="18">
        <f>HLOOKUP(AP$2,PLANEL_Pot_anual!$C$3:$AL$23,5,TRUE)</f>
        <v>15639.010200999999</v>
      </c>
      <c r="AQ7" s="18">
        <f>HLOOKUP(AQ$2,PLANEL_Pot_anual!$C$3:$AL$23,5,TRUE)</f>
        <v>17255.126042</v>
      </c>
      <c r="AR7" s="18">
        <f>HLOOKUP(AR$2,PLANEL_Pot_anual!$C$3:$AL$23,5,TRUE)</f>
        <v>17255.126042</v>
      </c>
      <c r="AS7" s="18">
        <f>HLOOKUP(AS$2,PLANEL_Pot_anual!$C$3:$AL$23,5,TRUE)</f>
        <v>17255.126042</v>
      </c>
      <c r="AT7" s="18">
        <f>HLOOKUP(AT$2,PLANEL_Pot_anual!$C$3:$AL$23,5,TRUE)</f>
        <v>17255.126042</v>
      </c>
      <c r="AU7" s="18">
        <f>HLOOKUP(AU$2,PLANEL_Pot_anual!$C$3:$AL$23,5,TRUE)</f>
        <v>17721.434914999998</v>
      </c>
      <c r="AV7" s="18">
        <f>HLOOKUP(AV$2,PLANEL_Pot_anual!$C$3:$AL$23,5,TRUE)</f>
        <v>17721.434914999998</v>
      </c>
      <c r="AW7" s="18">
        <f>HLOOKUP(AW$2,PLANEL_Pot_anual!$C$3:$AL$23,5,TRUE)</f>
        <v>17721.434914999998</v>
      </c>
      <c r="AX7" s="18">
        <f>HLOOKUP(AX$2,PLANEL_Pot_anual!$C$3:$AL$23,5,TRUE)</f>
        <v>17721.434914999998</v>
      </c>
      <c r="AY7" s="18">
        <f>HLOOKUP(AY$2,PLANEL_Pot_anual!$C$3:$AL$23,5,TRUE)</f>
        <v>19105.403657000003</v>
      </c>
      <c r="AZ7" s="18">
        <f>HLOOKUP(AZ$2,PLANEL_Pot_anual!$C$3:$AL$23,5,TRUE)</f>
        <v>19105.403657000003</v>
      </c>
      <c r="BA7" s="18">
        <f>HLOOKUP(BA$2,PLANEL_Pot_anual!$C$3:$AL$23,5,TRUE)</f>
        <v>19105.403657000003</v>
      </c>
      <c r="BB7" s="18">
        <f>HLOOKUP(BB$2,PLANEL_Pot_anual!$C$3:$AL$23,5,TRUE)</f>
        <v>19105.403657000003</v>
      </c>
      <c r="BC7" s="18">
        <f>HLOOKUP(BC$2,PLANEL_Pot_anual!$C$3:$AL$23,5,TRUE)</f>
        <v>19105.203656999998</v>
      </c>
      <c r="BD7" s="18">
        <f>HLOOKUP(BD$2,PLANEL_Pot_anual!$C$3:$AL$23,5,TRUE)</f>
        <v>19105.203656999998</v>
      </c>
      <c r="BE7" s="18">
        <f>HLOOKUP(BE$2,PLANEL_Pot_anual!$C$3:$AL$23,5,TRUE)</f>
        <v>19105.203656999998</v>
      </c>
      <c r="BF7" s="18">
        <f>HLOOKUP(BF$2,PLANEL_Pot_anual!$C$3:$AL$23,5,TRUE)</f>
        <v>19105.203656999998</v>
      </c>
      <c r="BG7" s="18">
        <f>HLOOKUP(BG$2,PLANEL_Pot_anual!$C$3:$AL$23,5,TRUE)</f>
        <v>21484.845690000002</v>
      </c>
      <c r="BH7" s="18">
        <f>HLOOKUP(BH$2,PLANEL_Pot_anual!$C$3:$AL$23,5,TRUE)</f>
        <v>21484.845690000002</v>
      </c>
      <c r="BI7" s="18">
        <f>HLOOKUP(BI$2,PLANEL_Pot_anual!$C$3:$AL$23,5,TRUE)</f>
        <v>21484.845690000002</v>
      </c>
      <c r="BJ7" s="18">
        <f>HLOOKUP(BJ$2,PLANEL_Pot_anual!$C$3:$AL$23,5,TRUE)</f>
        <v>21484.845690000002</v>
      </c>
      <c r="BK7" s="18">
        <f>HLOOKUP(BK$2,PLANEL_Pot_anual!$C$3:$AL$23,5,TRUE)</f>
        <v>21484.845690000002</v>
      </c>
      <c r="BL7" s="18">
        <f>HLOOKUP(BL$2,PLANEL_Pot_anual!$C$3:$AL$23,5,TRUE)</f>
        <v>21484.845690000002</v>
      </c>
      <c r="BM7" s="18">
        <f>HLOOKUP(BM$2,PLANEL_Pot_anual!$C$3:$AL$23,5,TRUE)</f>
        <v>21484.845690000002</v>
      </c>
      <c r="BN7" s="18">
        <f>HLOOKUP(BN$2,PLANEL_Pot_anual!$C$3:$AL$23,5,TRUE)</f>
        <v>21484.845690000002</v>
      </c>
      <c r="BO7" s="18">
        <f>HLOOKUP(BO$2,PLANEL_Pot_anual!$C$3:$AL$23,5,TRUE)</f>
        <v>21285.24569</v>
      </c>
      <c r="BP7" s="18">
        <f>HLOOKUP(BP$2,PLANEL_Pot_anual!$C$3:$AL$23,5,TRUE)</f>
        <v>21285.24569</v>
      </c>
      <c r="BQ7" s="18">
        <f>HLOOKUP(BQ$2,PLANEL_Pot_anual!$C$3:$AL$23,5,TRUE)</f>
        <v>21285.24569</v>
      </c>
      <c r="BR7" s="18">
        <f>HLOOKUP(BR$2,PLANEL_Pot_anual!$C$3:$AL$23,5,TRUE)</f>
        <v>21285.24569</v>
      </c>
      <c r="BS7" s="18">
        <f>HLOOKUP(BS$2,PLANEL_Pot_anual!$C$3:$AL$23,5,TRUE)</f>
        <v>22210.24569</v>
      </c>
      <c r="BT7" s="18">
        <f>HLOOKUP(BT$2,PLANEL_Pot_anual!$C$3:$AL$23,5,TRUE)</f>
        <v>22210.24569</v>
      </c>
      <c r="BU7" s="18">
        <f>HLOOKUP(BU$2,PLANEL_Pot_anual!$C$3:$AL$23,5,TRUE)</f>
        <v>22210.24569</v>
      </c>
      <c r="BV7" s="18">
        <f>HLOOKUP(BV$2,PLANEL_Pot_anual!$C$3:$AL$23,5,TRUE)</f>
        <v>22210.24569</v>
      </c>
      <c r="BW7" s="18">
        <f>HLOOKUP(BW$2,PLANEL_Pot_anual!$C$3:$AL$23,5,TRUE)</f>
        <v>23135.24569</v>
      </c>
      <c r="BX7" s="18">
        <f>HLOOKUP(BX$2,PLANEL_Pot_anual!$C$3:$AL$23,5,TRUE)</f>
        <v>23135.24569</v>
      </c>
      <c r="BY7" s="18">
        <f>HLOOKUP(BY$2,PLANEL_Pot_anual!$C$3:$AL$23,5,TRUE)</f>
        <v>23135.24569</v>
      </c>
      <c r="BZ7" s="18">
        <f>HLOOKUP(BZ$2,PLANEL_Pot_anual!$C$3:$AL$23,5,TRUE)</f>
        <v>23135.24569</v>
      </c>
      <c r="CA7" s="18">
        <f>HLOOKUP(CA$2,PLANEL_Pot_anual!$C$3:$AL$23,5,TRUE)</f>
        <v>24060.445691000001</v>
      </c>
      <c r="CB7" s="18">
        <f>HLOOKUP(CB$2,PLANEL_Pot_anual!$C$3:$AL$23,5,TRUE)</f>
        <v>24060.445691000001</v>
      </c>
      <c r="CC7" s="18">
        <f>HLOOKUP(CC$2,PLANEL_Pot_anual!$C$3:$AL$23,5,TRUE)</f>
        <v>24060.445691000001</v>
      </c>
      <c r="CD7" s="18">
        <f>HLOOKUP(CD$2,PLANEL_Pot_anual!$C$3:$AL$23,5,TRUE)</f>
        <v>24060.445691000001</v>
      </c>
      <c r="CE7" s="18">
        <f>HLOOKUP(CE$2,PLANEL_Pot_anual!$C$3:$AL$23,5,TRUE)</f>
        <v>24985.445691000001</v>
      </c>
      <c r="CF7" s="18">
        <f>HLOOKUP(CF$2,PLANEL_Pot_anual!$C$3:$AL$23,5,TRUE)</f>
        <v>24985.445691000001</v>
      </c>
      <c r="CG7" s="18">
        <f>HLOOKUP(CG$2,PLANEL_Pot_anual!$C$3:$AL$23,5,TRUE)</f>
        <v>24985.445691000001</v>
      </c>
      <c r="CH7" s="18">
        <f>HLOOKUP(CH$2,PLANEL_Pot_anual!$C$3:$AL$23,5,TRUE)</f>
        <v>24985.445691000001</v>
      </c>
      <c r="CI7" s="18">
        <f>HLOOKUP(CI$2,PLANEL_Pot_anual!$C$3:$AL$23,5,TRUE)</f>
        <v>25910.445691000001</v>
      </c>
      <c r="CJ7" s="18">
        <f>HLOOKUP(CJ$2,PLANEL_Pot_anual!$C$3:$AL$23,5,TRUE)</f>
        <v>25910.445691000001</v>
      </c>
      <c r="CK7" s="18">
        <f>HLOOKUP(CK$2,PLANEL_Pot_anual!$C$3:$AL$23,5,TRUE)</f>
        <v>25910.445691000001</v>
      </c>
      <c r="CL7" s="18">
        <f>HLOOKUP(CL$2,PLANEL_Pot_anual!$C$3:$AL$23,5,TRUE)</f>
        <v>25910.445691000001</v>
      </c>
      <c r="CM7" s="18">
        <f>HLOOKUP(CM$2,PLANEL_Pot_anual!$C$3:$AL$23,5,TRUE)</f>
        <v>26835.645690999998</v>
      </c>
      <c r="CN7" s="18">
        <f>HLOOKUP(CN$2,PLANEL_Pot_anual!$C$3:$AL$23,5,TRUE)</f>
        <v>26835.645690999998</v>
      </c>
      <c r="CO7" s="18">
        <f>HLOOKUP(CO$2,PLANEL_Pot_anual!$C$3:$AL$23,5,TRUE)</f>
        <v>26835.645690999998</v>
      </c>
      <c r="CP7" s="18">
        <f>HLOOKUP(CP$2,PLANEL_Pot_anual!$C$3:$AL$23,5,TRUE)</f>
        <v>26835.645690999998</v>
      </c>
      <c r="CQ7" s="18">
        <f>HLOOKUP(CQ$2,PLANEL_Pot_anual!$C$3:$AL$23,5,TRUE)</f>
        <v>27760.645690999998</v>
      </c>
      <c r="CR7" s="18">
        <f>HLOOKUP(CR$2,PLANEL_Pot_anual!$C$3:$AL$23,5,TRUE)</f>
        <v>27760.645690999998</v>
      </c>
      <c r="CS7" s="18">
        <f>HLOOKUP(CS$2,PLANEL_Pot_anual!$C$3:$AL$23,5,TRUE)</f>
        <v>27760.645690999998</v>
      </c>
      <c r="CT7" s="18">
        <f>HLOOKUP(CT$2,PLANEL_Pot_anual!$C$3:$AL$23,5,TRUE)</f>
        <v>27760.645690999998</v>
      </c>
      <c r="CU7" s="18">
        <f>HLOOKUP(CU$2,PLANEL_Pot_anual!$C$3:$AL$23,5,TRUE)</f>
        <v>32463.490065999998</v>
      </c>
      <c r="CV7" s="18">
        <f>HLOOKUP(CV$2,PLANEL_Pot_anual!$C$3:$AL$23,5,TRUE)</f>
        <v>32463.490065999998</v>
      </c>
      <c r="CW7" s="18">
        <f>HLOOKUP(CW$2,PLANEL_Pot_anual!$C$3:$AL$23,5,TRUE)</f>
        <v>32463.490065999998</v>
      </c>
      <c r="CX7" s="18">
        <f>HLOOKUP(CX$2,PLANEL_Pot_anual!$C$3:$AL$23,5,TRUE)</f>
        <v>32463.490065999998</v>
      </c>
      <c r="CY7" s="18">
        <f>HLOOKUP(CY$2,PLANEL_Pot_anual!$C$3:$AL$23,5,TRUE)</f>
        <v>33198.490065999998</v>
      </c>
      <c r="CZ7" s="18">
        <f>HLOOKUP(CZ$2,PLANEL_Pot_anual!$C$3:$AL$23,5,TRUE)</f>
        <v>33198.490065999998</v>
      </c>
      <c r="DA7" s="18">
        <f>HLOOKUP(DA$2,PLANEL_Pot_anual!$C$3:$AL$23,5,TRUE)</f>
        <v>33198.490065999998</v>
      </c>
      <c r="DB7" s="18">
        <f>HLOOKUP(DB$2,PLANEL_Pot_anual!$C$3:$AL$23,5,TRUE)</f>
        <v>33198.490065999998</v>
      </c>
      <c r="DC7" s="18">
        <f>HLOOKUP(DC$2,PLANEL_Pot_anual!$C$3:$AL$23,5,TRUE)</f>
        <v>33933.790066000001</v>
      </c>
      <c r="DD7" s="18">
        <f>HLOOKUP(DD$2,PLANEL_Pot_anual!$C$3:$AL$23,5,TRUE)</f>
        <v>33933.790066000001</v>
      </c>
      <c r="DE7" s="18">
        <f>HLOOKUP(DE$2,PLANEL_Pot_anual!$C$3:$AL$23,5,TRUE)</f>
        <v>33933.790066000001</v>
      </c>
      <c r="DF7" s="18">
        <f>HLOOKUP(DF$2,PLANEL_Pot_anual!$C$3:$AL$23,5,TRUE)</f>
        <v>33933.790066000001</v>
      </c>
      <c r="DG7" s="18">
        <f>HLOOKUP(DG$2,PLANEL_Pot_anual!$C$3:$AL$23,5,TRUE)</f>
        <v>34668.790066000001</v>
      </c>
      <c r="DH7" s="18">
        <f>HLOOKUP(DH$2,PLANEL_Pot_anual!$C$3:$AL$23,5,TRUE)</f>
        <v>34668.790066000001</v>
      </c>
      <c r="DI7" s="18">
        <f>HLOOKUP(DI$2,PLANEL_Pot_anual!$C$3:$AL$23,5,TRUE)</f>
        <v>34668.790066000001</v>
      </c>
      <c r="DJ7" s="18">
        <f>HLOOKUP(DJ$2,PLANEL_Pot_anual!$C$3:$AL$23,5,TRUE)</f>
        <v>34668.790066000001</v>
      </c>
      <c r="DK7" s="18">
        <f>HLOOKUP(DK$2,PLANEL_Pot_anual!$C$3:$AL$23,5,TRUE)</f>
        <v>35403.790066000001</v>
      </c>
      <c r="DL7" s="18">
        <f>HLOOKUP(DL$2,PLANEL_Pot_anual!$C$3:$AL$23,5,TRUE)</f>
        <v>35403.790066000001</v>
      </c>
      <c r="DM7" s="18">
        <f>HLOOKUP(DM$2,PLANEL_Pot_anual!$C$3:$AL$23,5,TRUE)</f>
        <v>35403.790066000001</v>
      </c>
      <c r="DN7" s="18">
        <f>HLOOKUP(DN$2,PLANEL_Pot_anual!$C$3:$AL$23,5,TRUE)</f>
        <v>35403.790066000001</v>
      </c>
      <c r="DO7" s="18">
        <f>HLOOKUP(DO$2,PLANEL_Pot_anual!$C$3:$AL$23,5,TRUE)</f>
        <v>35645.345745999999</v>
      </c>
      <c r="DP7" s="18">
        <f>HLOOKUP(DP$2,PLANEL_Pot_anual!$C$3:$AL$23,5,TRUE)</f>
        <v>35645.345745999999</v>
      </c>
      <c r="DQ7" s="18">
        <f>HLOOKUP(DQ$2,PLANEL_Pot_anual!$C$3:$AL$23,5,TRUE)</f>
        <v>35645.345745999999</v>
      </c>
      <c r="DR7" s="18">
        <f>HLOOKUP(DR$2,PLANEL_Pot_anual!$C$3:$AL$23,5,TRUE)</f>
        <v>35645.345745999999</v>
      </c>
      <c r="DS7" s="18">
        <f>HLOOKUP(DS$2,PLANEL_Pot_anual!$C$3:$AL$23,5,TRUE)</f>
        <v>35296.941337000004</v>
      </c>
      <c r="DT7" s="18">
        <f>HLOOKUP(DT$2,PLANEL_Pot_anual!$C$3:$AL$23,5,TRUE)</f>
        <v>35296.941337000004</v>
      </c>
      <c r="DU7" s="18">
        <f>HLOOKUP(DU$2,PLANEL_Pot_anual!$C$3:$AL$23,5,TRUE)</f>
        <v>35296.941337000004</v>
      </c>
      <c r="DV7" s="18">
        <f>HLOOKUP(DV$2,PLANEL_Pot_anual!$C$3:$AL$23,5,TRUE)</f>
        <v>35296.941337000004</v>
      </c>
      <c r="DW7" s="18">
        <f>HLOOKUP(DW$2,PLANEL_Pot_anual!$C$3:$AL$23,5,TRUE)</f>
        <v>35296.941337000004</v>
      </c>
      <c r="DX7" s="18">
        <f>HLOOKUP(DX$2,PLANEL_Pot_anual!$C$3:$AL$23,5,TRUE)</f>
        <v>35296.941337000004</v>
      </c>
      <c r="DY7" s="18">
        <f>HLOOKUP(DY$2,PLANEL_Pot_anual!$C$3:$AL$23,5,TRUE)</f>
        <v>35296.941337000004</v>
      </c>
      <c r="DZ7" s="18">
        <f>HLOOKUP(DZ$2,PLANEL_Pot_anual!$C$3:$AL$23,5,TRUE)</f>
        <v>35296.941337000004</v>
      </c>
      <c r="EA7" s="18">
        <f>HLOOKUP(EA$2,PLANEL_Pot_anual!$C$3:$AL$23,5,TRUE)</f>
        <v>37395.385656999999</v>
      </c>
      <c r="EB7" s="18">
        <f>HLOOKUP(EB$2,PLANEL_Pot_anual!$C$3:$AL$23,5,TRUE)</f>
        <v>37395.385656999999</v>
      </c>
      <c r="EC7" s="18">
        <f>HLOOKUP(EC$2,PLANEL_Pot_anual!$C$3:$AL$23,5,TRUE)</f>
        <v>37395.385656999999</v>
      </c>
      <c r="ED7" s="18">
        <f>HLOOKUP(ED$2,PLANEL_Pot_anual!$C$3:$AL$23,5,TRUE)</f>
        <v>37395.385656999999</v>
      </c>
      <c r="EE7" s="18">
        <f>HLOOKUP(EE$2,PLANEL_Pot_anual!$C$3:$AL$23,5,TRUE)</f>
        <v>37395.385656999999</v>
      </c>
      <c r="EF7" s="18">
        <f>HLOOKUP(EF$2,PLANEL_Pot_anual!$C$3:$AL$23,5,TRUE)</f>
        <v>37395.385656999999</v>
      </c>
      <c r="EG7" s="18">
        <f>HLOOKUP(EG$2,PLANEL_Pot_anual!$C$3:$AL$23,5,TRUE)</f>
        <v>37395.385656999999</v>
      </c>
      <c r="EH7" s="18">
        <f>HLOOKUP(EH$2,PLANEL_Pot_anual!$C$3:$AL$23,5,TRUE)</f>
        <v>37395.385656999999</v>
      </c>
      <c r="EI7" s="18">
        <f>HLOOKUP(EI$2,PLANEL_Pot_anual!$C$3:$AL$23,5,TRUE)</f>
        <v>37395.385656999999</v>
      </c>
      <c r="EJ7" s="18">
        <f>HLOOKUP(EJ$2,PLANEL_Pot_anual!$C$3:$AL$23,5,TRUE)</f>
        <v>37395.385656999999</v>
      </c>
      <c r="EK7" s="18">
        <f>HLOOKUP(EK$2,PLANEL_Pot_anual!$C$3:$AL$23,5,TRUE)</f>
        <v>37395.385656999999</v>
      </c>
      <c r="EL7" s="18">
        <f>HLOOKUP(EL$2,PLANEL_Pot_anual!$C$3:$AL$23,5,TRUE)</f>
        <v>37395.385656999999</v>
      </c>
      <c r="EM7" s="18">
        <f>HLOOKUP(EM$2,PLANEL_Pot_anual!$C$3:$AL$23,5,TRUE)</f>
        <v>37395.385656999999</v>
      </c>
      <c r="EN7" s="18">
        <f>HLOOKUP(EN$2,PLANEL_Pot_anual!$C$3:$AL$23,5,TRUE)</f>
        <v>37395.385656999999</v>
      </c>
      <c r="EO7" s="18">
        <f>HLOOKUP(EO$2,PLANEL_Pot_anual!$C$3:$AL$23,5,TRUE)</f>
        <v>37395.385656999999</v>
      </c>
      <c r="EP7" s="18">
        <f>HLOOKUP(EP$2,PLANEL_Pot_anual!$C$3:$AL$23,5,TRUE)</f>
        <v>37395.385656999999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15622.7263</v>
      </c>
      <c r="AJ14" s="24">
        <f>HLOOKUP(AJ$2,PLANEL_Pot_anual!$C$3:$AL$24,12,TRUE)</f>
        <v>15622.7263</v>
      </c>
      <c r="AK14" s="24">
        <f>HLOOKUP(AK$2,PLANEL_Pot_anual!$C$3:$AL$24,12,TRUE)</f>
        <v>15622.7263</v>
      </c>
      <c r="AL14" s="24">
        <f>HLOOKUP(AL$2,PLANEL_Pot_anual!$C$3:$AL$24,12,TRUE)</f>
        <v>15622.7263</v>
      </c>
      <c r="AM14" s="24">
        <f>HLOOKUP(AM$2,PLANEL_Pot_anual!$C$3:$AL$24,12,TRUE)</f>
        <v>16725.843948000002</v>
      </c>
      <c r="AN14" s="24">
        <f>HLOOKUP(AN$2,PLANEL_Pot_anual!$C$3:$AL$24,12,TRUE)</f>
        <v>16725.843948000002</v>
      </c>
      <c r="AO14" s="24">
        <f>HLOOKUP(AO$2,PLANEL_Pot_anual!$C$3:$AL$24,12,TRUE)</f>
        <v>16725.843948000002</v>
      </c>
      <c r="AP14" s="24">
        <f>HLOOKUP(AP$2,PLANEL_Pot_anual!$C$3:$AL$24,12,TRUE)</f>
        <v>16725.843948000002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23789.60281</v>
      </c>
      <c r="BD14" s="24">
        <f>HLOOKUP(BD$2,PLANEL_Pot_anual!$C$3:$AL$24,12,TRUE)</f>
        <v>23789.60281</v>
      </c>
      <c r="BE14" s="24">
        <f>HLOOKUP(BE$2,PLANEL_Pot_anual!$C$3:$AL$24,12,TRUE)</f>
        <v>23789.60281</v>
      </c>
      <c r="BF14" s="24">
        <f>HLOOKUP(BF$2,PLANEL_Pot_anual!$C$3:$AL$24,12,TRUE)</f>
        <v>23789.60281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24994.57645</v>
      </c>
      <c r="CB14" s="24">
        <f>HLOOKUP(CB$2,PLANEL_Pot_anual!$C$3:$AL$24,12,TRUE)</f>
        <v>24994.57645</v>
      </c>
      <c r="CC14" s="24">
        <f>HLOOKUP(CC$2,PLANEL_Pot_anual!$C$3:$AL$24,12,TRUE)</f>
        <v>24994.57645</v>
      </c>
      <c r="CD14" s="24">
        <f>HLOOKUP(CD$2,PLANEL_Pot_anual!$C$3:$AL$24,12,TRUE)</f>
        <v>24994.57645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26986</v>
      </c>
      <c r="CZ14" s="24">
        <f>HLOOKUP(CZ$2,PLANEL_Pot_anual!$C$3:$AL$24,12,TRUE)</f>
        <v>26986</v>
      </c>
      <c r="DA14" s="24">
        <f>HLOOKUP(DA$2,PLANEL_Pot_anual!$C$3:$AL$24,12,TRUE)</f>
        <v>26986</v>
      </c>
      <c r="DB14" s="24">
        <f>HLOOKUP(DB$2,PLANEL_Pot_anual!$C$3:$AL$24,12,TRUE)</f>
        <v>26986</v>
      </c>
      <c r="DC14" s="24">
        <f>HLOOKUP(DC$2,PLANEL_Pot_anual!$C$3:$AL$24,12,TRUE)</f>
        <v>26986</v>
      </c>
      <c r="DD14" s="24">
        <f>HLOOKUP(DD$2,PLANEL_Pot_anual!$C$3:$AL$24,12,TRUE)</f>
        <v>26986</v>
      </c>
      <c r="DE14" s="24">
        <f>HLOOKUP(DE$2,PLANEL_Pot_anual!$C$3:$AL$24,12,TRUE)</f>
        <v>26986</v>
      </c>
      <c r="DF14" s="24">
        <f>HLOOKUP(DF$2,PLANEL_Pot_anual!$C$3:$AL$24,12,TRUE)</f>
        <v>26986</v>
      </c>
      <c r="DG14" s="24">
        <f>HLOOKUP(DG$2,PLANEL_Pot_anual!$C$3:$AL$24,12,TRUE)</f>
        <v>26986</v>
      </c>
      <c r="DH14" s="24">
        <f>HLOOKUP(DH$2,PLANEL_Pot_anual!$C$3:$AL$24,12,TRUE)</f>
        <v>26986</v>
      </c>
      <c r="DI14" s="24">
        <f>HLOOKUP(DI$2,PLANEL_Pot_anual!$C$3:$AL$24,12,TRUE)</f>
        <v>26986</v>
      </c>
      <c r="DJ14" s="24">
        <f>HLOOKUP(DJ$2,PLANEL_Pot_anual!$C$3:$AL$24,12,TRUE)</f>
        <v>26986</v>
      </c>
      <c r="DK14" s="24">
        <f>HLOOKUP(DK$2,PLANEL_Pot_anual!$C$3:$AL$24,12,TRUE)</f>
        <v>26986</v>
      </c>
      <c r="DL14" s="24">
        <f>HLOOKUP(DL$2,PLANEL_Pot_anual!$C$3:$AL$24,12,TRUE)</f>
        <v>26986</v>
      </c>
      <c r="DM14" s="24">
        <f>HLOOKUP(DM$2,PLANEL_Pot_anual!$C$3:$AL$24,12,TRUE)</f>
        <v>26986</v>
      </c>
      <c r="DN14" s="24">
        <f>HLOOKUP(DN$2,PLANEL_Pot_anual!$C$3:$AL$24,12,TRUE)</f>
        <v>26986</v>
      </c>
      <c r="DO14" s="24">
        <f>HLOOKUP(DO$2,PLANEL_Pot_anual!$C$3:$AL$24,12,TRUE)</f>
        <v>26986</v>
      </c>
      <c r="DP14" s="24">
        <f>HLOOKUP(DP$2,PLANEL_Pot_anual!$C$3:$AL$24,12,TRUE)</f>
        <v>26986</v>
      </c>
      <c r="DQ14" s="24">
        <f>HLOOKUP(DQ$2,PLANEL_Pot_anual!$C$3:$AL$24,12,TRUE)</f>
        <v>26986</v>
      </c>
      <c r="DR14" s="24">
        <f>HLOOKUP(DR$2,PLANEL_Pot_anual!$C$3:$AL$24,12,TRUE)</f>
        <v>26986</v>
      </c>
      <c r="DS14" s="24">
        <f>HLOOKUP(DS$2,PLANEL_Pot_anual!$C$3:$AL$24,12,TRUE)</f>
        <v>26986</v>
      </c>
      <c r="DT14" s="24">
        <f>HLOOKUP(DT$2,PLANEL_Pot_anual!$C$3:$AL$24,12,TRUE)</f>
        <v>26986</v>
      </c>
      <c r="DU14" s="24">
        <f>HLOOKUP(DU$2,PLANEL_Pot_anual!$C$3:$AL$24,12,TRUE)</f>
        <v>26986</v>
      </c>
      <c r="DV14" s="24">
        <f>HLOOKUP(DV$2,PLANEL_Pot_anual!$C$3:$AL$24,12,TRUE)</f>
        <v>26986</v>
      </c>
      <c r="DW14" s="24">
        <f>HLOOKUP(DW$2,PLANEL_Pot_anual!$C$3:$AL$24,12,TRUE)</f>
        <v>27372</v>
      </c>
      <c r="DX14" s="24">
        <f>HLOOKUP(DX$2,PLANEL_Pot_anual!$C$3:$AL$24,12,TRUE)</f>
        <v>27372</v>
      </c>
      <c r="DY14" s="24">
        <f>HLOOKUP(DY$2,PLANEL_Pot_anual!$C$3:$AL$24,12,TRUE)</f>
        <v>27372</v>
      </c>
      <c r="DZ14" s="24">
        <f>HLOOKUP(DZ$2,PLANEL_Pot_anual!$C$3:$AL$24,12,TRUE)</f>
        <v>27372</v>
      </c>
      <c r="EA14" s="24">
        <f>HLOOKUP(EA$2,PLANEL_Pot_anual!$C$3:$AL$24,12,TRUE)</f>
        <v>27372</v>
      </c>
      <c r="EB14" s="24">
        <f>HLOOKUP(EB$2,PLANEL_Pot_anual!$C$3:$AL$24,12,TRUE)</f>
        <v>27372</v>
      </c>
      <c r="EC14" s="24">
        <f>HLOOKUP(EC$2,PLANEL_Pot_anual!$C$3:$AL$24,12,TRUE)</f>
        <v>27372</v>
      </c>
      <c r="ED14" s="24">
        <f>HLOOKUP(ED$2,PLANEL_Pot_anual!$C$3:$AL$24,12,TRUE)</f>
        <v>27372</v>
      </c>
      <c r="EE14" s="24">
        <f>HLOOKUP(EE$2,PLANEL_Pot_anual!$C$3:$AL$24,12,TRUE)</f>
        <v>27372</v>
      </c>
      <c r="EF14" s="24">
        <f>HLOOKUP(EF$2,PLANEL_Pot_anual!$C$3:$AL$24,12,TRUE)</f>
        <v>27372</v>
      </c>
      <c r="EG14" s="24">
        <f>HLOOKUP(EG$2,PLANEL_Pot_anual!$C$3:$AL$24,12,TRUE)</f>
        <v>27372</v>
      </c>
      <c r="EH14" s="24">
        <f>HLOOKUP(EH$2,PLANEL_Pot_anual!$C$3:$AL$24,12,TRUE)</f>
        <v>27372</v>
      </c>
      <c r="EI14" s="24">
        <f>HLOOKUP(EI$2,PLANEL_Pot_anual!$C$3:$AL$24,12,TRUE)</f>
        <v>27372</v>
      </c>
      <c r="EJ14" s="24">
        <f>HLOOKUP(EJ$2,PLANEL_Pot_anual!$C$3:$AL$24,12,TRUE)</f>
        <v>27372</v>
      </c>
      <c r="EK14" s="24">
        <f>HLOOKUP(EK$2,PLANEL_Pot_anual!$C$3:$AL$24,12,TRUE)</f>
        <v>27372</v>
      </c>
      <c r="EL14" s="24">
        <f>HLOOKUP(EL$2,PLANEL_Pot_anual!$C$3:$AL$24,12,TRUE)</f>
        <v>27372</v>
      </c>
      <c r="EM14" s="24">
        <f>HLOOKUP(EM$2,PLANEL_Pot_anual!$C$3:$AL$24,12,TRUE)</f>
        <v>27372</v>
      </c>
      <c r="EN14" s="24">
        <f>HLOOKUP(EN$2,PLANEL_Pot_anual!$C$3:$AL$24,12,TRUE)</f>
        <v>27372</v>
      </c>
      <c r="EO14" s="24">
        <f>HLOOKUP(EO$2,PLANEL_Pot_anual!$C$3:$AL$24,12,TRUE)</f>
        <v>27372</v>
      </c>
      <c r="EP14" s="24">
        <f>HLOOKUP(EP$2,PLANEL_Pot_anual!$C$3:$AL$24,12,TRUE)</f>
        <v>27372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18314.930949999998</v>
      </c>
      <c r="T17" s="30">
        <f>HLOOKUP(T$2,PLANEL_Pot_anual!$C$3:$AL$24,15,TRUE)</f>
        <v>18314.930949999998</v>
      </c>
      <c r="U17" s="30">
        <f>HLOOKUP(U$2,PLANEL_Pot_anual!$C$3:$AL$24,15,TRUE)</f>
        <v>18314.930949999998</v>
      </c>
      <c r="V17" s="30">
        <f>HLOOKUP(V$2,PLANEL_Pot_anual!$C$3:$AL$24,15,TRUE)</f>
        <v>18314.930949999998</v>
      </c>
      <c r="W17" s="30">
        <f>HLOOKUP(W$2,PLANEL_Pot_anual!$C$3:$AL$24,15,TRUE)</f>
        <v>19617.430949999998</v>
      </c>
      <c r="X17" s="30">
        <f>HLOOKUP(X$2,PLANEL_Pot_anual!$C$3:$AL$24,15,TRUE)</f>
        <v>19617.430949999998</v>
      </c>
      <c r="Y17" s="30">
        <f>HLOOKUP(Y$2,PLANEL_Pot_anual!$C$3:$AL$24,15,TRUE)</f>
        <v>19617.430949999998</v>
      </c>
      <c r="Z17" s="30">
        <f>HLOOKUP(Z$2,PLANEL_Pot_anual!$C$3:$AL$24,15,TRUE)</f>
        <v>19617.430949999998</v>
      </c>
      <c r="AA17" s="30">
        <f>HLOOKUP(AA$2,PLANEL_Pot_anual!$C$3:$AL$24,15,TRUE)</f>
        <v>20817.430949999998</v>
      </c>
      <c r="AB17" s="30">
        <f>HLOOKUP(AB$2,PLANEL_Pot_anual!$C$3:$AL$24,15,TRUE)</f>
        <v>20817.430949999998</v>
      </c>
      <c r="AC17" s="30">
        <f>HLOOKUP(AC$2,PLANEL_Pot_anual!$C$3:$AL$24,15,TRUE)</f>
        <v>20817.430949999998</v>
      </c>
      <c r="AD17" s="30">
        <f>HLOOKUP(AD$2,PLANEL_Pot_anual!$C$3:$AL$24,15,TRUE)</f>
        <v>20817.430949999998</v>
      </c>
      <c r="AE17" s="30">
        <f>HLOOKUP(AE$2,PLANEL_Pot_anual!$C$3:$AL$24,15,TRUE)</f>
        <v>22017.430949999998</v>
      </c>
      <c r="AF17" s="30">
        <f>HLOOKUP(AF$2,PLANEL_Pot_anual!$C$3:$AL$24,15,TRUE)</f>
        <v>22017.430949999998</v>
      </c>
      <c r="AG17" s="30">
        <f>HLOOKUP(AG$2,PLANEL_Pot_anual!$C$3:$AL$24,15,TRUE)</f>
        <v>22017.430949999998</v>
      </c>
      <c r="AH17" s="30">
        <f>HLOOKUP(AH$2,PLANEL_Pot_anual!$C$3:$AL$24,15,TRUE)</f>
        <v>22017.430949999998</v>
      </c>
      <c r="AI17" s="30">
        <f>HLOOKUP(AI$2,PLANEL_Pot_anual!$C$3:$AL$24,15,TRUE)</f>
        <v>23217.430949999998</v>
      </c>
      <c r="AJ17" s="30">
        <f>HLOOKUP(AJ$2,PLANEL_Pot_anual!$C$3:$AL$24,15,TRUE)</f>
        <v>23217.430949999998</v>
      </c>
      <c r="AK17" s="30">
        <f>HLOOKUP(AK$2,PLANEL_Pot_anual!$C$3:$AL$24,15,TRUE)</f>
        <v>23217.430949999998</v>
      </c>
      <c r="AL17" s="30">
        <f>HLOOKUP(AL$2,PLANEL_Pot_anual!$C$3:$AL$24,15,TRUE)</f>
        <v>23217.430949999998</v>
      </c>
      <c r="AM17" s="30">
        <f>HLOOKUP(AM$2,PLANEL_Pot_anual!$C$3:$AL$24,15,TRUE)</f>
        <v>24417.430949999998</v>
      </c>
      <c r="AN17" s="30">
        <f>HLOOKUP(AN$2,PLANEL_Pot_anual!$C$3:$AL$24,15,TRUE)</f>
        <v>24417.430949999998</v>
      </c>
      <c r="AO17" s="30">
        <f>HLOOKUP(AO$2,PLANEL_Pot_anual!$C$3:$AL$24,15,TRUE)</f>
        <v>24417.430949999998</v>
      </c>
      <c r="AP17" s="30">
        <f>HLOOKUP(AP$2,PLANEL_Pot_anual!$C$3:$AL$24,15,TRUE)</f>
        <v>24417.430949999998</v>
      </c>
      <c r="AQ17" s="30">
        <f>HLOOKUP(AQ$2,PLANEL_Pot_anual!$C$3:$AL$24,15,TRUE)</f>
        <v>25612.630949999999</v>
      </c>
      <c r="AR17" s="30">
        <f>HLOOKUP(AR$2,PLANEL_Pot_anual!$C$3:$AL$24,15,TRUE)</f>
        <v>25612.630949999999</v>
      </c>
      <c r="AS17" s="30">
        <f>HLOOKUP(AS$2,PLANEL_Pot_anual!$C$3:$AL$24,15,TRUE)</f>
        <v>25612.630949999999</v>
      </c>
      <c r="AT17" s="30">
        <f>HLOOKUP(AT$2,PLANEL_Pot_anual!$C$3:$AL$24,15,TRUE)</f>
        <v>25612.630949999999</v>
      </c>
      <c r="AU17" s="30">
        <f>HLOOKUP(AU$2,PLANEL_Pot_anual!$C$3:$AL$24,15,TRUE)</f>
        <v>26812.630949999999</v>
      </c>
      <c r="AV17" s="30">
        <f>HLOOKUP(AV$2,PLANEL_Pot_anual!$C$3:$AL$24,15,TRUE)</f>
        <v>26812.630949999999</v>
      </c>
      <c r="AW17" s="30">
        <f>HLOOKUP(AW$2,PLANEL_Pot_anual!$C$3:$AL$24,15,TRUE)</f>
        <v>26812.630949999999</v>
      </c>
      <c r="AX17" s="30">
        <f>HLOOKUP(AX$2,PLANEL_Pot_anual!$C$3:$AL$24,15,TRUE)</f>
        <v>26812.630949999999</v>
      </c>
      <c r="AY17" s="30">
        <f>HLOOKUP(AY$2,PLANEL_Pot_anual!$C$3:$AL$24,15,TRUE)</f>
        <v>27804.33095</v>
      </c>
      <c r="AZ17" s="30">
        <f>HLOOKUP(AZ$2,PLANEL_Pot_anual!$C$3:$AL$24,15,TRUE)</f>
        <v>27804.33095</v>
      </c>
      <c r="BA17" s="30">
        <f>HLOOKUP(BA$2,PLANEL_Pot_anual!$C$3:$AL$24,15,TRUE)</f>
        <v>27804.33095</v>
      </c>
      <c r="BB17" s="30">
        <f>HLOOKUP(BB$2,PLANEL_Pot_anual!$C$3:$AL$24,15,TRUE)</f>
        <v>27804.33095</v>
      </c>
      <c r="BC17" s="30">
        <f>HLOOKUP(BC$2,PLANEL_Pot_anual!$C$3:$AL$24,15,TRUE)</f>
        <v>28987.781950000001</v>
      </c>
      <c r="BD17" s="30">
        <f>HLOOKUP(BD$2,PLANEL_Pot_anual!$C$3:$AL$24,15,TRUE)</f>
        <v>28987.781950000001</v>
      </c>
      <c r="BE17" s="30">
        <f>HLOOKUP(BE$2,PLANEL_Pot_anual!$C$3:$AL$24,15,TRUE)</f>
        <v>28987.781950000001</v>
      </c>
      <c r="BF17" s="30">
        <f>HLOOKUP(BF$2,PLANEL_Pot_anual!$C$3:$AL$24,15,TRUE)</f>
        <v>28987.781950000001</v>
      </c>
      <c r="BG17" s="30">
        <f>HLOOKUP(BG$2,PLANEL_Pot_anual!$C$3:$AL$24,15,TRUE)</f>
        <v>30089.58195</v>
      </c>
      <c r="BH17" s="30">
        <f>HLOOKUP(BH$2,PLANEL_Pot_anual!$C$3:$AL$24,15,TRUE)</f>
        <v>30089.58195</v>
      </c>
      <c r="BI17" s="30">
        <f>HLOOKUP(BI$2,PLANEL_Pot_anual!$C$3:$AL$24,15,TRUE)</f>
        <v>30089.58195</v>
      </c>
      <c r="BJ17" s="30">
        <f>HLOOKUP(BJ$2,PLANEL_Pot_anual!$C$3:$AL$24,15,TRUE)</f>
        <v>30089.58195</v>
      </c>
      <c r="BK17" s="30">
        <f>HLOOKUP(BK$2,PLANEL_Pot_anual!$C$3:$AL$24,15,TRUE)</f>
        <v>32832.851949999997</v>
      </c>
      <c r="BL17" s="30">
        <f>HLOOKUP(BL$2,PLANEL_Pot_anual!$C$3:$AL$24,15,TRUE)</f>
        <v>32832.851949999997</v>
      </c>
      <c r="BM17" s="30">
        <f>HLOOKUP(BM$2,PLANEL_Pot_anual!$C$3:$AL$24,15,TRUE)</f>
        <v>32832.851949999997</v>
      </c>
      <c r="BN17" s="30">
        <f>HLOOKUP(BN$2,PLANEL_Pot_anual!$C$3:$AL$24,15,TRUE)</f>
        <v>32832.851949999997</v>
      </c>
      <c r="BO17" s="30">
        <f>HLOOKUP(BO$2,PLANEL_Pot_anual!$C$3:$AL$24,15,TRUE)</f>
        <v>35523.33195</v>
      </c>
      <c r="BP17" s="30">
        <f>HLOOKUP(BP$2,PLANEL_Pot_anual!$C$3:$AL$24,15,TRUE)</f>
        <v>35523.33195</v>
      </c>
      <c r="BQ17" s="30">
        <f>HLOOKUP(BQ$2,PLANEL_Pot_anual!$C$3:$AL$24,15,TRUE)</f>
        <v>35523.33195</v>
      </c>
      <c r="BR17" s="30">
        <f>HLOOKUP(BR$2,PLANEL_Pot_anual!$C$3:$AL$24,15,TRUE)</f>
        <v>35523.33195</v>
      </c>
      <c r="BS17" s="30">
        <f>HLOOKUP(BS$2,PLANEL_Pot_anual!$C$3:$AL$24,15,TRUE)</f>
        <v>36302.33195</v>
      </c>
      <c r="BT17" s="30">
        <f>HLOOKUP(BT$2,PLANEL_Pot_anual!$C$3:$AL$24,15,TRUE)</f>
        <v>36302.33195</v>
      </c>
      <c r="BU17" s="30">
        <f>HLOOKUP(BU$2,PLANEL_Pot_anual!$C$3:$AL$24,15,TRUE)</f>
        <v>36302.33195</v>
      </c>
      <c r="BV17" s="30">
        <f>HLOOKUP(BV$2,PLANEL_Pot_anual!$C$3:$AL$24,15,TRUE)</f>
        <v>36302.33195</v>
      </c>
      <c r="BW17" s="30">
        <f>HLOOKUP(BW$2,PLANEL_Pot_anual!$C$3:$AL$24,15,TRUE)</f>
        <v>35707.641949999997</v>
      </c>
      <c r="BX17" s="30">
        <f>HLOOKUP(BX$2,PLANEL_Pot_anual!$C$3:$AL$24,15,TRUE)</f>
        <v>35707.641949999997</v>
      </c>
      <c r="BY17" s="30">
        <f>HLOOKUP(BY$2,PLANEL_Pot_anual!$C$3:$AL$24,15,TRUE)</f>
        <v>35707.641949999997</v>
      </c>
      <c r="BZ17" s="30">
        <f>HLOOKUP(BZ$2,PLANEL_Pot_anual!$C$3:$AL$24,15,TRUE)</f>
        <v>35707.641949999997</v>
      </c>
      <c r="CA17" s="30">
        <f>HLOOKUP(CA$2,PLANEL_Pot_anual!$C$3:$AL$24,15,TRUE)</f>
        <v>35488.953949999996</v>
      </c>
      <c r="CB17" s="30">
        <f>HLOOKUP(CB$2,PLANEL_Pot_anual!$C$3:$AL$24,15,TRUE)</f>
        <v>35488.953949999996</v>
      </c>
      <c r="CC17" s="30">
        <f>HLOOKUP(CC$2,PLANEL_Pot_anual!$C$3:$AL$24,15,TRUE)</f>
        <v>35488.953949999996</v>
      </c>
      <c r="CD17" s="30">
        <f>HLOOKUP(CD$2,PLANEL_Pot_anual!$C$3:$AL$24,15,TRUE)</f>
        <v>35488.953949999996</v>
      </c>
      <c r="CE17" s="30">
        <f>HLOOKUP(CE$2,PLANEL_Pot_anual!$C$3:$AL$24,15,TRUE)</f>
        <v>35217.370949999997</v>
      </c>
      <c r="CF17" s="30">
        <f>HLOOKUP(CF$2,PLANEL_Pot_anual!$C$3:$AL$24,15,TRUE)</f>
        <v>35217.370949999997</v>
      </c>
      <c r="CG17" s="30">
        <f>HLOOKUP(CG$2,PLANEL_Pot_anual!$C$3:$AL$24,15,TRUE)</f>
        <v>35217.370949999997</v>
      </c>
      <c r="CH17" s="30">
        <f>HLOOKUP(CH$2,PLANEL_Pot_anual!$C$3:$AL$24,15,TRUE)</f>
        <v>35217.370949999997</v>
      </c>
      <c r="CI17" s="30">
        <f>HLOOKUP(CI$2,PLANEL_Pot_anual!$C$3:$AL$24,15,TRUE)</f>
        <v>35878.770949999998</v>
      </c>
      <c r="CJ17" s="30">
        <f>HLOOKUP(CJ$2,PLANEL_Pot_anual!$C$3:$AL$24,15,TRUE)</f>
        <v>35878.770949999998</v>
      </c>
      <c r="CK17" s="30">
        <f>HLOOKUP(CK$2,PLANEL_Pot_anual!$C$3:$AL$24,15,TRUE)</f>
        <v>35878.770949999998</v>
      </c>
      <c r="CL17" s="30">
        <f>HLOOKUP(CL$2,PLANEL_Pot_anual!$C$3:$AL$24,15,TRUE)</f>
        <v>35878.770949999998</v>
      </c>
      <c r="CM17" s="30">
        <f>HLOOKUP(CM$2,PLANEL_Pot_anual!$C$3:$AL$24,15,TRUE)</f>
        <v>33664.765952000002</v>
      </c>
      <c r="CN17" s="30">
        <f>HLOOKUP(CN$2,PLANEL_Pot_anual!$C$3:$AL$24,15,TRUE)</f>
        <v>33664.765952000002</v>
      </c>
      <c r="CO17" s="30">
        <f>HLOOKUP(CO$2,PLANEL_Pot_anual!$C$3:$AL$24,15,TRUE)</f>
        <v>33664.765952000002</v>
      </c>
      <c r="CP17" s="30">
        <f>HLOOKUP(CP$2,PLANEL_Pot_anual!$C$3:$AL$24,15,TRUE)</f>
        <v>33664.765952000002</v>
      </c>
      <c r="CQ17" s="30">
        <f>HLOOKUP(CQ$2,PLANEL_Pot_anual!$C$3:$AL$24,15,TRUE)</f>
        <v>34776.761952000001</v>
      </c>
      <c r="CR17" s="30">
        <f>HLOOKUP(CR$2,PLANEL_Pot_anual!$C$3:$AL$24,15,TRUE)</f>
        <v>34776.761952000001</v>
      </c>
      <c r="CS17" s="30">
        <f>HLOOKUP(CS$2,PLANEL_Pot_anual!$C$3:$AL$24,15,TRUE)</f>
        <v>34776.761952000001</v>
      </c>
      <c r="CT17" s="30">
        <f>HLOOKUP(CT$2,PLANEL_Pot_anual!$C$3:$AL$24,15,TRUE)</f>
        <v>34776.761952000001</v>
      </c>
      <c r="CU17" s="30">
        <f>HLOOKUP(CU$2,PLANEL_Pot_anual!$C$3:$AL$24,15,TRUE)</f>
        <v>30872.761952000001</v>
      </c>
      <c r="CV17" s="30">
        <f>HLOOKUP(CV$2,PLANEL_Pot_anual!$C$3:$AL$24,15,TRUE)</f>
        <v>30872.761952000001</v>
      </c>
      <c r="CW17" s="30">
        <f>HLOOKUP(CW$2,PLANEL_Pot_anual!$C$3:$AL$24,15,TRUE)</f>
        <v>30872.761952000001</v>
      </c>
      <c r="CX17" s="30">
        <f>HLOOKUP(CX$2,PLANEL_Pot_anual!$C$3:$AL$24,15,TRUE)</f>
        <v>30872.761952000001</v>
      </c>
      <c r="CY17" s="30">
        <f>HLOOKUP(CY$2,PLANEL_Pot_anual!$C$3:$AL$24,15,TRUE)</f>
        <v>32634.761952000001</v>
      </c>
      <c r="CZ17" s="30">
        <f>HLOOKUP(CZ$2,PLANEL_Pot_anual!$C$3:$AL$24,15,TRUE)</f>
        <v>32634.761952000001</v>
      </c>
      <c r="DA17" s="30">
        <f>HLOOKUP(DA$2,PLANEL_Pot_anual!$C$3:$AL$24,15,TRUE)</f>
        <v>32634.761952000001</v>
      </c>
      <c r="DB17" s="30">
        <f>HLOOKUP(DB$2,PLANEL_Pot_anual!$C$3:$AL$24,15,TRUE)</f>
        <v>32634.761952000001</v>
      </c>
      <c r="DC17" s="30">
        <f>HLOOKUP(DC$2,PLANEL_Pot_anual!$C$3:$AL$24,15,TRUE)</f>
        <v>34519.761952000001</v>
      </c>
      <c r="DD17" s="30">
        <f>HLOOKUP(DD$2,PLANEL_Pot_anual!$C$3:$AL$24,15,TRUE)</f>
        <v>34519.761952000001</v>
      </c>
      <c r="DE17" s="30">
        <f>HLOOKUP(DE$2,PLANEL_Pot_anual!$C$3:$AL$24,15,TRUE)</f>
        <v>34519.761952000001</v>
      </c>
      <c r="DF17" s="30">
        <f>HLOOKUP(DF$2,PLANEL_Pot_anual!$C$3:$AL$24,15,TRUE)</f>
        <v>34519.761952000001</v>
      </c>
      <c r="DG17" s="30">
        <f>HLOOKUP(DG$2,PLANEL_Pot_anual!$C$3:$AL$24,15,TRUE)</f>
        <v>36119.761952000001</v>
      </c>
      <c r="DH17" s="30">
        <f>HLOOKUP(DH$2,PLANEL_Pot_anual!$C$3:$AL$24,15,TRUE)</f>
        <v>36119.761952000001</v>
      </c>
      <c r="DI17" s="30">
        <f>HLOOKUP(DI$2,PLANEL_Pot_anual!$C$3:$AL$24,15,TRUE)</f>
        <v>36119.761952000001</v>
      </c>
      <c r="DJ17" s="30">
        <f>HLOOKUP(DJ$2,PLANEL_Pot_anual!$C$3:$AL$24,15,TRUE)</f>
        <v>36119.761952000001</v>
      </c>
      <c r="DK17" s="30">
        <f>HLOOKUP(DK$2,PLANEL_Pot_anual!$C$3:$AL$24,15,TRUE)</f>
        <v>37719.761952000001</v>
      </c>
      <c r="DL17" s="30">
        <f>HLOOKUP(DL$2,PLANEL_Pot_anual!$C$3:$AL$24,15,TRUE)</f>
        <v>37719.761952000001</v>
      </c>
      <c r="DM17" s="30">
        <f>HLOOKUP(DM$2,PLANEL_Pot_anual!$C$3:$AL$24,15,TRUE)</f>
        <v>37719.761952000001</v>
      </c>
      <c r="DN17" s="30">
        <f>HLOOKUP(DN$2,PLANEL_Pot_anual!$C$3:$AL$24,15,TRUE)</f>
        <v>37719.761952000001</v>
      </c>
      <c r="DO17" s="30">
        <f>HLOOKUP(DO$2,PLANEL_Pot_anual!$C$3:$AL$24,15,TRUE)</f>
        <v>38919.761952000001</v>
      </c>
      <c r="DP17" s="30">
        <f>HLOOKUP(DP$2,PLANEL_Pot_anual!$C$3:$AL$24,15,TRUE)</f>
        <v>38919.761952000001</v>
      </c>
      <c r="DQ17" s="30">
        <f>HLOOKUP(DQ$2,PLANEL_Pot_anual!$C$3:$AL$24,15,TRUE)</f>
        <v>38919.761952000001</v>
      </c>
      <c r="DR17" s="30">
        <f>HLOOKUP(DR$2,PLANEL_Pot_anual!$C$3:$AL$24,15,TRUE)</f>
        <v>38919.761952000001</v>
      </c>
      <c r="DS17" s="30">
        <f>HLOOKUP(DS$2,PLANEL_Pot_anual!$C$3:$AL$24,15,TRUE)</f>
        <v>40119.761952000001</v>
      </c>
      <c r="DT17" s="30">
        <f>HLOOKUP(DT$2,PLANEL_Pot_anual!$C$3:$AL$24,15,TRUE)</f>
        <v>40119.761952000001</v>
      </c>
      <c r="DU17" s="30">
        <f>HLOOKUP(DU$2,PLANEL_Pot_anual!$C$3:$AL$24,15,TRUE)</f>
        <v>40119.761952000001</v>
      </c>
      <c r="DV17" s="30">
        <f>HLOOKUP(DV$2,PLANEL_Pot_anual!$C$3:$AL$24,15,TRUE)</f>
        <v>40119.761952000001</v>
      </c>
      <c r="DW17" s="30">
        <f>HLOOKUP(DW$2,PLANEL_Pot_anual!$C$3:$AL$24,15,TRUE)</f>
        <v>41319.761952000001</v>
      </c>
      <c r="DX17" s="30">
        <f>HLOOKUP(DX$2,PLANEL_Pot_anual!$C$3:$AL$24,15,TRUE)</f>
        <v>41319.761952000001</v>
      </c>
      <c r="DY17" s="30">
        <f>HLOOKUP(DY$2,PLANEL_Pot_anual!$C$3:$AL$24,15,TRUE)</f>
        <v>41319.761952000001</v>
      </c>
      <c r="DZ17" s="30">
        <f>HLOOKUP(DZ$2,PLANEL_Pot_anual!$C$3:$AL$24,15,TRUE)</f>
        <v>41319.761952000001</v>
      </c>
      <c r="EA17" s="30">
        <f>HLOOKUP(EA$2,PLANEL_Pot_anual!$C$3:$AL$24,15,TRUE)</f>
        <v>42519.761952000001</v>
      </c>
      <c r="EB17" s="30">
        <f>HLOOKUP(EB$2,PLANEL_Pot_anual!$C$3:$AL$24,15,TRUE)</f>
        <v>42519.761952000001</v>
      </c>
      <c r="EC17" s="30">
        <f>HLOOKUP(EC$2,PLANEL_Pot_anual!$C$3:$AL$24,15,TRUE)</f>
        <v>42519.761952000001</v>
      </c>
      <c r="ED17" s="30">
        <f>HLOOKUP(ED$2,PLANEL_Pot_anual!$C$3:$AL$24,15,TRUE)</f>
        <v>42519.761952000001</v>
      </c>
      <c r="EE17" s="30">
        <f>HLOOKUP(EE$2,PLANEL_Pot_anual!$C$3:$AL$24,15,TRUE)</f>
        <v>43719.761952000001</v>
      </c>
      <c r="EF17" s="30">
        <f>HLOOKUP(EF$2,PLANEL_Pot_anual!$C$3:$AL$24,15,TRUE)</f>
        <v>43719.761952000001</v>
      </c>
      <c r="EG17" s="30">
        <f>HLOOKUP(EG$2,PLANEL_Pot_anual!$C$3:$AL$24,15,TRUE)</f>
        <v>43719.761952000001</v>
      </c>
      <c r="EH17" s="30">
        <f>HLOOKUP(EH$2,PLANEL_Pot_anual!$C$3:$AL$24,15,TRUE)</f>
        <v>43719.761952000001</v>
      </c>
      <c r="EI17" s="30">
        <f>HLOOKUP(EI$2,PLANEL_Pot_anual!$C$3:$AL$24,15,TRUE)</f>
        <v>44919.761952000001</v>
      </c>
      <c r="EJ17" s="30">
        <f>HLOOKUP(EJ$2,PLANEL_Pot_anual!$C$3:$AL$24,15,TRUE)</f>
        <v>44919.761952000001</v>
      </c>
      <c r="EK17" s="30">
        <f>HLOOKUP(EK$2,PLANEL_Pot_anual!$C$3:$AL$24,15,TRUE)</f>
        <v>44919.761952000001</v>
      </c>
      <c r="EL17" s="30">
        <f>HLOOKUP(EL$2,PLANEL_Pot_anual!$C$3:$AL$24,15,TRUE)</f>
        <v>44919.761952000001</v>
      </c>
      <c r="EM17" s="30">
        <f>HLOOKUP(EM$2,PLANEL_Pot_anual!$C$3:$AL$24,15,TRUE)</f>
        <v>46119.761952000001</v>
      </c>
      <c r="EN17" s="30">
        <f>HLOOKUP(EN$2,PLANEL_Pot_anual!$C$3:$AL$24,15,TRUE)</f>
        <v>46119.761952000001</v>
      </c>
      <c r="EO17" s="30">
        <f>HLOOKUP(EO$2,PLANEL_Pot_anual!$C$3:$AL$24,15,TRUE)</f>
        <v>46119.761952000001</v>
      </c>
      <c r="EP17" s="30">
        <f>HLOOKUP(EP$2,PLANEL_Pot_anual!$C$3:$AL$24,15,TRUE)</f>
        <v>46119.761952000001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17600.144919999999</v>
      </c>
      <c r="BL20" s="26">
        <f>HLOOKUP(BL$2,PLANEL_Pot_anual!$C$3:$AL$24,18,TRUE)</f>
        <v>17600.144919999999</v>
      </c>
      <c r="BM20" s="26">
        <f>HLOOKUP(BM$2,PLANEL_Pot_anual!$C$3:$AL$24,18,TRUE)</f>
        <v>17600.144919999999</v>
      </c>
      <c r="BN20" s="26">
        <f>HLOOKUP(BN$2,PLANEL_Pot_anual!$C$3:$AL$24,18,TRUE)</f>
        <v>17600.144919999999</v>
      </c>
      <c r="BO20" s="26">
        <f>HLOOKUP(BO$2,PLANEL_Pot_anual!$C$3:$AL$24,18,TRUE)</f>
        <v>32368.7399</v>
      </c>
      <c r="BP20" s="26">
        <f>HLOOKUP(BP$2,PLANEL_Pot_anual!$C$3:$AL$24,18,TRUE)</f>
        <v>32368.7399</v>
      </c>
      <c r="BQ20" s="26">
        <f>HLOOKUP(BQ$2,PLANEL_Pot_anual!$C$3:$AL$24,18,TRUE)</f>
        <v>32368.7399</v>
      </c>
      <c r="BR20" s="26">
        <f>HLOOKUP(BR$2,PLANEL_Pot_anual!$C$3:$AL$24,18,TRUE)</f>
        <v>32368.7399</v>
      </c>
      <c r="BS20" s="26">
        <f>HLOOKUP(BS$2,PLANEL_Pot_anual!$C$3:$AL$24,18,TRUE)</f>
        <v>43168.691350000001</v>
      </c>
      <c r="BT20" s="26">
        <f>HLOOKUP(BT$2,PLANEL_Pot_anual!$C$3:$AL$24,18,TRUE)</f>
        <v>43168.691350000001</v>
      </c>
      <c r="BU20" s="26">
        <f>HLOOKUP(BU$2,PLANEL_Pot_anual!$C$3:$AL$24,18,TRUE)</f>
        <v>43168.691350000001</v>
      </c>
      <c r="BV20" s="26">
        <f>HLOOKUP(BV$2,PLANEL_Pot_anual!$C$3:$AL$24,18,TRUE)</f>
        <v>43168.691350000001</v>
      </c>
      <c r="BW20" s="26">
        <f>HLOOKUP(BW$2,PLANEL_Pot_anual!$C$3:$AL$24,18,TRUE)</f>
        <v>51800.758389999995</v>
      </c>
      <c r="BX20" s="26">
        <f>HLOOKUP(BX$2,PLANEL_Pot_anual!$C$3:$AL$24,18,TRUE)</f>
        <v>51800.758389999995</v>
      </c>
      <c r="BY20" s="26">
        <f>HLOOKUP(BY$2,PLANEL_Pot_anual!$C$3:$AL$24,18,TRUE)</f>
        <v>51800.758389999995</v>
      </c>
      <c r="BZ20" s="26">
        <f>HLOOKUP(BZ$2,PLANEL_Pot_anual!$C$3:$AL$24,18,TRUE)</f>
        <v>51800.758389999995</v>
      </c>
      <c r="CA20" s="26">
        <f>HLOOKUP(CA$2,PLANEL_Pot_anual!$C$3:$AL$24,18,TRUE)</f>
        <v>53784.098580999998</v>
      </c>
      <c r="CB20" s="26">
        <f>HLOOKUP(CB$2,PLANEL_Pot_anual!$C$3:$AL$24,18,TRUE)</f>
        <v>53784.098580999998</v>
      </c>
      <c r="CC20" s="26">
        <f>HLOOKUP(CC$2,PLANEL_Pot_anual!$C$3:$AL$24,18,TRUE)</f>
        <v>53784.098580999998</v>
      </c>
      <c r="CD20" s="26">
        <f>HLOOKUP(CD$2,PLANEL_Pot_anual!$C$3:$AL$24,18,TRUE)</f>
        <v>53784.098580999998</v>
      </c>
      <c r="CE20" s="26">
        <f>HLOOKUP(CE$2,PLANEL_Pot_anual!$C$3:$AL$24,18,TRUE)</f>
        <v>58621.821489999995</v>
      </c>
      <c r="CF20" s="26">
        <f>HLOOKUP(CF$2,PLANEL_Pot_anual!$C$3:$AL$24,18,TRUE)</f>
        <v>58621.821489999995</v>
      </c>
      <c r="CG20" s="26">
        <f>HLOOKUP(CG$2,PLANEL_Pot_anual!$C$3:$AL$24,18,TRUE)</f>
        <v>58621.821489999995</v>
      </c>
      <c r="CH20" s="26">
        <f>HLOOKUP(CH$2,PLANEL_Pot_anual!$C$3:$AL$24,18,TRUE)</f>
        <v>58621.821489999995</v>
      </c>
      <c r="CI20" s="26">
        <f>HLOOKUP(CI$2,PLANEL_Pot_anual!$C$3:$AL$24,18,TRUE)</f>
        <v>68273.001059999995</v>
      </c>
      <c r="CJ20" s="26">
        <f>HLOOKUP(CJ$2,PLANEL_Pot_anual!$C$3:$AL$24,18,TRUE)</f>
        <v>68273.001059999995</v>
      </c>
      <c r="CK20" s="26">
        <f>HLOOKUP(CK$2,PLANEL_Pot_anual!$C$3:$AL$24,18,TRUE)</f>
        <v>68273.001059999995</v>
      </c>
      <c r="CL20" s="26">
        <f>HLOOKUP(CL$2,PLANEL_Pot_anual!$C$3:$AL$24,18,TRUE)</f>
        <v>68273.001059999995</v>
      </c>
      <c r="CM20" s="26">
        <f>HLOOKUP(CM$2,PLANEL_Pot_anual!$C$3:$AL$24,18,TRUE)</f>
        <v>82426.40518999999</v>
      </c>
      <c r="CN20" s="26">
        <f>HLOOKUP(CN$2,PLANEL_Pot_anual!$C$3:$AL$24,18,TRUE)</f>
        <v>82426.40518999999</v>
      </c>
      <c r="CO20" s="26">
        <f>HLOOKUP(CO$2,PLANEL_Pot_anual!$C$3:$AL$24,18,TRUE)</f>
        <v>82426.40518999999</v>
      </c>
      <c r="CP20" s="26">
        <f>HLOOKUP(CP$2,PLANEL_Pot_anual!$C$3:$AL$24,18,TRUE)</f>
        <v>82426.40518999999</v>
      </c>
      <c r="CQ20" s="26">
        <f>HLOOKUP(CQ$2,PLANEL_Pot_anual!$C$3:$AL$24,18,TRUE)</f>
        <v>82842.40105</v>
      </c>
      <c r="CR20" s="26">
        <f>HLOOKUP(CR$2,PLANEL_Pot_anual!$C$3:$AL$24,18,TRUE)</f>
        <v>82842.40105</v>
      </c>
      <c r="CS20" s="26">
        <f>HLOOKUP(CS$2,PLANEL_Pot_anual!$C$3:$AL$24,18,TRUE)</f>
        <v>82842.40105</v>
      </c>
      <c r="CT20" s="26">
        <f>HLOOKUP(CT$2,PLANEL_Pot_anual!$C$3:$AL$24,18,TRUE)</f>
        <v>82842.40105</v>
      </c>
      <c r="CU20" s="26">
        <f>HLOOKUP(CU$2,PLANEL_Pot_anual!$C$3:$AL$24,18,TRUE)</f>
        <v>81887.929050000006</v>
      </c>
      <c r="CV20" s="26">
        <f>HLOOKUP(CV$2,PLANEL_Pot_anual!$C$3:$AL$24,18,TRUE)</f>
        <v>81887.929050000006</v>
      </c>
      <c r="CW20" s="26">
        <f>HLOOKUP(CW$2,PLANEL_Pot_anual!$C$3:$AL$24,18,TRUE)</f>
        <v>81887.929050000006</v>
      </c>
      <c r="CX20" s="26">
        <f>HLOOKUP(CX$2,PLANEL_Pot_anual!$C$3:$AL$24,18,TRUE)</f>
        <v>81887.929050000006</v>
      </c>
      <c r="CY20" s="26">
        <f>HLOOKUP(CY$2,PLANEL_Pot_anual!$C$3:$AL$24,18,TRUE)</f>
        <v>127868.16671</v>
      </c>
      <c r="CZ20" s="26">
        <f>HLOOKUP(CZ$2,PLANEL_Pot_anual!$C$3:$AL$24,18,TRUE)</f>
        <v>127868.16671</v>
      </c>
      <c r="DA20" s="26">
        <f>HLOOKUP(DA$2,PLANEL_Pot_anual!$C$3:$AL$24,18,TRUE)</f>
        <v>127868.16671</v>
      </c>
      <c r="DB20" s="26">
        <f>HLOOKUP(DB$2,PLANEL_Pot_anual!$C$3:$AL$24,18,TRUE)</f>
        <v>127868.16671</v>
      </c>
      <c r="DC20" s="26">
        <f>HLOOKUP(DC$2,PLANEL_Pot_anual!$C$3:$AL$24,18,TRUE)</f>
        <v>133840.72605</v>
      </c>
      <c r="DD20" s="26">
        <f>HLOOKUP(DD$2,PLANEL_Pot_anual!$C$3:$AL$24,18,TRUE)</f>
        <v>133840.72605</v>
      </c>
      <c r="DE20" s="26">
        <f>HLOOKUP(DE$2,PLANEL_Pot_anual!$C$3:$AL$24,18,TRUE)</f>
        <v>133840.72605</v>
      </c>
      <c r="DF20" s="26">
        <f>HLOOKUP(DF$2,PLANEL_Pot_anual!$C$3:$AL$24,18,TRUE)</f>
        <v>133840.72605</v>
      </c>
      <c r="DG20" s="26">
        <f>HLOOKUP(DG$2,PLANEL_Pot_anual!$C$3:$AL$24,18,TRUE)</f>
        <v>140351.18395000001</v>
      </c>
      <c r="DH20" s="26">
        <f>HLOOKUP(DH$2,PLANEL_Pot_anual!$C$3:$AL$24,18,TRUE)</f>
        <v>140351.18395000001</v>
      </c>
      <c r="DI20" s="26">
        <f>HLOOKUP(DI$2,PLANEL_Pot_anual!$C$3:$AL$24,18,TRUE)</f>
        <v>140351.18395000001</v>
      </c>
      <c r="DJ20" s="26">
        <f>HLOOKUP(DJ$2,PLANEL_Pot_anual!$C$3:$AL$24,18,TRUE)</f>
        <v>140351.18395000001</v>
      </c>
      <c r="DK20" s="26">
        <f>HLOOKUP(DK$2,PLANEL_Pot_anual!$C$3:$AL$24,18,TRUE)</f>
        <v>146906.05878000002</v>
      </c>
      <c r="DL20" s="26">
        <f>HLOOKUP(DL$2,PLANEL_Pot_anual!$C$3:$AL$24,18,TRUE)</f>
        <v>146906.05878000002</v>
      </c>
      <c r="DM20" s="26">
        <f>HLOOKUP(DM$2,PLANEL_Pot_anual!$C$3:$AL$24,18,TRUE)</f>
        <v>146906.05878000002</v>
      </c>
      <c r="DN20" s="26">
        <f>HLOOKUP(DN$2,PLANEL_Pot_anual!$C$3:$AL$24,18,TRUE)</f>
        <v>146906.05878000002</v>
      </c>
      <c r="DO20" s="26">
        <f>HLOOKUP(DO$2,PLANEL_Pot_anual!$C$3:$AL$24,18,TRUE)</f>
        <v>155546.00076</v>
      </c>
      <c r="DP20" s="26">
        <f>HLOOKUP(DP$2,PLANEL_Pot_anual!$C$3:$AL$24,18,TRUE)</f>
        <v>155546.00076</v>
      </c>
      <c r="DQ20" s="26">
        <f>HLOOKUP(DQ$2,PLANEL_Pot_anual!$C$3:$AL$24,18,TRUE)</f>
        <v>155546.00076</v>
      </c>
      <c r="DR20" s="26">
        <f>HLOOKUP(DR$2,PLANEL_Pot_anual!$C$3:$AL$24,18,TRUE)</f>
        <v>155546.00076</v>
      </c>
      <c r="DS20" s="26">
        <f>HLOOKUP(DS$2,PLANEL_Pot_anual!$C$3:$AL$24,18,TRUE)</f>
        <v>166262.84765000001</v>
      </c>
      <c r="DT20" s="26">
        <f>HLOOKUP(DT$2,PLANEL_Pot_anual!$C$3:$AL$24,18,TRUE)</f>
        <v>166262.84765000001</v>
      </c>
      <c r="DU20" s="26">
        <f>HLOOKUP(DU$2,PLANEL_Pot_anual!$C$3:$AL$24,18,TRUE)</f>
        <v>166262.84765000001</v>
      </c>
      <c r="DV20" s="26">
        <f>HLOOKUP(DV$2,PLANEL_Pot_anual!$C$3:$AL$24,18,TRUE)</f>
        <v>166262.84765000001</v>
      </c>
      <c r="DW20" s="26">
        <f>HLOOKUP(DW$2,PLANEL_Pot_anual!$C$3:$AL$24,18,TRUE)</f>
        <v>176615.04265000002</v>
      </c>
      <c r="DX20" s="26">
        <f>HLOOKUP(DX$2,PLANEL_Pot_anual!$C$3:$AL$24,18,TRUE)</f>
        <v>176615.04265000002</v>
      </c>
      <c r="DY20" s="26">
        <f>HLOOKUP(DY$2,PLANEL_Pot_anual!$C$3:$AL$24,18,TRUE)</f>
        <v>176615.04265000002</v>
      </c>
      <c r="DZ20" s="26">
        <f>HLOOKUP(DZ$2,PLANEL_Pot_anual!$C$3:$AL$24,18,TRUE)</f>
        <v>176615.04265000002</v>
      </c>
      <c r="EA20" s="26">
        <f>HLOOKUP(EA$2,PLANEL_Pot_anual!$C$3:$AL$24,18,TRUE)</f>
        <v>179116.95819</v>
      </c>
      <c r="EB20" s="26">
        <f>HLOOKUP(EB$2,PLANEL_Pot_anual!$C$3:$AL$24,18,TRUE)</f>
        <v>179116.95819</v>
      </c>
      <c r="EC20" s="26">
        <f>HLOOKUP(EC$2,PLANEL_Pot_anual!$C$3:$AL$24,18,TRUE)</f>
        <v>179116.95819</v>
      </c>
      <c r="ED20" s="26">
        <f>HLOOKUP(ED$2,PLANEL_Pot_anual!$C$3:$AL$24,18,TRUE)</f>
        <v>179116.95819</v>
      </c>
      <c r="EE20" s="26">
        <f>HLOOKUP(EE$2,PLANEL_Pot_anual!$C$3:$AL$24,18,TRUE)</f>
        <v>186277.50797000001</v>
      </c>
      <c r="EF20" s="26">
        <f>HLOOKUP(EF$2,PLANEL_Pot_anual!$C$3:$AL$24,18,TRUE)</f>
        <v>186277.50797000001</v>
      </c>
      <c r="EG20" s="26">
        <f>HLOOKUP(EG$2,PLANEL_Pot_anual!$C$3:$AL$24,18,TRUE)</f>
        <v>186277.50797000001</v>
      </c>
      <c r="EH20" s="26">
        <f>HLOOKUP(EH$2,PLANEL_Pot_anual!$C$3:$AL$24,18,TRUE)</f>
        <v>186277.50797000001</v>
      </c>
      <c r="EI20" s="26">
        <f>HLOOKUP(EI$2,PLANEL_Pot_anual!$C$3:$AL$24,18,TRUE)</f>
        <v>186658.95211000001</v>
      </c>
      <c r="EJ20" s="26">
        <f>HLOOKUP(EJ$2,PLANEL_Pot_anual!$C$3:$AL$24,18,TRUE)</f>
        <v>186658.95211000001</v>
      </c>
      <c r="EK20" s="26">
        <f>HLOOKUP(EK$2,PLANEL_Pot_anual!$C$3:$AL$24,18,TRUE)</f>
        <v>186658.95211000001</v>
      </c>
      <c r="EL20" s="26">
        <f>HLOOKUP(EL$2,PLANEL_Pot_anual!$C$3:$AL$24,18,TRUE)</f>
        <v>186658.95211000001</v>
      </c>
      <c r="EM20" s="26">
        <f>HLOOKUP(EM$2,PLANEL_Pot_anual!$C$3:$AL$24,18,TRUE)</f>
        <v>187063.50461</v>
      </c>
      <c r="EN20" s="26">
        <f>HLOOKUP(EN$2,PLANEL_Pot_anual!$C$3:$AL$24,18,TRUE)</f>
        <v>187063.50461</v>
      </c>
      <c r="EO20" s="26">
        <f>HLOOKUP(EO$2,PLANEL_Pot_anual!$C$3:$AL$24,18,TRUE)</f>
        <v>187063.50461</v>
      </c>
      <c r="EP20" s="26">
        <f>HLOOKUP(EP$2,PLANEL_Pot_anual!$C$3:$AL$24,18,TRUE)</f>
        <v>187063.50461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4079.7747960000002</v>
      </c>
      <c r="AR23" s="32">
        <f>HLOOKUP(AR$2,PLANEL_Pot_anual!$C$3:$AL$24,21,TRUE)</f>
        <v>4079.7747960000002</v>
      </c>
      <c r="AS23" s="32">
        <f>HLOOKUP(AS$2,PLANEL_Pot_anual!$C$3:$AL$24,21,TRUE)</f>
        <v>4079.7747960000002</v>
      </c>
      <c r="AT23" s="32">
        <f>HLOOKUP(AT$2,PLANEL_Pot_anual!$C$3:$AL$24,21,TRUE)</f>
        <v>4079.7747960000002</v>
      </c>
      <c r="AU23" s="32">
        <f>HLOOKUP(AU$2,PLANEL_Pot_anual!$C$3:$AL$24,21,TRUE)</f>
        <v>5456.0418639999998</v>
      </c>
      <c r="AV23" s="32">
        <f>HLOOKUP(AV$2,PLANEL_Pot_anual!$C$3:$AL$24,21,TRUE)</f>
        <v>5456.0418639999998</v>
      </c>
      <c r="AW23" s="32">
        <f>HLOOKUP(AW$2,PLANEL_Pot_anual!$C$3:$AL$24,21,TRUE)</f>
        <v>5456.0418639999998</v>
      </c>
      <c r="AX23" s="32">
        <f>HLOOKUP(AX$2,PLANEL_Pot_anual!$C$3:$AL$24,21,TRUE)</f>
        <v>5456.0418639999998</v>
      </c>
      <c r="AY23" s="32">
        <f>HLOOKUP(AY$2,PLANEL_Pot_anual!$C$3:$AL$24,21,TRUE)</f>
        <v>7702.6060100000004</v>
      </c>
      <c r="AZ23" s="32">
        <f>HLOOKUP(AZ$2,PLANEL_Pot_anual!$C$3:$AL$24,21,TRUE)</f>
        <v>7702.6060100000004</v>
      </c>
      <c r="BA23" s="32">
        <f>HLOOKUP(BA$2,PLANEL_Pot_anual!$C$3:$AL$24,21,TRUE)</f>
        <v>7702.6060100000004</v>
      </c>
      <c r="BB23" s="32">
        <f>HLOOKUP(BB$2,PLANEL_Pot_anual!$C$3:$AL$24,21,TRUE)</f>
        <v>7702.6060100000004</v>
      </c>
      <c r="BC23" s="32">
        <f>HLOOKUP(BC$2,PLANEL_Pot_anual!$C$3:$AL$24,21,TRUE)</f>
        <v>8042.5763109999998</v>
      </c>
      <c r="BD23" s="32">
        <f>HLOOKUP(BD$2,PLANEL_Pot_anual!$C$3:$AL$24,21,TRUE)</f>
        <v>8042.5763109999998</v>
      </c>
      <c r="BE23" s="32">
        <f>HLOOKUP(BE$2,PLANEL_Pot_anual!$C$3:$AL$24,21,TRUE)</f>
        <v>8042.5763109999998</v>
      </c>
      <c r="BF23" s="32">
        <f>HLOOKUP(BF$2,PLANEL_Pot_anual!$C$3:$AL$24,21,TRUE)</f>
        <v>8042.5763109999998</v>
      </c>
      <c r="BG23" s="32">
        <f>HLOOKUP(BG$2,PLANEL_Pot_anual!$C$3:$AL$24,21,TRUE)</f>
        <v>9189.3580610000008</v>
      </c>
      <c r="BH23" s="32">
        <f>HLOOKUP(BH$2,PLANEL_Pot_anual!$C$3:$AL$24,21,TRUE)</f>
        <v>9189.3580610000008</v>
      </c>
      <c r="BI23" s="32">
        <f>HLOOKUP(BI$2,PLANEL_Pot_anual!$C$3:$AL$24,21,TRUE)</f>
        <v>9189.3580610000008</v>
      </c>
      <c r="BJ23" s="32">
        <f>HLOOKUP(BJ$2,PLANEL_Pot_anual!$C$3:$AL$24,21,TRUE)</f>
        <v>9189.3580610000008</v>
      </c>
      <c r="BK23" s="32">
        <f>HLOOKUP(BK$2,PLANEL_Pot_anual!$C$3:$AL$24,21,TRUE)</f>
        <v>9189.3580610000008</v>
      </c>
      <c r="BL23" s="32">
        <f>HLOOKUP(BL$2,PLANEL_Pot_anual!$C$3:$AL$24,21,TRUE)</f>
        <v>9189.3580610000008</v>
      </c>
      <c r="BM23" s="32">
        <f>HLOOKUP(BM$2,PLANEL_Pot_anual!$C$3:$AL$24,21,TRUE)</f>
        <v>9189.3580610000008</v>
      </c>
      <c r="BN23" s="32">
        <f>HLOOKUP(BN$2,PLANEL_Pot_anual!$C$3:$AL$24,21,TRUE)</f>
        <v>9189.3580610000008</v>
      </c>
      <c r="BO23" s="32">
        <f>HLOOKUP(BO$2,PLANEL_Pot_anual!$C$3:$AL$24,21,TRUE)</f>
        <v>11441.781863</v>
      </c>
      <c r="BP23" s="32">
        <f>HLOOKUP(BP$2,PLANEL_Pot_anual!$C$3:$AL$24,21,TRUE)</f>
        <v>11441.781863</v>
      </c>
      <c r="BQ23" s="32">
        <f>HLOOKUP(BQ$2,PLANEL_Pot_anual!$C$3:$AL$24,21,TRUE)</f>
        <v>11441.781863</v>
      </c>
      <c r="BR23" s="32">
        <f>HLOOKUP(BR$2,PLANEL_Pot_anual!$C$3:$AL$24,21,TRUE)</f>
        <v>11441.781863</v>
      </c>
      <c r="BS23" s="32">
        <f>HLOOKUP(BS$2,PLANEL_Pot_anual!$C$3:$AL$24,21,TRUE)</f>
        <v>12382.060820000001</v>
      </c>
      <c r="BT23" s="32">
        <f>HLOOKUP(BT$2,PLANEL_Pot_anual!$C$3:$AL$24,21,TRUE)</f>
        <v>12382.060820000001</v>
      </c>
      <c r="BU23" s="32">
        <f>HLOOKUP(BU$2,PLANEL_Pot_anual!$C$3:$AL$24,21,TRUE)</f>
        <v>12382.060820000001</v>
      </c>
      <c r="BV23" s="32">
        <f>HLOOKUP(BV$2,PLANEL_Pot_anual!$C$3:$AL$24,21,TRUE)</f>
        <v>12382.060820000001</v>
      </c>
      <c r="BW23" s="32">
        <f>HLOOKUP(BW$2,PLANEL_Pot_anual!$C$3:$AL$24,21,TRUE)</f>
        <v>14174.791673</v>
      </c>
      <c r="BX23" s="32">
        <f>HLOOKUP(BX$2,PLANEL_Pot_anual!$C$3:$AL$24,21,TRUE)</f>
        <v>14174.791673</v>
      </c>
      <c r="BY23" s="32">
        <f>HLOOKUP(BY$2,PLANEL_Pot_anual!$C$3:$AL$24,21,TRUE)</f>
        <v>14174.791673</v>
      </c>
      <c r="BZ23" s="32">
        <f>HLOOKUP(BZ$2,PLANEL_Pot_anual!$C$3:$AL$24,21,TRUE)</f>
        <v>14174.791673</v>
      </c>
      <c r="CA23" s="32">
        <f>HLOOKUP(CA$2,PLANEL_Pot_anual!$C$3:$AL$24,21,TRUE)</f>
        <v>17970.296682</v>
      </c>
      <c r="CB23" s="32">
        <f>HLOOKUP(CB$2,PLANEL_Pot_anual!$C$3:$AL$24,21,TRUE)</f>
        <v>17970.296682</v>
      </c>
      <c r="CC23" s="32">
        <f>HLOOKUP(CC$2,PLANEL_Pot_anual!$C$3:$AL$24,21,TRUE)</f>
        <v>17970.296682</v>
      </c>
      <c r="CD23" s="32">
        <f>HLOOKUP(CD$2,PLANEL_Pot_anual!$C$3:$AL$24,21,TRUE)</f>
        <v>17970.296682</v>
      </c>
      <c r="CE23" s="32">
        <f>HLOOKUP(CE$2,PLANEL_Pot_anual!$C$3:$AL$24,21,TRUE)</f>
        <v>21364.677330999999</v>
      </c>
      <c r="CF23" s="32">
        <f>HLOOKUP(CF$2,PLANEL_Pot_anual!$C$3:$AL$24,21,TRUE)</f>
        <v>21364.677330999999</v>
      </c>
      <c r="CG23" s="32">
        <f>HLOOKUP(CG$2,PLANEL_Pot_anual!$C$3:$AL$24,21,TRUE)</f>
        <v>21364.677330999999</v>
      </c>
      <c r="CH23" s="32">
        <f>HLOOKUP(CH$2,PLANEL_Pot_anual!$C$3:$AL$24,21,TRUE)</f>
        <v>21364.677330999999</v>
      </c>
      <c r="CI23" s="32">
        <f>HLOOKUP(CI$2,PLANEL_Pot_anual!$C$3:$AL$24,21,TRUE)</f>
        <v>25526.912821000002</v>
      </c>
      <c r="CJ23" s="32">
        <f>HLOOKUP(CJ$2,PLANEL_Pot_anual!$C$3:$AL$24,21,TRUE)</f>
        <v>25526.912821000002</v>
      </c>
      <c r="CK23" s="32">
        <f>HLOOKUP(CK$2,PLANEL_Pot_anual!$C$3:$AL$24,21,TRUE)</f>
        <v>25526.912821000002</v>
      </c>
      <c r="CL23" s="32">
        <f>HLOOKUP(CL$2,PLANEL_Pot_anual!$C$3:$AL$24,21,TRUE)</f>
        <v>25526.912821000002</v>
      </c>
      <c r="CM23" s="32">
        <f>HLOOKUP(CM$2,PLANEL_Pot_anual!$C$3:$AL$24,21,TRUE)</f>
        <v>30314.635151000002</v>
      </c>
      <c r="CN23" s="32">
        <f>HLOOKUP(CN$2,PLANEL_Pot_anual!$C$3:$AL$24,21,TRUE)</f>
        <v>30314.635151000002</v>
      </c>
      <c r="CO23" s="32">
        <f>HLOOKUP(CO$2,PLANEL_Pot_anual!$C$3:$AL$24,21,TRUE)</f>
        <v>30314.635151000002</v>
      </c>
      <c r="CP23" s="32">
        <f>HLOOKUP(CP$2,PLANEL_Pot_anual!$C$3:$AL$24,21,TRUE)</f>
        <v>30314.635151000002</v>
      </c>
      <c r="CQ23" s="32">
        <f>HLOOKUP(CQ$2,PLANEL_Pot_anual!$C$3:$AL$24,21,TRUE)</f>
        <v>33943.936261000003</v>
      </c>
      <c r="CR23" s="32">
        <f>HLOOKUP(CR$2,PLANEL_Pot_anual!$C$3:$AL$24,21,TRUE)</f>
        <v>33943.936261000003</v>
      </c>
      <c r="CS23" s="32">
        <f>HLOOKUP(CS$2,PLANEL_Pot_anual!$C$3:$AL$24,21,TRUE)</f>
        <v>33943.936261000003</v>
      </c>
      <c r="CT23" s="32">
        <f>HLOOKUP(CT$2,PLANEL_Pot_anual!$C$3:$AL$24,21,TRUE)</f>
        <v>33943.936261000003</v>
      </c>
      <c r="CU23" s="32">
        <f>HLOOKUP(CU$2,PLANEL_Pot_anual!$C$3:$AL$24,21,TRUE)</f>
        <v>35476.634150999998</v>
      </c>
      <c r="CV23" s="32">
        <f>HLOOKUP(CV$2,PLANEL_Pot_anual!$C$3:$AL$24,21,TRUE)</f>
        <v>35476.634150999998</v>
      </c>
      <c r="CW23" s="32">
        <f>HLOOKUP(CW$2,PLANEL_Pot_anual!$C$3:$AL$24,21,TRUE)</f>
        <v>35476.634150999998</v>
      </c>
      <c r="CX23" s="32">
        <f>HLOOKUP(CX$2,PLANEL_Pot_anual!$C$3:$AL$24,21,TRUE)</f>
        <v>35476.634150999998</v>
      </c>
      <c r="CY23" s="32">
        <f>HLOOKUP(CY$2,PLANEL_Pot_anual!$C$3:$AL$24,21,TRUE)</f>
        <v>39505.871651000001</v>
      </c>
      <c r="CZ23" s="32">
        <f>HLOOKUP(CZ$2,PLANEL_Pot_anual!$C$3:$AL$24,21,TRUE)</f>
        <v>39505.871651000001</v>
      </c>
      <c r="DA23" s="32">
        <f>HLOOKUP(DA$2,PLANEL_Pot_anual!$C$3:$AL$24,21,TRUE)</f>
        <v>39505.871651000001</v>
      </c>
      <c r="DB23" s="32">
        <f>HLOOKUP(DB$2,PLANEL_Pot_anual!$C$3:$AL$24,21,TRUE)</f>
        <v>39505.871651000001</v>
      </c>
      <c r="DC23" s="32">
        <f>HLOOKUP(DC$2,PLANEL_Pot_anual!$C$3:$AL$24,21,TRUE)</f>
        <v>42918.236481</v>
      </c>
      <c r="DD23" s="32">
        <f>HLOOKUP(DD$2,PLANEL_Pot_anual!$C$3:$AL$24,21,TRUE)</f>
        <v>42918.236481</v>
      </c>
      <c r="DE23" s="32">
        <f>HLOOKUP(DE$2,PLANEL_Pot_anual!$C$3:$AL$24,21,TRUE)</f>
        <v>42918.236481</v>
      </c>
      <c r="DF23" s="32">
        <f>HLOOKUP(DF$2,PLANEL_Pot_anual!$C$3:$AL$24,21,TRUE)</f>
        <v>42918.236481</v>
      </c>
      <c r="DG23" s="32">
        <f>HLOOKUP(DG$2,PLANEL_Pot_anual!$C$3:$AL$24,21,TRUE)</f>
        <v>46422.798740999999</v>
      </c>
      <c r="DH23" s="32">
        <f>HLOOKUP(DH$2,PLANEL_Pot_anual!$C$3:$AL$24,21,TRUE)</f>
        <v>46422.798740999999</v>
      </c>
      <c r="DI23" s="32">
        <f>HLOOKUP(DI$2,PLANEL_Pot_anual!$C$3:$AL$24,21,TRUE)</f>
        <v>46422.798740999999</v>
      </c>
      <c r="DJ23" s="32">
        <f>HLOOKUP(DJ$2,PLANEL_Pot_anual!$C$3:$AL$24,21,TRUE)</f>
        <v>46422.798740999999</v>
      </c>
      <c r="DK23" s="32">
        <f>HLOOKUP(DK$2,PLANEL_Pot_anual!$C$3:$AL$24,21,TRUE)</f>
        <v>49979.436711000002</v>
      </c>
      <c r="DL23" s="32">
        <f>HLOOKUP(DL$2,PLANEL_Pot_anual!$C$3:$AL$24,21,TRUE)</f>
        <v>49979.436711000002</v>
      </c>
      <c r="DM23" s="32">
        <f>HLOOKUP(DM$2,PLANEL_Pot_anual!$C$3:$AL$24,21,TRUE)</f>
        <v>49979.436711000002</v>
      </c>
      <c r="DN23" s="32">
        <f>HLOOKUP(DN$2,PLANEL_Pot_anual!$C$3:$AL$24,21,TRUE)</f>
        <v>49979.436711000002</v>
      </c>
      <c r="DO23" s="32">
        <f>HLOOKUP(DO$2,PLANEL_Pot_anual!$C$3:$AL$24,21,TRUE)</f>
        <v>54228.963670999998</v>
      </c>
      <c r="DP23" s="32">
        <f>HLOOKUP(DP$2,PLANEL_Pot_anual!$C$3:$AL$24,21,TRUE)</f>
        <v>54228.963670999998</v>
      </c>
      <c r="DQ23" s="32">
        <f>HLOOKUP(DQ$2,PLANEL_Pot_anual!$C$3:$AL$24,21,TRUE)</f>
        <v>54228.963670999998</v>
      </c>
      <c r="DR23" s="32">
        <f>HLOOKUP(DR$2,PLANEL_Pot_anual!$C$3:$AL$24,21,TRUE)</f>
        <v>54228.963670999998</v>
      </c>
      <c r="DS23" s="32">
        <f>HLOOKUP(DS$2,PLANEL_Pot_anual!$C$3:$AL$24,21,TRUE)</f>
        <v>59373.699610999996</v>
      </c>
      <c r="DT23" s="32">
        <f>HLOOKUP(DT$2,PLANEL_Pot_anual!$C$3:$AL$24,21,TRUE)</f>
        <v>59373.699610999996</v>
      </c>
      <c r="DU23" s="32">
        <f>HLOOKUP(DU$2,PLANEL_Pot_anual!$C$3:$AL$24,21,TRUE)</f>
        <v>59373.699610999996</v>
      </c>
      <c r="DV23" s="32">
        <f>HLOOKUP(DV$2,PLANEL_Pot_anual!$C$3:$AL$24,21,TRUE)</f>
        <v>59373.699610999996</v>
      </c>
      <c r="DW23" s="32">
        <f>HLOOKUP(DW$2,PLANEL_Pot_anual!$C$3:$AL$24,21,TRUE)</f>
        <v>64198.783511000001</v>
      </c>
      <c r="DX23" s="32">
        <f>HLOOKUP(DX$2,PLANEL_Pot_anual!$C$3:$AL$24,21,TRUE)</f>
        <v>64198.783511000001</v>
      </c>
      <c r="DY23" s="32">
        <f>HLOOKUP(DY$2,PLANEL_Pot_anual!$C$3:$AL$24,21,TRUE)</f>
        <v>64198.783511000001</v>
      </c>
      <c r="DZ23" s="32">
        <f>HLOOKUP(DZ$2,PLANEL_Pot_anual!$C$3:$AL$24,21,TRUE)</f>
        <v>64198.783511000001</v>
      </c>
      <c r="EA23" s="32">
        <f>HLOOKUP(EA$2,PLANEL_Pot_anual!$C$3:$AL$24,21,TRUE)</f>
        <v>66831.756171000001</v>
      </c>
      <c r="EB23" s="32">
        <f>HLOOKUP(EB$2,PLANEL_Pot_anual!$C$3:$AL$24,21,TRUE)</f>
        <v>66831.756171000001</v>
      </c>
      <c r="EC23" s="32">
        <f>HLOOKUP(EC$2,PLANEL_Pot_anual!$C$3:$AL$24,21,TRUE)</f>
        <v>66831.756171000001</v>
      </c>
      <c r="ED23" s="32">
        <f>HLOOKUP(ED$2,PLANEL_Pot_anual!$C$3:$AL$24,21,TRUE)</f>
        <v>66831.756171000001</v>
      </c>
      <c r="EE23" s="32">
        <f>HLOOKUP(EE$2,PLANEL_Pot_anual!$C$3:$AL$24,21,TRUE)</f>
        <v>71944.298181000006</v>
      </c>
      <c r="EF23" s="32">
        <f>HLOOKUP(EF$2,PLANEL_Pot_anual!$C$3:$AL$24,21,TRUE)</f>
        <v>71944.298181000006</v>
      </c>
      <c r="EG23" s="32">
        <f>HLOOKUP(EG$2,PLANEL_Pot_anual!$C$3:$AL$24,21,TRUE)</f>
        <v>71944.298181000006</v>
      </c>
      <c r="EH23" s="32">
        <f>HLOOKUP(EH$2,PLANEL_Pot_anual!$C$3:$AL$24,21,TRUE)</f>
        <v>71944.298181000006</v>
      </c>
      <c r="EI23" s="32">
        <f>HLOOKUP(EI$2,PLANEL_Pot_anual!$C$3:$AL$24,21,TRUE)</f>
        <v>76873.94142100001</v>
      </c>
      <c r="EJ23" s="32">
        <f>HLOOKUP(EJ$2,PLANEL_Pot_anual!$C$3:$AL$24,21,TRUE)</f>
        <v>76873.94142100001</v>
      </c>
      <c r="EK23" s="32">
        <f>HLOOKUP(EK$2,PLANEL_Pot_anual!$C$3:$AL$24,21,TRUE)</f>
        <v>76873.94142100001</v>
      </c>
      <c r="EL23" s="32">
        <f>HLOOKUP(EL$2,PLANEL_Pot_anual!$C$3:$AL$24,21,TRUE)</f>
        <v>76873.94142100001</v>
      </c>
      <c r="EM23" s="32">
        <f>HLOOKUP(EM$2,PLANEL_Pot_anual!$C$3:$AL$24,21,TRUE)</f>
        <v>81121.819771000009</v>
      </c>
      <c r="EN23" s="32">
        <f>HLOOKUP(EN$2,PLANEL_Pot_anual!$C$3:$AL$24,21,TRUE)</f>
        <v>81121.819771000009</v>
      </c>
      <c r="EO23" s="32">
        <f>HLOOKUP(EO$2,PLANEL_Pot_anual!$C$3:$AL$24,21,TRUE)</f>
        <v>81121.819771000009</v>
      </c>
      <c r="EP23" s="32">
        <f>HLOOKUP(EP$2,PLANEL_Pot_anual!$C$3:$AL$24,21,TRUE)</f>
        <v>81121.819771000009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167040.26369999998</v>
      </c>
      <c r="T24" s="28">
        <f t="shared" si="0"/>
        <v>167040.26369999998</v>
      </c>
      <c r="U24" s="28">
        <f t="shared" si="0"/>
        <v>167040.26369999998</v>
      </c>
      <c r="V24" s="28">
        <f t="shared" si="0"/>
        <v>167040.26369999998</v>
      </c>
      <c r="W24" s="28">
        <f t="shared" si="0"/>
        <v>175699.89789999998</v>
      </c>
      <c r="X24" s="28">
        <f t="shared" si="0"/>
        <v>175699.89789999998</v>
      </c>
      <c r="Y24" s="28">
        <f t="shared" si="0"/>
        <v>175699.89789999998</v>
      </c>
      <c r="Z24" s="28">
        <f t="shared" si="0"/>
        <v>175699.89789999998</v>
      </c>
      <c r="AA24" s="28">
        <f t="shared" si="0"/>
        <v>176904.89789999998</v>
      </c>
      <c r="AB24" s="28">
        <f t="shared" si="0"/>
        <v>176904.89789999998</v>
      </c>
      <c r="AC24" s="28">
        <f t="shared" si="0"/>
        <v>176904.89789999998</v>
      </c>
      <c r="AD24" s="28">
        <f t="shared" si="0"/>
        <v>176904.89789999998</v>
      </c>
      <c r="AE24" s="28">
        <f t="shared" si="0"/>
        <v>182044.56799859996</v>
      </c>
      <c r="AF24" s="28">
        <f t="shared" si="0"/>
        <v>182044.56799859996</v>
      </c>
      <c r="AG24" s="28">
        <f t="shared" si="0"/>
        <v>182044.56799859996</v>
      </c>
      <c r="AH24" s="28">
        <f t="shared" si="0"/>
        <v>182044.56799859996</v>
      </c>
      <c r="AI24" s="28">
        <f t="shared" ref="AI24:BN24" si="1">SUM(AI4:AI23)</f>
        <v>187534.22364800001</v>
      </c>
      <c r="AJ24" s="28">
        <f t="shared" si="1"/>
        <v>187534.22364800001</v>
      </c>
      <c r="AK24" s="28">
        <f t="shared" si="1"/>
        <v>187534.22364800001</v>
      </c>
      <c r="AL24" s="28">
        <f t="shared" si="1"/>
        <v>187534.22364800001</v>
      </c>
      <c r="AM24" s="28">
        <f t="shared" si="1"/>
        <v>193332.78709900001</v>
      </c>
      <c r="AN24" s="28">
        <f t="shared" si="1"/>
        <v>193332.78709900001</v>
      </c>
      <c r="AO24" s="28">
        <f t="shared" si="1"/>
        <v>193332.78709900001</v>
      </c>
      <c r="AP24" s="28">
        <f t="shared" si="1"/>
        <v>193332.78709900001</v>
      </c>
      <c r="AQ24" s="28">
        <f t="shared" si="1"/>
        <v>205231.27816799996</v>
      </c>
      <c r="AR24" s="28">
        <f t="shared" si="1"/>
        <v>205231.27816799996</v>
      </c>
      <c r="AS24" s="28">
        <f t="shared" si="1"/>
        <v>205231.27816799996</v>
      </c>
      <c r="AT24" s="28">
        <f t="shared" si="1"/>
        <v>205231.27816799996</v>
      </c>
      <c r="AU24" s="28">
        <f t="shared" si="1"/>
        <v>211194.05505899995</v>
      </c>
      <c r="AV24" s="28">
        <f t="shared" si="1"/>
        <v>211194.05505899995</v>
      </c>
      <c r="AW24" s="28">
        <f t="shared" si="1"/>
        <v>211194.05505899995</v>
      </c>
      <c r="AX24" s="28">
        <f t="shared" si="1"/>
        <v>211194.05505899995</v>
      </c>
      <c r="AY24" s="28">
        <f t="shared" si="1"/>
        <v>216863.38699699994</v>
      </c>
      <c r="AZ24" s="28">
        <f t="shared" si="1"/>
        <v>216863.38699699994</v>
      </c>
      <c r="BA24" s="28">
        <f t="shared" si="1"/>
        <v>216863.38699699994</v>
      </c>
      <c r="BB24" s="28">
        <f t="shared" si="1"/>
        <v>216863.38699699994</v>
      </c>
      <c r="BC24" s="28">
        <f t="shared" si="1"/>
        <v>222939.77422799999</v>
      </c>
      <c r="BD24" s="28">
        <f t="shared" si="1"/>
        <v>222939.77422799999</v>
      </c>
      <c r="BE24" s="28">
        <f t="shared" si="1"/>
        <v>222939.77422799999</v>
      </c>
      <c r="BF24" s="28">
        <f t="shared" si="1"/>
        <v>222939.77422799999</v>
      </c>
      <c r="BG24" s="28">
        <f t="shared" si="1"/>
        <v>228920.54008099998</v>
      </c>
      <c r="BH24" s="28">
        <f t="shared" si="1"/>
        <v>228920.54008099998</v>
      </c>
      <c r="BI24" s="28">
        <f t="shared" si="1"/>
        <v>228920.54008099998</v>
      </c>
      <c r="BJ24" s="28">
        <f t="shared" si="1"/>
        <v>228920.54008099998</v>
      </c>
      <c r="BK24" s="28">
        <f t="shared" si="1"/>
        <v>247093.69200099999</v>
      </c>
      <c r="BL24" s="28">
        <f t="shared" si="1"/>
        <v>247093.69200099999</v>
      </c>
      <c r="BM24" s="28">
        <f t="shared" si="1"/>
        <v>247093.69200099999</v>
      </c>
      <c r="BN24" s="28">
        <f t="shared" si="1"/>
        <v>247093.69200099999</v>
      </c>
      <c r="BO24" s="28">
        <f t="shared" ref="BO24:CT24" si="2">SUM(BO4:BO23)</f>
        <v>264694.084783</v>
      </c>
      <c r="BP24" s="28">
        <f t="shared" si="2"/>
        <v>264694.084783</v>
      </c>
      <c r="BQ24" s="28">
        <f t="shared" si="2"/>
        <v>264694.084783</v>
      </c>
      <c r="BR24" s="28">
        <f t="shared" si="2"/>
        <v>264694.084783</v>
      </c>
      <c r="BS24" s="28">
        <f t="shared" si="2"/>
        <v>278138.31518999999</v>
      </c>
      <c r="BT24" s="28">
        <f t="shared" si="2"/>
        <v>278138.31518999999</v>
      </c>
      <c r="BU24" s="28">
        <f t="shared" si="2"/>
        <v>278138.31518999999</v>
      </c>
      <c r="BV24" s="28">
        <f t="shared" si="2"/>
        <v>278138.31518999999</v>
      </c>
      <c r="BW24" s="28">
        <f t="shared" si="2"/>
        <v>288893.423083</v>
      </c>
      <c r="BX24" s="28">
        <f t="shared" si="2"/>
        <v>288893.423083</v>
      </c>
      <c r="BY24" s="28">
        <f t="shared" si="2"/>
        <v>288893.423083</v>
      </c>
      <c r="BZ24" s="28">
        <f t="shared" si="2"/>
        <v>288893.423083</v>
      </c>
      <c r="CA24" s="28">
        <f t="shared" si="2"/>
        <v>295671.518354</v>
      </c>
      <c r="CB24" s="28">
        <f t="shared" si="2"/>
        <v>295671.518354</v>
      </c>
      <c r="CC24" s="28">
        <f t="shared" si="2"/>
        <v>295671.518354</v>
      </c>
      <c r="CD24" s="28">
        <f t="shared" si="2"/>
        <v>295671.518354</v>
      </c>
      <c r="CE24" s="28">
        <f t="shared" si="2"/>
        <v>306126.44784199999</v>
      </c>
      <c r="CF24" s="28">
        <f t="shared" si="2"/>
        <v>306126.44784199999</v>
      </c>
      <c r="CG24" s="28">
        <f t="shared" si="2"/>
        <v>306126.44784199999</v>
      </c>
      <c r="CH24" s="28">
        <f t="shared" si="2"/>
        <v>306126.44784199999</v>
      </c>
      <c r="CI24" s="28">
        <f t="shared" si="2"/>
        <v>321640.42452199996</v>
      </c>
      <c r="CJ24" s="28">
        <f t="shared" si="2"/>
        <v>321640.42452199996</v>
      </c>
      <c r="CK24" s="28">
        <f t="shared" si="2"/>
        <v>321640.42452199996</v>
      </c>
      <c r="CL24" s="28">
        <f t="shared" si="2"/>
        <v>321640.42452199996</v>
      </c>
      <c r="CM24" s="28">
        <f t="shared" si="2"/>
        <v>339379.74598399992</v>
      </c>
      <c r="CN24" s="28">
        <f t="shared" si="2"/>
        <v>339379.74598399992</v>
      </c>
      <c r="CO24" s="28">
        <f t="shared" si="2"/>
        <v>339379.74598399992</v>
      </c>
      <c r="CP24" s="28">
        <f t="shared" si="2"/>
        <v>339379.74598399992</v>
      </c>
      <c r="CQ24" s="28">
        <f t="shared" si="2"/>
        <v>347915.89195399999</v>
      </c>
      <c r="CR24" s="28">
        <f t="shared" si="2"/>
        <v>347915.89195399999</v>
      </c>
      <c r="CS24" s="28">
        <f t="shared" si="2"/>
        <v>347915.89195399999</v>
      </c>
      <c r="CT24" s="28">
        <f t="shared" si="2"/>
        <v>347915.89195399999</v>
      </c>
      <c r="CU24" s="28">
        <f t="shared" ref="CU24:DZ24" si="3">SUM(CU4:CU23)</f>
        <v>349463.96221900004</v>
      </c>
      <c r="CV24" s="28">
        <f t="shared" si="3"/>
        <v>349463.96221900004</v>
      </c>
      <c r="CW24" s="28">
        <f t="shared" si="3"/>
        <v>349463.96221900004</v>
      </c>
      <c r="CX24" s="28">
        <f t="shared" si="3"/>
        <v>349463.96221900004</v>
      </c>
      <c r="CY24" s="28">
        <f t="shared" si="3"/>
        <v>401970.43737900001</v>
      </c>
      <c r="CZ24" s="28">
        <f t="shared" si="3"/>
        <v>401970.43737900001</v>
      </c>
      <c r="DA24" s="28">
        <f t="shared" si="3"/>
        <v>401970.43737900001</v>
      </c>
      <c r="DB24" s="28">
        <f t="shared" si="3"/>
        <v>401970.43737900001</v>
      </c>
      <c r="DC24" s="28">
        <f t="shared" si="3"/>
        <v>413975.66154899995</v>
      </c>
      <c r="DD24" s="28">
        <f t="shared" si="3"/>
        <v>413975.66154899995</v>
      </c>
      <c r="DE24" s="28">
        <f t="shared" si="3"/>
        <v>413975.66154899995</v>
      </c>
      <c r="DF24" s="28">
        <f t="shared" si="3"/>
        <v>413975.66154899995</v>
      </c>
      <c r="DG24" s="28">
        <f t="shared" si="3"/>
        <v>426325.68170900003</v>
      </c>
      <c r="DH24" s="28">
        <f t="shared" si="3"/>
        <v>426325.68170900003</v>
      </c>
      <c r="DI24" s="28">
        <f t="shared" si="3"/>
        <v>426325.68170900003</v>
      </c>
      <c r="DJ24" s="28">
        <f t="shared" si="3"/>
        <v>426325.68170900003</v>
      </c>
      <c r="DK24" s="28">
        <f t="shared" si="3"/>
        <v>438772.19450899999</v>
      </c>
      <c r="DL24" s="28">
        <f t="shared" si="3"/>
        <v>438772.19450899999</v>
      </c>
      <c r="DM24" s="28">
        <f t="shared" si="3"/>
        <v>438772.19450899999</v>
      </c>
      <c r="DN24" s="28">
        <f t="shared" si="3"/>
        <v>438772.19450899999</v>
      </c>
      <c r="DO24" s="28">
        <f t="shared" si="3"/>
        <v>453103.21912899998</v>
      </c>
      <c r="DP24" s="28">
        <f t="shared" si="3"/>
        <v>453103.21912899998</v>
      </c>
      <c r="DQ24" s="28">
        <f t="shared" si="3"/>
        <v>453103.21912899998</v>
      </c>
      <c r="DR24" s="28">
        <f t="shared" si="3"/>
        <v>453103.21912899998</v>
      </c>
      <c r="DS24" s="28">
        <f t="shared" si="3"/>
        <v>469476.39754999999</v>
      </c>
      <c r="DT24" s="28">
        <f t="shared" si="3"/>
        <v>469476.39754999999</v>
      </c>
      <c r="DU24" s="28">
        <f t="shared" si="3"/>
        <v>469476.39754999999</v>
      </c>
      <c r="DV24" s="28">
        <f t="shared" si="3"/>
        <v>469476.39754999999</v>
      </c>
      <c r="DW24" s="28">
        <f t="shared" si="3"/>
        <v>485853.87644999998</v>
      </c>
      <c r="DX24" s="28">
        <f t="shared" si="3"/>
        <v>485853.87644999998</v>
      </c>
      <c r="DY24" s="28">
        <f t="shared" si="3"/>
        <v>485853.87644999998</v>
      </c>
      <c r="DZ24" s="28">
        <f t="shared" si="3"/>
        <v>485853.87644999998</v>
      </c>
      <c r="EA24" s="28">
        <f t="shared" ref="EA24:EP24" si="4">SUM(EA4:EA23)</f>
        <v>494287.20897000004</v>
      </c>
      <c r="EB24" s="28">
        <f t="shared" si="4"/>
        <v>494287.20897000004</v>
      </c>
      <c r="EC24" s="28">
        <f t="shared" si="4"/>
        <v>494287.20897000004</v>
      </c>
      <c r="ED24" s="28">
        <f t="shared" si="4"/>
        <v>494287.20897000004</v>
      </c>
      <c r="EE24" s="28">
        <f t="shared" si="4"/>
        <v>507760.30076000001</v>
      </c>
      <c r="EF24" s="28">
        <f t="shared" si="4"/>
        <v>507760.30076000001</v>
      </c>
      <c r="EG24" s="28">
        <f t="shared" si="4"/>
        <v>507760.30076000001</v>
      </c>
      <c r="EH24" s="28">
        <f t="shared" si="4"/>
        <v>507760.30076000001</v>
      </c>
      <c r="EI24" s="28">
        <f t="shared" si="4"/>
        <v>514271.38814</v>
      </c>
      <c r="EJ24" s="28">
        <f t="shared" si="4"/>
        <v>514271.38814</v>
      </c>
      <c r="EK24" s="28">
        <f t="shared" si="4"/>
        <v>514271.38814</v>
      </c>
      <c r="EL24" s="28">
        <f t="shared" si="4"/>
        <v>514271.38814</v>
      </c>
      <c r="EM24" s="28">
        <f t="shared" si="4"/>
        <v>520123.81899</v>
      </c>
      <c r="EN24" s="28">
        <f t="shared" si="4"/>
        <v>520123.81899</v>
      </c>
      <c r="EO24" s="28">
        <f t="shared" si="4"/>
        <v>520123.81899</v>
      </c>
      <c r="EP24" s="28">
        <f t="shared" si="4"/>
        <v>520123.81899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660.05310999999995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1268.1001859999999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413.27686</v>
      </c>
      <c r="BF28" s="33">
        <f>PLANEL_GerMED_Trim_Resultado!BS149</f>
        <v>413.27686</v>
      </c>
      <c r="BG28" s="33">
        <f>PLANEL_GerMED_Trim_Resultado!BT149</f>
        <v>413.27686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4.8556524074005958E-2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9.8894402398936571E-2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8.908848812917862E-2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5.959191482210352E-2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2.3950961528421154E-2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2.3320733449760832E-2</v>
      </c>
      <c r="AY29" s="33">
        <f t="shared" si="11"/>
        <v>0</v>
      </c>
      <c r="AZ29" s="33">
        <f t="shared" si="11"/>
        <v>0</v>
      </c>
      <c r="BA29" s="33">
        <f t="shared" si="11"/>
        <v>2.1631412108300579E-2</v>
      </c>
      <c r="BB29" s="33">
        <f t="shared" si="11"/>
        <v>2.1631412108300579E-2</v>
      </c>
      <c r="BC29" s="33">
        <f t="shared" si="11"/>
        <v>0</v>
      </c>
      <c r="BD29" s="33">
        <f t="shared" si="11"/>
        <v>0</v>
      </c>
      <c r="BE29" s="33">
        <f t="shared" si="11"/>
        <v>2.1631638553540285E-2</v>
      </c>
      <c r="BF29" s="33">
        <f t="shared" si="11"/>
        <v>2.1631638553540285E-2</v>
      </c>
      <c r="BG29" s="33">
        <f t="shared" si="11"/>
        <v>1.9235737876039636E-2</v>
      </c>
      <c r="BH29" s="33">
        <f t="shared" si="11"/>
        <v>0</v>
      </c>
      <c r="BI29" s="33">
        <f t="shared" si="11"/>
        <v>1.9235737876039636E-2</v>
      </c>
      <c r="BJ29" s="33">
        <f t="shared" si="11"/>
        <v>1.9235737876039636E-2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1.9235737876039636E-2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6497.8612648999997</v>
      </c>
      <c r="T31" s="1">
        <f>PLANEL_GerMed_Trim!T17</f>
        <v>7721.2525732000004</v>
      </c>
      <c r="U31" s="1">
        <f>PLANEL_GerMed_Trim!U17</f>
        <v>10178.467338199998</v>
      </c>
      <c r="V31" s="1">
        <f>PLANEL_GerMed_Trim!V17</f>
        <v>8462.6521494999997</v>
      </c>
      <c r="W31" s="1">
        <f>PLANEL_GerMed_Trim!W17</f>
        <v>6959.1349319000001</v>
      </c>
      <c r="X31" s="1">
        <f>PLANEL_GerMed_Trim!X17</f>
        <v>8281.7146362000003</v>
      </c>
      <c r="Y31" s="1">
        <f>PLANEL_GerMed_Trim!Y17</f>
        <v>10923.2045002</v>
      </c>
      <c r="Z31" s="1">
        <f>PLANEL_GerMed_Trim!Z17</f>
        <v>9074.5674765000003</v>
      </c>
      <c r="AA31" s="1">
        <f>PLANEL_GerMed_Trim!AA17</f>
        <v>7384.1213399000007</v>
      </c>
      <c r="AB31" s="1">
        <f>PLANEL_GerMed_Trim!AB17</f>
        <v>8797.8998441999993</v>
      </c>
      <c r="AC31" s="1">
        <f>PLANEL_GerMed_Trim!AC17</f>
        <v>11609.019476199999</v>
      </c>
      <c r="AD31" s="1">
        <f>PLANEL_GerMed_Trim!AD17</f>
        <v>9638.1760604999999</v>
      </c>
      <c r="AE31" s="1">
        <f>PLANEL_GerMed_Trim!AE17</f>
        <v>7809.1077479000005</v>
      </c>
      <c r="AF31" s="1">
        <f>PLANEL_GerMed_Trim!AF17</f>
        <v>9314.0850522000001</v>
      </c>
      <c r="AG31" s="1">
        <f>PLANEL_GerMed_Trim!AG17</f>
        <v>12294.834452200001</v>
      </c>
      <c r="AH31" s="1">
        <f>PLANEL_GerMed_Trim!AH17</f>
        <v>10201.784644500001</v>
      </c>
      <c r="AI31" s="1">
        <f>PLANEL_GerMed_Trim!AI17</f>
        <v>8234.0941559000003</v>
      </c>
      <c r="AJ31" s="1">
        <f>PLANEL_GerMed_Trim!AJ17</f>
        <v>9830.270260199999</v>
      </c>
      <c r="AK31" s="1">
        <f>PLANEL_GerMed_Trim!AK17</f>
        <v>12980.6494282</v>
      </c>
      <c r="AL31" s="1">
        <f>PLANEL_GerMed_Trim!AL17</f>
        <v>10765.393228500001</v>
      </c>
      <c r="AM31" s="1">
        <f>PLANEL_GerMed_Trim!AM17</f>
        <v>8659.0805639000009</v>
      </c>
      <c r="AN31" s="1">
        <f>PLANEL_GerMed_Trim!AN17</f>
        <v>10346.4554682</v>
      </c>
      <c r="AO31" s="1">
        <f>PLANEL_GerMed_Trim!AO17</f>
        <v>13666.4644042</v>
      </c>
      <c r="AP31" s="1">
        <f>PLANEL_GerMed_Trim!AP17</f>
        <v>11329.001812500001</v>
      </c>
      <c r="AQ31" s="1">
        <f>PLANEL_GerMed_Trim!AQ17</f>
        <v>9082.3407919999991</v>
      </c>
      <c r="AR31" s="1">
        <f>PLANEL_GerMed_Trim!AR17</f>
        <v>10860.933124200001</v>
      </c>
      <c r="AS31" s="1">
        <f>PLANEL_GerMed_Trim!AS17</f>
        <v>14350.193062099999</v>
      </c>
      <c r="AT31" s="1">
        <f>PLANEL_GerMed_Trim!AT17</f>
        <v>11890.6731012</v>
      </c>
      <c r="AU31" s="1">
        <f>PLANEL_GerMed_Trim!AU17</f>
        <v>9507.3271999999997</v>
      </c>
      <c r="AV31" s="1">
        <f>PLANEL_GerMed_Trim!AV17</f>
        <v>11377.1183322</v>
      </c>
      <c r="AW31" s="1">
        <f>PLANEL_GerMed_Trim!AW17</f>
        <v>15036.008038100001</v>
      </c>
      <c r="AX31" s="1">
        <f>PLANEL_GerMed_Trim!AX17</f>
        <v>12454.2816852</v>
      </c>
      <c r="AY31" s="1">
        <f>PLANEL_GerMed_Trim!AY17</f>
        <v>9857.6740427999994</v>
      </c>
      <c r="AZ31" s="1">
        <f>PLANEL_GerMed_Trim!AZ17</f>
        <v>11815.5342712</v>
      </c>
      <c r="BA31" s="1">
        <f>PLANEL_GerMed_Trim!BA17</f>
        <v>15624.538162700002</v>
      </c>
      <c r="BB31" s="1">
        <f>PLANEL_GerMed_Trim!BB17</f>
        <v>12930.562441400001</v>
      </c>
      <c r="BC31" s="1">
        <f>PLANEL_GerMed_Trim!BC17</f>
        <v>10276.7880618</v>
      </c>
      <c r="BD31" s="1">
        <f>PLANEL_GerMed_Trim!BD17</f>
        <v>12324.7570509</v>
      </c>
      <c r="BE31" s="1">
        <f>PLANEL_GerMed_Trim!BE17</f>
        <v>16301.182454199999</v>
      </c>
      <c r="BF31" s="1">
        <f>PLANEL_GerMed_Trim!BF17</f>
        <v>13486.537075300001</v>
      </c>
      <c r="BG31" s="1">
        <f>PLANEL_GerMed_Trim!BG17</f>
        <v>10666.9964158</v>
      </c>
      <c r="BH31" s="1">
        <f>PLANEL_GerMed_Trim!BH17</f>
        <v>12798.701102899999</v>
      </c>
      <c r="BI31" s="1">
        <f>PLANEL_GerMed_Trim!BI17</f>
        <v>16930.874904199998</v>
      </c>
      <c r="BJ31" s="1">
        <f>PLANEL_GerMed_Trim!BJ17</f>
        <v>14004.0236903</v>
      </c>
      <c r="BK31" s="1">
        <f>PLANEL_GerMed_Trim!BK17</f>
        <v>11638.5401348</v>
      </c>
      <c r="BL31" s="1">
        <f>PLANEL_GerMed_Trim!BL17</f>
        <v>13978.730598899998</v>
      </c>
      <c r="BM31" s="1">
        <f>PLANEL_GerMed_Trim!BM17</f>
        <v>18498.687945199999</v>
      </c>
      <c r="BN31" s="1">
        <f>PLANEL_GerMed_Trim!BN17</f>
        <v>15292.465791299999</v>
      </c>
      <c r="BO31" s="1">
        <f>PLANEL_GerMed_Trim!BO17</f>
        <v>12591.188669200001</v>
      </c>
      <c r="BP31" s="1">
        <f>PLANEL_GerMed_Trim!BP17</f>
        <v>15138.766139099998</v>
      </c>
      <c r="BQ31" s="1">
        <f>PLANEL_GerMed_Trim!BQ17</f>
        <v>20041.322232300001</v>
      </c>
      <c r="BR31" s="1">
        <f>PLANEL_GerMed_Trim!BR17</f>
        <v>16558.523405600001</v>
      </c>
      <c r="BS31" s="1">
        <f>PLANEL_GerMed_Trim!BS17</f>
        <v>12865.496161000001</v>
      </c>
      <c r="BT31" s="1">
        <f>PLANEL_GerMed_Trim!BT17</f>
        <v>15495.3621141</v>
      </c>
      <c r="BU31" s="1">
        <f>PLANEL_GerMed_Trim!BU17</f>
        <v>20526.083825900001</v>
      </c>
      <c r="BV31" s="1">
        <f>PLANEL_GerMed_Trim!BV17</f>
        <v>16943.493720800001</v>
      </c>
      <c r="BW31" s="1">
        <f>PLANEL_GerMed_Trim!BW17</f>
        <v>12653.806279300003</v>
      </c>
      <c r="BX31" s="1">
        <f>PLANEL_GerMed_Trim!BX17</f>
        <v>15254.220696099999</v>
      </c>
      <c r="BY31" s="1">
        <f>PLANEL_GerMed_Trim!BY17</f>
        <v>20213.1867427</v>
      </c>
      <c r="BZ31" s="1">
        <f>PLANEL_GerMed_Trim!BZ17</f>
        <v>16677.205915999999</v>
      </c>
      <c r="CA31" s="1">
        <f>PLANEL_GerMed_Trim!CA17</f>
        <v>12575.0171722</v>
      </c>
      <c r="CB31" s="1">
        <f>PLANEL_GerMed_Trim!CB17</f>
        <v>15178.390058099998</v>
      </c>
      <c r="CC31" s="1">
        <f>PLANEL_GerMed_Trim!CC17</f>
        <v>20121.748913800002</v>
      </c>
      <c r="CD31" s="1">
        <f>PLANEL_GerMed_Trim!CD17</f>
        <v>16590.6877967</v>
      </c>
      <c r="CE31" s="1">
        <f>PLANEL_GerMed_Trim!CE17</f>
        <v>12475.7325437</v>
      </c>
      <c r="CF31" s="1">
        <f>PLANEL_GerMed_Trim!CF17</f>
        <v>15103.803171599999</v>
      </c>
      <c r="CG31" s="1">
        <f>PLANEL_GerMed_Trim!CG17</f>
        <v>20044.215789099999</v>
      </c>
      <c r="CH31" s="1">
        <f>PLANEL_GerMed_Trim!CH17</f>
        <v>16500.6324035</v>
      </c>
      <c r="CI31" s="1">
        <f>PLANEL_GerMed_Trim!CI17</f>
        <v>12709.735324199999</v>
      </c>
      <c r="CJ31" s="1">
        <f>PLANEL_GerMed_Trim!CJ17</f>
        <v>15391.514509600001</v>
      </c>
      <c r="CK31" s="1">
        <f>PLANEL_GerMed_Trim!CK17</f>
        <v>20428.112933299999</v>
      </c>
      <c r="CL31" s="1">
        <f>PLANEL_GerMed_Trim!CL17</f>
        <v>16814.1223116</v>
      </c>
      <c r="CM31" s="1">
        <f>PLANEL_GerMed_Trim!CM17</f>
        <v>11924.1913513</v>
      </c>
      <c r="CN31" s="1">
        <f>PLANEL_GerMed_Trim!CN17</f>
        <v>14458.787850000001</v>
      </c>
      <c r="CO31" s="1">
        <f>PLANEL_GerMed_Trim!CO17</f>
        <v>19198.898190400003</v>
      </c>
      <c r="CP31" s="1">
        <f>PLANEL_GerMed_Trim!CP17</f>
        <v>15791.6975021</v>
      </c>
      <c r="CQ31" s="1">
        <f>PLANEL_GerMed_Trim!CQ17</f>
        <v>12318.010672299999</v>
      </c>
      <c r="CR31" s="1">
        <f>PLANEL_GerMed_Trim!CR17</f>
        <v>14937.117756</v>
      </c>
      <c r="CS31" s="1">
        <f>PLANEL_GerMed_Trim!CS17</f>
        <v>19834.4177824</v>
      </c>
      <c r="CT31" s="1">
        <f>PLANEL_GerMed_Trim!CT17</f>
        <v>16313.972911099998</v>
      </c>
      <c r="CU31" s="1">
        <f>PLANEL_GerMed_Trim!CU17</f>
        <v>10933.851884399999</v>
      </c>
      <c r="CV31" s="1">
        <f>PLANEL_GerMed_Trim!CV17</f>
        <v>13278.713082999999</v>
      </c>
      <c r="CW31" s="1">
        <f>PLANEL_GerMed_Trim!CW17</f>
        <v>17641.705215800001</v>
      </c>
      <c r="CX31" s="1">
        <f>PLANEL_GerMed_Trim!CX17</f>
        <v>14498.938768600001</v>
      </c>
      <c r="CY31" s="1">
        <f>PLANEL_GerMed_Trim!CY17</f>
        <v>11557.775215</v>
      </c>
      <c r="CZ31" s="1">
        <f>PLANEL_GerMed_Trim!CZ17</f>
        <v>14037.984488599999</v>
      </c>
      <c r="DA31" s="1">
        <f>PLANEL_GerMed_Trim!DA17</f>
        <v>18651.173736999997</v>
      </c>
      <c r="DB31" s="1">
        <f>PLANEL_GerMed_Trim!DB17</f>
        <v>15327.693310800001</v>
      </c>
      <c r="DC31" s="1">
        <f>PLANEL_GerMed_Trim!DC17</f>
        <v>12225.358030900001</v>
      </c>
      <c r="DD31" s="1">
        <f>PLANEL_GerMed_Trim!DD17</f>
        <v>14848.825419499999</v>
      </c>
      <c r="DE31" s="1">
        <f>PLANEL_GerMed_Trim!DE17</f>
        <v>19728.474761999998</v>
      </c>
      <c r="DF31" s="1">
        <f>PLANEL_GerMed_Trim!DF17</f>
        <v>16213.0284615</v>
      </c>
      <c r="DG31" s="1">
        <f>PLANEL_GerMed_Trim!DG17</f>
        <v>12792.0065749</v>
      </c>
      <c r="DH31" s="1">
        <f>PLANEL_GerMed_Trim!DH17</f>
        <v>15537.072363499999</v>
      </c>
      <c r="DI31" s="1">
        <f>PLANEL_GerMed_Trim!DI17</f>
        <v>20642.89473</v>
      </c>
      <c r="DJ31" s="1">
        <f>PLANEL_GerMed_Trim!DJ17</f>
        <v>16964.506573499999</v>
      </c>
      <c r="DK31" s="1">
        <f>PLANEL_GerMed_Trim!DK17</f>
        <v>13358.6551189</v>
      </c>
      <c r="DL31" s="1">
        <f>PLANEL_GerMed_Trim!DL17</f>
        <v>16225.3193075</v>
      </c>
      <c r="DM31" s="1">
        <f>PLANEL_GerMed_Trim!DM17</f>
        <v>21557.314697999998</v>
      </c>
      <c r="DN31" s="1">
        <f>PLANEL_GerMed_Trim!DN17</f>
        <v>17715.9846855</v>
      </c>
      <c r="DO31" s="1">
        <f>PLANEL_GerMed_Trim!DO17</f>
        <v>13783.641526900001</v>
      </c>
      <c r="DP31" s="1">
        <f>PLANEL_GerMed_Trim!DP17</f>
        <v>16741.504515500001</v>
      </c>
      <c r="DQ31" s="1">
        <f>PLANEL_GerMed_Trim!DQ17</f>
        <v>22243.129674</v>
      </c>
      <c r="DR31" s="1">
        <f>PLANEL_GerMed_Trim!DR17</f>
        <v>18279.593269500001</v>
      </c>
      <c r="DS31" s="1">
        <f>PLANEL_GerMed_Trim!DS17</f>
        <v>14208.6279349</v>
      </c>
      <c r="DT31" s="1">
        <f>PLANEL_GerMed_Trim!DT17</f>
        <v>17257.6897235</v>
      </c>
      <c r="DU31" s="1">
        <f>PLANEL_GerMed_Trim!DU17</f>
        <v>22928.944649999998</v>
      </c>
      <c r="DV31" s="1">
        <f>PLANEL_GerMed_Trim!DV17</f>
        <v>18843.201853499999</v>
      </c>
      <c r="DW31" s="1">
        <f>PLANEL_GerMed_Trim!DW17</f>
        <v>14633.6143429</v>
      </c>
      <c r="DX31" s="1">
        <f>PLANEL_GerMed_Trim!DX17</f>
        <v>17773.874931499999</v>
      </c>
      <c r="DY31" s="1">
        <f>PLANEL_GerMed_Trim!DY17</f>
        <v>23614.759625999999</v>
      </c>
      <c r="DZ31" s="1">
        <f>PLANEL_GerMed_Trim!DZ17</f>
        <v>19406.8104375</v>
      </c>
      <c r="EA31" s="1">
        <f>PLANEL_GerMed_Trim!EA17</f>
        <v>15058.600750900001</v>
      </c>
      <c r="EB31" s="1">
        <f>PLANEL_GerMed_Trim!EB17</f>
        <v>18290.060139499998</v>
      </c>
      <c r="EC31" s="1">
        <f>PLANEL_GerMed_Trim!EC17</f>
        <v>24300.574602000001</v>
      </c>
      <c r="ED31" s="1">
        <f>PLANEL_GerMed_Trim!ED17</f>
        <v>19970.419021499998</v>
      </c>
      <c r="EE31" s="1">
        <f>PLANEL_GerMed_Trim!EE17</f>
        <v>15483.587158900002</v>
      </c>
      <c r="EF31" s="1">
        <f>PLANEL_GerMed_Trim!EF17</f>
        <v>18806.2453475</v>
      </c>
      <c r="EG31" s="1">
        <f>PLANEL_GerMed_Trim!EG17</f>
        <v>24986.389577999998</v>
      </c>
      <c r="EH31" s="1">
        <f>PLANEL_GerMed_Trim!EH17</f>
        <v>20534.027605499999</v>
      </c>
      <c r="EI31" s="1">
        <f>PLANEL_GerMed_Trim!EI17</f>
        <v>15908.573566900001</v>
      </c>
      <c r="EJ31" s="1">
        <f>PLANEL_GerMed_Trim!EJ17</f>
        <v>19322.430555499999</v>
      </c>
      <c r="EK31" s="1">
        <f>PLANEL_GerMed_Trim!EK17</f>
        <v>25672.204554</v>
      </c>
      <c r="EL31" s="1">
        <f>PLANEL_GerMed_Trim!EL17</f>
        <v>21097.636189500001</v>
      </c>
      <c r="EM31" s="1">
        <f>PLANEL_GerMed_Trim!EM17</f>
        <v>16333.559974899999</v>
      </c>
      <c r="EN31" s="1">
        <f>PLANEL_GerMed_Trim!EN17</f>
        <v>19838.615763499998</v>
      </c>
      <c r="EO31" s="1">
        <f>PLANEL_GerMed_Trim!EO17</f>
        <v>26358.019529999998</v>
      </c>
      <c r="EP31" s="1">
        <f>PLANEL_GerMed_Trim!EP17</f>
        <v>21661.244773500002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0.35478491743371821</v>
      </c>
      <c r="T32" s="33">
        <f t="shared" si="15"/>
        <v>0.42158240149958093</v>
      </c>
      <c r="U32" s="33">
        <f t="shared" si="15"/>
        <v>0.55574696765100273</v>
      </c>
      <c r="V32" s="33">
        <f t="shared" si="15"/>
        <v>0.4620630114633329</v>
      </c>
      <c r="W32" s="33">
        <f t="shared" si="15"/>
        <v>0.35474242012815654</v>
      </c>
      <c r="X32" s="33">
        <f t="shared" si="15"/>
        <v>0.42216101880557411</v>
      </c>
      <c r="Y32" s="33">
        <f t="shared" si="15"/>
        <v>0.55681116085182403</v>
      </c>
      <c r="Z32" s="33">
        <f t="shared" si="15"/>
        <v>0.46257675123867337</v>
      </c>
      <c r="AA32" s="33">
        <f t="shared" si="15"/>
        <v>0.3547085784809581</v>
      </c>
      <c r="AB32" s="33">
        <f t="shared" si="15"/>
        <v>0.42262178581646742</v>
      </c>
      <c r="AC32" s="33">
        <f t="shared" si="15"/>
        <v>0.55765860370008813</v>
      </c>
      <c r="AD32" s="33">
        <f t="shared" si="15"/>
        <v>0.46298585467386894</v>
      </c>
      <c r="AE32" s="33">
        <f t="shared" si="15"/>
        <v>0.35467842572704883</v>
      </c>
      <c r="AF32" s="33">
        <f t="shared" si="15"/>
        <v>0.42303232712988253</v>
      </c>
      <c r="AG32" s="33">
        <f t="shared" si="15"/>
        <v>0.55841367142791021</v>
      </c>
      <c r="AH32" s="33">
        <f t="shared" si="15"/>
        <v>0.4633503639760479</v>
      </c>
      <c r="AI32" s="33">
        <f t="shared" si="15"/>
        <v>0.35465138988170442</v>
      </c>
      <c r="AJ32" s="33">
        <f t="shared" si="15"/>
        <v>0.42340043053729853</v>
      </c>
      <c r="AK32" s="33">
        <f t="shared" si="15"/>
        <v>0.55909068734411382</v>
      </c>
      <c r="AL32" s="33">
        <f t="shared" si="15"/>
        <v>0.46367719372930888</v>
      </c>
      <c r="AM32" s="33">
        <f t="shared" si="15"/>
        <v>0.35462701140145958</v>
      </c>
      <c r="AN32" s="33">
        <f t="shared" si="15"/>
        <v>0.42373235289931271</v>
      </c>
      <c r="AO32" s="33">
        <f t="shared" si="15"/>
        <v>0.55970115906890694</v>
      </c>
      <c r="AP32" s="33">
        <f t="shared" si="15"/>
        <v>0.46397189924274163</v>
      </c>
      <c r="AQ32" s="33">
        <f t="shared" si="15"/>
        <v>0.35460397683198569</v>
      </c>
      <c r="AR32" s="33">
        <f t="shared" si="15"/>
        <v>0.42404597736961502</v>
      </c>
      <c r="AS32" s="33">
        <f t="shared" si="15"/>
        <v>0.56027797730400675</v>
      </c>
      <c r="AT32" s="33">
        <f t="shared" si="15"/>
        <v>0.464250358520861</v>
      </c>
      <c r="AU32" s="33">
        <f t="shared" si="15"/>
        <v>0.3545838980788269</v>
      </c>
      <c r="AV32" s="33">
        <f t="shared" si="15"/>
        <v>0.42431935729902703</v>
      </c>
      <c r="AW32" s="33">
        <f t="shared" si="15"/>
        <v>0.56078077776623414</v>
      </c>
      <c r="AX32" s="33">
        <f t="shared" si="15"/>
        <v>0.46449308568132142</v>
      </c>
      <c r="AY32" s="33">
        <f t="shared" si="15"/>
        <v>0.35453735824562249</v>
      </c>
      <c r="AZ32" s="33">
        <f t="shared" si="15"/>
        <v>0.42495301514169326</v>
      </c>
      <c r="BA32" s="33">
        <f t="shared" si="15"/>
        <v>0.56194620150354679</v>
      </c>
      <c r="BB32" s="33">
        <f t="shared" si="15"/>
        <v>0.46505569454819057</v>
      </c>
      <c r="BC32" s="33">
        <f t="shared" si="15"/>
        <v>0.3545213662613465</v>
      </c>
      <c r="BD32" s="33">
        <f t="shared" si="15"/>
        <v>0.42517075201402221</v>
      </c>
      <c r="BE32" s="33">
        <f t="shared" si="15"/>
        <v>0.56234666323616389</v>
      </c>
      <c r="BF32" s="33">
        <f t="shared" si="15"/>
        <v>0.46524901762275056</v>
      </c>
      <c r="BG32" s="33">
        <f t="shared" si="15"/>
        <v>0.35450796337168788</v>
      </c>
      <c r="BH32" s="33">
        <f t="shared" si="15"/>
        <v>0.42535323768099076</v>
      </c>
      <c r="BI32" s="33">
        <f t="shared" si="15"/>
        <v>0.56268229091165545</v>
      </c>
      <c r="BJ32" s="33">
        <f t="shared" si="15"/>
        <v>0.46541104205337758</v>
      </c>
      <c r="BK32" s="33">
        <f t="shared" si="15"/>
        <v>0.35447850075661796</v>
      </c>
      <c r="BL32" s="33">
        <f t="shared" si="15"/>
        <v>0.42575438223239692</v>
      </c>
      <c r="BM32" s="33">
        <f t="shared" si="15"/>
        <v>0.56342007612896394</v>
      </c>
      <c r="BN32" s="33">
        <f t="shared" si="15"/>
        <v>0.46576720823973383</v>
      </c>
      <c r="BO32" s="33">
        <f t="shared" si="15"/>
        <v>0.35444841398668409</v>
      </c>
      <c r="BP32" s="33">
        <f t="shared" ref="BP32:EA32" si="16">BP31/BP17</f>
        <v>0.42616402539064185</v>
      </c>
      <c r="BQ32" s="33">
        <f t="shared" si="16"/>
        <v>0.56417349196040156</v>
      </c>
      <c r="BR32" s="33">
        <f t="shared" si="16"/>
        <v>0.4661309200642143</v>
      </c>
      <c r="BS32" s="33">
        <f t="shared" si="16"/>
        <v>0.35439861490771257</v>
      </c>
      <c r="BT32" s="33">
        <f t="shared" si="16"/>
        <v>0.42684205894657412</v>
      </c>
      <c r="BU32" s="33">
        <f t="shared" si="16"/>
        <v>0.56542053150114513</v>
      </c>
      <c r="BV32" s="33">
        <f t="shared" si="16"/>
        <v>0.46673292900678248</v>
      </c>
      <c r="BW32" s="33">
        <f t="shared" si="16"/>
        <v>0.35437249810610927</v>
      </c>
      <c r="BX32" s="33">
        <f t="shared" si="16"/>
        <v>0.4271976491043537</v>
      </c>
      <c r="BY32" s="33">
        <f t="shared" si="16"/>
        <v>0.56607453303703803</v>
      </c>
      <c r="BZ32" s="33">
        <f t="shared" si="16"/>
        <v>0.46704864855966777</v>
      </c>
      <c r="CA32" s="33">
        <f t="shared" si="16"/>
        <v>0.35433608975673969</v>
      </c>
      <c r="CB32" s="33">
        <f t="shared" si="16"/>
        <v>0.42769336282733689</v>
      </c>
      <c r="CC32" s="33">
        <f t="shared" si="16"/>
        <v>0.56698624992298496</v>
      </c>
      <c r="CD32" s="33">
        <f t="shared" si="16"/>
        <v>0.46748878031385316</v>
      </c>
      <c r="CE32" s="33">
        <f t="shared" si="16"/>
        <v>0.3542494004283418</v>
      </c>
      <c r="CF32" s="33">
        <f t="shared" si="16"/>
        <v>0.42887367126420889</v>
      </c>
      <c r="CG32" s="33">
        <f t="shared" si="16"/>
        <v>0.56915707358047407</v>
      </c>
      <c r="CH32" s="33">
        <f t="shared" si="16"/>
        <v>0.46853674645182453</v>
      </c>
      <c r="CI32" s="33">
        <f t="shared" si="16"/>
        <v>0.35424110100962081</v>
      </c>
      <c r="CJ32" s="33">
        <f t="shared" si="16"/>
        <v>0.42898667100523974</v>
      </c>
      <c r="CK32" s="33">
        <f t="shared" si="16"/>
        <v>0.56936490276571194</v>
      </c>
      <c r="CL32" s="33">
        <f t="shared" si="16"/>
        <v>0.46863707608691096</v>
      </c>
      <c r="CM32" s="33">
        <f t="shared" si="16"/>
        <v>0.35420389876768449</v>
      </c>
      <c r="CN32" s="33">
        <f t="shared" si="16"/>
        <v>0.42949319388156965</v>
      </c>
      <c r="CO32" s="33">
        <f t="shared" si="16"/>
        <v>0.57029649984123565</v>
      </c>
      <c r="CP32" s="33">
        <f t="shared" si="16"/>
        <v>0.46908680501792782</v>
      </c>
      <c r="CQ32" s="33">
        <f t="shared" si="16"/>
        <v>0.35420234607528184</v>
      </c>
      <c r="CR32" s="33">
        <f t="shared" si="16"/>
        <v>0.42951433421595397</v>
      </c>
      <c r="CS32" s="33">
        <f t="shared" si="16"/>
        <v>0.57033538113111559</v>
      </c>
      <c r="CT32" s="33">
        <f t="shared" si="16"/>
        <v>0.46910557497035132</v>
      </c>
      <c r="CU32" s="33">
        <f t="shared" si="16"/>
        <v>0.35415852658079661</v>
      </c>
      <c r="CV32" s="33">
        <f t="shared" si="16"/>
        <v>0.43011095358573115</v>
      </c>
      <c r="CW32" s="33">
        <f t="shared" si="16"/>
        <v>0.57143268371092837</v>
      </c>
      <c r="CX32" s="33">
        <f t="shared" si="16"/>
        <v>0.4696352982976546</v>
      </c>
      <c r="CY32" s="33">
        <f t="shared" si="16"/>
        <v>0.35415534000215648</v>
      </c>
      <c r="CZ32" s="33">
        <f t="shared" si="16"/>
        <v>0.43015434000246139</v>
      </c>
      <c r="DA32" s="33">
        <f t="shared" si="16"/>
        <v>0.57151247998783006</v>
      </c>
      <c r="DB32" s="33">
        <f t="shared" si="16"/>
        <v>0.4696738200004138</v>
      </c>
      <c r="DC32" s="33">
        <f t="shared" si="16"/>
        <v>0.35415534000203874</v>
      </c>
      <c r="DD32" s="33">
        <f t="shared" si="16"/>
        <v>0.430154340002327</v>
      </c>
      <c r="DE32" s="33">
        <f t="shared" si="16"/>
        <v>0.57151247999428834</v>
      </c>
      <c r="DF32" s="33">
        <f t="shared" si="16"/>
        <v>0.46967382000039115</v>
      </c>
      <c r="DG32" s="33">
        <f t="shared" si="16"/>
        <v>0.35415534000194843</v>
      </c>
      <c r="DH32" s="33">
        <f t="shared" si="16"/>
        <v>0.43015434000222391</v>
      </c>
      <c r="DI32" s="33">
        <f t="shared" si="16"/>
        <v>0.57151247999454147</v>
      </c>
      <c r="DJ32" s="33">
        <f t="shared" si="16"/>
        <v>0.46967382000037383</v>
      </c>
      <c r="DK32" s="33">
        <f t="shared" si="16"/>
        <v>0.35415534000186577</v>
      </c>
      <c r="DL32" s="33">
        <f t="shared" si="16"/>
        <v>0.4301543400021296</v>
      </c>
      <c r="DM32" s="33">
        <f t="shared" si="16"/>
        <v>0.57151247999477295</v>
      </c>
      <c r="DN32" s="33">
        <f t="shared" si="16"/>
        <v>0.46967382000035796</v>
      </c>
      <c r="DO32" s="33">
        <f t="shared" si="16"/>
        <v>0.35415534000180826</v>
      </c>
      <c r="DP32" s="33">
        <f t="shared" si="16"/>
        <v>0.43015434000206398</v>
      </c>
      <c r="DQ32" s="33">
        <f t="shared" si="16"/>
        <v>0.57151247999493415</v>
      </c>
      <c r="DR32" s="33">
        <f t="shared" si="16"/>
        <v>0.46967382000034696</v>
      </c>
      <c r="DS32" s="33">
        <f t="shared" si="16"/>
        <v>0.35415534000175414</v>
      </c>
      <c r="DT32" s="33">
        <f t="shared" si="16"/>
        <v>0.4301543400020022</v>
      </c>
      <c r="DU32" s="33">
        <f t="shared" si="16"/>
        <v>0.57151247999508559</v>
      </c>
      <c r="DV32" s="33">
        <f t="shared" si="16"/>
        <v>0.46967382000033653</v>
      </c>
      <c r="DW32" s="33">
        <f t="shared" si="16"/>
        <v>0.35415534000170323</v>
      </c>
      <c r="DX32" s="33">
        <f t="shared" si="16"/>
        <v>0.43015434000194402</v>
      </c>
      <c r="DY32" s="33">
        <f t="shared" si="16"/>
        <v>0.57151247999522836</v>
      </c>
      <c r="DZ32" s="33">
        <f t="shared" si="16"/>
        <v>0.46967382000032681</v>
      </c>
      <c r="EA32" s="33">
        <f t="shared" si="16"/>
        <v>0.35415534000165516</v>
      </c>
      <c r="EB32" s="33">
        <f t="shared" ref="EB32:EP32" si="17">EB31/EB17</f>
        <v>0.43015434000188912</v>
      </c>
      <c r="EC32" s="33">
        <f t="shared" si="17"/>
        <v>0.57151247999536303</v>
      </c>
      <c r="ED32" s="33">
        <f t="shared" si="17"/>
        <v>0.46967382000031754</v>
      </c>
      <c r="EE32" s="33">
        <f t="shared" si="17"/>
        <v>0.35415534000160975</v>
      </c>
      <c r="EF32" s="33">
        <f t="shared" si="17"/>
        <v>0.43015434000183733</v>
      </c>
      <c r="EG32" s="33">
        <f t="shared" si="17"/>
        <v>0.57151247999549026</v>
      </c>
      <c r="EH32" s="33">
        <f t="shared" si="17"/>
        <v>0.46967382000030883</v>
      </c>
      <c r="EI32" s="33">
        <f t="shared" si="17"/>
        <v>0.35415534000156673</v>
      </c>
      <c r="EJ32" s="33">
        <f t="shared" si="17"/>
        <v>0.43015434000178826</v>
      </c>
      <c r="EK32" s="33">
        <f t="shared" si="17"/>
        <v>0.57151247999561083</v>
      </c>
      <c r="EL32" s="33">
        <f t="shared" si="17"/>
        <v>0.46967382000030061</v>
      </c>
      <c r="EM32" s="33">
        <f t="shared" si="17"/>
        <v>0.35415534000152593</v>
      </c>
      <c r="EN32" s="33">
        <f t="shared" si="17"/>
        <v>0.43015434000174169</v>
      </c>
      <c r="EO32" s="33">
        <f t="shared" si="17"/>
        <v>0.57151247999572496</v>
      </c>
      <c r="EP32" s="33">
        <f t="shared" si="17"/>
        <v>0.46967382000029284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4103.8082510000004</v>
      </c>
      <c r="P5" s="41">
        <v>2410.8919289999999</v>
      </c>
      <c r="Q5" s="41">
        <v>4262.0512410000001</v>
      </c>
      <c r="R5" s="41">
        <v>4385.9124419999998</v>
      </c>
      <c r="S5" s="41">
        <v>4507.6328329999997</v>
      </c>
      <c r="T5" s="41">
        <v>4571.2022029999998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3924.0209140000002</v>
      </c>
      <c r="AA5" s="41">
        <v>4403.6426609999999</v>
      </c>
      <c r="AB5" s="41">
        <v>4182.5328250000002</v>
      </c>
      <c r="AC5" s="41">
        <v>4209.1400460000004</v>
      </c>
      <c r="AD5" s="41">
        <v>4244.9221710000002</v>
      </c>
      <c r="AE5" s="41">
        <v>4274.5876930000004</v>
      </c>
      <c r="AF5" s="41">
        <v>4274.5876930000004</v>
      </c>
      <c r="AG5" s="41">
        <v>4274.5876930000004</v>
      </c>
      <c r="AH5" s="41">
        <v>4274.5876930000004</v>
      </c>
      <c r="AI5" s="41">
        <v>4274.5876930000004</v>
      </c>
      <c r="AJ5" s="41">
        <v>4274.5876930000004</v>
      </c>
      <c r="AK5" s="41">
        <v>4274.5876930000004</v>
      </c>
      <c r="AL5" s="41">
        <v>4274.5876930000004</v>
      </c>
      <c r="AM5" s="41">
        <v>4274.5876930000004</v>
      </c>
      <c r="AN5" s="41">
        <v>4274.5876930000004</v>
      </c>
      <c r="AO5" s="41">
        <v>4274.5876930000004</v>
      </c>
      <c r="AP5" s="41">
        <v>4274.5876930000004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4939.7740190000004</v>
      </c>
      <c r="P16" s="41">
        <v>2774.5608360000001</v>
      </c>
      <c r="Q16" s="41">
        <v>4625.7201480000003</v>
      </c>
      <c r="R16" s="41">
        <v>4749.5813500000004</v>
      </c>
      <c r="S16" s="41">
        <v>4871.3017410000002</v>
      </c>
      <c r="T16" s="41">
        <v>4934.8711110000004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4053.1894790000001</v>
      </c>
      <c r="AA16" s="41">
        <v>4532.8112259999998</v>
      </c>
      <c r="AB16" s="41">
        <v>4182.5328250000002</v>
      </c>
      <c r="AC16" s="41">
        <v>4209.1400460000004</v>
      </c>
      <c r="AD16" s="41">
        <v>4244.9221710000002</v>
      </c>
      <c r="AE16" s="41">
        <v>4274.5876930000004</v>
      </c>
      <c r="AF16" s="41">
        <v>4274.5876930000004</v>
      </c>
      <c r="AG16" s="41">
        <v>4274.5876930000004</v>
      </c>
      <c r="AH16" s="41">
        <v>4274.5876930000004</v>
      </c>
      <c r="AI16" s="41">
        <v>4274.5876930000004</v>
      </c>
      <c r="AJ16" s="41">
        <v>4274.5876930000004</v>
      </c>
      <c r="AK16" s="41">
        <v>4274.5876930000004</v>
      </c>
      <c r="AL16" s="41">
        <v>4274.5876930000004</v>
      </c>
      <c r="AM16" s="41">
        <v>4274.5876930000004</v>
      </c>
      <c r="AN16" s="41">
        <v>4274.5876930000004</v>
      </c>
      <c r="AO16" s="41">
        <v>4274.5876930000004</v>
      </c>
      <c r="AP16" s="41">
        <v>4274.5876930000004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55.776155520000003</v>
      </c>
      <c r="L31" s="41">
        <v>28.202963690000001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379.10250079999997</v>
      </c>
      <c r="R31" s="41">
        <v>410.58935009999999</v>
      </c>
      <c r="S31" s="41">
        <v>570.39706209999997</v>
      </c>
      <c r="T31" s="41">
        <v>464.32065679999999</v>
      </c>
      <c r="U31" s="41">
        <v>696.48098519999996</v>
      </c>
      <c r="V31" s="41">
        <v>491.92609520000002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234.5509495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55.776155520000003</v>
      </c>
      <c r="L40" s="41">
        <v>28.202963690000001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535.46980050000002</v>
      </c>
      <c r="R40" s="41">
        <v>566.95664980000004</v>
      </c>
      <c r="S40" s="41">
        <v>726.76436179999996</v>
      </c>
      <c r="T40" s="41">
        <v>620.68795650000004</v>
      </c>
      <c r="U40" s="41">
        <v>931.03193480000004</v>
      </c>
      <c r="V40" s="41">
        <v>648.29339489999995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1000.62064</v>
      </c>
      <c r="M54" s="41">
        <v>1039.9410459999999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1140.8923279999999</v>
      </c>
      <c r="S54" s="41">
        <v>1165.258325</v>
      </c>
      <c r="T54" s="41">
        <v>1133.9176239999999</v>
      </c>
      <c r="U54" s="41">
        <v>351.05323320000002</v>
      </c>
      <c r="V54" s="41">
        <v>351.05323320000002</v>
      </c>
      <c r="W54" s="41">
        <v>285.35467640000002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323.8062352</v>
      </c>
      <c r="AE54" s="41">
        <v>323.8062352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1000.62064</v>
      </c>
      <c r="M64" s="41">
        <v>1039.9410459999999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1140.8923279999999</v>
      </c>
      <c r="S64" s="41">
        <v>1165.258325</v>
      </c>
      <c r="T64" s="41">
        <v>1133.9176239999999</v>
      </c>
      <c r="U64" s="41">
        <v>351.05323320000002</v>
      </c>
      <c r="V64" s="41">
        <v>351.05323320000002</v>
      </c>
      <c r="W64" s="41">
        <v>285.35467640000002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323.8062352</v>
      </c>
      <c r="AE64" s="41">
        <v>323.8062352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1819.360668</v>
      </c>
      <c r="L101" s="41">
        <v>1819.360668</v>
      </c>
      <c r="M101" s="41">
        <v>2022.874947</v>
      </c>
      <c r="N101" s="41">
        <v>2096.7056750000002</v>
      </c>
      <c r="O101" s="41">
        <v>2066.735267</v>
      </c>
      <c r="P101" s="41">
        <v>1857.531342</v>
      </c>
      <c r="Q101" s="41">
        <v>552.21971870000004</v>
      </c>
      <c r="R101" s="41">
        <v>447.88765949999998</v>
      </c>
      <c r="S101" s="41">
        <v>447.88765949999998</v>
      </c>
      <c r="T101" s="41">
        <v>447.88765949999998</v>
      </c>
      <c r="U101" s="41">
        <v>508.91098099999999</v>
      </c>
      <c r="V101" s="41">
        <v>447.88765949999998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19.424079240000001</v>
      </c>
      <c r="P102" s="41">
        <v>252.44601940000001</v>
      </c>
      <c r="Q102" s="41">
        <v>635.18090830000006</v>
      </c>
      <c r="R102" s="41">
        <v>723.42419289999998</v>
      </c>
      <c r="S102" s="41">
        <v>1020.934633</v>
      </c>
      <c r="T102" s="41">
        <v>974.18040069999995</v>
      </c>
      <c r="U102" s="41">
        <v>1326.898704</v>
      </c>
      <c r="V102" s="41">
        <v>777.14836530000002</v>
      </c>
      <c r="W102" s="41">
        <v>612.68492030000004</v>
      </c>
      <c r="X102" s="41">
        <v>275.4598603</v>
      </c>
      <c r="Y102" s="41">
        <v>368.81799949999998</v>
      </c>
      <c r="Z102" s="41">
        <v>1071.889214</v>
      </c>
      <c r="AA102" s="41">
        <v>1235.525482</v>
      </c>
      <c r="AB102" s="41">
        <v>1290.6907679999999</v>
      </c>
      <c r="AC102" s="41">
        <v>983.95416409999996</v>
      </c>
      <c r="AD102" s="41">
        <v>1371.4140729999999</v>
      </c>
      <c r="AE102" s="41">
        <v>1662.2547709999999</v>
      </c>
      <c r="AF102" s="41"/>
      <c r="AG102" s="41"/>
      <c r="AH102" s="41"/>
      <c r="AI102" s="41"/>
      <c r="AJ102" s="41"/>
      <c r="AK102" s="41"/>
      <c r="AL102" s="41"/>
      <c r="AM102" s="41"/>
      <c r="AN102" s="41">
        <v>95.370587760000006</v>
      </c>
      <c r="AO102" s="41">
        <v>702.17914310000003</v>
      </c>
      <c r="AP102" s="41">
        <v>1606.582733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1331.49667</v>
      </c>
      <c r="O103" s="41">
        <v>1490.39066</v>
      </c>
      <c r="P103" s="41">
        <v>1243.1736699999999</v>
      </c>
      <c r="Q103" s="41">
        <v>897.36581179999996</v>
      </c>
      <c r="R103" s="41">
        <v>1043.66758</v>
      </c>
      <c r="S103" s="41">
        <v>1046.92678</v>
      </c>
      <c r="T103" s="41">
        <v>1043.66758</v>
      </c>
      <c r="U103" s="41">
        <v>1046.92678</v>
      </c>
      <c r="V103" s="41">
        <v>1046.92678</v>
      </c>
      <c r="W103" s="41">
        <v>1040.4083800000001</v>
      </c>
      <c r="X103" s="41">
        <v>1040.4083800000001</v>
      </c>
      <c r="Y103" s="41">
        <v>1040.4083800000001</v>
      </c>
      <c r="Z103" s="41">
        <v>1043.66758</v>
      </c>
      <c r="AA103" s="41">
        <v>1046.92678</v>
      </c>
      <c r="AB103" s="41">
        <v>1046.92678</v>
      </c>
      <c r="AC103" s="41">
        <v>1193.2285489999999</v>
      </c>
      <c r="AD103" s="41">
        <v>1189.969349</v>
      </c>
      <c r="AE103" s="41">
        <v>1170.414149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756.47592950000001</v>
      </c>
      <c r="M104" s="41">
        <v>858.52329650000001</v>
      </c>
      <c r="N104" s="41">
        <v>921.65135829999997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1216.768043</v>
      </c>
      <c r="T104" s="41">
        <v>1119.2100270000001</v>
      </c>
      <c r="U104" s="41">
        <v>1200.6697469999999</v>
      </c>
      <c r="V104" s="41">
        <v>1037.7503059999999</v>
      </c>
      <c r="W104" s="41">
        <v>584.68464110000002</v>
      </c>
      <c r="X104" s="41">
        <v>573.11941390000004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305.70155510000001</v>
      </c>
      <c r="G107" s="41">
        <v>305.70857230000001</v>
      </c>
      <c r="H107" s="41">
        <v>646.46067349999998</v>
      </c>
      <c r="I107" s="41">
        <v>654.57942609999998</v>
      </c>
      <c r="J107" s="41">
        <v>558.84255159999998</v>
      </c>
      <c r="K107" s="41">
        <v>646.46067349999998</v>
      </c>
      <c r="L107" s="41">
        <v>638.34192089999999</v>
      </c>
      <c r="M107" s="41">
        <v>654.57942609999998</v>
      </c>
      <c r="N107" s="41">
        <v>671.96387660000005</v>
      </c>
      <c r="O107" s="41">
        <v>778.67098439999995</v>
      </c>
      <c r="P107" s="41">
        <v>848.28509659999997</v>
      </c>
      <c r="Q107" s="41">
        <v>863.64367059999995</v>
      </c>
      <c r="R107" s="41">
        <v>885.78292450000004</v>
      </c>
      <c r="S107" s="41">
        <v>979.35210380000001</v>
      </c>
      <c r="T107" s="41">
        <v>979.35210380000001</v>
      </c>
      <c r="U107" s="41">
        <v>1245.3957270000001</v>
      </c>
      <c r="V107" s="41">
        <v>1191.4632280000001</v>
      </c>
      <c r="W107" s="41">
        <v>651.26803749999999</v>
      </c>
      <c r="X107" s="41">
        <v>929.90711139999996</v>
      </c>
      <c r="Y107" s="41">
        <v>951.32694949999996</v>
      </c>
      <c r="Z107" s="41">
        <v>691.90274369999997</v>
      </c>
      <c r="AA107" s="41">
        <v>951.32694949999996</v>
      </c>
      <c r="AB107" s="41">
        <v>951.32694949999996</v>
      </c>
      <c r="AC107" s="41">
        <v>335.94406620000001</v>
      </c>
      <c r="AD107" s="41">
        <v>394.35664259999999</v>
      </c>
      <c r="AE107" s="41">
        <v>741.27666529999999</v>
      </c>
      <c r="AF107" s="41"/>
      <c r="AG107" s="41"/>
      <c r="AH107" s="41"/>
      <c r="AI107" s="41"/>
      <c r="AJ107" s="41"/>
      <c r="AK107" s="41"/>
      <c r="AL107" s="41"/>
      <c r="AM107" s="41"/>
      <c r="AN107" s="41">
        <v>242.21158779999999</v>
      </c>
      <c r="AO107" s="41">
        <v>495.99636509999999</v>
      </c>
      <c r="AP107" s="41">
        <v>742.39109919999999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4201.7394759999997</v>
      </c>
      <c r="G112" s="41">
        <v>4870.4975299999996</v>
      </c>
      <c r="H112" s="41">
        <v>4234.5714159999998</v>
      </c>
      <c r="I112" s="41">
        <v>4286.8066449999997</v>
      </c>
      <c r="J112" s="41">
        <v>3962.127387</v>
      </c>
      <c r="K112" s="41">
        <v>4152.5008500000004</v>
      </c>
      <c r="L112" s="41">
        <v>4878.3909409999997</v>
      </c>
      <c r="M112" s="41">
        <v>5238.3854099999999</v>
      </c>
      <c r="N112" s="41">
        <v>5021.8175789999996</v>
      </c>
      <c r="O112" s="41">
        <v>5214.2532090000004</v>
      </c>
      <c r="P112" s="41">
        <v>5266.9381430000003</v>
      </c>
      <c r="Q112" s="41">
        <v>4019.9413549999999</v>
      </c>
      <c r="R112" s="41">
        <v>4172.2936030000001</v>
      </c>
      <c r="S112" s="41">
        <v>4711.8692199999996</v>
      </c>
      <c r="T112" s="41">
        <v>4564.2977709999996</v>
      </c>
      <c r="U112" s="41">
        <v>5328.8019400000003</v>
      </c>
      <c r="V112" s="41">
        <v>4501.1763389999996</v>
      </c>
      <c r="W112" s="41">
        <v>3194.1625869999998</v>
      </c>
      <c r="X112" s="41">
        <v>3124.0113740000002</v>
      </c>
      <c r="Y112" s="41">
        <v>3250.3545779999999</v>
      </c>
      <c r="Z112" s="41">
        <v>2953.8101959999999</v>
      </c>
      <c r="AA112" s="41">
        <v>3380.1298689999999</v>
      </c>
      <c r="AB112" s="41">
        <v>3435.2951560000001</v>
      </c>
      <c r="AC112" s="41">
        <v>2659.477437</v>
      </c>
      <c r="AD112" s="41">
        <v>3102.0907219999999</v>
      </c>
      <c r="AE112" s="41">
        <v>3720.2962429999998</v>
      </c>
      <c r="AF112" s="41">
        <v>1170.4630380000001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337.58217560000003</v>
      </c>
      <c r="AO112" s="41">
        <v>1198.175508</v>
      </c>
      <c r="AP112" s="41">
        <v>2348.9738320000001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380.17296349999998</v>
      </c>
      <c r="AH113" s="41">
        <v>760.34592689999999</v>
      </c>
      <c r="AI113" s="41">
        <v>1140.5188900000001</v>
      </c>
      <c r="AJ113" s="41">
        <v>1170.048509</v>
      </c>
      <c r="AK113" s="41">
        <v>1170.048509</v>
      </c>
      <c r="AL113" s="41">
        <v>1170.048509</v>
      </c>
      <c r="AM113" s="41">
        <v>2689.7162549999998</v>
      </c>
      <c r="AN113" s="41">
        <v>2914.6593859999998</v>
      </c>
      <c r="AO113" s="41">
        <v>3457.4856209999998</v>
      </c>
      <c r="AP113" s="41">
        <v>3294.8323500000001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380.17296349999998</v>
      </c>
      <c r="AH124" s="41">
        <v>760.34592689999999</v>
      </c>
      <c r="AI124" s="41">
        <v>1140.5188900000001</v>
      </c>
      <c r="AJ124" s="41">
        <v>1170.048509</v>
      </c>
      <c r="AK124" s="41">
        <v>1170.048509</v>
      </c>
      <c r="AL124" s="41">
        <v>1170.048509</v>
      </c>
      <c r="AM124" s="41">
        <v>2689.7162549999998</v>
      </c>
      <c r="AN124" s="41">
        <v>2914.6593859999998</v>
      </c>
      <c r="AO124" s="41">
        <v>3457.4856209999998</v>
      </c>
      <c r="AP124" s="41">
        <v>3294.8323500000001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790.26455180000005</v>
      </c>
      <c r="Z125" s="41">
        <v>1520.6918539999999</v>
      </c>
      <c r="AA125" s="41">
        <v>1900.8648169999999</v>
      </c>
      <c r="AB125" s="41">
        <v>2281.037781</v>
      </c>
      <c r="AC125" s="41">
        <v>2661.210744</v>
      </c>
      <c r="AD125" s="41">
        <v>3323.7091180000002</v>
      </c>
      <c r="AE125" s="41">
        <v>4562.0755609999997</v>
      </c>
      <c r="AF125" s="41">
        <v>3801.7296350000001</v>
      </c>
      <c r="AG125" s="41">
        <v>3766.3428269999999</v>
      </c>
      <c r="AH125" s="41">
        <v>3754.5876360000002</v>
      </c>
      <c r="AI125" s="41">
        <v>3742.6359109999999</v>
      </c>
      <c r="AJ125" s="41">
        <v>3754.5121089999998</v>
      </c>
      <c r="AK125" s="41">
        <v>3735.4410910000001</v>
      </c>
      <c r="AL125" s="41">
        <v>3675.0053130000001</v>
      </c>
      <c r="AM125" s="41">
        <v>3928.4539559999998</v>
      </c>
      <c r="AN125" s="41">
        <v>4288.7888199999998</v>
      </c>
      <c r="AO125" s="41">
        <v>4435.35124</v>
      </c>
      <c r="AP125" s="41">
        <v>4942.248525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540.05878919999998</v>
      </c>
      <c r="AA127" s="41">
        <v>675.07348649999994</v>
      </c>
      <c r="AB127" s="41">
        <v>810.08818380000002</v>
      </c>
      <c r="AC127" s="41">
        <v>945.10288109999999</v>
      </c>
      <c r="AD127" s="41">
        <v>1059.4058110000001</v>
      </c>
      <c r="AE127" s="41">
        <v>1219.887798</v>
      </c>
      <c r="AF127" s="41">
        <v>441.56423510000002</v>
      </c>
      <c r="AG127" s="41">
        <v>630.06858739999996</v>
      </c>
      <c r="AH127" s="41">
        <v>684.81202040000005</v>
      </c>
      <c r="AI127" s="41">
        <v>801.23244269999998</v>
      </c>
      <c r="AJ127" s="41">
        <v>810.08818380000002</v>
      </c>
      <c r="AK127" s="41">
        <v>810.08818380000002</v>
      </c>
      <c r="AL127" s="41">
        <v>775.4568845</v>
      </c>
      <c r="AM127" s="41">
        <v>765.08328470000004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925.27924910000002</v>
      </c>
      <c r="Z136" s="41">
        <v>2060.7506429999999</v>
      </c>
      <c r="AA136" s="41">
        <v>2575.9383039999998</v>
      </c>
      <c r="AB136" s="41">
        <v>3091.1259650000002</v>
      </c>
      <c r="AC136" s="41">
        <v>3606.3136249999998</v>
      </c>
      <c r="AD136" s="41">
        <v>4383.1149290000003</v>
      </c>
      <c r="AE136" s="41">
        <v>5781.9633599999997</v>
      </c>
      <c r="AF136" s="41">
        <v>4243.2938700000004</v>
      </c>
      <c r="AG136" s="41">
        <v>4396.4114140000001</v>
      </c>
      <c r="AH136" s="41">
        <v>4439.3996569999999</v>
      </c>
      <c r="AI136" s="41">
        <v>4543.8683540000002</v>
      </c>
      <c r="AJ136" s="41">
        <v>4564.6002920000001</v>
      </c>
      <c r="AK136" s="41">
        <v>4545.5292740000004</v>
      </c>
      <c r="AL136" s="41">
        <v>4450.4621980000002</v>
      </c>
      <c r="AM136" s="41">
        <v>4693.5372399999997</v>
      </c>
      <c r="AN136" s="41">
        <v>5098.8770029999996</v>
      </c>
      <c r="AO136" s="41">
        <v>5245.4394240000001</v>
      </c>
      <c r="AP136" s="41">
        <v>5752.3367090000002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165.01327749999999</v>
      </c>
      <c r="N137" s="41">
        <v>275.12470669999999</v>
      </c>
      <c r="O137" s="41">
        <v>275.12470669999999</v>
      </c>
      <c r="P137" s="41">
        <v>191.08930129999999</v>
      </c>
      <c r="Q137" s="41">
        <v>103.319215</v>
      </c>
      <c r="R137" s="41">
        <v>103.319215</v>
      </c>
      <c r="S137" s="41">
        <v>206.63843</v>
      </c>
      <c r="T137" s="41">
        <v>206.63843</v>
      </c>
      <c r="U137" s="41">
        <v>309.95764500000001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165.01327749999999</v>
      </c>
      <c r="N148" s="41">
        <v>317.02504640000001</v>
      </c>
      <c r="O148" s="41">
        <v>317.02504640000001</v>
      </c>
      <c r="P148" s="41">
        <v>232.98964100000001</v>
      </c>
      <c r="Q148" s="41">
        <v>103.319215</v>
      </c>
      <c r="R148" s="41">
        <v>103.319215</v>
      </c>
      <c r="S148" s="41">
        <v>206.63843</v>
      </c>
      <c r="T148" s="41">
        <v>206.63843</v>
      </c>
      <c r="U148" s="41">
        <v>309.95764500000001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1690.9156829999999</v>
      </c>
      <c r="R149" s="41">
        <v>3007.6281399999998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3052.6641730000001</v>
      </c>
      <c r="AD149" s="41">
        <v>3052.6641730000001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3037.6064070000002</v>
      </c>
      <c r="AK149" s="41">
        <v>3052.6641730000001</v>
      </c>
      <c r="AL149" s="41">
        <v>3052.6641730000001</v>
      </c>
      <c r="AM149" s="41">
        <v>3052.6641730000001</v>
      </c>
      <c r="AN149" s="41">
        <v>3052.6641730000001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1690.9156829999999</v>
      </c>
      <c r="R160" s="41">
        <v>3007.6281399999998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3052.6641730000001</v>
      </c>
      <c r="AD160" s="41">
        <v>3052.6641730000001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3037.6064070000002</v>
      </c>
      <c r="AK160" s="41">
        <v>3052.6641730000001</v>
      </c>
      <c r="AL160" s="41">
        <v>3052.6641730000001</v>
      </c>
      <c r="AM160" s="41">
        <v>3052.6641730000001</v>
      </c>
      <c r="AN160" s="41">
        <v>3052.6641730000001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7.0220509629999999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47.25839835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19905.958439999999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20195.658950000001</v>
      </c>
      <c r="S233" s="41">
        <v>20195.658950000001</v>
      </c>
      <c r="T233" s="41">
        <v>21238.045620000001</v>
      </c>
      <c r="U233" s="41">
        <v>21660.638289999999</v>
      </c>
      <c r="V233" s="41">
        <v>21660.638289999999</v>
      </c>
      <c r="W233" s="41">
        <v>21582.487700000001</v>
      </c>
      <c r="X233" s="41">
        <v>21660.638289999999</v>
      </c>
      <c r="Y233" s="41">
        <v>21660.638289999999</v>
      </c>
      <c r="Z233" s="41">
        <v>21561.026470000001</v>
      </c>
      <c r="AA233" s="41">
        <v>21660.638289999999</v>
      </c>
      <c r="AB233" s="41">
        <v>21651.255819999998</v>
      </c>
      <c r="AC233" s="41">
        <v>21660.638289999999</v>
      </c>
      <c r="AD233" s="41">
        <v>21660.638289999999</v>
      </c>
      <c r="AE233" s="41">
        <v>21700.94613</v>
      </c>
      <c r="AF233" s="41">
        <v>21700.94613</v>
      </c>
      <c r="AG233" s="41">
        <v>21700.94613</v>
      </c>
      <c r="AH233" s="41">
        <v>21700.94613</v>
      </c>
      <c r="AI233" s="41">
        <v>21700.94613</v>
      </c>
      <c r="AJ233" s="41">
        <v>21700.94613</v>
      </c>
      <c r="AK233" s="41">
        <v>21700.94613</v>
      </c>
      <c r="AL233" s="41">
        <v>21700.94613</v>
      </c>
      <c r="AM233" s="41">
        <v>21700.94613</v>
      </c>
      <c r="AN233" s="41">
        <v>21700.94613</v>
      </c>
      <c r="AO233" s="41">
        <v>21700.94613</v>
      </c>
      <c r="AP233" s="41">
        <v>21700.94613</v>
      </c>
    </row>
    <row r="234" spans="2:42" x14ac:dyDescent="0.25">
      <c r="B234" s="40" t="s">
        <v>1</v>
      </c>
      <c r="C234" s="42" t="s">
        <v>38</v>
      </c>
      <c r="D234" s="41">
        <v>7502.1117569999997</v>
      </c>
      <c r="E234" s="41">
        <v>7868.2101860000002</v>
      </c>
      <c r="F234" s="41">
        <v>7517.5671320000001</v>
      </c>
      <c r="G234" s="41">
        <v>7782.703082</v>
      </c>
      <c r="H234" s="41">
        <v>7638.2319610000004</v>
      </c>
      <c r="I234" s="41">
        <v>7868.2101860000002</v>
      </c>
      <c r="J234" s="41">
        <v>7813.8632509999998</v>
      </c>
      <c r="K234" s="41">
        <v>7600.1011600000002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8321.8782549999996</v>
      </c>
      <c r="Q234" s="41">
        <v>8445.8599610000001</v>
      </c>
      <c r="R234" s="41">
        <v>8822.8000780000002</v>
      </c>
      <c r="S234" s="41">
        <v>8896.3655880000006</v>
      </c>
      <c r="T234" s="41">
        <v>9899.2386339999994</v>
      </c>
      <c r="U234" s="41">
        <v>10059.26584</v>
      </c>
      <c r="V234" s="41">
        <v>10059.26584</v>
      </c>
      <c r="W234" s="41">
        <v>10059.26584</v>
      </c>
      <c r="X234" s="41">
        <v>10059.26584</v>
      </c>
      <c r="Y234" s="41">
        <v>10059.26584</v>
      </c>
      <c r="Z234" s="41">
        <v>10059.26584</v>
      </c>
      <c r="AA234" s="41">
        <v>10059.26584</v>
      </c>
      <c r="AB234" s="41">
        <v>10059.26584</v>
      </c>
      <c r="AC234" s="41">
        <v>10059.26584</v>
      </c>
      <c r="AD234" s="41">
        <v>10059.26584</v>
      </c>
      <c r="AE234" s="41">
        <v>10059.26584</v>
      </c>
      <c r="AF234" s="41">
        <v>10059.26584</v>
      </c>
      <c r="AG234" s="41">
        <v>10059.26584</v>
      </c>
      <c r="AH234" s="41">
        <v>10059.26584</v>
      </c>
      <c r="AI234" s="41">
        <v>10059.26584</v>
      </c>
      <c r="AJ234" s="41">
        <v>10059.26584</v>
      </c>
      <c r="AK234" s="41">
        <v>10059.26584</v>
      </c>
      <c r="AL234" s="41">
        <v>10059.26584</v>
      </c>
      <c r="AM234" s="41">
        <v>10059.26584</v>
      </c>
      <c r="AN234" s="41">
        <v>10059.26584</v>
      </c>
      <c r="AO234" s="41">
        <v>10059.26584</v>
      </c>
      <c r="AP234" s="41">
        <v>10059.26584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5159.9785860000002</v>
      </c>
      <c r="H235" s="41">
        <v>4743.2838089999996</v>
      </c>
      <c r="I235" s="41">
        <v>4764.5618320000003</v>
      </c>
      <c r="J235" s="41">
        <v>3843.3162400000001</v>
      </c>
      <c r="K235" s="41">
        <v>3717.954804</v>
      </c>
      <c r="L235" s="41">
        <v>4058.2956399999998</v>
      </c>
      <c r="M235" s="41">
        <v>3551.9810670000002</v>
      </c>
      <c r="N235" s="41">
        <v>4714.8552890000001</v>
      </c>
      <c r="O235" s="41">
        <v>4551.7488530000001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5502.0771860000004</v>
      </c>
      <c r="U235" s="41">
        <v>5500.7018529999996</v>
      </c>
      <c r="V235" s="41">
        <v>5517.6256110000004</v>
      </c>
      <c r="W235" s="41">
        <v>5490.2891669999999</v>
      </c>
      <c r="X235" s="41">
        <v>5502.0771860000004</v>
      </c>
      <c r="Y235" s="41">
        <v>5523.8027160000001</v>
      </c>
      <c r="Z235" s="41">
        <v>5365.6358630000004</v>
      </c>
      <c r="AA235" s="41">
        <v>5471.6214120000004</v>
      </c>
      <c r="AB235" s="41">
        <v>5500.6358399999999</v>
      </c>
      <c r="AC235" s="41">
        <v>5523.8027160000001</v>
      </c>
      <c r="AD235" s="41">
        <v>5523.8027160000001</v>
      </c>
      <c r="AE235" s="41">
        <v>5523.8027160000001</v>
      </c>
      <c r="AF235" s="41">
        <v>5523.8027160000001</v>
      </c>
      <c r="AG235" s="41">
        <v>5523.8027160000001</v>
      </c>
      <c r="AH235" s="41">
        <v>5523.8027160000001</v>
      </c>
      <c r="AI235" s="41">
        <v>5523.8027160000001</v>
      </c>
      <c r="AJ235" s="41">
        <v>5523.8027160000001</v>
      </c>
      <c r="AK235" s="41">
        <v>5523.8027160000001</v>
      </c>
      <c r="AL235" s="41">
        <v>5523.8027160000001</v>
      </c>
      <c r="AM235" s="41">
        <v>5361.1518560000004</v>
      </c>
      <c r="AN235" s="41">
        <v>4836.6430520000004</v>
      </c>
      <c r="AO235" s="41">
        <v>4797.9189829999996</v>
      </c>
      <c r="AP235" s="41">
        <v>4759.0860910000001</v>
      </c>
    </row>
    <row r="236" spans="2:42" x14ac:dyDescent="0.25">
      <c r="B236" s="40" t="s">
        <v>1</v>
      </c>
      <c r="C236" s="42" t="s">
        <v>40</v>
      </c>
      <c r="D236" s="41">
        <v>3178.2289620000001</v>
      </c>
      <c r="E236" s="41">
        <v>3724.313103</v>
      </c>
      <c r="F236" s="41">
        <v>3609.3912460000001</v>
      </c>
      <c r="G236" s="41">
        <v>3690.682069</v>
      </c>
      <c r="H236" s="41">
        <v>4574.794621</v>
      </c>
      <c r="I236" s="41">
        <v>5105.8266180000001</v>
      </c>
      <c r="J236" s="41">
        <v>5251.1706979999999</v>
      </c>
      <c r="K236" s="41">
        <v>7208.9703079999999</v>
      </c>
      <c r="L236" s="41">
        <v>8145.9305670000003</v>
      </c>
      <c r="M236" s="41">
        <v>9575.9518270000008</v>
      </c>
      <c r="N236" s="41">
        <v>7068.820952</v>
      </c>
      <c r="O236" s="41">
        <v>10101.715990000001</v>
      </c>
      <c r="P236" s="41">
        <v>8262.3290049999996</v>
      </c>
      <c r="Q236" s="41">
        <v>10101.715990000001</v>
      </c>
      <c r="R236" s="41">
        <v>10101.715990000001</v>
      </c>
      <c r="S236" s="41">
        <v>10101.715990000001</v>
      </c>
      <c r="T236" s="41">
        <v>10101.715990000001</v>
      </c>
      <c r="U236" s="41">
        <v>10063.800789999999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9272.0776079999996</v>
      </c>
      <c r="E237" s="41">
        <v>9097.053226</v>
      </c>
      <c r="F237" s="41">
        <v>9130.0227730000006</v>
      </c>
      <c r="G237" s="41">
        <v>9130.9799270000003</v>
      </c>
      <c r="H237" s="41">
        <v>8217.8341120000005</v>
      </c>
      <c r="I237" s="41">
        <v>7395.8927290000001</v>
      </c>
      <c r="J237" s="41">
        <v>6759.870602</v>
      </c>
      <c r="K237" s="41">
        <v>7943.2650569999996</v>
      </c>
      <c r="L237" s="41">
        <v>9162.4643629999991</v>
      </c>
      <c r="M237" s="41">
        <v>8988.9643629999991</v>
      </c>
      <c r="N237" s="41">
        <v>9217.2143629999991</v>
      </c>
      <c r="O237" s="41">
        <v>8523.9361570000001</v>
      </c>
      <c r="P237" s="41">
        <v>9059.7762820000007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1977.3365699999999</v>
      </c>
      <c r="I238" s="41">
        <v>2359.2130980000002</v>
      </c>
      <c r="J238" s="41">
        <v>2984.2739120000001</v>
      </c>
      <c r="K238" s="41">
        <v>2889.0562239999999</v>
      </c>
      <c r="L238" s="41">
        <v>1696.5162210000001</v>
      </c>
      <c r="M238" s="41">
        <v>3125.0090300000002</v>
      </c>
      <c r="N238" s="41">
        <v>3153.1930830000001</v>
      </c>
      <c r="O238" s="41">
        <v>3565.2070429999999</v>
      </c>
      <c r="P238" s="41">
        <v>4646.0225289999998</v>
      </c>
      <c r="Q238" s="41">
        <v>3714.728255</v>
      </c>
      <c r="R238" s="41">
        <v>3276.472276</v>
      </c>
      <c r="S238" s="41">
        <v>4646.0225289999998</v>
      </c>
      <c r="T238" s="41">
        <v>4646.0225289999998</v>
      </c>
      <c r="U238" s="41">
        <v>4043.9497999999999</v>
      </c>
      <c r="V238" s="41">
        <v>3224.4078979999999</v>
      </c>
      <c r="W238" s="41">
        <v>3841.4013599999998</v>
      </c>
      <c r="X238" s="41">
        <v>4646.0225289999998</v>
      </c>
      <c r="Y238" s="41">
        <v>3265.1526490000001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188.71213729999999</v>
      </c>
      <c r="G239" s="41">
        <v>219.0126765</v>
      </c>
      <c r="H239" s="41">
        <v>166.6665294</v>
      </c>
      <c r="I239" s="41">
        <v>219.0126765</v>
      </c>
      <c r="J239" s="41">
        <v>5.4884269149999998</v>
      </c>
      <c r="K239" s="41">
        <v>212.08334310000001</v>
      </c>
      <c r="L239" s="41">
        <v>126.8869608</v>
      </c>
      <c r="M239" s="41">
        <v>336.86987249999999</v>
      </c>
      <c r="N239" s="41">
        <v>212.08334310000001</v>
      </c>
      <c r="O239" s="41">
        <v>251.6734902</v>
      </c>
      <c r="P239" s="41">
        <v>128.0830958</v>
      </c>
      <c r="Q239" s="41">
        <v>563.93017110000005</v>
      </c>
      <c r="R239" s="41">
        <v>563.93017110000005</v>
      </c>
      <c r="S239" s="41">
        <v>772.80869659999996</v>
      </c>
      <c r="T239" s="41">
        <v>752.40780989999996</v>
      </c>
      <c r="U239" s="41">
        <v>703.15586359999998</v>
      </c>
      <c r="V239" s="41">
        <v>882.70915960000002</v>
      </c>
      <c r="W239" s="41">
        <v>759.43147499999998</v>
      </c>
      <c r="X239" s="41">
        <v>882.70915960000002</v>
      </c>
      <c r="Y239" s="41">
        <v>882.70915960000002</v>
      </c>
      <c r="Z239" s="41">
        <v>882.70915960000002</v>
      </c>
      <c r="AA239" s="41">
        <v>882.70915960000002</v>
      </c>
      <c r="AB239" s="41">
        <v>882.70915960000002</v>
      </c>
      <c r="AC239" s="41">
        <v>882.70915960000002</v>
      </c>
      <c r="AD239" s="41">
        <v>882.70915960000002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>
        <v>0.41380806199999998</v>
      </c>
      <c r="AB240" s="41">
        <v>0.41380806199999998</v>
      </c>
      <c r="AC240" s="41">
        <v>0.61949717910000002</v>
      </c>
      <c r="AD240" s="41">
        <v>1262.8030389999999</v>
      </c>
      <c r="AE240" s="41">
        <v>1262.8030389999999</v>
      </c>
      <c r="AF240" s="41">
        <v>1172.2813490000001</v>
      </c>
      <c r="AG240" s="41">
        <v>907.95899699999995</v>
      </c>
      <c r="AH240" s="41">
        <v>1262.8030389999999</v>
      </c>
      <c r="AI240" s="41">
        <v>1224.265236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365.03282350000001</v>
      </c>
      <c r="M241" s="41">
        <v>510.91730760000002</v>
      </c>
      <c r="N241" s="41">
        <v>1848.1952060000001</v>
      </c>
      <c r="O241" s="41">
        <v>1302.915667</v>
      </c>
      <c r="P241" s="41">
        <v>1121.121529</v>
      </c>
      <c r="Q241" s="41">
        <v>1848.1952060000001</v>
      </c>
      <c r="R241" s="41">
        <v>1848.1952060000001</v>
      </c>
      <c r="S241" s="41">
        <v>1302.915667</v>
      </c>
      <c r="T241" s="41">
        <v>1427.4947589999999</v>
      </c>
      <c r="U241" s="41">
        <v>2018.5841539999999</v>
      </c>
      <c r="V241" s="41">
        <v>2018.5841539999999</v>
      </c>
      <c r="W241" s="41">
        <v>2018.5841539999999</v>
      </c>
      <c r="X241" s="41">
        <v>1427.4902589999999</v>
      </c>
      <c r="Y241" s="41">
        <v>2012.5659459999999</v>
      </c>
      <c r="Z241" s="41">
        <v>1978.7880070000001</v>
      </c>
      <c r="AA241" s="41">
        <v>2018.5841539999999</v>
      </c>
      <c r="AB241" s="41">
        <v>2018.5841539999999</v>
      </c>
      <c r="AC241" s="41">
        <v>2018.5841539999999</v>
      </c>
      <c r="AD241" s="41">
        <v>2018.5841539999999</v>
      </c>
      <c r="AE241" s="41">
        <v>2018.5841539999999</v>
      </c>
      <c r="AF241" s="41">
        <v>1444.2157709999999</v>
      </c>
      <c r="AG241" s="41">
        <v>2018.5841539999999</v>
      </c>
      <c r="AH241" s="41">
        <v>2018.5841539999999</v>
      </c>
      <c r="AI241" s="41">
        <v>2018.5841539999999</v>
      </c>
      <c r="AJ241" s="41">
        <v>2018.5841539999999</v>
      </c>
      <c r="AK241" s="41">
        <v>2018.5841539999999</v>
      </c>
      <c r="AL241" s="41">
        <v>2018.5841539999999</v>
      </c>
      <c r="AM241" s="41">
        <v>2018.5841539999999</v>
      </c>
      <c r="AN241" s="41">
        <v>2018.5841539999999</v>
      </c>
      <c r="AO241" s="41">
        <v>2018.5841539999999</v>
      </c>
      <c r="AP241" s="41">
        <v>2018.5841539999999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45361.463020000003</v>
      </c>
      <c r="E244" s="41">
        <v>46094.109190000003</v>
      </c>
      <c r="F244" s="41">
        <v>45787.099150000002</v>
      </c>
      <c r="G244" s="41">
        <v>46081.655980000003</v>
      </c>
      <c r="H244" s="41">
        <v>46922.898300000001</v>
      </c>
      <c r="I244" s="41">
        <v>47317.467839999998</v>
      </c>
      <c r="J244" s="41">
        <v>46504.415390000002</v>
      </c>
      <c r="K244" s="41">
        <v>49507.604769999998</v>
      </c>
      <c r="L244" s="41">
        <v>51586.997710000003</v>
      </c>
      <c r="M244" s="41">
        <v>54091.349170000001</v>
      </c>
      <c r="N244" s="41">
        <v>54329.679810000001</v>
      </c>
      <c r="O244" s="41">
        <v>56488.989130000002</v>
      </c>
      <c r="P244" s="41">
        <v>56675.967109999998</v>
      </c>
      <c r="Q244" s="41">
        <v>59083.263610000002</v>
      </c>
      <c r="R244" s="41">
        <v>59281.432820000002</v>
      </c>
      <c r="S244" s="41">
        <v>60388.147570000001</v>
      </c>
      <c r="T244" s="41">
        <v>62839.080139999998</v>
      </c>
      <c r="U244" s="41">
        <v>63322.174200000001</v>
      </c>
      <c r="V244" s="41">
        <v>62737.024550000002</v>
      </c>
      <c r="W244" s="41">
        <v>63125.253290000001</v>
      </c>
      <c r="X244" s="41">
        <v>63551.996870000003</v>
      </c>
      <c r="Y244" s="41">
        <v>62777.928200000002</v>
      </c>
      <c r="Z244" s="41">
        <v>63867.241470000001</v>
      </c>
      <c r="AA244" s="41">
        <v>64113.048799999997</v>
      </c>
      <c r="AB244" s="41">
        <v>64132.68075</v>
      </c>
      <c r="AC244" s="41">
        <v>64165.435790000003</v>
      </c>
      <c r="AD244" s="41">
        <v>65427.619330000001</v>
      </c>
      <c r="AE244" s="41">
        <v>65467.927170000003</v>
      </c>
      <c r="AF244" s="41">
        <v>64803.037100000001</v>
      </c>
      <c r="AG244" s="41">
        <v>65113.083129999999</v>
      </c>
      <c r="AH244" s="41">
        <v>65467.927170000003</v>
      </c>
      <c r="AI244" s="41">
        <v>65429.389369999997</v>
      </c>
      <c r="AJ244" s="41">
        <v>65467.927170000003</v>
      </c>
      <c r="AK244" s="41">
        <v>65467.927170000003</v>
      </c>
      <c r="AL244" s="41">
        <v>65467.927170000003</v>
      </c>
      <c r="AM244" s="41">
        <v>65305.276310000001</v>
      </c>
      <c r="AN244" s="41">
        <v>64780.767509999998</v>
      </c>
      <c r="AO244" s="41">
        <v>64742.043440000001</v>
      </c>
      <c r="AP244" s="41">
        <v>64703.210550000003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1696.8846880000001</v>
      </c>
      <c r="N245" s="41">
        <v>4173.2139429999997</v>
      </c>
      <c r="O245" s="41">
        <v>3516.5209610000002</v>
      </c>
      <c r="P245" s="41">
        <v>4173.2139429999997</v>
      </c>
      <c r="Q245" s="41">
        <v>3554.1030230000001</v>
      </c>
      <c r="R245" s="41">
        <v>4261.0539550000003</v>
      </c>
      <c r="S245" s="41">
        <v>4575.6677810000001</v>
      </c>
      <c r="T245" s="41">
        <v>5194.7787010000002</v>
      </c>
      <c r="U245" s="41">
        <v>5194.7787010000002</v>
      </c>
      <c r="V245" s="41">
        <v>5194.7787010000002</v>
      </c>
      <c r="W245" s="41">
        <v>4575.6677810000001</v>
      </c>
      <c r="X245" s="41">
        <v>4425.4376270000002</v>
      </c>
      <c r="Y245" s="41">
        <v>5182.765007</v>
      </c>
      <c r="Z245" s="41">
        <v>4856.2405820000004</v>
      </c>
      <c r="AA245" s="41">
        <v>5029.1530400000001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4998.2900179999997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602.31495289999998</v>
      </c>
      <c r="G246" s="41">
        <v>838.96615689999999</v>
      </c>
      <c r="H246" s="41">
        <v>760.74709370000005</v>
      </c>
      <c r="I246" s="41">
        <v>928.38692249999997</v>
      </c>
      <c r="J246" s="41">
        <v>994.71910630000002</v>
      </c>
      <c r="K246" s="41">
        <v>816.14437190000001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2240.3718869999998</v>
      </c>
      <c r="U246" s="41">
        <v>3388.7181380000002</v>
      </c>
      <c r="V246" s="41">
        <v>3388.7181380000002</v>
      </c>
      <c r="W246" s="41">
        <v>3388.7181380000002</v>
      </c>
      <c r="X246" s="41">
        <v>3023.1412110000001</v>
      </c>
      <c r="Y246" s="41">
        <v>3388.7181380000002</v>
      </c>
      <c r="Z246" s="41">
        <v>3388.7181380000002</v>
      </c>
      <c r="AA246" s="41">
        <v>3388.7181380000002</v>
      </c>
      <c r="AB246" s="41">
        <v>3388.7181380000002</v>
      </c>
      <c r="AC246" s="41">
        <v>3388.7181380000002</v>
      </c>
      <c r="AD246" s="41">
        <v>3388.7181380000002</v>
      </c>
      <c r="AE246" s="41">
        <v>3388.7181380000002</v>
      </c>
      <c r="AF246" s="41">
        <v>3388.7181380000002</v>
      </c>
      <c r="AG246" s="41">
        <v>3388.7181380000002</v>
      </c>
      <c r="AH246" s="41">
        <v>3388.7181380000002</v>
      </c>
      <c r="AI246" s="41">
        <v>3388.7181380000002</v>
      </c>
      <c r="AJ246" s="41">
        <v>3388.7181380000002</v>
      </c>
      <c r="AK246" s="41">
        <v>3388.7181380000002</v>
      </c>
      <c r="AL246" s="41">
        <v>3388.7181380000002</v>
      </c>
      <c r="AM246" s="41">
        <v>3388.7181380000002</v>
      </c>
      <c r="AN246" s="41">
        <v>3388.7181380000002</v>
      </c>
      <c r="AO246" s="41">
        <v>3388.7181380000002</v>
      </c>
      <c r="AP246" s="41">
        <v>3388.7181380000002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56.805812430000003</v>
      </c>
      <c r="J247" s="41">
        <v>42.800227669999998</v>
      </c>
      <c r="K247" s="41">
        <v>56.805812430000003</v>
      </c>
      <c r="L247" s="41">
        <v>92.844146339999995</v>
      </c>
      <c r="M247" s="41">
        <v>81.162162980000005</v>
      </c>
      <c r="N247" s="41">
        <v>107.031932</v>
      </c>
      <c r="O247" s="41">
        <v>93.419999300000001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93.293548229999999</v>
      </c>
      <c r="AN247" s="41">
        <v>93.293548229999999</v>
      </c>
      <c r="AO247" s="41">
        <v>93.293548229999999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40.620466479999997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69.916909689999997</v>
      </c>
      <c r="J248" s="41">
        <v>66.458448329999996</v>
      </c>
      <c r="K248" s="41">
        <v>41.459562230000003</v>
      </c>
      <c r="L248" s="41">
        <v>41.459562230000003</v>
      </c>
      <c r="M248" s="41">
        <v>69.916909689999997</v>
      </c>
      <c r="N248" s="41">
        <v>41.459562230000003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152.44187260000001</v>
      </c>
      <c r="J250" s="41">
        <v>108.0485741</v>
      </c>
      <c r="K250" s="41">
        <v>98.673647610000003</v>
      </c>
      <c r="L250" s="41">
        <v>134.52810830000001</v>
      </c>
      <c r="M250" s="41">
        <v>228.7702262</v>
      </c>
      <c r="N250" s="41">
        <v>206.4171848</v>
      </c>
      <c r="O250" s="41">
        <v>207.4206906</v>
      </c>
      <c r="P250" s="41">
        <v>228.7702262</v>
      </c>
      <c r="Q250" s="41">
        <v>228.7702262</v>
      </c>
      <c r="R250" s="41">
        <v>161.51525760000001</v>
      </c>
      <c r="S250" s="41">
        <v>228.7702262</v>
      </c>
      <c r="T250" s="41">
        <v>228.7702262</v>
      </c>
      <c r="U250" s="41">
        <v>205.1472301</v>
      </c>
      <c r="V250" s="41">
        <v>182.86479320000001</v>
      </c>
      <c r="W250" s="41">
        <v>160.51175180000001</v>
      </c>
      <c r="X250" s="41">
        <v>228.7702262</v>
      </c>
      <c r="Y250" s="41">
        <v>160.51175180000001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0.79675311609999999</v>
      </c>
      <c r="M252" s="41">
        <v>0.4265578673</v>
      </c>
      <c r="N252" s="41">
        <v>1.0683811329999999</v>
      </c>
      <c r="O252" s="41">
        <v>0.79675311609999999</v>
      </c>
      <c r="P252" s="41">
        <v>1.8143031460000001</v>
      </c>
      <c r="Q252" s="41">
        <v>1.3215026240000001</v>
      </c>
      <c r="R252" s="41">
        <v>1.3215026240000001</v>
      </c>
      <c r="S252" s="41">
        <v>1.3215026240000001</v>
      </c>
      <c r="T252" s="41">
        <v>1.8143031460000001</v>
      </c>
      <c r="U252" s="41">
        <v>1.3215026240000001</v>
      </c>
      <c r="V252" s="41">
        <v>1.8143031460000001</v>
      </c>
      <c r="W252" s="41">
        <v>1.7920566449999999</v>
      </c>
      <c r="X252" s="41">
        <v>1.3215026240000001</v>
      </c>
      <c r="Y252" s="41">
        <v>1.3756442440000001</v>
      </c>
      <c r="Z252" s="41">
        <v>1.3215026240000001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1.990845</v>
      </c>
      <c r="O253" s="41">
        <v>1.5399</v>
      </c>
      <c r="P253" s="41">
        <v>1.4775450000000001</v>
      </c>
      <c r="Q253" s="41">
        <v>1.990845</v>
      </c>
      <c r="R253" s="41">
        <v>1.990845</v>
      </c>
      <c r="S253" s="41">
        <v>1.5399</v>
      </c>
      <c r="T253" s="41">
        <v>1.5399</v>
      </c>
      <c r="U253" s="41">
        <v>1.990845</v>
      </c>
      <c r="V253" s="41">
        <v>1.990845</v>
      </c>
      <c r="W253" s="41">
        <v>1.990845</v>
      </c>
      <c r="X253" s="41">
        <v>1.5399</v>
      </c>
      <c r="Y253" s="41">
        <v>1.990845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1.5399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2742.5916400000001</v>
      </c>
      <c r="E256" s="41">
        <v>2743.4307349999999</v>
      </c>
      <c r="F256" s="41">
        <v>2507.3240900000001</v>
      </c>
      <c r="G256" s="41">
        <v>2743.9752939999998</v>
      </c>
      <c r="H256" s="41">
        <v>2811.9339610000002</v>
      </c>
      <c r="I256" s="41">
        <v>3101.6599099999999</v>
      </c>
      <c r="J256" s="41">
        <v>3150.5329230000002</v>
      </c>
      <c r="K256" s="41">
        <v>2972.67596</v>
      </c>
      <c r="L256" s="41">
        <v>3270.3352970000001</v>
      </c>
      <c r="M256" s="41">
        <v>3118.5973130000002</v>
      </c>
      <c r="N256" s="41">
        <v>5571.5920169999999</v>
      </c>
      <c r="O256" s="41">
        <v>4955.0242680000001</v>
      </c>
      <c r="P256" s="41">
        <v>7188.6230759999999</v>
      </c>
      <c r="Q256" s="41">
        <v>6594.5315410000003</v>
      </c>
      <c r="R256" s="41">
        <v>7234.2275040000004</v>
      </c>
      <c r="S256" s="41">
        <v>7615.6453540000002</v>
      </c>
      <c r="T256" s="41">
        <v>7869.6721479999997</v>
      </c>
      <c r="U256" s="41">
        <v>8994.3535470000006</v>
      </c>
      <c r="V256" s="41">
        <v>8972.5639100000008</v>
      </c>
      <c r="W256" s="41">
        <v>8331.0777020000005</v>
      </c>
      <c r="X256" s="41">
        <v>7882.6075959999998</v>
      </c>
      <c r="Y256" s="41">
        <v>8937.7585149999995</v>
      </c>
      <c r="Z256" s="41">
        <v>8679.4384229999996</v>
      </c>
      <c r="AA256" s="41">
        <v>8852.3508820000006</v>
      </c>
      <c r="AB256" s="41">
        <v>9018.4693430000007</v>
      </c>
      <c r="AC256" s="41">
        <v>9018.4693430000007</v>
      </c>
      <c r="AD256" s="41">
        <v>9018.4693430000007</v>
      </c>
      <c r="AE256" s="41">
        <v>9018.4693430000007</v>
      </c>
      <c r="AF256" s="41">
        <v>9018.0183980000002</v>
      </c>
      <c r="AG256" s="41">
        <v>9018.4693430000007</v>
      </c>
      <c r="AH256" s="41">
        <v>8821.9806599999993</v>
      </c>
      <c r="AI256" s="41">
        <v>9018.4693430000007</v>
      </c>
      <c r="AJ256" s="41">
        <v>9018.4693430000007</v>
      </c>
      <c r="AK256" s="41">
        <v>9018.4693430000007</v>
      </c>
      <c r="AL256" s="41">
        <v>9018.4693430000007</v>
      </c>
      <c r="AM256" s="41">
        <v>9004.2815580000006</v>
      </c>
      <c r="AN256" s="41">
        <v>9004.2815580000006</v>
      </c>
      <c r="AO256" s="41">
        <v>9004.2815580000006</v>
      </c>
      <c r="AP256" s="41">
        <v>9004.2815580000006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4340.8217139999997</v>
      </c>
      <c r="W293" s="41">
        <v>8495.6064449999994</v>
      </c>
      <c r="X293" s="41">
        <v>11534.19124</v>
      </c>
      <c r="Y293" s="41">
        <v>13962.6132</v>
      </c>
      <c r="Z293" s="41">
        <v>13962.6132</v>
      </c>
      <c r="AA293" s="41">
        <v>13962.6132</v>
      </c>
      <c r="AB293" s="41">
        <v>13962.6132</v>
      </c>
      <c r="AC293" s="41">
        <v>15215.949710000001</v>
      </c>
      <c r="AD293" s="41">
        <v>15472.9113</v>
      </c>
      <c r="AE293" s="41">
        <v>15472.9113</v>
      </c>
      <c r="AF293" s="41">
        <v>15472.9113</v>
      </c>
      <c r="AG293" s="41">
        <v>15472.9113</v>
      </c>
      <c r="AH293" s="41">
        <v>15472.9113</v>
      </c>
      <c r="AI293" s="41">
        <v>15472.9113</v>
      </c>
      <c r="AJ293" s="41">
        <v>15472.9113</v>
      </c>
      <c r="AK293" s="41">
        <v>15472.9113</v>
      </c>
      <c r="AL293" s="41">
        <v>15472.9113</v>
      </c>
      <c r="AM293" s="41">
        <v>15472.9113</v>
      </c>
      <c r="AN293" s="41">
        <v>15472.9113</v>
      </c>
      <c r="AO293" s="41">
        <v>15472.9113</v>
      </c>
      <c r="AP293" s="41">
        <v>15472.9113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4340.8217139999997</v>
      </c>
      <c r="W304" s="41">
        <v>8495.6064449999994</v>
      </c>
      <c r="X304" s="41">
        <v>11534.19124</v>
      </c>
      <c r="Y304" s="41">
        <v>13962.6132</v>
      </c>
      <c r="Z304" s="41">
        <v>13962.6132</v>
      </c>
      <c r="AA304" s="41">
        <v>13962.6132</v>
      </c>
      <c r="AB304" s="41">
        <v>13962.6132</v>
      </c>
      <c r="AC304" s="41">
        <v>15215.949710000001</v>
      </c>
      <c r="AD304" s="41">
        <v>15472.9113</v>
      </c>
      <c r="AE304" s="41">
        <v>15472.9113</v>
      </c>
      <c r="AF304" s="41">
        <v>15472.9113</v>
      </c>
      <c r="AG304" s="41">
        <v>15472.9113</v>
      </c>
      <c r="AH304" s="41">
        <v>15472.9113</v>
      </c>
      <c r="AI304" s="41">
        <v>15472.9113</v>
      </c>
      <c r="AJ304" s="41">
        <v>15472.9113</v>
      </c>
      <c r="AK304" s="41">
        <v>15472.9113</v>
      </c>
      <c r="AL304" s="41">
        <v>15472.9113</v>
      </c>
      <c r="AM304" s="41">
        <v>15472.9113</v>
      </c>
      <c r="AN304" s="41">
        <v>15472.9113</v>
      </c>
      <c r="AO304" s="41">
        <v>15472.9113</v>
      </c>
      <c r="AP304" s="41">
        <v>15472.9113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9350.7463540000008</v>
      </c>
      <c r="AG305" s="41">
        <v>10704.45246</v>
      </c>
      <c r="AH305" s="41">
        <v>12536.011329999999</v>
      </c>
      <c r="AI305" s="41">
        <v>14380.06581</v>
      </c>
      <c r="AJ305" s="41">
        <v>15472.9113</v>
      </c>
      <c r="AK305" s="41">
        <v>15472.9113</v>
      </c>
      <c r="AL305" s="41">
        <v>15472.9113</v>
      </c>
      <c r="AM305" s="41">
        <v>15472.9113</v>
      </c>
      <c r="AN305" s="41">
        <v>15472.9113</v>
      </c>
      <c r="AO305" s="41">
        <v>15472.9113</v>
      </c>
      <c r="AP305" s="41">
        <v>15472.9113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9350.7463540000008</v>
      </c>
      <c r="AG316" s="41">
        <v>10704.45246</v>
      </c>
      <c r="AH316" s="41">
        <v>12536.011329999999</v>
      </c>
      <c r="AI316" s="41">
        <v>14380.06581</v>
      </c>
      <c r="AJ316" s="41">
        <v>15472.9113</v>
      </c>
      <c r="AK316" s="41">
        <v>15472.9113</v>
      </c>
      <c r="AL316" s="41">
        <v>15472.9113</v>
      </c>
      <c r="AM316" s="41">
        <v>15472.9113</v>
      </c>
      <c r="AN316" s="41">
        <v>15472.9113</v>
      </c>
      <c r="AO316" s="41">
        <v>15472.9113</v>
      </c>
      <c r="AP316" s="41">
        <v>15472.9113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>
        <v>577.27099599999997</v>
      </c>
      <c r="AA343" s="40">
        <v>1987.8478540000001</v>
      </c>
      <c r="AB343" s="40">
        <v>4799.8307800000002</v>
      </c>
      <c r="AC343" s="40">
        <v>7622.6165259999998</v>
      </c>
      <c r="AD343" s="40">
        <v>7751.3437400000003</v>
      </c>
      <c r="AE343" s="40">
        <v>7751.3437400000003</v>
      </c>
      <c r="AF343" s="40">
        <v>7751.3437400000003</v>
      </c>
      <c r="AG343" s="40">
        <v>7751.3437400000003</v>
      </c>
      <c r="AH343" s="40">
        <v>7751.3437400000003</v>
      </c>
      <c r="AI343" s="40">
        <v>7751.3437400000003</v>
      </c>
      <c r="AJ343" s="40">
        <v>7751.3437400000003</v>
      </c>
      <c r="AK343" s="40">
        <v>7751.3437400000003</v>
      </c>
      <c r="AL343" s="40">
        <v>7751.3437400000003</v>
      </c>
      <c r="AM343" s="40">
        <v>7751.3437400000003</v>
      </c>
      <c r="AN343" s="40">
        <v>7751.3437400000003</v>
      </c>
      <c r="AO343" s="40">
        <v>7751.3437400000003</v>
      </c>
      <c r="AP343" s="40">
        <v>7751.3437400000003</v>
      </c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577.27099599999997</v>
      </c>
      <c r="AA352" s="40">
        <v>1987.8478540000001</v>
      </c>
      <c r="AB352" s="40">
        <v>4799.8307800000002</v>
      </c>
      <c r="AC352" s="40">
        <v>7622.6165259999998</v>
      </c>
      <c r="AD352" s="40">
        <v>7751.3437400000003</v>
      </c>
      <c r="AE352" s="40">
        <v>7751.3437400000003</v>
      </c>
      <c r="AF352" s="40">
        <v>7751.3437400000003</v>
      </c>
      <c r="AG352" s="40">
        <v>7751.3437400000003</v>
      </c>
      <c r="AH352" s="40">
        <v>7751.3437400000003</v>
      </c>
      <c r="AI352" s="40">
        <v>7751.3437400000003</v>
      </c>
      <c r="AJ352" s="40">
        <v>7751.3437400000003</v>
      </c>
      <c r="AK352" s="40">
        <v>7751.3437400000003</v>
      </c>
      <c r="AL352" s="40">
        <v>7751.3437400000003</v>
      </c>
      <c r="AM352" s="40">
        <v>7751.3437400000003</v>
      </c>
      <c r="AN352" s="40">
        <v>7751.3437400000003</v>
      </c>
      <c r="AO352" s="40">
        <v>7751.3437400000003</v>
      </c>
      <c r="AP352" s="40">
        <v>7751.3437400000003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>
        <v>3783.3669920000002</v>
      </c>
      <c r="AG355" s="40">
        <v>4121.1935039999998</v>
      </c>
      <c r="AH355" s="40">
        <v>4121.1935039999998</v>
      </c>
      <c r="AI355" s="40">
        <v>4121.1935039999998</v>
      </c>
      <c r="AJ355" s="40">
        <v>5505.2752410000003</v>
      </c>
      <c r="AK355" s="40">
        <v>8624.5206990000006</v>
      </c>
      <c r="AL355" s="40">
        <v>11637.630579999999</v>
      </c>
      <c r="AM355" s="40">
        <v>12365.838110000001</v>
      </c>
      <c r="AN355" s="40">
        <v>14449.987730000001</v>
      </c>
      <c r="AO355" s="40">
        <v>14561.01086</v>
      </c>
      <c r="AP355" s="40">
        <v>14678.759910000001</v>
      </c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3783.3669920000002</v>
      </c>
      <c r="AG364" s="40">
        <v>4121.1935039999998</v>
      </c>
      <c r="AH364" s="40">
        <v>4121.1935039999998</v>
      </c>
      <c r="AI364" s="40">
        <v>4121.1935039999998</v>
      </c>
      <c r="AJ364" s="40">
        <v>5505.2752410000003</v>
      </c>
      <c r="AK364" s="40">
        <v>8624.5206990000006</v>
      </c>
      <c r="AL364" s="40">
        <v>11637.630579999999</v>
      </c>
      <c r="AM364" s="40">
        <v>12365.838110000001</v>
      </c>
      <c r="AN364" s="40">
        <v>14449.987730000001</v>
      </c>
      <c r="AO364" s="40">
        <v>14561.01086</v>
      </c>
      <c r="AP364" s="40">
        <v>14678.759910000001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2.4491700000000001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7.5824100000000003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149.85288750000001</v>
      </c>
      <c r="L367" s="40">
        <v>109.112025</v>
      </c>
      <c r="M367" s="40">
        <v>149.85288750000001</v>
      </c>
      <c r="N367" s="40">
        <v>156.84067200000001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254.79750000000001</v>
      </c>
      <c r="J368" s="40">
        <v>254.79750000000001</v>
      </c>
      <c r="K368" s="40">
        <v>254.79249999999999</v>
      </c>
      <c r="L368" s="40">
        <v>254.79499999999999</v>
      </c>
      <c r="M368" s="40">
        <v>254.79750000000001</v>
      </c>
      <c r="N368" s="40">
        <v>254.79499999999999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285.90767</v>
      </c>
      <c r="G376" s="40">
        <v>318.66608919999999</v>
      </c>
      <c r="H376" s="40">
        <v>318.66858919999999</v>
      </c>
      <c r="I376" s="40">
        <v>318.66858919999999</v>
      </c>
      <c r="J376" s="40">
        <v>442.83199669999999</v>
      </c>
      <c r="K376" s="40">
        <v>585.86582669999996</v>
      </c>
      <c r="L376" s="40">
        <v>591.11971989999995</v>
      </c>
      <c r="M376" s="40">
        <v>636.59550739999997</v>
      </c>
      <c r="N376" s="40">
        <v>643.58079190000001</v>
      </c>
      <c r="O376" s="40">
        <v>632.72770739999999</v>
      </c>
      <c r="P376" s="40">
        <v>644.80256989999998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7286.1007140000002</v>
      </c>
      <c r="L391" s="40">
        <v>7334.0199830000001</v>
      </c>
      <c r="M391" s="40">
        <v>7334.0199830000001</v>
      </c>
      <c r="N391" s="40">
        <v>7334.0199830000001</v>
      </c>
      <c r="O391" s="40">
        <v>7334.0199830000001</v>
      </c>
      <c r="P391" s="40">
        <v>7334.0199830000001</v>
      </c>
      <c r="Q391" s="40">
        <v>7334.0199830000001</v>
      </c>
      <c r="R391" s="40">
        <v>7334.0199830000001</v>
      </c>
      <c r="S391" s="40">
        <v>7311.5207460000001</v>
      </c>
      <c r="T391" s="40">
        <v>7304.9261409999999</v>
      </c>
      <c r="U391" s="40">
        <v>7260.1102149999997</v>
      </c>
      <c r="V391" s="40">
        <v>7142.9453190000004</v>
      </c>
      <c r="W391" s="40">
        <v>7018.3324000000002</v>
      </c>
      <c r="X391" s="40">
        <v>6958.0910329999997</v>
      </c>
      <c r="Y391" s="40">
        <v>6228.9925020000001</v>
      </c>
      <c r="Z391" s="40">
        <v>5693.3974580000004</v>
      </c>
      <c r="AA391" s="40">
        <v>5280.8317150000003</v>
      </c>
      <c r="AB391" s="40">
        <v>5054.6984009999996</v>
      </c>
      <c r="AC391" s="40">
        <v>3617.0678339999999</v>
      </c>
      <c r="AD391" s="40">
        <v>3576.9050969999998</v>
      </c>
      <c r="AE391" s="40">
        <v>1485.388715</v>
      </c>
      <c r="AF391" s="40">
        <v>928.61244099999999</v>
      </c>
      <c r="AG391" s="40">
        <v>876.12943150000001</v>
      </c>
      <c r="AH391" s="40">
        <v>876.12943150000001</v>
      </c>
      <c r="AI391" s="40">
        <v>876.12943150000001</v>
      </c>
      <c r="AJ391" s="40">
        <v>876.12943150000001</v>
      </c>
      <c r="AK391" s="40">
        <v>876.12943150000001</v>
      </c>
      <c r="AL391" s="40">
        <v>876.12943150000001</v>
      </c>
      <c r="AM391" s="40">
        <v>876.12943150000001</v>
      </c>
      <c r="AN391" s="40">
        <v>876.12943150000001</v>
      </c>
      <c r="AO391" s="40">
        <v>876.12943150000001</v>
      </c>
      <c r="AP391" s="40">
        <v>876.12943150000001</v>
      </c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7395.6304730000002</v>
      </c>
      <c r="L400" s="40">
        <v>7443.5497420000002</v>
      </c>
      <c r="M400" s="40">
        <v>7443.5497420000002</v>
      </c>
      <c r="N400" s="40">
        <v>7443.5497420000002</v>
      </c>
      <c r="O400" s="40">
        <v>7443.5497420000002</v>
      </c>
      <c r="P400" s="40">
        <v>7443.5497420000002</v>
      </c>
      <c r="Q400" s="40">
        <v>7443.5497420000002</v>
      </c>
      <c r="R400" s="40">
        <v>7443.5497420000002</v>
      </c>
      <c r="S400" s="40">
        <v>7421.0505039999998</v>
      </c>
      <c r="T400" s="40">
        <v>7414.4558999999999</v>
      </c>
      <c r="U400" s="40">
        <v>7369.6399739999997</v>
      </c>
      <c r="V400" s="40">
        <v>7252.4750780000004</v>
      </c>
      <c r="W400" s="40">
        <v>7127.8621590000002</v>
      </c>
      <c r="X400" s="40">
        <v>7067.6207910000003</v>
      </c>
      <c r="Y400" s="40">
        <v>6338.5222610000001</v>
      </c>
      <c r="Z400" s="40">
        <v>5802.9272170000004</v>
      </c>
      <c r="AA400" s="40">
        <v>5390.3614740000003</v>
      </c>
      <c r="AB400" s="40">
        <v>5164.2281599999997</v>
      </c>
      <c r="AC400" s="40">
        <v>3726.5975920000001</v>
      </c>
      <c r="AD400" s="40">
        <v>3686.434855</v>
      </c>
      <c r="AE400" s="40">
        <v>1485.388715</v>
      </c>
      <c r="AF400" s="40">
        <v>928.61244099999999</v>
      </c>
      <c r="AG400" s="40">
        <v>876.12943150000001</v>
      </c>
      <c r="AH400" s="40">
        <v>876.12943150000001</v>
      </c>
      <c r="AI400" s="40">
        <v>876.12943150000001</v>
      </c>
      <c r="AJ400" s="40">
        <v>876.12943150000001</v>
      </c>
      <c r="AK400" s="40">
        <v>876.12943150000001</v>
      </c>
      <c r="AL400" s="40">
        <v>876.12943150000001</v>
      </c>
      <c r="AM400" s="40">
        <v>876.12943150000001</v>
      </c>
      <c r="AN400" s="40">
        <v>876.12943150000001</v>
      </c>
      <c r="AO400" s="40">
        <v>876.12943150000001</v>
      </c>
      <c r="AP400" s="40">
        <v>876.12943150000001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>
        <v>547.64879399999995</v>
      </c>
      <c r="M415" s="40">
        <v>1095.2975879999999</v>
      </c>
      <c r="N415" s="40">
        <v>1642.9463820000001</v>
      </c>
      <c r="O415" s="40">
        <v>2190.5951759999998</v>
      </c>
      <c r="P415" s="40">
        <v>2738.24397</v>
      </c>
      <c r="Q415" s="40">
        <v>3285.8927640000002</v>
      </c>
      <c r="R415" s="40">
        <v>3833.5415579999999</v>
      </c>
      <c r="S415" s="40">
        <v>4381.1903519999996</v>
      </c>
      <c r="T415" s="40">
        <v>4928.8391460000003</v>
      </c>
      <c r="U415" s="40">
        <v>5476.48794</v>
      </c>
      <c r="V415" s="40">
        <v>5476.48794</v>
      </c>
      <c r="W415" s="40">
        <v>5476.48794</v>
      </c>
      <c r="X415" s="40">
        <v>5476.48794</v>
      </c>
      <c r="Y415" s="40">
        <v>5476.48794</v>
      </c>
      <c r="Z415" s="40">
        <v>5476.48794</v>
      </c>
      <c r="AA415" s="40">
        <v>5476.48794</v>
      </c>
      <c r="AB415" s="40">
        <v>5476.48794</v>
      </c>
      <c r="AC415" s="40">
        <v>5476.48794</v>
      </c>
      <c r="AD415" s="40">
        <v>5476.48794</v>
      </c>
      <c r="AE415" s="40">
        <v>5476.48794</v>
      </c>
      <c r="AF415" s="40">
        <v>5476.48794</v>
      </c>
      <c r="AG415" s="40">
        <v>5476.48794</v>
      </c>
      <c r="AH415" s="40">
        <v>5476.48794</v>
      </c>
      <c r="AI415" s="40">
        <v>5476.48794</v>
      </c>
      <c r="AJ415" s="40">
        <v>5476.48794</v>
      </c>
      <c r="AK415" s="40">
        <v>5476.48794</v>
      </c>
      <c r="AL415" s="40">
        <v>5476.48794</v>
      </c>
      <c r="AM415" s="40">
        <v>5476.48794</v>
      </c>
      <c r="AN415" s="40">
        <v>5476.48794</v>
      </c>
      <c r="AO415" s="40">
        <v>5476.48794</v>
      </c>
      <c r="AP415" s="40">
        <v>5476.48794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547.64879399999995</v>
      </c>
      <c r="M424" s="40">
        <v>1095.2975879999999</v>
      </c>
      <c r="N424" s="40">
        <v>1642.9463820000001</v>
      </c>
      <c r="O424" s="40">
        <v>2190.5951759999998</v>
      </c>
      <c r="P424" s="40">
        <v>2738.24397</v>
      </c>
      <c r="Q424" s="40">
        <v>3285.8927640000002</v>
      </c>
      <c r="R424" s="40">
        <v>3833.5415579999999</v>
      </c>
      <c r="S424" s="40">
        <v>4381.1903519999996</v>
      </c>
      <c r="T424" s="40">
        <v>4928.8391460000003</v>
      </c>
      <c r="U424" s="40">
        <v>5476.48794</v>
      </c>
      <c r="V424" s="40">
        <v>5476.48794</v>
      </c>
      <c r="W424" s="40">
        <v>5476.48794</v>
      </c>
      <c r="X424" s="40">
        <v>5476.48794</v>
      </c>
      <c r="Y424" s="40">
        <v>5476.48794</v>
      </c>
      <c r="Z424" s="40">
        <v>5476.48794</v>
      </c>
      <c r="AA424" s="40">
        <v>5476.48794</v>
      </c>
      <c r="AB424" s="40">
        <v>5476.48794</v>
      </c>
      <c r="AC424" s="40">
        <v>5476.48794</v>
      </c>
      <c r="AD424" s="40">
        <v>5476.48794</v>
      </c>
      <c r="AE424" s="40">
        <v>5476.48794</v>
      </c>
      <c r="AF424" s="40">
        <v>5476.48794</v>
      </c>
      <c r="AG424" s="40">
        <v>5476.48794</v>
      </c>
      <c r="AH424" s="40">
        <v>5476.48794</v>
      </c>
      <c r="AI424" s="40">
        <v>5476.48794</v>
      </c>
      <c r="AJ424" s="40">
        <v>5476.48794</v>
      </c>
      <c r="AK424" s="40">
        <v>5476.48794</v>
      </c>
      <c r="AL424" s="40">
        <v>5476.48794</v>
      </c>
      <c r="AM424" s="40">
        <v>5476.48794</v>
      </c>
      <c r="AN424" s="40">
        <v>5476.48794</v>
      </c>
      <c r="AO424" s="40">
        <v>5476.48794</v>
      </c>
      <c r="AP424" s="40">
        <v>5476.48794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1369.121985</v>
      </c>
      <c r="W439" s="40">
        <v>2738.24397</v>
      </c>
      <c r="X439" s="40">
        <v>3285.8927640000002</v>
      </c>
      <c r="Y439" s="40">
        <v>3833.5415579999999</v>
      </c>
      <c r="Z439" s="40">
        <v>4381.1903519999996</v>
      </c>
      <c r="AA439" s="40">
        <v>4928.8391460000003</v>
      </c>
      <c r="AB439" s="40">
        <v>5476.48794</v>
      </c>
      <c r="AC439" s="40">
        <v>6024.1367339999997</v>
      </c>
      <c r="AD439" s="40">
        <v>6571.7855280000003</v>
      </c>
      <c r="AE439" s="40">
        <v>7119.4343220000001</v>
      </c>
      <c r="AF439" s="40">
        <v>7119.4343220000001</v>
      </c>
      <c r="AG439" s="40">
        <v>7119.4343220000001</v>
      </c>
      <c r="AH439" s="40">
        <v>7119.4343220000001</v>
      </c>
      <c r="AI439" s="40">
        <v>7119.4343220000001</v>
      </c>
      <c r="AJ439" s="40">
        <v>7119.4343220000001</v>
      </c>
      <c r="AK439" s="40">
        <v>7119.4343220000001</v>
      </c>
      <c r="AL439" s="40">
        <v>7119.4343220000001</v>
      </c>
      <c r="AM439" s="40">
        <v>7119.4343220000001</v>
      </c>
      <c r="AN439" s="40">
        <v>7119.4343220000001</v>
      </c>
      <c r="AO439" s="40">
        <v>7119.4343220000001</v>
      </c>
      <c r="AP439" s="40">
        <v>7119.4343220000001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1369.121985</v>
      </c>
      <c r="W448" s="40">
        <v>2738.24397</v>
      </c>
      <c r="X448" s="40">
        <v>3285.8927640000002</v>
      </c>
      <c r="Y448" s="40">
        <v>3833.5415579999999</v>
      </c>
      <c r="Z448" s="40">
        <v>4381.1903519999996</v>
      </c>
      <c r="AA448" s="40">
        <v>4928.8391460000003</v>
      </c>
      <c r="AB448" s="40">
        <v>5476.48794</v>
      </c>
      <c r="AC448" s="40">
        <v>6024.1367339999997</v>
      </c>
      <c r="AD448" s="40">
        <v>6571.7855280000003</v>
      </c>
      <c r="AE448" s="40">
        <v>7119.4343220000001</v>
      </c>
      <c r="AF448" s="40">
        <v>7119.4343220000001</v>
      </c>
      <c r="AG448" s="40">
        <v>7119.4343220000001</v>
      </c>
      <c r="AH448" s="40">
        <v>7119.4343220000001</v>
      </c>
      <c r="AI448" s="40">
        <v>7119.4343220000001</v>
      </c>
      <c r="AJ448" s="40">
        <v>7119.4343220000001</v>
      </c>
      <c r="AK448" s="40">
        <v>7119.4343220000001</v>
      </c>
      <c r="AL448" s="40">
        <v>7119.4343220000001</v>
      </c>
      <c r="AM448" s="40">
        <v>7119.4343220000001</v>
      </c>
      <c r="AN448" s="40">
        <v>7119.4343220000001</v>
      </c>
      <c r="AO448" s="40">
        <v>7119.4343220000001</v>
      </c>
      <c r="AP448" s="40">
        <v>7119.4343220000001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1369.121985</v>
      </c>
      <c r="AG463" s="40">
        <v>2281.8699750000001</v>
      </c>
      <c r="AH463" s="40">
        <v>3012.0683669999999</v>
      </c>
      <c r="AI463" s="40">
        <v>3742.2667590000001</v>
      </c>
      <c r="AJ463" s="40">
        <v>4289.9155529999998</v>
      </c>
      <c r="AK463" s="40">
        <v>4837.5643470000005</v>
      </c>
      <c r="AL463" s="40">
        <v>5385.2131410000002</v>
      </c>
      <c r="AM463" s="40">
        <v>5932.8619349999999</v>
      </c>
      <c r="AN463" s="40">
        <v>6480.5107289999996</v>
      </c>
      <c r="AO463" s="40">
        <v>7028.1595230000003</v>
      </c>
      <c r="AP463" s="40">
        <v>7575.808317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1369.121985</v>
      </c>
      <c r="AG472" s="40">
        <v>2281.8699750000001</v>
      </c>
      <c r="AH472" s="40">
        <v>3012.0683669999999</v>
      </c>
      <c r="AI472" s="40">
        <v>3742.2667590000001</v>
      </c>
      <c r="AJ472" s="40">
        <v>4289.9155529999998</v>
      </c>
      <c r="AK472" s="40">
        <v>4837.5643470000005</v>
      </c>
      <c r="AL472" s="40">
        <v>5385.2131410000002</v>
      </c>
      <c r="AM472" s="40">
        <v>5932.8619349999999</v>
      </c>
      <c r="AN472" s="40">
        <v>6480.5107289999996</v>
      </c>
      <c r="AO472" s="40">
        <v>7028.1595230000003</v>
      </c>
      <c r="AP472" s="40">
        <v>7575.808317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537.05376179999996</v>
      </c>
      <c r="Z653">
        <v>1396.3362119999999</v>
      </c>
      <c r="AA653">
        <v>1396.3362119999999</v>
      </c>
      <c r="AB653">
        <v>1396.3362119999999</v>
      </c>
      <c r="AC653">
        <v>1396.3362119999999</v>
      </c>
      <c r="AD653">
        <v>1396.3362119999999</v>
      </c>
      <c r="AE653">
        <v>1861.7816150000001</v>
      </c>
      <c r="AF653">
        <v>1088.3400590000001</v>
      </c>
      <c r="AG653">
        <v>1396.3362119999999</v>
      </c>
      <c r="AH653">
        <v>1396.3362119999999</v>
      </c>
      <c r="AI653">
        <v>1396.3362119999999</v>
      </c>
      <c r="AJ653">
        <v>1396.3362119999999</v>
      </c>
      <c r="AK653">
        <v>1396.3362119999999</v>
      </c>
      <c r="AL653">
        <v>1391.06087</v>
      </c>
      <c r="AM653">
        <v>1736.241634</v>
      </c>
      <c r="AN653">
        <v>1396.3362119999999</v>
      </c>
      <c r="AO653">
        <v>1396.3362119999999</v>
      </c>
      <c r="AP653">
        <v>1652.4486119999999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19.89690276</v>
      </c>
      <c r="AF655">
        <v>6.6323009199999996</v>
      </c>
      <c r="AG655">
        <v>524.0231364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501.98178919999998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537.05376179999996</v>
      </c>
      <c r="Z664">
        <v>1396.3362119999999</v>
      </c>
      <c r="AA664">
        <v>1396.3362119999999</v>
      </c>
      <c r="AB664">
        <v>1396.3362119999999</v>
      </c>
      <c r="AC664">
        <v>1396.3362119999999</v>
      </c>
      <c r="AD664">
        <v>1396.3362119999999</v>
      </c>
      <c r="AE664">
        <v>1881.6785179999999</v>
      </c>
      <c r="AF664">
        <v>1094.97236</v>
      </c>
      <c r="AG664">
        <v>1920.359348</v>
      </c>
      <c r="AH664">
        <v>1981.873636</v>
      </c>
      <c r="AI664">
        <v>1981.873636</v>
      </c>
      <c r="AJ664">
        <v>1981.873636</v>
      </c>
      <c r="AK664">
        <v>1981.873636</v>
      </c>
      <c r="AL664">
        <v>1976.5982939999999</v>
      </c>
      <c r="AM664">
        <v>2238.2234229999999</v>
      </c>
      <c r="AN664">
        <v>1981.873636</v>
      </c>
      <c r="AO664">
        <v>1981.873636</v>
      </c>
      <c r="AP664">
        <v>2237.9860359999998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978.63941299999999</v>
      </c>
      <c r="V665">
        <v>678.62650480000002</v>
      </c>
      <c r="W665">
        <v>678.62650480000002</v>
      </c>
      <c r="X665">
        <v>547.40169379999998</v>
      </c>
      <c r="Y665">
        <v>552.38675769999998</v>
      </c>
      <c r="Z665">
        <v>678.62650480000002</v>
      </c>
      <c r="AA665">
        <v>476.19031990000002</v>
      </c>
      <c r="AB665">
        <v>350.16120699999999</v>
      </c>
      <c r="AC665">
        <v>673.89336890000004</v>
      </c>
      <c r="AD665">
        <v>678.62650480000002</v>
      </c>
      <c r="AE665">
        <v>678.62650480000002</v>
      </c>
    </row>
    <row r="666" spans="1:42" x14ac:dyDescent="0.25">
      <c r="B666" t="s">
        <v>700</v>
      </c>
      <c r="C666" t="s">
        <v>38</v>
      </c>
      <c r="N666">
        <v>7.5016294309999996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AC666">
        <v>58.980104609999998</v>
      </c>
      <c r="AD666">
        <v>117.96020919999999</v>
      </c>
      <c r="AE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367.61896530000001</v>
      </c>
      <c r="U667">
        <v>367.61896530000001</v>
      </c>
      <c r="V667">
        <v>236.3941542</v>
      </c>
      <c r="AE667">
        <v>226.61405679999999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84.324968839999997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7.5016294309999996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1088.4079549999999</v>
      </c>
      <c r="U676">
        <v>1489.5634520000001</v>
      </c>
      <c r="V676">
        <v>1016.163248</v>
      </c>
      <c r="W676">
        <v>779.76909390000003</v>
      </c>
      <c r="X676">
        <v>648.54428280000002</v>
      </c>
      <c r="Y676">
        <v>653.52934670000002</v>
      </c>
      <c r="Z676">
        <v>720.78898930000003</v>
      </c>
      <c r="AA676">
        <v>518.3528043</v>
      </c>
      <c r="AB676">
        <v>392.32369139999997</v>
      </c>
      <c r="AC676">
        <v>775.03595789999997</v>
      </c>
      <c r="AD676">
        <v>838.74919850000003</v>
      </c>
      <c r="AE676">
        <v>1006.383151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58.980104609999998</v>
      </c>
      <c r="AP676">
        <v>58.980104609999998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11.72427997</v>
      </c>
      <c r="R677">
        <v>3.6324323000000001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11.72427997</v>
      </c>
      <c r="R688">
        <v>3.6324323000000001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AE713">
        <v>2684.5500780000002</v>
      </c>
      <c r="AF713">
        <v>894.85002599999996</v>
      </c>
      <c r="AG713">
        <v>894.85002599999996</v>
      </c>
      <c r="AH713">
        <v>894.85002599999996</v>
      </c>
      <c r="AI713">
        <v>894.85002599999996</v>
      </c>
      <c r="AJ713">
        <v>894.85002599999996</v>
      </c>
      <c r="AK713">
        <v>894.85002599999996</v>
      </c>
      <c r="AL713">
        <v>871.50675420000005</v>
      </c>
      <c r="AM713">
        <v>894.85002599999996</v>
      </c>
      <c r="AN713">
        <v>894.85002599999996</v>
      </c>
      <c r="AO713">
        <v>1810.5583180000001</v>
      </c>
      <c r="AP713">
        <v>2684.5500780000002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2684.5500780000002</v>
      </c>
      <c r="AF724">
        <v>894.85002599999996</v>
      </c>
      <c r="AG724">
        <v>894.85002599999996</v>
      </c>
      <c r="AH724">
        <v>894.85002599999996</v>
      </c>
      <c r="AI724">
        <v>894.85002599999996</v>
      </c>
      <c r="AJ724">
        <v>894.85002599999996</v>
      </c>
      <c r="AK724">
        <v>894.85002599999996</v>
      </c>
      <c r="AL724">
        <v>871.50675420000005</v>
      </c>
      <c r="AM724">
        <v>894.85002599999996</v>
      </c>
      <c r="AN724">
        <v>894.85002599999996</v>
      </c>
      <c r="AO724">
        <v>1810.5583180000001</v>
      </c>
      <c r="AP724">
        <v>2684.5500780000002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333.33231899999998</v>
      </c>
      <c r="AA750">
        <v>545.46913800000004</v>
      </c>
      <c r="AB750">
        <v>568.482936</v>
      </c>
      <c r="AC750">
        <v>804.74341010000001</v>
      </c>
      <c r="AD750">
        <v>1074.0586269999999</v>
      </c>
      <c r="AE750">
        <v>1279.0866060000001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784.03701390000003</v>
      </c>
      <c r="AK750">
        <v>900.26934589999996</v>
      </c>
      <c r="AL750">
        <v>1046.467868</v>
      </c>
      <c r="AM750">
        <v>1222.2281359999999</v>
      </c>
      <c r="AN750">
        <v>1858.083343</v>
      </c>
      <c r="AO750">
        <v>2000.2040770000001</v>
      </c>
      <c r="AP750">
        <v>2078.355035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594.544804</v>
      </c>
      <c r="AB752">
        <v>688.54544610000005</v>
      </c>
      <c r="AC752">
        <v>546.6475921</v>
      </c>
      <c r="AD752">
        <v>833.14525309999999</v>
      </c>
      <c r="AE752">
        <v>888.96519120000005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479.08823940000002</v>
      </c>
      <c r="AO752">
        <v>595.48587550000002</v>
      </c>
      <c r="AP752">
        <v>771.87485930000003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110.9947718</v>
      </c>
      <c r="AA755">
        <v>275.00362030000002</v>
      </c>
      <c r="AB755">
        <v>275.00362030000002</v>
      </c>
      <c r="AC755">
        <v>694.97038929999997</v>
      </c>
      <c r="AD755">
        <v>716.34517949999997</v>
      </c>
      <c r="AE755">
        <v>737.77813730000003</v>
      </c>
      <c r="AF755">
        <v>355.10563109999998</v>
      </c>
      <c r="AG755">
        <v>355.6719587</v>
      </c>
      <c r="AH755">
        <v>356.23679929999997</v>
      </c>
      <c r="AI755">
        <v>356.7987311</v>
      </c>
      <c r="AJ755">
        <v>372.38000490000002</v>
      </c>
      <c r="AK755">
        <v>415.54353140000001</v>
      </c>
      <c r="AL755">
        <v>477.2282563</v>
      </c>
      <c r="AM755">
        <v>537.66178079999997</v>
      </c>
      <c r="AN755">
        <v>612.48433409999996</v>
      </c>
      <c r="AO755">
        <v>775.11145780000004</v>
      </c>
      <c r="AP755">
        <v>793.50859690000004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740.64882120000004</v>
      </c>
      <c r="AA760">
        <v>1415.017562</v>
      </c>
      <c r="AB760">
        <v>1532.0320019999999</v>
      </c>
      <c r="AC760">
        <v>2046.3613909999999</v>
      </c>
      <c r="AD760">
        <v>2623.5490589999999</v>
      </c>
      <c r="AE760">
        <v>2905.8299339999999</v>
      </c>
      <c r="AF760">
        <v>1125.1631420000001</v>
      </c>
      <c r="AG760">
        <v>1174.5242539999999</v>
      </c>
      <c r="AH760">
        <v>1222.462673</v>
      </c>
      <c r="AI760">
        <v>1270.398183</v>
      </c>
      <c r="AJ760">
        <v>1454.1599570000001</v>
      </c>
      <c r="AK760">
        <v>1613.5558149999999</v>
      </c>
      <c r="AL760">
        <v>1821.4390619999999</v>
      </c>
      <c r="AM760">
        <v>2057.6328549999998</v>
      </c>
      <c r="AN760">
        <v>2949.655917</v>
      </c>
      <c r="AO760">
        <v>3370.8014109999999</v>
      </c>
      <c r="AP760">
        <v>3643.7384910000001</v>
      </c>
    </row>
    <row r="761" spans="2:42" x14ac:dyDescent="0.25">
      <c r="B761" t="s">
        <v>15</v>
      </c>
      <c r="D761">
        <v>61545.264949999997</v>
      </c>
      <c r="E761">
        <v>64177.910170000003</v>
      </c>
      <c r="F761">
        <v>63290.91214</v>
      </c>
      <c r="G761">
        <v>65837.605979999993</v>
      </c>
      <c r="H761">
        <v>65882.186600000001</v>
      </c>
      <c r="I761">
        <v>67080.55386</v>
      </c>
      <c r="J761">
        <v>68156.620039999994</v>
      </c>
      <c r="K761">
        <v>73155.529389999996</v>
      </c>
      <c r="L761">
        <v>76830.749509999994</v>
      </c>
      <c r="M761">
        <v>80602.392049999995</v>
      </c>
      <c r="N761">
        <v>83898.829209999996</v>
      </c>
      <c r="O761">
        <v>87331.515220000001</v>
      </c>
      <c r="P761">
        <v>90801.382700000002</v>
      </c>
      <c r="Q761">
        <v>94390.842059999995</v>
      </c>
      <c r="R761">
        <v>97479.453150000001</v>
      </c>
      <c r="S761">
        <v>100376.1357</v>
      </c>
      <c r="T761">
        <v>103383.0971</v>
      </c>
      <c r="U761">
        <v>106477.1113</v>
      </c>
      <c r="V761">
        <v>109672.548</v>
      </c>
      <c r="W761">
        <v>113023.08229999999</v>
      </c>
      <c r="X761">
        <v>116432.57249999999</v>
      </c>
      <c r="Y761">
        <v>119841.74370000001</v>
      </c>
      <c r="Z761">
        <v>123355.33409999999</v>
      </c>
      <c r="AA761">
        <v>126990.19289999999</v>
      </c>
      <c r="AB761">
        <v>130866.576</v>
      </c>
      <c r="AC761">
        <v>134691.0306</v>
      </c>
      <c r="AD761">
        <v>138544.1464</v>
      </c>
      <c r="AE761">
        <v>142248.96309999999</v>
      </c>
      <c r="AF761">
        <v>145923.4523</v>
      </c>
      <c r="AG761">
        <v>149167.17310000001</v>
      </c>
      <c r="AH761">
        <v>152419.8996</v>
      </c>
      <c r="AI761">
        <v>155684.68059999999</v>
      </c>
      <c r="AJ761">
        <v>159011.796</v>
      </c>
      <c r="AK761">
        <v>162404.86749999999</v>
      </c>
      <c r="AL761">
        <v>165819.921</v>
      </c>
      <c r="AM761">
        <v>169202.8437</v>
      </c>
      <c r="AN761">
        <v>172913.6716</v>
      </c>
      <c r="AO761">
        <v>176479.43539999999</v>
      </c>
      <c r="AP761">
        <v>180004.0839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46081.655980000003</v>
      </c>
      <c r="D4" s="1">
        <f>PLANEL_GerMed_Resultado!H244+PLANEL_GerMed_Resultado!H748</f>
        <v>46922.898300000001</v>
      </c>
      <c r="E4" s="1">
        <f>PLANEL_GerMed_Resultado!I244+PLANEL_GerMed_Resultado!I748</f>
        <v>47317.467839999998</v>
      </c>
      <c r="F4" s="1">
        <f>PLANEL_GerMed_Resultado!J244+PLANEL_GerMed_Resultado!J748</f>
        <v>46504.415390000002</v>
      </c>
      <c r="G4" s="1">
        <f>PLANEL_GerMed_Resultado!K244+PLANEL_GerMed_Resultado!K748</f>
        <v>49507.604769999998</v>
      </c>
      <c r="H4" s="1">
        <f>PLANEL_GerMed_Resultado!L244+PLANEL_GerMed_Resultado!L748</f>
        <v>51586.997710000003</v>
      </c>
      <c r="I4" s="1">
        <f>PLANEL_GerMed_Resultado!M244+PLANEL_GerMed_Resultado!M748</f>
        <v>54091.349170000001</v>
      </c>
      <c r="J4" s="1">
        <f>PLANEL_GerMed_Resultado!N244+PLANEL_GerMed_Resultado!N748</f>
        <v>54329.679810000001</v>
      </c>
      <c r="K4" s="1">
        <f>PLANEL_GerMed_Resultado!O244+PLANEL_GerMed_Resultado!O748</f>
        <v>56488.989130000002</v>
      </c>
      <c r="L4" s="1">
        <f>PLANEL_GerMed_Resultado!P244+PLANEL_GerMed_Resultado!P748</f>
        <v>56675.967109999998</v>
      </c>
      <c r="M4" s="1">
        <f>PLANEL_GerMed_Resultado!Q244+PLANEL_GerMed_Resultado!Q748</f>
        <v>59083.263610000002</v>
      </c>
      <c r="N4" s="1">
        <f>PLANEL_GerMed_Resultado!R244+PLANEL_GerMed_Resultado!R748</f>
        <v>59281.432820000002</v>
      </c>
      <c r="O4" s="1">
        <f>PLANEL_GerMed_Resultado!S244+PLANEL_GerMed_Resultado!S748</f>
        <v>60388.147570000001</v>
      </c>
      <c r="P4" s="1">
        <f>PLANEL_GerMed_Resultado!T244+PLANEL_GerMed_Resultado!T748</f>
        <v>62839.080139999998</v>
      </c>
      <c r="Q4" s="1">
        <f>PLANEL_GerMed_Resultado!U244+PLANEL_GerMed_Resultado!U748</f>
        <v>63322.174200000001</v>
      </c>
      <c r="R4" s="1">
        <f>PLANEL_GerMed_Resultado!V244+PLANEL_GerMed_Resultado!V748</f>
        <v>62737.024550000002</v>
      </c>
      <c r="S4" s="1">
        <f>PLANEL_GerMed_Resultado!W244+PLANEL_GerMed_Resultado!W748</f>
        <v>63125.253290000001</v>
      </c>
      <c r="T4" s="1">
        <f>PLANEL_GerMed_Resultado!X244+PLANEL_GerMed_Resultado!X748</f>
        <v>63551.996870000003</v>
      </c>
      <c r="U4" s="1">
        <f>PLANEL_GerMed_Resultado!Y244+PLANEL_GerMed_Resultado!Y748</f>
        <v>62777.928200000002</v>
      </c>
      <c r="V4" s="1">
        <f>PLANEL_GerMed_Resultado!Z244+PLANEL_GerMed_Resultado!Z748</f>
        <v>63867.241470000001</v>
      </c>
      <c r="W4" s="1">
        <f>PLANEL_GerMed_Resultado!AA244+PLANEL_GerMed_Resultado!AA748</f>
        <v>64113.048799999997</v>
      </c>
      <c r="X4" s="1">
        <f>PLANEL_GerMed_Resultado!AB244+PLANEL_GerMed_Resultado!AB748</f>
        <v>64132.68075</v>
      </c>
      <c r="Y4" s="1">
        <f>PLANEL_GerMed_Resultado!AC244+PLANEL_GerMed_Resultado!AC748</f>
        <v>64165.435790000003</v>
      </c>
      <c r="Z4" s="1">
        <f>PLANEL_GerMed_Resultado!AD244+PLANEL_GerMed_Resultado!AD748</f>
        <v>65427.619330000001</v>
      </c>
      <c r="AA4" s="1">
        <f>PLANEL_GerMed_Resultado!AE244+PLANEL_GerMed_Resultado!AE748</f>
        <v>65467.927170000003</v>
      </c>
      <c r="AB4" s="1">
        <f>PLANEL_GerMed_Resultado!AF244+PLANEL_GerMed_Resultado!AF748</f>
        <v>64803.037100000001</v>
      </c>
      <c r="AC4" s="1">
        <f>PLANEL_GerMed_Resultado!AG244+PLANEL_GerMed_Resultado!AG748</f>
        <v>65113.083129999999</v>
      </c>
      <c r="AD4" s="1">
        <f>PLANEL_GerMed_Resultado!AH244+PLANEL_GerMed_Resultado!AH748</f>
        <v>65467.927170000003</v>
      </c>
      <c r="AE4" s="1">
        <f>PLANEL_GerMed_Resultado!AI244+PLANEL_GerMed_Resultado!AI748</f>
        <v>65429.389369999997</v>
      </c>
      <c r="AF4" s="1">
        <f>PLANEL_GerMed_Resultado!AJ244+PLANEL_GerMed_Resultado!AJ748</f>
        <v>65467.927170000003</v>
      </c>
      <c r="AG4" s="1">
        <f>PLANEL_GerMed_Resultado!AK244+PLANEL_GerMed_Resultado!AK748</f>
        <v>65467.927170000003</v>
      </c>
      <c r="AH4" s="1">
        <f>PLANEL_GerMed_Resultado!AL244+PLANEL_GerMed_Resultado!AL748</f>
        <v>65467.927170000003</v>
      </c>
      <c r="AI4" s="1">
        <f>PLANEL_GerMed_Resultado!AM244+PLANEL_GerMed_Resultado!AM748</f>
        <v>65305.276310000001</v>
      </c>
      <c r="AJ4" s="1">
        <f>PLANEL_GerMed_Resultado!AN244+PLANEL_GerMed_Resultado!AN748</f>
        <v>64780.767509999998</v>
      </c>
      <c r="AK4" s="1">
        <f>PLANEL_GerMed_Resultado!AO244+PLANEL_GerMed_Resultado!AO748</f>
        <v>64742.043440000001</v>
      </c>
      <c r="AL4" s="1">
        <f>PLANEL_GerMed_Resultado!AP244+PLANEL_GerMed_Resultado!AP748</f>
        <v>64703.210550000003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2811.9339610000002</v>
      </c>
      <c r="E5" s="1">
        <f>PLANEL_GerMed_Resultado!I256</f>
        <v>3101.6599099999999</v>
      </c>
      <c r="F5" s="1">
        <f>PLANEL_GerMed_Resultado!J256</f>
        <v>3150.5329230000002</v>
      </c>
      <c r="G5" s="1">
        <f>PLANEL_GerMed_Resultado!K256</f>
        <v>2972.67596</v>
      </c>
      <c r="H5" s="1">
        <f>PLANEL_GerMed_Resultado!L256</f>
        <v>3270.3352970000001</v>
      </c>
      <c r="I5" s="1">
        <f>PLANEL_GerMed_Resultado!M256</f>
        <v>3118.5973130000002</v>
      </c>
      <c r="J5" s="1">
        <f>PLANEL_GerMed_Resultado!N256</f>
        <v>5571.5920169999999</v>
      </c>
      <c r="K5" s="1">
        <f>PLANEL_GerMed_Resultado!O256</f>
        <v>4955.0242680000001</v>
      </c>
      <c r="L5" s="1">
        <f>PLANEL_GerMed_Resultado!P256</f>
        <v>7188.6230759999999</v>
      </c>
      <c r="M5" s="1">
        <f>PLANEL_GerMed_Resultado!Q256</f>
        <v>6594.5315410000003</v>
      </c>
      <c r="N5" s="1">
        <f>PLANEL_GerMed_Resultado!R256</f>
        <v>7234.2275040000004</v>
      </c>
      <c r="O5" s="1">
        <f>PLANEL_GerMed_Resultado!S256</f>
        <v>7615.6453540000002</v>
      </c>
      <c r="P5" s="1">
        <f>PLANEL_GerMed_Resultado!T256</f>
        <v>7869.6721479999997</v>
      </c>
      <c r="Q5" s="1">
        <f>PLANEL_GerMed_Resultado!U256</f>
        <v>8994.3535470000006</v>
      </c>
      <c r="R5" s="1">
        <f>PLANEL_GerMed_Resultado!V256</f>
        <v>8972.5639100000008</v>
      </c>
      <c r="S5" s="1">
        <f>PLANEL_GerMed_Resultado!W256</f>
        <v>8331.0777020000005</v>
      </c>
      <c r="T5" s="1">
        <f>PLANEL_GerMed_Resultado!X256</f>
        <v>7882.6075959999998</v>
      </c>
      <c r="U5" s="1">
        <f>PLANEL_GerMed_Resultado!Y256</f>
        <v>8937.7585149999995</v>
      </c>
      <c r="V5" s="1">
        <f>PLANEL_GerMed_Resultado!Z256</f>
        <v>8679.4384229999996</v>
      </c>
      <c r="W5" s="1">
        <f>PLANEL_GerMed_Resultado!AA256</f>
        <v>8852.3508820000006</v>
      </c>
      <c r="X5" s="1">
        <f>PLANEL_GerMed_Resultado!AB256</f>
        <v>9018.4693430000007</v>
      </c>
      <c r="Y5" s="1">
        <f>PLANEL_GerMed_Resultado!AC256</f>
        <v>9018.4693430000007</v>
      </c>
      <c r="Z5" s="1">
        <f>PLANEL_GerMed_Resultado!AD256</f>
        <v>9018.4693430000007</v>
      </c>
      <c r="AA5" s="1">
        <f>PLANEL_GerMed_Resultado!AE256</f>
        <v>9018.4693430000007</v>
      </c>
      <c r="AB5" s="68">
        <f>PLANEL_GerMed_Resultado!AF256</f>
        <v>9018.0183980000002</v>
      </c>
      <c r="AC5" s="1">
        <f>PLANEL_GerMed_Resultado!AG256</f>
        <v>9018.4693430000007</v>
      </c>
      <c r="AD5" s="1">
        <f>PLANEL_GerMed_Resultado!AH256</f>
        <v>8821.9806599999993</v>
      </c>
      <c r="AE5" s="1">
        <f>PLANEL_GerMed_Resultado!AI256</f>
        <v>9018.4693430000007</v>
      </c>
      <c r="AF5" s="1">
        <f>PLANEL_GerMed_Resultado!AJ256</f>
        <v>9018.4693430000007</v>
      </c>
      <c r="AG5" s="1">
        <f>PLANEL_GerMed_Resultado!AK256</f>
        <v>9018.4693430000007</v>
      </c>
      <c r="AH5" s="1">
        <f>PLANEL_GerMed_Resultado!AL256</f>
        <v>9018.4693430000007</v>
      </c>
      <c r="AI5" s="1">
        <f>PLANEL_GerMed_Resultado!AM256</f>
        <v>9004.2815580000006</v>
      </c>
      <c r="AJ5" s="1">
        <f>PLANEL_GerMed_Resultado!AN256</f>
        <v>9004.2815580000006</v>
      </c>
      <c r="AK5" s="1">
        <f>PLANEL_GerMed_Resultado!AO256</f>
        <v>9004.2815580000006</v>
      </c>
      <c r="AL5" s="1">
        <f>PLANEL_GerMed_Resultado!AP256</f>
        <v>9004.2815580000006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5788.0744694999994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3962.127387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4173.0655375000006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4898.9556284999999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5403.3986875000001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5346.3442548309995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5795.6228206400001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6048.7506850999998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5191.8893749700001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5384.4708252999999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6023.7332249999999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5859.3441559999992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7128.323037000001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5620.6588019999999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4797.9950702000006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4815.7218443000002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5773.3928384999999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7872.3348615000004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9285.7747512999995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9847.1130264000003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10483.5246229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12343.840120500001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17980.701283999999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8528.7424360000005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8910.1686627999989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9442.7825761999993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9975.3597462999987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10209.383077299999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10205.857260000001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10290.0548172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12573.959798999998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14177.4981436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17123.31402261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20021.397600609998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1000.62064</v>
      </c>
      <c r="I9" s="20">
        <f>PLANEL_GerMed_Resultado!M64+PLANEL_GerMed_Resultado!M76+PLANEL_GerMed_Resultado!M88+PLANEL_GerMed_Resultado!M640+PLANEL_GerMed_Resultado!M700+PLANEL_GerMed_Resultado!M736</f>
        <v>1039.9410459999999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1140.8923279999999</v>
      </c>
      <c r="O9" s="20">
        <f>PLANEL_GerMed_Resultado!S64+PLANEL_GerMed_Resultado!S76+PLANEL_GerMed_Resultado!S88+PLANEL_GerMed_Resultado!S640+PLANEL_GerMed_Resultado!S700+PLANEL_GerMed_Resultado!S736</f>
        <v>1165.258325</v>
      </c>
      <c r="P9" s="20">
        <f>PLANEL_GerMed_Resultado!T64+PLANEL_GerMed_Resultado!T76+PLANEL_GerMed_Resultado!T88+PLANEL_GerMed_Resultado!T640+PLANEL_GerMed_Resultado!T700+PLANEL_GerMed_Resultado!T736</f>
        <v>1133.9176239999999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351.05323320000002</v>
      </c>
      <c r="S9" s="20">
        <f>PLANEL_GerMed_Resultado!W64+PLANEL_GerMed_Resultado!W76+PLANEL_GerMed_Resultado!W88+PLANEL_GerMed_Resultado!W640+PLANEL_GerMed_Resultado!W700+PLANEL_GerMed_Resultado!W736</f>
        <v>285.35467640000002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323.8062352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55.776155520000003</v>
      </c>
      <c r="H10" s="20">
        <f>PLANEL_GerMed_Resultado!L40+PLANEL_GerMed_Resultado!L52</f>
        <v>28.202963690000001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535.46980050000002</v>
      </c>
      <c r="N10" s="20">
        <f>PLANEL_GerMed_Resultado!R40+PLANEL_GerMed_Resultado!R52</f>
        <v>566.95664980000004</v>
      </c>
      <c r="O10" s="20">
        <f>PLANEL_GerMed_Resultado!S40+PLANEL_GerMed_Resultado!S52</f>
        <v>726.76436179999996</v>
      </c>
      <c r="P10" s="20">
        <f>PLANEL_GerMed_Resultado!T40+PLANEL_GerMed_Resultado!T52</f>
        <v>620.68795650000004</v>
      </c>
      <c r="Q10" s="20">
        <f>PLANEL_GerMed_Resultado!U40+PLANEL_GerMed_Resultado!U52</f>
        <v>931.03193480000004</v>
      </c>
      <c r="R10" s="20">
        <f>PLANEL_GerMed_Resultado!V40+PLANEL_GerMed_Resultado!V52</f>
        <v>648.29339489999995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1690.9156829999999</v>
      </c>
      <c r="N11" s="1">
        <f>PLANEL_GerMed_Resultado!R160</f>
        <v>3007.6281399999998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3052.6641730000001</v>
      </c>
      <c r="Z11" s="1">
        <f>PLANEL_GerMed_Resultado!AD160</f>
        <v>3052.6641730000001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3037.6064070000002</v>
      </c>
      <c r="AG11" s="1">
        <f>PLANEL_GerMed_Resultado!AK160</f>
        <v>3052.6641730000001</v>
      </c>
      <c r="AH11" s="1">
        <f>PLANEL_GerMed_Resultado!AL160</f>
        <v>3052.6641730000001</v>
      </c>
      <c r="AI11" s="1">
        <f>PLANEL_GerMed_Resultado!AM160</f>
        <v>3052.6641730000001</v>
      </c>
      <c r="AJ11" s="1">
        <f>PLANEL_GerMed_Resultado!AN160</f>
        <v>3052.6641730000001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47.25839835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4939.7740190000004</v>
      </c>
      <c r="L14" s="24">
        <f>PLANEL_GerMed_Resultado!P16+PLANEL_GerMed_Resultado!P28+PLANEL_GerMed_Resultado!P628+PLANEL_GerMed_Resultado!P712</f>
        <v>5177.1623180000006</v>
      </c>
      <c r="M14" s="24">
        <f>PLANEL_GerMed_Resultado!Q16+PLANEL_GerMed_Resultado!Q28+PLANEL_GerMed_Resultado!Q628+PLANEL_GerMed_Resultado!Q712</f>
        <v>7028.3216300000004</v>
      </c>
      <c r="N14" s="24">
        <f>PLANEL_GerMed_Resultado!R16+PLANEL_GerMed_Resultado!R28+PLANEL_GerMed_Resultado!R628+PLANEL_GerMed_Resultado!R712</f>
        <v>7152.1828320000004</v>
      </c>
      <c r="O14" s="24">
        <f>PLANEL_GerMed_Resultado!S16+PLANEL_GerMed_Resultado!S28+PLANEL_GerMed_Resultado!S628+PLANEL_GerMed_Resultado!S712</f>
        <v>7273.9032230000003</v>
      </c>
      <c r="P14" s="24">
        <f>PLANEL_GerMed_Resultado!T16+PLANEL_GerMed_Resultado!T28+PLANEL_GerMed_Resultado!T628+PLANEL_GerMed_Resultado!T712</f>
        <v>7337.4725930000004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7659.5383440000005</v>
      </c>
      <c r="W14" s="24">
        <f>PLANEL_GerMed_Resultado!AA16+PLANEL_GerMed_Resultado!AA28+PLANEL_GerMed_Resultado!AA628+PLANEL_GerMed_Resultado!AA712</f>
        <v>8139.1600909999997</v>
      </c>
      <c r="X14" s="24">
        <f>PLANEL_GerMed_Resultado!AB16+PLANEL_GerMed_Resultado!AB28+PLANEL_GerMed_Resultado!AB628+PLANEL_GerMed_Resultado!AB712</f>
        <v>8161.0769550000005</v>
      </c>
      <c r="Y14" s="24">
        <f>PLANEL_GerMed_Resultado!AC16+PLANEL_GerMed_Resultado!AC28+PLANEL_GerMed_Resultado!AC628+PLANEL_GerMed_Resultado!AC712</f>
        <v>8187.6841760000007</v>
      </c>
      <c r="Z14" s="24">
        <f>PLANEL_GerMed_Resultado!AD16+PLANEL_GerMed_Resultado!AD28+PLANEL_GerMed_Resultado!AD628+PLANEL_GerMed_Resultado!AD712</f>
        <v>8223.4663010000004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8253.1318229999997</v>
      </c>
      <c r="AC14" s="24">
        <f>PLANEL_GerMed_Resultado!AG16+PLANEL_GerMed_Resultado!AG28+PLANEL_GerMed_Resultado!AG628+PLANEL_GerMed_Resultado!AG712</f>
        <v>8253.1318229999997</v>
      </c>
      <c r="AD14" s="24">
        <f>PLANEL_GerMed_Resultado!AH16+PLANEL_GerMed_Resultado!AH28+PLANEL_GerMed_Resultado!AH628+PLANEL_GerMed_Resultado!AH712</f>
        <v>8253.1318229999997</v>
      </c>
      <c r="AE14" s="24">
        <f>PLANEL_GerMed_Resultado!AI16+PLANEL_GerMed_Resultado!AI28+PLANEL_GerMed_Resultado!AI628+PLANEL_GerMed_Resultado!AI712</f>
        <v>8253.1318229999997</v>
      </c>
      <c r="AF14" s="24">
        <f>PLANEL_GerMed_Resultado!AJ16+PLANEL_GerMed_Resultado!AJ28+PLANEL_GerMed_Resultado!AJ628+PLANEL_GerMed_Resultado!AJ712</f>
        <v>8253.1318229999997</v>
      </c>
      <c r="AG14" s="24">
        <f>PLANEL_GerMed_Resultado!AK16+PLANEL_GerMed_Resultado!AK28+PLANEL_GerMed_Resultado!AK628+PLANEL_GerMed_Resultado!AK712</f>
        <v>8253.1318229999997</v>
      </c>
      <c r="AH14" s="24">
        <f>PLANEL_GerMed_Resultado!AL16+PLANEL_GerMed_Resultado!AL28+PLANEL_GerMed_Resultado!AL628+PLANEL_GerMed_Resultado!AL712</f>
        <v>8371.1822520000005</v>
      </c>
      <c r="AI14" s="24">
        <f>PLANEL_GerMed_Resultado!AM16+PLANEL_GerMed_Resultado!AM28+PLANEL_GerMed_Resultado!AM628+PLANEL_GerMed_Resultado!AM712</f>
        <v>8371.1822520000005</v>
      </c>
      <c r="AJ14" s="24">
        <f>PLANEL_GerMed_Resultado!AN16+PLANEL_GerMed_Resultado!AN28+PLANEL_GerMed_Resultado!AN628+PLANEL_GerMed_Resultado!AN712</f>
        <v>8371.1822520000005</v>
      </c>
      <c r="AK14" s="24">
        <f>PLANEL_GerMed_Resultado!AO16+PLANEL_GerMed_Resultado!AO28+PLANEL_GerMed_Resultado!AO628+PLANEL_GerMed_Resultado!AO712</f>
        <v>8371.1822520000005</v>
      </c>
      <c r="AL14" s="24">
        <f>PLANEL_GerMed_Resultado!AP16+PLANEL_GerMed_Resultado!AP28+PLANEL_GerMed_Resultado!AP628+PLANEL_GerMed_Resultado!AP712</f>
        <v>8371.1822520000005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318.66858919999999</v>
      </c>
      <c r="F15" s="24">
        <f>PLANEL_GerMed_Resultado!J376</f>
        <v>442.83199669999999</v>
      </c>
      <c r="G15" s="24">
        <f>PLANEL_GerMed_Resultado!K376</f>
        <v>585.86582669999996</v>
      </c>
      <c r="H15" s="24">
        <f>PLANEL_GerMed_Resultado!L376</f>
        <v>591.11971989999995</v>
      </c>
      <c r="I15" s="24">
        <f>PLANEL_GerMed_Resultado!M376</f>
        <v>636.59550739999997</v>
      </c>
      <c r="J15" s="24">
        <f>PLANEL_GerMed_Resultado!N376</f>
        <v>643.58079190000001</v>
      </c>
      <c r="K15" s="24">
        <f>PLANEL_GerMed_Resultado!O376</f>
        <v>632.72770739999999</v>
      </c>
      <c r="L15" s="24">
        <f>PLANEL_GerMed_Resultado!P376</f>
        <v>644.80256989999998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8215.0583317000001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8809.6553862000001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9357.3041801999989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9904.9529741999995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10452.601768199998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11000.250562199999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11546.0350199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12093.683813899999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12557.077229299999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13097.3161605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13600.1490285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14852.106117500001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16082.450111499998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16457.608954900003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16199.6049088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16116.4609855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16031.0959767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16335.871270199998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15343.3937229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15850.8797799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14088.3022382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14893.656688000001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15753.921668500001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16484.120060500001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17214.318452500003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17761.9672465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18309.616040500001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18857.264834500002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19404.913628500002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19952.562422499999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20500.2112165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21047.8600105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4886.1693596999994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9040.9540906999991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12079.2852537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14507.7072137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15084.978209699999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16493.420605700001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19302.867211700002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23378.989467700001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23527.8864503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23288.446208000001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36358.368386000002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38049.901004000007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39881.459874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41725.514354000006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44202.441580999999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47321.687038999997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50334.796919999993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51063.004449999993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53147.154069999997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53258.177199999998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53375.926249999997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65833.833863196007</v>
      </c>
      <c r="D24" s="28">
        <f t="shared" si="0"/>
        <v>65882.186604296003</v>
      </c>
      <c r="E24" s="28">
        <f t="shared" si="0"/>
        <v>67080.553867299997</v>
      </c>
      <c r="F24" s="28">
        <f t="shared" si="0"/>
        <v>68156.620043700008</v>
      </c>
      <c r="G24" s="28">
        <f t="shared" si="0"/>
        <v>73155.52938752</v>
      </c>
      <c r="H24" s="28">
        <f t="shared" si="0"/>
        <v>76830.749511390008</v>
      </c>
      <c r="I24" s="28">
        <f t="shared" si="0"/>
        <v>80602.392048499998</v>
      </c>
      <c r="J24" s="28">
        <f t="shared" si="0"/>
        <v>83898.829201331027</v>
      </c>
      <c r="K24" s="28">
        <f t="shared" si="0"/>
        <v>87331.515222990012</v>
      </c>
      <c r="L24" s="28">
        <f t="shared" si="0"/>
        <v>90801.382703600015</v>
      </c>
      <c r="M24" s="28">
        <f t="shared" si="0"/>
        <v>94390.842067370002</v>
      </c>
      <c r="N24" s="28">
        <f t="shared" si="0"/>
        <v>97479.453145000021</v>
      </c>
      <c r="O24" s="28">
        <f t="shared" si="0"/>
        <v>100376.13566010003</v>
      </c>
      <c r="P24" s="28">
        <f t="shared" si="0"/>
        <v>103383.09715</v>
      </c>
      <c r="Q24" s="28">
        <f t="shared" si="0"/>
        <v>106477.11125420002</v>
      </c>
      <c r="R24" s="28">
        <f t="shared" si="0"/>
        <v>109672.54799530002</v>
      </c>
      <c r="S24" s="28">
        <f t="shared" si="0"/>
        <v>113023.08227660002</v>
      </c>
      <c r="T24" s="28">
        <f t="shared" si="0"/>
        <v>116432.57253110001</v>
      </c>
      <c r="U24" s="28">
        <f t="shared" si="0"/>
        <v>119841.74368820002</v>
      </c>
      <c r="V24" s="28">
        <f t="shared" si="0"/>
        <v>123355.3340819</v>
      </c>
      <c r="W24" s="28">
        <f t="shared" si="0"/>
        <v>126990.19289490001</v>
      </c>
      <c r="X24" s="28">
        <f t="shared" si="0"/>
        <v>130866.57602450001</v>
      </c>
      <c r="Y24" s="28">
        <f t="shared" si="0"/>
        <v>134691.0306237</v>
      </c>
      <c r="Z24" s="28">
        <f t="shared" si="0"/>
        <v>138544.1463847</v>
      </c>
      <c r="AA24" s="28">
        <f t="shared" si="0"/>
        <v>142248.96312619999</v>
      </c>
      <c r="AB24" s="76">
        <f t="shared" si="0"/>
        <v>145923.4522992</v>
      </c>
      <c r="AC24" s="28">
        <f t="shared" si="0"/>
        <v>149167.17309950001</v>
      </c>
      <c r="AD24" s="28">
        <f t="shared" si="0"/>
        <v>152419.89963190001</v>
      </c>
      <c r="AE24" s="28">
        <f t="shared" si="0"/>
        <v>155684.68055700001</v>
      </c>
      <c r="AF24" s="28">
        <f t="shared" si="0"/>
        <v>159011.79597599999</v>
      </c>
      <c r="AG24" s="28">
        <f t="shared" si="0"/>
        <v>162404.8675003</v>
      </c>
      <c r="AH24" s="28">
        <f t="shared" si="0"/>
        <v>165819.92100079998</v>
      </c>
      <c r="AI24" s="28">
        <f t="shared" si="0"/>
        <v>169202.8436616</v>
      </c>
      <c r="AJ24" s="28">
        <f t="shared" si="0"/>
        <v>172913.67162019998</v>
      </c>
      <c r="AK24" s="28">
        <f t="shared" si="0"/>
        <v>176479.43535320999</v>
      </c>
      <c r="AL24" s="28">
        <f t="shared" si="0"/>
        <v>180004.08388520998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0.51352192350019665</v>
      </c>
      <c r="D29" s="47">
        <f>IF(PLANEL_Pot_anual!D4&lt;&gt;0,D4/PLANEL_Pot_anual!D4,0)</f>
        <v>0.52289650792232889</v>
      </c>
      <c r="E29" s="47">
        <f>IF(PLANEL_Pot_anual!E4&lt;&gt;0,E4/PLANEL_Pot_anual!E4,0)</f>
        <v>0.52729348769283291</v>
      </c>
      <c r="F29" s="47">
        <f>IF(PLANEL_Pot_anual!F4&lt;&gt;0,F4/PLANEL_Pot_anual!F4,0)</f>
        <v>0.46399850450219704</v>
      </c>
      <c r="G29" s="47">
        <f>IF(PLANEL_Pot_anual!G4&lt;&gt;0,G4/PLANEL_Pot_anual!G4,0)</f>
        <v>0.47025175476506142</v>
      </c>
      <c r="H29" s="47">
        <f>IF(PLANEL_Pot_anual!H4&lt;&gt;0,H4/PLANEL_Pot_anual!H4,0)</f>
        <v>0.47276396833292322</v>
      </c>
      <c r="I29" s="47">
        <f>IF(PLANEL_Pot_anual!I4&lt;&gt;0,I4/PLANEL_Pot_anual!I4,0)</f>
        <v>0.49571485105313318</v>
      </c>
      <c r="J29" s="47">
        <f>IF(PLANEL_Pot_anual!J4&lt;&gt;0,J4/PLANEL_Pot_anual!J4,0)</f>
        <v>0.49725236757086011</v>
      </c>
      <c r="K29" s="47">
        <f>IF(PLANEL_Pot_anual!K4&lt;&gt;0,K4/PLANEL_Pot_anual!K4,0)</f>
        <v>0.51645767337862469</v>
      </c>
      <c r="L29" s="47">
        <f>IF(PLANEL_Pot_anual!L4&lt;&gt;0,L4/PLANEL_Pot_anual!L4,0)</f>
        <v>0.51706944717647996</v>
      </c>
      <c r="M29" s="47">
        <f>IF(PLANEL_Pot_anual!M4&lt;&gt;0,M4/PLANEL_Pot_anual!M4,0)</f>
        <v>0.53664700680365973</v>
      </c>
      <c r="N29" s="47">
        <f>IF(PLANEL_Pot_anual!N4&lt;&gt;0,N4/PLANEL_Pot_anual!N4,0)</f>
        <v>0.53295030661477749</v>
      </c>
      <c r="O29" s="47">
        <f>IF(PLANEL_Pot_anual!O4&lt;&gt;0,O4/PLANEL_Pot_anual!O4,0)</f>
        <v>0.53907125172122683</v>
      </c>
      <c r="P29" s="47">
        <f>IF(PLANEL_Pot_anual!P4&lt;&gt;0,P4/PLANEL_Pot_anual!P4,0)</f>
        <v>0.53907345393814343</v>
      </c>
      <c r="Q29" s="47">
        <f>IF(PLANEL_Pot_anual!Q4&lt;&gt;0,Q4/PLANEL_Pot_anual!Q4,0)</f>
        <v>0.54058438529175712</v>
      </c>
      <c r="R29" s="47">
        <f>IF(PLANEL_Pot_anual!R4&lt;&gt;0,R4/PLANEL_Pot_anual!R4,0)</f>
        <v>0.53558893515370842</v>
      </c>
      <c r="S29" s="47">
        <f>IF(PLANEL_Pot_anual!S4&lt;&gt;0,S4/PLANEL_Pot_anual!S4,0)</f>
        <v>0.53890326220291285</v>
      </c>
      <c r="T29" s="47">
        <f>IF(PLANEL_Pot_anual!T4&lt;&gt;0,T4/PLANEL_Pot_anual!T4,0)</f>
        <v>0.54254639225626311</v>
      </c>
      <c r="U29" s="47">
        <f>IF(PLANEL_Pot_anual!U4&lt;&gt;0,U4/PLANEL_Pot_anual!U4,0)</f>
        <v>0.53593813154140035</v>
      </c>
      <c r="V29" s="47">
        <f>IF(PLANEL_Pot_anual!V4&lt;&gt;0,V4/PLANEL_Pot_anual!V4,0)</f>
        <v>0.54523765026280746</v>
      </c>
      <c r="W29" s="47">
        <f>IF(PLANEL_Pot_anual!W4&lt;&gt;0,W4/PLANEL_Pot_anual!W4,0)</f>
        <v>0.54733075956403698</v>
      </c>
      <c r="X29" s="47">
        <f>IF(PLANEL_Pot_anual!X4&lt;&gt;0,X4/PLANEL_Pot_anual!X4,0)</f>
        <v>0.54749835680525927</v>
      </c>
      <c r="Y29" s="47">
        <f>IF(PLANEL_Pot_anual!Y4&lt;&gt;0,Y4/PLANEL_Pot_anual!Y4,0)</f>
        <v>0.54777798538724543</v>
      </c>
      <c r="Z29" s="47">
        <f>IF(PLANEL_Pot_anual!Z4&lt;&gt;0,Z4/PLANEL_Pot_anual!Z4,0)</f>
        <v>0.54762822049732263</v>
      </c>
      <c r="AA29" s="47">
        <f>IF(PLANEL_Pot_anual!AA4&lt;&gt;0,AA4/PLANEL_Pot_anual!AA4,0)</f>
        <v>0.54762640827651898</v>
      </c>
      <c r="AB29" s="77">
        <f>IF(PLANEL_Pot_anual!AB4&lt;&gt;0,AB4/PLANEL_Pot_anual!AB4,0)</f>
        <v>0.54206473286273449</v>
      </c>
      <c r="AC29" s="47">
        <f>IF(PLANEL_Pot_anual!AC4&lt;&gt;0,AC4/PLANEL_Pot_anual!AC4,0)</f>
        <v>0.54465820727301184</v>
      </c>
      <c r="AD29" s="47">
        <f>IF(PLANEL_Pot_anual!AD4&lt;&gt;0,AD4/PLANEL_Pot_anual!AD4,0)</f>
        <v>0.54762640827651898</v>
      </c>
      <c r="AE29" s="47">
        <f>IF(PLANEL_Pot_anual!AE4&lt;&gt;0,AE4/PLANEL_Pot_anual!AE4,0)</f>
        <v>0.54730404711573133</v>
      </c>
      <c r="AF29" s="47">
        <f>IF(PLANEL_Pot_anual!AF4&lt;&gt;0,AF4/PLANEL_Pot_anual!AF4,0)</f>
        <v>0.54762640827651898</v>
      </c>
      <c r="AG29" s="47">
        <f>IF(PLANEL_Pot_anual!AG4&lt;&gt;0,AG4/PLANEL_Pot_anual!AG4,0)</f>
        <v>0.54762640827651898</v>
      </c>
      <c r="AH29" s="47">
        <f>IF(PLANEL_Pot_anual!AH4&lt;&gt;0,AH4/PLANEL_Pot_anual!AH4,0)</f>
        <v>0.54762640827651898</v>
      </c>
      <c r="AI29" s="47">
        <f>IF(PLANEL_Pot_anual!AI4&lt;&gt;0,AI4/PLANEL_Pot_anual!AI4,0)</f>
        <v>0.54626586563960922</v>
      </c>
      <c r="AJ29" s="47">
        <f>IF(PLANEL_Pot_anual!AJ4&lt;&gt;0,AJ4/PLANEL_Pot_anual!AJ4,0)</f>
        <v>0.54187845209728691</v>
      </c>
      <c r="AK29" s="47">
        <f>IF(PLANEL_Pot_anual!AK4&lt;&gt;0,AK4/PLANEL_Pot_anual!AK4,0)</f>
        <v>0.54155453282437516</v>
      </c>
      <c r="AL29" s="47">
        <f>IF(PLANEL_Pot_anual!AL4&lt;&gt;0,AL4/PLANEL_Pot_anual!AL4,0)</f>
        <v>0.54122970329344355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0.48522395561373471</v>
      </c>
      <c r="E30" s="47">
        <f>IF(PLANEL_Pot_anual!E5&lt;&gt;0,E5/PLANEL_Pot_anual!E5,0)</f>
        <v>0.51463381332374081</v>
      </c>
      <c r="F30" s="47">
        <f>IF(PLANEL_Pot_anual!F5&lt;&gt;0,F5/PLANEL_Pot_anual!F5,0)</f>
        <v>0.50447060250501752</v>
      </c>
      <c r="G30" s="47">
        <f>IF(PLANEL_Pot_anual!G5&lt;&gt;0,G5/PLANEL_Pot_anual!G5,0)</f>
        <v>0.46679079557170911</v>
      </c>
      <c r="H30" s="47">
        <f>IF(PLANEL_Pot_anual!H5&lt;&gt;0,H5/PLANEL_Pot_anual!H5,0)</f>
        <v>0.49305308129596648</v>
      </c>
      <c r="I30" s="47">
        <f>IF(PLANEL_Pot_anual!I5&lt;&gt;0,I5/PLANEL_Pot_anual!I5,0)</f>
        <v>0.47017625865656665</v>
      </c>
      <c r="J30" s="47">
        <f>IF(PLANEL_Pot_anual!J5&lt;&gt;0,J5/PLANEL_Pot_anual!J5,0)</f>
        <v>0.49740468378475911</v>
      </c>
      <c r="K30" s="47">
        <f>IF(PLANEL_Pot_anual!K5&lt;&gt;0,K5/PLANEL_Pot_anual!K5,0)</f>
        <v>0.44236050874691091</v>
      </c>
      <c r="L30" s="47">
        <f>IF(PLANEL_Pot_anual!L5&lt;&gt;0,L5/PLANEL_Pot_anual!L5,0)</f>
        <v>0.51079773722288535</v>
      </c>
      <c r="M30" s="47">
        <f>IF(PLANEL_Pot_anual!M5&lt;&gt;0,M5/PLANEL_Pot_anual!M5,0)</f>
        <v>0.46858372647659841</v>
      </c>
      <c r="N30" s="47">
        <f>IF(PLANEL_Pot_anual!N5&lt;&gt;0,N5/PLANEL_Pot_anual!N5,0)</f>
        <v>0.50750030354179143</v>
      </c>
      <c r="O30" s="47">
        <f>IF(PLANEL_Pot_anual!O5&lt;&gt;0,O5/PLANEL_Pot_anual!O5,0)</f>
        <v>0.47062954168460347</v>
      </c>
      <c r="P30" s="47">
        <f>IF(PLANEL_Pot_anual!P5&lt;&gt;0,P5/PLANEL_Pot_anual!P5,0)</f>
        <v>0.48632781912251438</v>
      </c>
      <c r="Q30" s="47">
        <f>IF(PLANEL_Pot_anual!Q5&lt;&gt;0,Q5/PLANEL_Pot_anual!Q5,0)</f>
        <v>0.51052573382209587</v>
      </c>
      <c r="R30" s="47">
        <f>IF(PLANEL_Pot_anual!R5&lt;&gt;0,R5/PLANEL_Pot_anual!R5,0)</f>
        <v>0.50928893894172866</v>
      </c>
      <c r="S30" s="47">
        <f>IF(PLANEL_Pot_anual!S5&lt;&gt;0,S5/PLANEL_Pot_anual!S5,0)</f>
        <v>0.47287773769589958</v>
      </c>
      <c r="T30" s="47">
        <f>IF(PLANEL_Pot_anual!T5&lt;&gt;0,T5/PLANEL_Pot_anual!T5,0)</f>
        <v>0.44742226401827329</v>
      </c>
      <c r="U30" s="47">
        <f>IF(PLANEL_Pot_anual!U5&lt;&gt;0,U5/PLANEL_Pot_anual!U5,0)</f>
        <v>0.50731336062690136</v>
      </c>
      <c r="V30" s="47">
        <f>IF(PLANEL_Pot_anual!V5&lt;&gt;0,V5/PLANEL_Pot_anual!V5,0)</f>
        <v>0.49265093337849963</v>
      </c>
      <c r="W30" s="47">
        <f>IF(PLANEL_Pot_anual!W5&lt;&gt;0,W5/PLANEL_Pot_anual!W5,0)</f>
        <v>0.50246556425293343</v>
      </c>
      <c r="X30" s="47">
        <f>IF(PLANEL_Pot_anual!X5&lt;&gt;0,X5/PLANEL_Pot_anual!X5,0)</f>
        <v>0.51189456309762627</v>
      </c>
      <c r="Y30" s="47">
        <f>IF(PLANEL_Pot_anual!Y5&lt;&gt;0,Y5/PLANEL_Pot_anual!Y5,0)</f>
        <v>0.51189456309762627</v>
      </c>
      <c r="Z30" s="47">
        <f>IF(PLANEL_Pot_anual!Z5&lt;&gt;0,Z5/PLANEL_Pot_anual!Z5,0)</f>
        <v>0.51189456309762627</v>
      </c>
      <c r="AA30" s="47">
        <f>IF(PLANEL_Pot_anual!AA5&lt;&gt;0,AA5/PLANEL_Pot_anual!AA5,0)</f>
        <v>0.51189456309762627</v>
      </c>
      <c r="AB30" s="77">
        <f>IF(PLANEL_Pot_anual!AB5&lt;&gt;0,AB5/PLANEL_Pot_anual!AB5,0)</f>
        <v>0.51186896714725183</v>
      </c>
      <c r="AC30" s="47">
        <f>IF(PLANEL_Pot_anual!AC5&lt;&gt;0,AC5/PLANEL_Pot_anual!AC5,0)</f>
        <v>0.51189456309762627</v>
      </c>
      <c r="AD30" s="47">
        <f>IF(PLANEL_Pot_anual!AD5&lt;&gt;0,AD5/PLANEL_Pot_anual!AD5,0)</f>
        <v>0.50074172942791007</v>
      </c>
      <c r="AE30" s="47">
        <f>IF(PLANEL_Pot_anual!AE5&lt;&gt;0,AE5/PLANEL_Pot_anual!AE5,0)</f>
        <v>0.51189456309762627</v>
      </c>
      <c r="AF30" s="47">
        <f>IF(PLANEL_Pot_anual!AF5&lt;&gt;0,AF5/PLANEL_Pot_anual!AF5,0)</f>
        <v>0.51189456309762627</v>
      </c>
      <c r="AG30" s="47">
        <f>IF(PLANEL_Pot_anual!AG5&lt;&gt;0,AG5/PLANEL_Pot_anual!AG5,0)</f>
        <v>0.51189456309762627</v>
      </c>
      <c r="AH30" s="47">
        <f>IF(PLANEL_Pot_anual!AH5&lt;&gt;0,AH5/PLANEL_Pot_anual!AH5,0)</f>
        <v>0.51189456309762627</v>
      </c>
      <c r="AI30" s="47">
        <f>IF(PLANEL_Pot_anual!AI5&lt;&gt;0,AI5/PLANEL_Pot_anual!AI5,0)</f>
        <v>0.51108925459929055</v>
      </c>
      <c r="AJ30" s="47">
        <f>IF(PLANEL_Pot_anual!AJ5&lt;&gt;0,AJ5/PLANEL_Pot_anual!AJ5,0)</f>
        <v>0.51108925459929055</v>
      </c>
      <c r="AK30" s="47">
        <f>IF(PLANEL_Pot_anual!AK5&lt;&gt;0,AK5/PLANEL_Pot_anual!AK5,0)</f>
        <v>0.51108925459929055</v>
      </c>
      <c r="AL30" s="47">
        <f>IF(PLANEL_Pot_anual!AL5&lt;&gt;0,AL5/PLANEL_Pot_anual!AL5,0)</f>
        <v>0.51108925459929055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0.51485247278112811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0.3200477703193913</v>
      </c>
      <c r="G32" s="48">
        <f>IF(PLANEL_Pot_anual!G7&lt;&gt;0,G7/PLANEL_Pot_anual!G7,0)</f>
        <v>0.33708666840336682</v>
      </c>
      <c r="H32" s="48">
        <f>IF(PLANEL_Pot_anual!H7&lt;&gt;0,H7/PLANEL_Pot_anual!H7,0)</f>
        <v>0.36038957064037958</v>
      </c>
      <c r="I32" s="48">
        <f>IF(PLANEL_Pot_anual!I7&lt;&gt;0,I7/PLANEL_Pot_anual!I7,0)</f>
        <v>0.39749870802221648</v>
      </c>
      <c r="J32" s="48">
        <f>IF(PLANEL_Pot_anual!J7&lt;&gt;0,J7/PLANEL_Pot_anual!J7,0)</f>
        <v>0.41694144195993327</v>
      </c>
      <c r="K32" s="48">
        <f>IF(PLANEL_Pot_anual!K7&lt;&gt;0,K7/PLANEL_Pot_anual!K7,0)</f>
        <v>0.40716284135753877</v>
      </c>
      <c r="L32" s="48">
        <f>IF(PLANEL_Pot_anual!L7&lt;&gt;0,L7/PLANEL_Pot_anual!L7,0)</f>
        <v>0.38677324251078415</v>
      </c>
      <c r="M32" s="48">
        <f>IF(PLANEL_Pot_anual!M7&lt;&gt;0,M7/PLANEL_Pot_anual!M7,0)</f>
        <v>0.30088968126530247</v>
      </c>
      <c r="N32" s="48">
        <f>IF(PLANEL_Pot_anual!N7&lt;&gt;0,N7/PLANEL_Pot_anual!N7,0)</f>
        <v>0.30383943800975216</v>
      </c>
      <c r="O32" s="48">
        <f>IF(PLANEL_Pot_anual!O7&lt;&gt;0,O7/PLANEL_Pot_anual!O7,0)</f>
        <v>0.315289503071712</v>
      </c>
      <c r="P32" s="48">
        <f>IF(PLANEL_Pot_anual!P7&lt;&gt;0,P7/PLANEL_Pot_anual!P7,0)</f>
        <v>0.3066883903042395</v>
      </c>
      <c r="Q32" s="48">
        <f>IF(PLANEL_Pot_anual!Q7&lt;&gt;0,Q7/PLANEL_Pot_anual!Q7,0)</f>
        <v>0.33178376702597578</v>
      </c>
      <c r="R32" s="48">
        <f>IF(PLANEL_Pot_anual!R7&lt;&gt;0,R7/PLANEL_Pot_anual!R7,0)</f>
        <v>0.26161038729806207</v>
      </c>
      <c r="S32" s="48">
        <f>IF(PLANEL_Pot_anual!S7&lt;&gt;0,S7/PLANEL_Pot_anual!S7,0)</f>
        <v>0.22541412676547784</v>
      </c>
      <c r="T32" s="48">
        <f>IF(PLANEL_Pot_anual!T7&lt;&gt;0,T7/PLANEL_Pot_anual!T7,0)</f>
        <v>0.21682433915930266</v>
      </c>
      <c r="U32" s="48">
        <f>IF(PLANEL_Pot_anual!U7&lt;&gt;0,U7/PLANEL_Pot_anual!U7,0)</f>
        <v>0.24954966616133653</v>
      </c>
      <c r="V32" s="48">
        <f>IF(PLANEL_Pot_anual!V7&lt;&gt;0,V7/PLANEL_Pot_anual!V7,0)</f>
        <v>0.32718990174170837</v>
      </c>
      <c r="W32" s="48">
        <f>IF(PLANEL_Pot_anual!W7&lt;&gt;0,W7/PLANEL_Pot_anual!W7,0)</f>
        <v>0.3716473528685072</v>
      </c>
      <c r="X32" s="48">
        <f>IF(PLANEL_Pot_anual!X7&lt;&gt;0,X7/PLANEL_Pot_anual!X7,0)</f>
        <v>0.3800441391025704</v>
      </c>
      <c r="Y32" s="48">
        <f>IF(PLANEL_Pot_anual!Y7&lt;&gt;0,Y7/PLANEL_Pot_anual!Y7,0)</f>
        <v>0.39065669384716578</v>
      </c>
      <c r="Z32" s="48">
        <f>IF(PLANEL_Pot_anual!Z7&lt;&gt;0,Z7/PLANEL_Pot_anual!Z7,0)</f>
        <v>0.44465248603716284</v>
      </c>
      <c r="AA32" s="48">
        <f>IF(PLANEL_Pot_anual!AA7&lt;&gt;0,AA7/PLANEL_Pot_anual!AA7,0)</f>
        <v>0.55387456023502957</v>
      </c>
      <c r="AB32" s="48">
        <f>IF(PLANEL_Pot_anual!AB7&lt;&gt;0,AB7/PLANEL_Pot_anual!AB7,0)</f>
        <v>0.25690151627512275</v>
      </c>
      <c r="AC32" s="48">
        <f>IF(PLANEL_Pot_anual!AC7&lt;&gt;0,AC7/PLANEL_Pot_anual!AC7,0)</f>
        <v>0.26257511010323459</v>
      </c>
      <c r="AD32" s="48">
        <f>IF(PLANEL_Pot_anual!AD7&lt;&gt;0,AD7/PLANEL_Pot_anual!AD7,0)</f>
        <v>0.27237127566965835</v>
      </c>
      <c r="AE32" s="48">
        <f>IF(PLANEL_Pot_anual!AE7&lt;&gt;0,AE7/PLANEL_Pot_anual!AE7,0)</f>
        <v>0.28175965702270467</v>
      </c>
      <c r="AF32" s="48">
        <f>IF(PLANEL_Pot_anual!AF7&lt;&gt;0,AF7/PLANEL_Pot_anual!AF7,0)</f>
        <v>0.28641559967041874</v>
      </c>
      <c r="AG32" s="48">
        <f>IF(PLANEL_Pot_anual!AG7&lt;&gt;0,AG7/PLANEL_Pot_anual!AG7,0)</f>
        <v>0.28914282295904531</v>
      </c>
      <c r="AH32" s="48">
        <f>IF(PLANEL_Pot_anual!AH7&lt;&gt;0,AH7/PLANEL_Pot_anual!AH7,0)</f>
        <v>0.29152822956966684</v>
      </c>
      <c r="AI32" s="48">
        <f>IF(PLANEL_Pot_anual!AI7&lt;&gt;0,AI7/PLANEL_Pot_anual!AI7,0)</f>
        <v>0.33624361878044418</v>
      </c>
      <c r="AJ32" s="48">
        <f>IF(PLANEL_Pot_anual!AJ7&lt;&gt;0,AJ7/PLANEL_Pot_anual!AJ7,0)</f>
        <v>0.37912426612308864</v>
      </c>
      <c r="AK32" s="48">
        <f>IF(PLANEL_Pot_anual!AK7&lt;&gt;0,AK7/PLANEL_Pot_anual!AK7,0)</f>
        <v>0.45789911567350577</v>
      </c>
      <c r="AL32" s="48">
        <f>IF(PLANEL_Pot_anual!AL7&lt;&gt;0,AL7/PLANEL_Pot_anual!AL7,0)</f>
        <v>0.53539754300841702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0.48377489411901214</v>
      </c>
      <c r="I34" s="49">
        <f>IF(PLANEL_Pot_anual!I9&lt;&gt;0,I9/PLANEL_Pot_anual!I9,0)</f>
        <v>0.50278532073720239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0.5515927246707536</v>
      </c>
      <c r="O34" s="49">
        <f>IF(PLANEL_Pot_anual!O9&lt;&gt;0,O9/PLANEL_Pot_anual!O9,0)</f>
        <v>0.5633730709354271</v>
      </c>
      <c r="P34" s="49">
        <f>IF(PLANEL_Pot_anual!P9&lt;&gt;0,P9/PLANEL_Pot_anual!P9,0)</f>
        <v>0.54822063083795847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3.8588733582399337E-2</v>
      </c>
      <c r="H35" s="49">
        <f>IF(PLANEL_Pot_anual!H10&lt;&gt;0,H10/PLANEL_Pot_anual!H10,0)</f>
        <v>1.9512220624048705E-2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0.37046478518057285</v>
      </c>
      <c r="N35" s="49">
        <f>IF(PLANEL_Pot_anual!N10&lt;&gt;0,N10/PLANEL_Pot_anual!N10,0)</f>
        <v>0.39224896208661963</v>
      </c>
      <c r="O35" s="49">
        <f>IF(PLANEL_Pot_anual!O10&lt;&gt;0,O10/PLANEL_Pot_anual!O10,0)</f>
        <v>0.50281192873944924</v>
      </c>
      <c r="P35" s="49">
        <f>IF(PLANEL_Pot_anual!P10&lt;&gt;0,P10/PLANEL_Pot_anual!P10,0)</f>
        <v>0.42942296699875465</v>
      </c>
      <c r="Q35" s="49">
        <f>IF(PLANEL_Pot_anual!Q10&lt;&gt;0,Q10/PLANEL_Pot_anual!Q10,0)</f>
        <v>0.64413445053272445</v>
      </c>
      <c r="R35" s="49">
        <f>IF(PLANEL_Pot_anual!R10&lt;&gt;0,R10/PLANEL_Pot_anual!R10,0)</f>
        <v>0.44852178974678286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0.84970637336683419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0.89472942768777619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9.4673955466073687E-3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0.31619154839830999</v>
      </c>
      <c r="L39" s="52">
        <f>IF(PLANEL_Pot_anual!L14&lt;&gt;0,L14/PLANEL_Pot_anual!L14,0)</f>
        <v>0.30953070793292087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0.30843190832575318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0.30644801520531467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0.30583012758467354</v>
      </c>
      <c r="AC39" s="52">
        <f>IF(PLANEL_Pot_anual!AC14&lt;&gt;0,AC14/PLANEL_Pot_anual!AC14,0)</f>
        <v>0.30583012758467354</v>
      </c>
      <c r="AD39" s="52">
        <f>IF(PLANEL_Pot_anual!AD14&lt;&gt;0,AD14/PLANEL_Pot_anual!AD14,0)</f>
        <v>0.30583012758467354</v>
      </c>
      <c r="AE39" s="52">
        <f>IF(PLANEL_Pot_anual!AE14&lt;&gt;0,AE14/PLANEL_Pot_anual!AE14,0)</f>
        <v>0.30583012758467354</v>
      </c>
      <c r="AF39" s="52">
        <f>IF(PLANEL_Pot_anual!AF14&lt;&gt;0,AF14/PLANEL_Pot_anual!AF14,0)</f>
        <v>0.30583012758467354</v>
      </c>
      <c r="AG39" s="52">
        <f>IF(PLANEL_Pot_anual!AG14&lt;&gt;0,AG14/PLANEL_Pot_anual!AG14,0)</f>
        <v>0.30583012758467354</v>
      </c>
      <c r="AH39" s="52">
        <f>IF(PLANEL_Pot_anual!AH14&lt;&gt;0,AH14/PLANEL_Pot_anual!AH14,0)</f>
        <v>0.30583012757562472</v>
      </c>
      <c r="AI39" s="52">
        <f>IF(PLANEL_Pot_anual!AI14&lt;&gt;0,AI14/PLANEL_Pot_anual!AI14,0)</f>
        <v>0.30583012757562472</v>
      </c>
      <c r="AJ39" s="52">
        <f>IF(PLANEL_Pot_anual!AJ14&lt;&gt;0,AJ14/PLANEL_Pot_anual!AJ14,0)</f>
        <v>0.30583012757562472</v>
      </c>
      <c r="AK39" s="52">
        <f>IF(PLANEL_Pot_anual!AK14&lt;&gt;0,AK14/PLANEL_Pot_anual!AK14,0)</f>
        <v>0.30583012757562472</v>
      </c>
      <c r="AL39" s="52">
        <f>IF(PLANEL_Pot_anual!AL14&lt;&gt;0,AL14/PLANEL_Pot_anual!AL14,0)</f>
        <v>0.30583012757562472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0.87689504297029697</v>
      </c>
      <c r="G40" s="52">
        <f>IF(PLANEL_Pot_anual!G15&lt;&gt;0,G15/PLANEL_Pot_anual!G15,0)</f>
        <v>0.87573367219730935</v>
      </c>
      <c r="H40" s="52">
        <f>IF(PLANEL_Pot_anual!H15&lt;&gt;0,H15/PLANEL_Pot_anual!H15,0)</f>
        <v>0.82214147413073702</v>
      </c>
      <c r="I40" s="52">
        <f>IF(PLANEL_Pot_anual!I15&lt;&gt;0,I15/PLANEL_Pot_anual!I15,0)</f>
        <v>0.87927556270718232</v>
      </c>
      <c r="J40" s="52">
        <f>IF(PLANEL_Pot_anual!J15&lt;&gt;0,J15/PLANEL_Pot_anual!J15,0)</f>
        <v>0.88892374571823207</v>
      </c>
      <c r="K40" s="52">
        <f>IF(PLANEL_Pot_anual!K15&lt;&gt;0,K15/PLANEL_Pot_anual!K15,0)</f>
        <v>0.8739332975138121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0.44854432452555881</v>
      </c>
      <c r="H42" s="51">
        <f>IF(PLANEL_Pot_anual!H17&lt;&gt;0,H17/PLANEL_Pot_anual!H17,0)</f>
        <v>0.449072837756057</v>
      </c>
      <c r="I42" s="51">
        <f>IF(PLANEL_Pot_anual!I17&lt;&gt;0,I17/PLANEL_Pot_anual!I17,0)</f>
        <v>0.44949370566784563</v>
      </c>
      <c r="J42" s="51">
        <f>IF(PLANEL_Pot_anual!J17&lt;&gt;0,J17/PLANEL_Pot_anual!J17,0)</f>
        <v>0.44986869706522231</v>
      </c>
      <c r="K42" s="51">
        <f>IF(PLANEL_Pot_anual!K17&lt;&gt;0,K17/PLANEL_Pot_anual!K17,0)</f>
        <v>0.4502049253731063</v>
      </c>
      <c r="L42" s="51">
        <f>IF(PLANEL_Pot_anual!L17&lt;&gt;0,L17/PLANEL_Pot_anual!L17,0)</f>
        <v>0.45050810565310517</v>
      </c>
      <c r="M42" s="51">
        <f>IF(PLANEL_Pot_anual!M17&lt;&gt;0,M17/PLANEL_Pot_anual!M17,0)</f>
        <v>0.45079457250759319</v>
      </c>
      <c r="N42" s="51">
        <f>IF(PLANEL_Pot_anual!N17&lt;&gt;0,N17/PLANEL_Pot_anual!N17,0)</f>
        <v>0.45104427970728472</v>
      </c>
      <c r="O42" s="51">
        <f>IF(PLANEL_Pot_anual!O17&lt;&gt;0,O17/PLANEL_Pot_anual!O17,0)</f>
        <v>0.45162306735167096</v>
      </c>
      <c r="P42" s="51">
        <f>IF(PLANEL_Pot_anual!P17&lt;&gt;0,P17/PLANEL_Pot_anual!P17,0)</f>
        <v>0.45182194978184592</v>
      </c>
      <c r="Q42" s="51">
        <f>IF(PLANEL_Pot_anual!Q17&lt;&gt;0,Q17/PLANEL_Pot_anual!Q17,0)</f>
        <v>0.45198863351107477</v>
      </c>
      <c r="R42" s="51">
        <f>IF(PLANEL_Pot_anual!R17&lt;&gt;0,R17/PLANEL_Pot_anual!R17,0)</f>
        <v>0.45235504183790537</v>
      </c>
      <c r="S42" s="51">
        <f>IF(PLANEL_Pot_anual!S17&lt;&gt;0,S17/PLANEL_Pot_anual!S17,0)</f>
        <v>0.45272921284907786</v>
      </c>
      <c r="T42" s="51">
        <f>IF(PLANEL_Pot_anual!T17&lt;&gt;0,T17/PLANEL_Pot_anual!T17,0)</f>
        <v>0.45334853357540306</v>
      </c>
      <c r="U42" s="51">
        <f>IF(PLANEL_Pot_anual!U17&lt;&gt;0,U17/PLANEL_Pot_anual!U17,0)</f>
        <v>0.45367333220949363</v>
      </c>
      <c r="V42" s="51">
        <f>IF(PLANEL_Pot_anual!V17&lt;&gt;0,V17/PLANEL_Pot_anual!V17,0)</f>
        <v>0.45412612071368202</v>
      </c>
      <c r="W42" s="51">
        <f>IF(PLANEL_Pot_anual!W17&lt;&gt;0,W17/PLANEL_Pot_anual!W17,0)</f>
        <v>0.45520422292340373</v>
      </c>
      <c r="X42" s="51">
        <f>IF(PLANEL_Pot_anual!X17&lt;&gt;0,X17/PLANEL_Pot_anual!X17,0)</f>
        <v>0.45530743773150339</v>
      </c>
      <c r="Y42" s="51">
        <f>IF(PLANEL_Pot_anual!Y17&lt;&gt;0,Y17/PLANEL_Pot_anual!Y17,0)</f>
        <v>0.45577009936076679</v>
      </c>
      <c r="Z42" s="51">
        <f>IF(PLANEL_Pot_anual!Z17&lt;&gt;0,Z17/PLANEL_Pot_anual!Z17,0)</f>
        <v>0.45578940908236054</v>
      </c>
      <c r="AA42" s="51">
        <f>IF(PLANEL_Pot_anual!AA17&lt;&gt;0,AA17/PLANEL_Pot_anual!AA17,0)</f>
        <v>0.45633436555187545</v>
      </c>
      <c r="AB42" s="81">
        <f>IF(PLANEL_Pot_anual!AB17&lt;&gt;0,AB17/PLANEL_Pot_anual!AB17,0)</f>
        <v>0.45637399500281178</v>
      </c>
      <c r="AC42" s="51">
        <f>IF(PLANEL_Pot_anual!AC17&lt;&gt;0,AC17/PLANEL_Pot_anual!AC17,0)</f>
        <v>0.45637399500048559</v>
      </c>
      <c r="AD42" s="51">
        <f>IF(PLANEL_Pot_anual!AD17&lt;&gt;0,AD17/PLANEL_Pot_anual!AD17,0)</f>
        <v>0.45637399500046411</v>
      </c>
      <c r="AE42" s="51">
        <f>IF(PLANEL_Pot_anual!AE17&lt;&gt;0,AE17/PLANEL_Pot_anual!AE17,0)</f>
        <v>0.45637399500044445</v>
      </c>
      <c r="AF42" s="51">
        <f>IF(PLANEL_Pot_anual!AF17&lt;&gt;0,AF17/PLANEL_Pot_anual!AF17,0)</f>
        <v>0.45637399500043069</v>
      </c>
      <c r="AG42" s="51">
        <f>IF(PLANEL_Pot_anual!AG17&lt;&gt;0,AG17/PLANEL_Pot_anual!AG17,0)</f>
        <v>0.45637399500041781</v>
      </c>
      <c r="AH42" s="51">
        <f>IF(PLANEL_Pot_anual!AH17&lt;&gt;0,AH17/PLANEL_Pot_anual!AH17,0)</f>
        <v>0.45637399500040571</v>
      </c>
      <c r="AI42" s="51">
        <f>IF(PLANEL_Pot_anual!AI17&lt;&gt;0,AI17/PLANEL_Pot_anual!AI17,0)</f>
        <v>0.45637399500039427</v>
      </c>
      <c r="AJ42" s="51">
        <f>IF(PLANEL_Pot_anual!AJ17&lt;&gt;0,AJ17/PLANEL_Pot_anual!AJ17,0)</f>
        <v>0.45637399500038339</v>
      </c>
      <c r="AK42" s="51">
        <f>IF(PLANEL_Pot_anual!AK17&lt;&gt;0,AK17/PLANEL_Pot_anual!AK17,0)</f>
        <v>0.45637399500037312</v>
      </c>
      <c r="AL42" s="51">
        <f>IF(PLANEL_Pot_anual!AL17&lt;&gt;0,AL17/PLANEL_Pot_anual!AL17,0)</f>
        <v>0.45637399500036346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0.2776209731175327</v>
      </c>
      <c r="S45" s="53">
        <f>IF(PLANEL_Pot_anual!S20&lt;&gt;0,S20/PLANEL_Pot_anual!S20,0)</f>
        <v>0.27931127744333351</v>
      </c>
      <c r="T45" s="53">
        <f>IF(PLANEL_Pot_anual!T20&lt;&gt;0,T20/PLANEL_Pot_anual!T20,0)</f>
        <v>0.27981587757118792</v>
      </c>
      <c r="U45" s="53">
        <f>IF(PLANEL_Pot_anual!U20&lt;&gt;0,U20/PLANEL_Pot_anual!U20,0)</f>
        <v>0.28006746743886812</v>
      </c>
      <c r="V45" s="53">
        <f>IF(PLANEL_Pot_anual!V20&lt;&gt;0,V20/PLANEL_Pot_anual!V20,0)</f>
        <v>0.28047282761431241</v>
      </c>
      <c r="W45" s="53">
        <f>IF(PLANEL_Pot_anual!W20&lt;&gt;0,W20/PLANEL_Pot_anual!W20,0)</f>
        <v>0.28135291921138156</v>
      </c>
      <c r="X45" s="53">
        <f>IF(PLANEL_Pot_anual!X20&lt;&gt;0,X20/PLANEL_Pot_anual!X20,0)</f>
        <v>0.28273060964078855</v>
      </c>
      <c r="Y45" s="53">
        <f>IF(PLANEL_Pot_anual!Y20&lt;&gt;0,Y20/PLANEL_Pot_anual!Y20,0)</f>
        <v>0.28363470921495859</v>
      </c>
      <c r="Z45" s="53">
        <f>IF(PLANEL_Pot_anual!Z20&lt;&gt;0,Z20/PLANEL_Pot_anual!Z20,0)</f>
        <v>0.28400778046135589</v>
      </c>
      <c r="AA45" s="53">
        <f>IF(PLANEL_Pot_anual!AA20&lt;&gt;0,AA20/PLANEL_Pot_anual!AA20,0)</f>
        <v>0.28439412839199163</v>
      </c>
      <c r="AB45" s="83">
        <f>IF(PLANEL_Pot_anual!AB20&lt;&gt;0,AB20/PLANEL_Pot_anual!AB20,0)</f>
        <v>0.28434261099918134</v>
      </c>
      <c r="AC45" s="53">
        <f>IF(PLANEL_Pot_anual!AC20&lt;&gt;0,AC20/PLANEL_Pot_anual!AC20,0)</f>
        <v>0.28429239833759856</v>
      </c>
      <c r="AD45" s="53">
        <f>IF(PLANEL_Pot_anual!AD20&lt;&gt;0,AD20/PLANEL_Pot_anual!AD20,0)</f>
        <v>0.28415478054112986</v>
      </c>
      <c r="AE45" s="53">
        <f>IF(PLANEL_Pot_anual!AE20&lt;&gt;0,AE20/PLANEL_Pot_anual!AE20,0)</f>
        <v>0.28402854654542381</v>
      </c>
      <c r="AF45" s="53">
        <f>IF(PLANEL_Pot_anual!AF20&lt;&gt;0,AF20/PLANEL_Pot_anual!AF20,0)</f>
        <v>0.28417600815852695</v>
      </c>
      <c r="AG45" s="53">
        <f>IF(PLANEL_Pot_anual!AG20&lt;&gt;0,AG20/PLANEL_Pot_anual!AG20,0)</f>
        <v>0.2846197313943335</v>
      </c>
      <c r="AH45" s="53">
        <f>IF(PLANEL_Pot_anual!AH20&lt;&gt;0,AH20/PLANEL_Pot_anual!AH20,0)</f>
        <v>0.28499722427239121</v>
      </c>
      <c r="AI45" s="53">
        <f>IF(PLANEL_Pot_anual!AI20&lt;&gt;0,AI20/PLANEL_Pot_anual!AI20,0)</f>
        <v>0.28508190941828315</v>
      </c>
      <c r="AJ45" s="53">
        <f>IF(PLANEL_Pot_anual!AJ20&lt;&gt;0,AJ20/PLANEL_Pot_anual!AJ20,0)</f>
        <v>0.28531170858566213</v>
      </c>
      <c r="AK45" s="53">
        <f>IF(PLANEL_Pot_anual!AK20&lt;&gt;0,AK20/PLANEL_Pot_anual!AK20,0)</f>
        <v>0.28532345541409881</v>
      </c>
      <c r="AL45" s="53">
        <f>IF(PLANEL_Pot_anual!AL20&lt;&gt;0,AL20/PLANEL_Pot_anual!AL20,0)</f>
        <v>0.28533586153686674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48.35274109999591</v>
      </c>
      <c r="E49" s="28">
        <f t="shared" si="1"/>
        <v>1198.3672630039946</v>
      </c>
      <c r="F49" s="28">
        <f t="shared" si="1"/>
        <v>1076.0661764000106</v>
      </c>
      <c r="G49" s="28">
        <f t="shared" si="1"/>
        <v>4998.9093438199925</v>
      </c>
      <c r="H49" s="28">
        <f t="shared" si="1"/>
        <v>3675.2201238700072</v>
      </c>
      <c r="I49" s="28">
        <f t="shared" si="1"/>
        <v>3771.6425371099904</v>
      </c>
      <c r="J49" s="28">
        <f t="shared" si="1"/>
        <v>3296.4371528310294</v>
      </c>
      <c r="K49" s="28">
        <f t="shared" si="1"/>
        <v>3432.6860216589848</v>
      </c>
      <c r="L49" s="28">
        <f t="shared" si="1"/>
        <v>3469.8674806100025</v>
      </c>
      <c r="M49" s="28">
        <f t="shared" si="1"/>
        <v>3589.4593637699872</v>
      </c>
      <c r="N49" s="28">
        <f t="shared" si="1"/>
        <v>3088.6110776300193</v>
      </c>
      <c r="O49" s="28">
        <f t="shared" si="1"/>
        <v>2896.6825151000085</v>
      </c>
      <c r="P49" s="28">
        <f t="shared" si="1"/>
        <v>3006.9614898999716</v>
      </c>
      <c r="Q49" s="28">
        <f t="shared" si="1"/>
        <v>3094.0141042000178</v>
      </c>
      <c r="R49" s="28">
        <f t="shared" si="1"/>
        <v>3195.4367410999985</v>
      </c>
      <c r="S49" s="28">
        <f t="shared" si="1"/>
        <v>3350.5342813000025</v>
      </c>
      <c r="T49" s="28">
        <f t="shared" si="1"/>
        <v>3409.4902544999932</v>
      </c>
      <c r="U49" s="28">
        <f t="shared" si="1"/>
        <v>3409.1711571000051</v>
      </c>
      <c r="V49" s="28">
        <f t="shared" si="1"/>
        <v>3513.5903936999821</v>
      </c>
      <c r="W49" s="28">
        <f t="shared" si="1"/>
        <v>3634.8588130000135</v>
      </c>
      <c r="X49" s="28">
        <f t="shared" si="1"/>
        <v>3876.3831295999989</v>
      </c>
      <c r="Y49" s="28">
        <f t="shared" si="1"/>
        <v>3824.4545991999912</v>
      </c>
      <c r="Z49" s="28">
        <f t="shared" si="1"/>
        <v>3853.1157609999937</v>
      </c>
      <c r="AA49" s="28">
        <f t="shared" si="1"/>
        <v>3704.8167414999916</v>
      </c>
      <c r="AB49" s="76">
        <f t="shared" si="1"/>
        <v>3674.489173000009</v>
      </c>
      <c r="AC49" s="28">
        <f t="shared" si="1"/>
        <v>3243.7208003000123</v>
      </c>
      <c r="AD49" s="28">
        <f t="shared" si="1"/>
        <v>3252.7265324000036</v>
      </c>
      <c r="AE49" s="28">
        <f t="shared" si="1"/>
        <v>3264.7809250999999</v>
      </c>
      <c r="AF49" s="28">
        <f t="shared" si="1"/>
        <v>3327.1154189999797</v>
      </c>
      <c r="AG49" s="28">
        <f t="shared" si="1"/>
        <v>3393.0715243000013</v>
      </c>
      <c r="AH49" s="28">
        <f t="shared" si="1"/>
        <v>3415.0535004999838</v>
      </c>
      <c r="AI49" s="28">
        <f t="shared" si="1"/>
        <v>3382.9226608000172</v>
      </c>
      <c r="AJ49" s="28">
        <f t="shared" si="1"/>
        <v>3710.8279585999844</v>
      </c>
      <c r="AK49" s="28">
        <f t="shared" si="1"/>
        <v>3565.7637330100115</v>
      </c>
      <c r="AL49" s="28">
        <f t="shared" si="1"/>
        <v>3524.648531999992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16.29248046</v>
      </c>
      <c r="E6" s="265">
        <v>14.01985874</v>
      </c>
      <c r="F6" s="265">
        <v>12.014996999999999</v>
      </c>
      <c r="G6" s="265">
        <v>8.829087049</v>
      </c>
      <c r="H6" s="265">
        <v>13.183746299999999</v>
      </c>
      <c r="I6" s="265">
        <v>9.2571994409999991</v>
      </c>
      <c r="J6" s="265">
        <v>12.41727425</v>
      </c>
      <c r="K6" s="265">
        <v>55.378418770000003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14.460638660000001</v>
      </c>
      <c r="E11" s="265">
        <v>131.9239354</v>
      </c>
      <c r="F11" s="265">
        <v>201.18232939999999</v>
      </c>
      <c r="G11" s="265">
        <v>205.06974049999999</v>
      </c>
      <c r="H11" s="265">
        <v>265.03395499999999</v>
      </c>
      <c r="I11" s="265">
        <v>184.8876233</v>
      </c>
      <c r="J11" s="265">
        <v>134.24541629999999</v>
      </c>
      <c r="K11" s="265">
        <v>162.40051980000001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30.753119120000001</v>
      </c>
      <c r="E15" s="265">
        <f t="shared" si="0"/>
        <v>145.94379413999999</v>
      </c>
      <c r="F15" s="265">
        <f t="shared" si="0"/>
        <v>213.19732639999998</v>
      </c>
      <c r="G15" s="265">
        <f t="shared" si="0"/>
        <v>213.898827549</v>
      </c>
      <c r="H15" s="265">
        <f t="shared" si="0"/>
        <v>278.21770129999999</v>
      </c>
      <c r="I15" s="265">
        <f t="shared" si="0"/>
        <v>194.14482274100001</v>
      </c>
      <c r="J15" s="265">
        <f>J6+J11</f>
        <v>146.66269054999998</v>
      </c>
      <c r="K15" s="265">
        <f t="shared" si="0"/>
        <v>217.77893857000001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55754.374740995998</v>
      </c>
      <c r="D19" s="1">
        <f>Planel_GerMed_Anual!H4+Planel_GerMed_Anual!H5+Planel_GerMed_Anual!H14+Planel_GerMed_Anual!H15+Planel_GerMed_Anual!H17+Planel_GerMed_Anual!H18+Planel_GerMed_Anual!H20+Planel_GerMed_Anual!H21</f>
        <v>68840.572755100016</v>
      </c>
      <c r="E19" s="1">
        <f>Planel_GerMed_Anual!M4+Planel_GerMed_Anual!M5+Planel_GerMed_Anual!M14+Planel_GerMed_Anual!M15+Planel_GerMed_Anual!M17+Planel_GerMed_Anual!M18+Planel_GerMed_Anual!M20+Planel_GerMed_Anual!M21</f>
        <v>85442.568541800007</v>
      </c>
      <c r="F19" s="1">
        <f>Planel_GerMed_Anual!R4+Planel_GerMed_Anual!R5+Planel_GerMed_Anual!R14+Planel_GerMed_Anual!R15+Planel_GerMed_Anual!R17+Planel_GerMed_Anual!R18+Planel_GerMed_Anual!R20+Planel_GerMed_Anual!R21</f>
        <v>99617.35293410001</v>
      </c>
      <c r="G19" s="1">
        <f>Planel_GerMed_Anual!W4+Planel_GerMed_Anual!W5+Planel_GerMed_Anual!W14+Planel_GerMed_Anual!W15+Planel_GerMed_Anual!W17+Planel_GerMed_Anual!W18+Planel_GerMed_Anual!W20+Planel_GerMed_Anual!W21</f>
        <v>113983.8738361</v>
      </c>
      <c r="H19" s="1">
        <f>Planel_GerMed_Anual!AB4+Planel_GerMed_Anual!AB5+Planel_GerMed_Anual!AB14+Planel_GerMed_Anual!AB15+Planel_GerMed_Anual!AB17+Planel_GerMed_Anual!AB18+Planel_GerMed_Anual!AB20+Planel_GerMed_Anual!AB21</f>
        <v>133674.16555570002</v>
      </c>
      <c r="I19" s="1">
        <f>Planel_GerMed_Anual!AG4+Planel_GerMed_Anual!AG5+Planel_GerMed_Anual!AG14+Planel_GerMed_Anual!AG15+Planel_GerMed_Anual!AG17+Planel_GerMed_Anual!AG18+Planel_GerMed_Anual!AG20+Planel_GerMed_Anual!AG21</f>
        <v>148718.78457620001</v>
      </c>
      <c r="J19" s="1">
        <f>Planel_GerMed_Anual!AL4+Planel_GerMed_Anual!AL5+Planel_GerMed_Anual!AL14+Planel_GerMed_Anual!AL15+Planel_GerMed_Anual!AL17+Planel_GerMed_Anual!AL18+Planel_GerMed_Anual!AL20+Planel_GerMed_Anual!AL21</f>
        <v>156502.4606205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15.330168779999999</v>
      </c>
      <c r="K39" s="265">
        <v>14.849929899999999</v>
      </c>
      <c r="L39" s="265">
        <v>15.912442929999999</v>
      </c>
      <c r="M39" s="265">
        <v>13.762090069999999</v>
      </c>
      <c r="N39" s="265">
        <v>14.389926900000001</v>
      </c>
      <c r="O39" s="265">
        <v>14.28556848</v>
      </c>
      <c r="P39" s="265">
        <v>11.74926531</v>
      </c>
      <c r="Q39" s="265">
        <v>11.87148782</v>
      </c>
      <c r="R39" s="265">
        <v>12.89107946</v>
      </c>
      <c r="S39" s="265">
        <v>11.95871711</v>
      </c>
      <c r="T39" s="265">
        <v>13.437179970000001</v>
      </c>
      <c r="U39" s="265">
        <v>9.9165206529999992</v>
      </c>
      <c r="V39" s="265">
        <v>7.4086998270000004</v>
      </c>
      <c r="W39" s="265">
        <v>7.0447931160000001</v>
      </c>
      <c r="X39" s="265">
        <v>7.8682583599999996</v>
      </c>
      <c r="Y39" s="265">
        <v>10.19475811</v>
      </c>
      <c r="Z39" s="265">
        <v>11.628925840000001</v>
      </c>
      <c r="AA39" s="265">
        <v>11.776415160000001</v>
      </c>
      <c r="AB39" s="265">
        <v>12.13313044</v>
      </c>
      <c r="AC39" s="265">
        <v>13.93769004</v>
      </c>
      <c r="AD39" s="265">
        <v>19.7593517</v>
      </c>
      <c r="AE39" s="265">
        <v>8.3121441399999991</v>
      </c>
      <c r="AF39" s="265">
        <v>9.032051117</v>
      </c>
      <c r="AG39" s="265">
        <v>9.262742394</v>
      </c>
      <c r="AH39" s="265">
        <v>9.4830315990000003</v>
      </c>
      <c r="AI39" s="265">
        <v>9.5162767319999997</v>
      </c>
      <c r="AJ39" s="265">
        <v>8.9918953629999994</v>
      </c>
      <c r="AK39" s="265">
        <v>8.9199000169999998</v>
      </c>
      <c r="AL39" s="265">
        <v>10.3926588</v>
      </c>
      <c r="AM39" s="265">
        <v>11.691733899999999</v>
      </c>
      <c r="AN39" s="265">
        <v>14.276686249999999</v>
      </c>
      <c r="AO39" s="265">
        <v>16.805392269999999</v>
      </c>
      <c r="AP39" s="265">
        <v>56.798378229999997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28.524212970000001</v>
      </c>
      <c r="K43" s="265">
        <v>28.17688747</v>
      </c>
      <c r="L43" s="265">
        <v>22.055763280000001</v>
      </c>
      <c r="M43" s="265">
        <v>85.113192010000006</v>
      </c>
      <c r="N43" s="265">
        <v>93.850154470000007</v>
      </c>
      <c r="O43" s="265">
        <v>212.9623933</v>
      </c>
      <c r="P43" s="265">
        <v>245.63817399999999</v>
      </c>
      <c r="Q43" s="265">
        <v>129.979399</v>
      </c>
      <c r="R43" s="265">
        <v>207.7122344</v>
      </c>
      <c r="S43" s="265">
        <v>197.91019460000001</v>
      </c>
      <c r="T43" s="265">
        <v>200.14546619999999</v>
      </c>
      <c r="U43" s="265">
        <v>270.16435289999998</v>
      </c>
      <c r="V43" s="265">
        <v>359.11050619999997</v>
      </c>
      <c r="W43" s="265">
        <v>193.35271700000001</v>
      </c>
      <c r="X43" s="265">
        <v>177.6401371</v>
      </c>
      <c r="Y43" s="265">
        <v>132.0981744</v>
      </c>
      <c r="Z43" s="265">
        <v>163.14716759999999</v>
      </c>
      <c r="AA43" s="265">
        <v>208.61880740000001</v>
      </c>
      <c r="AB43" s="265">
        <v>271.86744370000002</v>
      </c>
      <c r="AC43" s="265">
        <v>154.4815122</v>
      </c>
      <c r="AD43" s="265">
        <v>131.61718819999999</v>
      </c>
      <c r="AE43" s="265">
        <v>558.5848234</v>
      </c>
      <c r="AF43" s="265">
        <v>181.05988360000001</v>
      </c>
      <c r="AG43" s="265">
        <v>166.92426449999999</v>
      </c>
      <c r="AH43" s="265">
        <v>169.1359597</v>
      </c>
      <c r="AI43" s="265">
        <v>185.33530440000001</v>
      </c>
      <c r="AJ43" s="265">
        <v>221.98270429999999</v>
      </c>
      <c r="AK43" s="265">
        <v>212.25558190000001</v>
      </c>
      <c r="AL43" s="265">
        <v>128.15059959999999</v>
      </c>
      <c r="AM43" s="265">
        <v>154.61059510000001</v>
      </c>
      <c r="AN43" s="265">
        <v>92.364263460000004</v>
      </c>
      <c r="AO43" s="265">
        <v>83.846041330000006</v>
      </c>
      <c r="AP43" s="265">
        <v>172.2429755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43.854381750000002</v>
      </c>
      <c r="K47" s="265">
        <f t="shared" si="2"/>
        <v>43.026817370000003</v>
      </c>
      <c r="L47" s="265">
        <f t="shared" si="2"/>
        <v>37.968206209999998</v>
      </c>
      <c r="M47" s="265">
        <f t="shared" si="2"/>
        <v>98.875282080000005</v>
      </c>
      <c r="N47" s="265">
        <f t="shared" si="2"/>
        <v>108.24008137000001</v>
      </c>
      <c r="O47" s="265">
        <f t="shared" si="2"/>
        <v>227.24796178</v>
      </c>
      <c r="P47" s="265">
        <f t="shared" si="2"/>
        <v>257.38743930999999</v>
      </c>
      <c r="Q47" s="265">
        <f t="shared" si="2"/>
        <v>141.85088682</v>
      </c>
      <c r="R47" s="265">
        <f t="shared" si="2"/>
        <v>220.60331386000001</v>
      </c>
      <c r="S47" s="265">
        <f t="shared" si="2"/>
        <v>209.86891171000002</v>
      </c>
      <c r="T47" s="265">
        <f t="shared" si="2"/>
        <v>213.58264616999998</v>
      </c>
      <c r="U47" s="265">
        <f t="shared" si="2"/>
        <v>280.080873553</v>
      </c>
      <c r="V47" s="265">
        <f t="shared" si="2"/>
        <v>366.519206027</v>
      </c>
      <c r="W47" s="265">
        <f t="shared" si="2"/>
        <v>200.39751011600001</v>
      </c>
      <c r="X47" s="265">
        <f t="shared" si="2"/>
        <v>185.50839546</v>
      </c>
      <c r="Y47" s="265">
        <f t="shared" si="2"/>
        <v>142.29293251000001</v>
      </c>
      <c r="Z47" s="265">
        <f t="shared" si="2"/>
        <v>174.77609343999998</v>
      </c>
      <c r="AA47" s="265">
        <f t="shared" si="2"/>
        <v>220.39522256000001</v>
      </c>
      <c r="AB47" s="265">
        <f t="shared" si="2"/>
        <v>284.00057414000003</v>
      </c>
      <c r="AC47" s="265">
        <f t="shared" si="2"/>
        <v>168.41920224</v>
      </c>
      <c r="AD47" s="265">
        <f t="shared" si="2"/>
        <v>151.37653989999998</v>
      </c>
      <c r="AE47" s="265">
        <f t="shared" si="2"/>
        <v>566.89696753999999</v>
      </c>
      <c r="AF47" s="265">
        <f t="shared" si="2"/>
        <v>190.09193471700002</v>
      </c>
      <c r="AG47" s="265">
        <f t="shared" si="2"/>
        <v>176.18700689399998</v>
      </c>
      <c r="AH47" s="265">
        <f t="shared" si="2"/>
        <v>178.61899129900002</v>
      </c>
      <c r="AI47" s="265">
        <f t="shared" si="2"/>
        <v>194.85158113200001</v>
      </c>
      <c r="AJ47" s="265">
        <f t="shared" si="2"/>
        <v>230.97459966299999</v>
      </c>
      <c r="AK47" s="265">
        <f t="shared" si="2"/>
        <v>221.17548191700001</v>
      </c>
      <c r="AL47" s="265">
        <f t="shared" si="2"/>
        <v>138.54325839999998</v>
      </c>
      <c r="AM47" s="265">
        <f t="shared" si="2"/>
        <v>166.30232900000001</v>
      </c>
      <c r="AN47" s="265">
        <f t="shared" si="2"/>
        <v>106.64094971</v>
      </c>
      <c r="AO47" s="265">
        <f t="shared" si="2"/>
        <v>100.6514336</v>
      </c>
      <c r="AP47" s="265">
        <f>AVERAGE(C47:AO47)</f>
        <v>202.54243444969239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480.69497089999999</v>
      </c>
      <c r="AW6" s="33">
        <v>4917.4312559999998</v>
      </c>
      <c r="AX6" s="33">
        <v>6729.0134049999997</v>
      </c>
      <c r="AY6" s="33">
        <v>4288.0933699999996</v>
      </c>
      <c r="AZ6" s="33">
        <v>282.39711870000002</v>
      </c>
      <c r="BA6" s="33">
        <v>2888.8765269999999</v>
      </c>
      <c r="BB6" s="33">
        <v>3953.1389180000001</v>
      </c>
      <c r="BC6" s="33">
        <v>2519.1551519999998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535.44263669999998</v>
      </c>
      <c r="BQ6" s="33">
        <v>5477.4909600000001</v>
      </c>
      <c r="BR6" s="33">
        <v>7495.3991569999998</v>
      </c>
      <c r="BS6" s="33">
        <v>4776.4760589999996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459.63578319999999</v>
      </c>
      <c r="CO6" s="33">
        <v>4701.9991959999998</v>
      </c>
      <c r="CP6" s="33">
        <v>6434.2161530000003</v>
      </c>
      <c r="CQ6" s="33">
        <v>4100.2325250000004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500.69902919999998</v>
      </c>
      <c r="DM6" s="33">
        <v>5122.0695139999998</v>
      </c>
      <c r="DN6" s="33">
        <v>7009.0404170000002</v>
      </c>
      <c r="DO6" s="33">
        <v>4466.5418140000002</v>
      </c>
      <c r="DP6" s="33">
        <v>500.69902919999998</v>
      </c>
      <c r="DQ6" s="33">
        <v>5122.0695139999998</v>
      </c>
      <c r="DR6" s="33">
        <v>7009.0404170000002</v>
      </c>
      <c r="DS6" s="33">
        <v>4466.5418140000002</v>
      </c>
      <c r="DT6" s="33">
        <v>500.69902919999998</v>
      </c>
      <c r="DU6" s="33">
        <v>5122.0695139999998</v>
      </c>
      <c r="DV6" s="33">
        <v>7009.0404170000002</v>
      </c>
      <c r="DW6" s="33">
        <v>4466.5418140000002</v>
      </c>
      <c r="DX6" s="33">
        <v>500.69902919999998</v>
      </c>
      <c r="DY6" s="33">
        <v>5122.0695139999998</v>
      </c>
      <c r="DZ6" s="33">
        <v>7009.0404170000002</v>
      </c>
      <c r="EA6" s="33">
        <v>4466.5418140000002</v>
      </c>
      <c r="EB6" s="33">
        <v>500.69902919999998</v>
      </c>
      <c r="EC6" s="33">
        <v>5122.0695139999998</v>
      </c>
      <c r="ED6" s="33">
        <v>7009.0404170000002</v>
      </c>
      <c r="EE6" s="33">
        <v>4466.5418140000002</v>
      </c>
      <c r="EF6" s="33">
        <v>500.69902919999998</v>
      </c>
      <c r="EG6" s="33">
        <v>5122.0695139999998</v>
      </c>
      <c r="EH6" s="33">
        <v>7009.0404170000002</v>
      </c>
      <c r="EI6" s="33">
        <v>4466.5418140000002</v>
      </c>
      <c r="EJ6" s="33">
        <v>500.69902919999998</v>
      </c>
      <c r="EK6" s="33">
        <v>5122.0695139999998</v>
      </c>
      <c r="EL6" s="33">
        <v>7009.0404170000002</v>
      </c>
      <c r="EM6" s="33">
        <v>4466.5418140000002</v>
      </c>
      <c r="EN6" s="33">
        <v>500.69902919999998</v>
      </c>
      <c r="EO6" s="33">
        <v>5122.0695139999998</v>
      </c>
      <c r="EP6" s="33">
        <v>7009.0404170000002</v>
      </c>
      <c r="EQ6" s="33">
        <v>4466.5418140000002</v>
      </c>
      <c r="ER6" s="33">
        <v>500.69902919999998</v>
      </c>
      <c r="ES6" s="33">
        <v>5122.0695139999998</v>
      </c>
      <c r="ET6" s="33">
        <v>7009.0404170000002</v>
      </c>
      <c r="EU6" s="33">
        <v>4466.5418140000002</v>
      </c>
      <c r="EV6" s="33">
        <v>500.69902919999998</v>
      </c>
      <c r="EW6" s="33">
        <v>5122.0695139999998</v>
      </c>
      <c r="EX6" s="33">
        <v>7009.0404170000002</v>
      </c>
      <c r="EY6" s="33">
        <v>4466.5418140000002</v>
      </c>
      <c r="EZ6" s="33">
        <v>500.69902919999998</v>
      </c>
      <c r="FA6" s="33">
        <v>5122.0695139999998</v>
      </c>
      <c r="FB6" s="33">
        <v>7009.0404170000002</v>
      </c>
      <c r="FC6" s="33">
        <v>4466.5418140000002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578.61488240000006</v>
      </c>
      <c r="AW17" s="33">
        <v>5919.1360020000002</v>
      </c>
      <c r="AX17" s="33">
        <v>8099.7462759999999</v>
      </c>
      <c r="AY17" s="33">
        <v>5161.5989170000003</v>
      </c>
      <c r="AZ17" s="33">
        <v>324.99506780000002</v>
      </c>
      <c r="BA17" s="33">
        <v>3324.646608</v>
      </c>
      <c r="BB17" s="33">
        <v>4549.446739</v>
      </c>
      <c r="BC17" s="33">
        <v>2899.154931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578.04058580000003</v>
      </c>
      <c r="BQ17" s="33">
        <v>5913.2610409999998</v>
      </c>
      <c r="BR17" s="33">
        <v>8091.7069780000002</v>
      </c>
      <c r="BS17" s="33">
        <v>5156.4758389999997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474.76579800000002</v>
      </c>
      <c r="CO17" s="33">
        <v>4856.7767830000003</v>
      </c>
      <c r="CP17" s="33">
        <v>6646.0138180000004</v>
      </c>
      <c r="CQ17" s="33">
        <v>4235.2015179999999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500.69902919999998</v>
      </c>
      <c r="DM17" s="33">
        <v>5122.0695139999998</v>
      </c>
      <c r="DN17" s="33">
        <v>7009.0404170000002</v>
      </c>
      <c r="DO17" s="33">
        <v>4466.5418140000002</v>
      </c>
      <c r="DP17" s="33">
        <v>500.69902919999998</v>
      </c>
      <c r="DQ17" s="33">
        <v>5122.0695139999998</v>
      </c>
      <c r="DR17" s="33">
        <v>7009.0404170000002</v>
      </c>
      <c r="DS17" s="33">
        <v>4466.5418140000002</v>
      </c>
      <c r="DT17" s="33">
        <v>500.69902919999998</v>
      </c>
      <c r="DU17" s="33">
        <v>5122.0695139999998</v>
      </c>
      <c r="DV17" s="33">
        <v>7009.0404170000002</v>
      </c>
      <c r="DW17" s="33">
        <v>4466.5418140000002</v>
      </c>
      <c r="DX17" s="33">
        <v>500.69902919999998</v>
      </c>
      <c r="DY17" s="33">
        <v>5122.0695139999998</v>
      </c>
      <c r="DZ17" s="33">
        <v>7009.0404170000002</v>
      </c>
      <c r="EA17" s="33">
        <v>4466.5418140000002</v>
      </c>
      <c r="EB17" s="33">
        <v>500.69902919999998</v>
      </c>
      <c r="EC17" s="33">
        <v>5122.0695139999998</v>
      </c>
      <c r="ED17" s="33">
        <v>7009.0404170000002</v>
      </c>
      <c r="EE17" s="33">
        <v>4466.5418140000002</v>
      </c>
      <c r="EF17" s="33">
        <v>500.69902919999998</v>
      </c>
      <c r="EG17" s="33">
        <v>5122.0695139999998</v>
      </c>
      <c r="EH17" s="33">
        <v>7009.0404170000002</v>
      </c>
      <c r="EI17" s="33">
        <v>4466.5418140000002</v>
      </c>
      <c r="EJ17" s="33">
        <v>500.69902919999998</v>
      </c>
      <c r="EK17" s="33">
        <v>5122.0695139999998</v>
      </c>
      <c r="EL17" s="33">
        <v>7009.0404170000002</v>
      </c>
      <c r="EM17" s="33">
        <v>4466.5418140000002</v>
      </c>
      <c r="EN17" s="33">
        <v>500.69902919999998</v>
      </c>
      <c r="EO17" s="33">
        <v>5122.0695139999998</v>
      </c>
      <c r="EP17" s="33">
        <v>7009.0404170000002</v>
      </c>
      <c r="EQ17" s="33">
        <v>4466.5418140000002</v>
      </c>
      <c r="ER17" s="33">
        <v>500.69902919999998</v>
      </c>
      <c r="ES17" s="33">
        <v>5122.0695139999998</v>
      </c>
      <c r="ET17" s="33">
        <v>7009.0404170000002</v>
      </c>
      <c r="EU17" s="33">
        <v>4466.5418140000002</v>
      </c>
      <c r="EV17" s="33">
        <v>500.69902919999998</v>
      </c>
      <c r="EW17" s="33">
        <v>5122.0695139999998</v>
      </c>
      <c r="EX17" s="33">
        <v>7009.0404170000002</v>
      </c>
      <c r="EY17" s="33">
        <v>4466.5418140000002</v>
      </c>
      <c r="EZ17" s="33">
        <v>500.69902919999998</v>
      </c>
      <c r="FA17" s="33">
        <v>5122.0695139999998</v>
      </c>
      <c r="FB17" s="33">
        <v>7009.0404170000002</v>
      </c>
      <c r="FC17" s="33">
        <v>4466.5418140000002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223.1046221</v>
      </c>
      <c r="AM32" s="33">
        <v>112.81185480000001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F32" s="33">
        <v>587.76868960000002</v>
      </c>
      <c r="BG32" s="33">
        <v>928.64131359999999</v>
      </c>
      <c r="BJ32" s="33">
        <v>713.71608700000002</v>
      </c>
      <c r="BK32" s="33">
        <v>928.64131359999999</v>
      </c>
      <c r="BL32" s="33">
        <v>424.3056211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327.96971480000002</v>
      </c>
      <c r="BZ32" s="33">
        <v>711.09335250000004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223.1046221</v>
      </c>
      <c r="AJ41" s="33">
        <v>0</v>
      </c>
      <c r="AK41" s="33">
        <v>0</v>
      </c>
      <c r="AL41" s="33">
        <v>0</v>
      </c>
      <c r="AM41" s="33">
        <v>112.81185480000001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900.503289</v>
      </c>
      <c r="BG41" s="33">
        <v>1241.3759130000001</v>
      </c>
      <c r="BH41" s="33">
        <v>0</v>
      </c>
      <c r="BI41" s="33">
        <v>0</v>
      </c>
      <c r="BJ41" s="33">
        <v>1026.4506859999999</v>
      </c>
      <c r="BK41" s="33">
        <v>1241.3759130000001</v>
      </c>
      <c r="BL41" s="33">
        <v>424.3056211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327.96971480000002</v>
      </c>
      <c r="BY41" s="33">
        <v>0</v>
      </c>
      <c r="BZ41" s="33">
        <v>1023.827952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1141.580119</v>
      </c>
      <c r="AN55" s="33">
        <v>953.63414739999996</v>
      </c>
      <c r="AO55" s="33">
        <v>953.63414739999996</v>
      </c>
      <c r="AP55" s="33">
        <v>953.63414739999996</v>
      </c>
      <c r="AQ55" s="33">
        <v>1298.861742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1107.4403830000001</v>
      </c>
      <c r="BI55" s="33">
        <v>953.63414739999996</v>
      </c>
      <c r="BJ55" s="33">
        <v>1141.59449</v>
      </c>
      <c r="BK55" s="33">
        <v>1360.900292</v>
      </c>
      <c r="BL55" s="33">
        <v>1141.580119</v>
      </c>
      <c r="BM55" s="33">
        <v>953.63414739999996</v>
      </c>
      <c r="BN55" s="33">
        <v>1266.9572900000001</v>
      </c>
      <c r="BO55" s="33">
        <v>1298.861742</v>
      </c>
      <c r="BP55" s="33">
        <v>1141.580119</v>
      </c>
      <c r="BQ55" s="33">
        <v>953.63414739999996</v>
      </c>
      <c r="BR55" s="33">
        <v>1141.59449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1141.580119</v>
      </c>
      <c r="AN65" s="33">
        <v>953.63414739999996</v>
      </c>
      <c r="AO65" s="33">
        <v>953.63414739999996</v>
      </c>
      <c r="AP65" s="33">
        <v>953.63414739999996</v>
      </c>
      <c r="AQ65" s="33">
        <v>1298.861742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1107.4403830000001</v>
      </c>
      <c r="BI65" s="33">
        <v>953.63414739999996</v>
      </c>
      <c r="BJ65" s="33">
        <v>1141.59449</v>
      </c>
      <c r="BK65" s="33">
        <v>1360.900292</v>
      </c>
      <c r="BL65" s="33">
        <v>1141.580119</v>
      </c>
      <c r="BM65" s="33">
        <v>953.63414739999996</v>
      </c>
      <c r="BN65" s="33">
        <v>1266.9572900000001</v>
      </c>
      <c r="BO65" s="33">
        <v>1298.861742</v>
      </c>
      <c r="BP65" s="33">
        <v>1141.580119</v>
      </c>
      <c r="BQ65" s="33">
        <v>953.63414739999996</v>
      </c>
      <c r="BR65" s="33">
        <v>1141.59449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1819.368168</v>
      </c>
      <c r="AJ102" s="33">
        <v>1819.358168</v>
      </c>
      <c r="AK102" s="33">
        <v>1819.358168</v>
      </c>
      <c r="AL102" s="33">
        <v>1819.358168</v>
      </c>
      <c r="AM102" s="33">
        <v>1819.368168</v>
      </c>
      <c r="AN102" s="33">
        <v>1819.358168</v>
      </c>
      <c r="AO102" s="33">
        <v>1819.358168</v>
      </c>
      <c r="AP102" s="33">
        <v>1819.358168</v>
      </c>
      <c r="AQ102" s="33">
        <v>2633.4252839999999</v>
      </c>
      <c r="AR102" s="33">
        <v>1819.358168</v>
      </c>
      <c r="AS102" s="33">
        <v>1819.358168</v>
      </c>
      <c r="AT102" s="33">
        <v>1819.368168</v>
      </c>
      <c r="AU102" s="33">
        <v>2928.7381949999999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593.4592093</v>
      </c>
      <c r="BG102" s="33">
        <v>766.83596750000004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569.93430249999994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569.93430249999994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77.696316980000006</v>
      </c>
      <c r="BC103" s="33">
        <v>1009.784077</v>
      </c>
      <c r="BG103" s="33">
        <v>2540.7236330000001</v>
      </c>
      <c r="BK103" s="33">
        <v>2893.6967709999999</v>
      </c>
      <c r="BO103" s="33">
        <v>4083.7385340000001</v>
      </c>
      <c r="BS103" s="33">
        <v>3896.721603</v>
      </c>
      <c r="BT103" s="33">
        <v>144.83174299999999</v>
      </c>
      <c r="BW103" s="33">
        <v>5162.7630740000004</v>
      </c>
      <c r="CA103" s="33">
        <v>3108.5934609999999</v>
      </c>
      <c r="CE103" s="33">
        <v>2450.739681</v>
      </c>
      <c r="CI103" s="33">
        <v>1101.8394410000001</v>
      </c>
      <c r="CM103" s="33">
        <v>1475.2719979999999</v>
      </c>
      <c r="CQ103" s="33">
        <v>4287.5568569999996</v>
      </c>
      <c r="CU103" s="33">
        <v>4942.1019269999997</v>
      </c>
      <c r="CY103" s="33">
        <v>5162.7630740000004</v>
      </c>
      <c r="DC103" s="33">
        <v>3935.816656</v>
      </c>
      <c r="DD103" s="33">
        <v>322.89321690000003</v>
      </c>
      <c r="DG103" s="33">
        <v>5162.7630740000004</v>
      </c>
      <c r="DH103" s="33">
        <v>1486.2560120000001</v>
      </c>
      <c r="DK103" s="33">
        <v>5162.7630740000004</v>
      </c>
      <c r="ER103" s="33">
        <v>381.48235099999999</v>
      </c>
      <c r="EV103" s="33">
        <v>884.92925849999995</v>
      </c>
      <c r="EY103" s="33">
        <v>1923.7873139999999</v>
      </c>
      <c r="EZ103" s="33">
        <v>1627.1410209999999</v>
      </c>
      <c r="FC103" s="33">
        <v>4799.1899110000004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1522.343785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1183.450949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1183.450949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1183.450949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1196.4877489999999</v>
      </c>
      <c r="CO104" s="33">
        <v>598.24387460000003</v>
      </c>
      <c r="CP104" s="33">
        <v>1183.450949</v>
      </c>
      <c r="CQ104" s="33">
        <v>1196.4877489999999</v>
      </c>
      <c r="CR104" s="33">
        <v>1196.4877489999999</v>
      </c>
      <c r="CS104" s="33">
        <v>598.24387460000003</v>
      </c>
      <c r="CT104" s="33">
        <v>1196.4877489999999</v>
      </c>
      <c r="CU104" s="33">
        <v>1196.4877489999999</v>
      </c>
      <c r="CV104" s="33">
        <v>1196.4877489999999</v>
      </c>
      <c r="CW104" s="33">
        <v>598.24387460000003</v>
      </c>
      <c r="CX104" s="33">
        <v>1196.4877489999999</v>
      </c>
      <c r="CY104" s="33">
        <v>1196.4877489999999</v>
      </c>
      <c r="CZ104" s="33">
        <v>1196.4877489999999</v>
      </c>
      <c r="DA104" s="33">
        <v>1183.450949</v>
      </c>
      <c r="DB104" s="33">
        <v>1196.4877489999999</v>
      </c>
      <c r="DC104" s="33">
        <v>1196.4877489999999</v>
      </c>
      <c r="DD104" s="33">
        <v>1196.4877489999999</v>
      </c>
      <c r="DE104" s="33">
        <v>1183.450949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963.94780660000004</v>
      </c>
      <c r="AN105" s="33">
        <v>687.31863720000001</v>
      </c>
      <c r="AO105" s="33">
        <v>687.31863720000001</v>
      </c>
      <c r="AP105" s="33">
        <v>687.31863720000001</v>
      </c>
      <c r="AQ105" s="33">
        <v>1372.1372739999999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1107.798464</v>
      </c>
      <c r="BM105" s="33">
        <v>831.16929449999998</v>
      </c>
      <c r="BN105" s="33">
        <v>1433.637346</v>
      </c>
      <c r="BO105" s="33">
        <v>1494.467067</v>
      </c>
      <c r="BP105" s="33">
        <v>1025.4478779999999</v>
      </c>
      <c r="BQ105" s="33">
        <v>748.81870860000004</v>
      </c>
      <c r="BR105" s="33">
        <v>1351.28676</v>
      </c>
      <c r="BS105" s="33">
        <v>1351.28676</v>
      </c>
      <c r="BT105" s="33">
        <v>1351.28676</v>
      </c>
      <c r="BU105" s="33">
        <v>748.81870860000004</v>
      </c>
      <c r="BV105" s="33">
        <v>1351.28676</v>
      </c>
      <c r="BW105" s="33">
        <v>1351.28676</v>
      </c>
      <c r="BX105" s="33">
        <v>1025.4478779999999</v>
      </c>
      <c r="BY105" s="33">
        <v>748.81870860000004</v>
      </c>
      <c r="BZ105" s="33">
        <v>1025.4478779999999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601.04287299999999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289.48286530000001</v>
      </c>
      <c r="M108" s="33">
        <v>289.46374150000003</v>
      </c>
      <c r="N108" s="33">
        <v>321.92980679999999</v>
      </c>
      <c r="O108" s="33">
        <v>321.92980679999999</v>
      </c>
      <c r="P108" s="33">
        <v>289.48286530000001</v>
      </c>
      <c r="Q108" s="33">
        <v>289.4918103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693.33037420000005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1373.2062619999999</v>
      </c>
      <c r="AZ108" s="33">
        <v>562.34933120000005</v>
      </c>
      <c r="BA108" s="33">
        <v>558.85149660000002</v>
      </c>
      <c r="BB108" s="33">
        <v>844.36501850000002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1427.5745400000001</v>
      </c>
      <c r="BH108" s="33">
        <v>591.31756189999999</v>
      </c>
      <c r="BI108" s="33">
        <v>591.31756189999999</v>
      </c>
      <c r="BJ108" s="33">
        <v>844.36501850000002</v>
      </c>
      <c r="BK108" s="33">
        <v>1516.131556</v>
      </c>
      <c r="BL108" s="33">
        <v>844.36501850000002</v>
      </c>
      <c r="BM108" s="33">
        <v>591.31756189999999</v>
      </c>
      <c r="BN108" s="33">
        <v>844.36501850000002</v>
      </c>
      <c r="BO108" s="33">
        <v>1637.3608160000001</v>
      </c>
      <c r="BP108" s="33">
        <v>844.36501850000002</v>
      </c>
      <c r="BQ108" s="33">
        <v>591.31756189999999</v>
      </c>
      <c r="BR108" s="33">
        <v>844.36501850000002</v>
      </c>
      <c r="BS108" s="33">
        <v>1637.3608160000001</v>
      </c>
      <c r="BT108" s="33">
        <v>844.36501850000002</v>
      </c>
      <c r="BU108" s="33">
        <v>591.31756189999999</v>
      </c>
      <c r="BV108" s="33">
        <v>1218.9213689999999</v>
      </c>
      <c r="BW108" s="33">
        <v>2326.9789580000001</v>
      </c>
      <c r="BX108" s="33">
        <v>844.36501850000002</v>
      </c>
      <c r="BY108" s="33">
        <v>591.31756189999999</v>
      </c>
      <c r="BZ108" s="33">
        <v>844.36501850000002</v>
      </c>
      <c r="CA108" s="33">
        <v>2485.805312</v>
      </c>
      <c r="CB108" s="33">
        <v>326.18689949999998</v>
      </c>
      <c r="CC108" s="33">
        <v>269.38775509999999</v>
      </c>
      <c r="CD108" s="33">
        <v>522.43521169999997</v>
      </c>
      <c r="CE108" s="33">
        <v>1487.0622840000001</v>
      </c>
      <c r="CF108" s="33">
        <v>522.43521169999997</v>
      </c>
      <c r="CG108" s="33">
        <v>269.38775509999999</v>
      </c>
      <c r="CH108" s="33">
        <v>436.75585969999997</v>
      </c>
      <c r="CI108" s="33">
        <v>2491.0496189999999</v>
      </c>
      <c r="CJ108" s="33">
        <v>522.43521169999997</v>
      </c>
      <c r="CK108" s="33">
        <v>269.38775509999999</v>
      </c>
      <c r="CL108" s="33">
        <v>522.43521169999997</v>
      </c>
      <c r="CM108" s="33">
        <v>2491.0496189999999</v>
      </c>
      <c r="CN108" s="33">
        <v>522.43521169999997</v>
      </c>
      <c r="CO108" s="33">
        <v>269.38775509999999</v>
      </c>
      <c r="CP108" s="33">
        <v>522.43521169999997</v>
      </c>
      <c r="CQ108" s="33">
        <v>1453.3527959999999</v>
      </c>
      <c r="CR108" s="33">
        <v>522.43521169999997</v>
      </c>
      <c r="CS108" s="33">
        <v>269.38775509999999</v>
      </c>
      <c r="CT108" s="33">
        <v>522.43521169999997</v>
      </c>
      <c r="CU108" s="33">
        <v>2491.0496189999999</v>
      </c>
      <c r="CV108" s="33">
        <v>522.43521169999997</v>
      </c>
      <c r="CW108" s="33">
        <v>269.38775509999999</v>
      </c>
      <c r="CX108" s="33">
        <v>522.43521169999997</v>
      </c>
      <c r="CY108" s="33">
        <v>2491.0496189999999</v>
      </c>
      <c r="DC108" s="33">
        <v>1343.776265</v>
      </c>
      <c r="DG108" s="33">
        <v>1577.4265700000001</v>
      </c>
      <c r="DJ108" s="33">
        <v>996.49225339999998</v>
      </c>
      <c r="DK108" s="33">
        <v>1968.6144079999999</v>
      </c>
      <c r="EU108" s="33">
        <v>968.84635119999996</v>
      </c>
      <c r="EX108" s="33">
        <v>15.37105294</v>
      </c>
      <c r="EY108" s="33">
        <v>1968.6144079999999</v>
      </c>
      <c r="FB108" s="33">
        <v>1000.949989</v>
      </c>
      <c r="FC108" s="33">
        <v>1968.6144079999999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4586.1705549999997</v>
      </c>
      <c r="M113" s="33">
        <v>3794.683896</v>
      </c>
      <c r="N113" s="33">
        <v>3619.2893909999998</v>
      </c>
      <c r="O113" s="33">
        <v>4806.8140640000001</v>
      </c>
      <c r="P113" s="33">
        <v>5198.2140330000002</v>
      </c>
      <c r="Q113" s="33">
        <v>4772.446105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4658.6712180000004</v>
      </c>
      <c r="AJ113" s="33">
        <v>4549.8344619999998</v>
      </c>
      <c r="AK113" s="33">
        <v>4549.8344619999998</v>
      </c>
      <c r="AL113" s="33">
        <v>4582.3094719999999</v>
      </c>
      <c r="AM113" s="33">
        <v>5831.5853669999997</v>
      </c>
      <c r="AN113" s="33">
        <v>4582.3094719999999</v>
      </c>
      <c r="AO113" s="33">
        <v>4582.3094719999999</v>
      </c>
      <c r="AP113" s="33">
        <v>4582.3094719999999</v>
      </c>
      <c r="AQ113" s="33">
        <v>7206.6132230000003</v>
      </c>
      <c r="AR113" s="33">
        <v>4211.3984010000004</v>
      </c>
      <c r="AS113" s="33">
        <v>4178.9233910000003</v>
      </c>
      <c r="AT113" s="33">
        <v>4563.8977759999998</v>
      </c>
      <c r="AU113" s="33">
        <v>7133.050749</v>
      </c>
      <c r="AV113" s="33">
        <v>4138.5995190000003</v>
      </c>
      <c r="AW113" s="33">
        <v>4171.0745290000004</v>
      </c>
      <c r="AX113" s="33">
        <v>4756.2816039999998</v>
      </c>
      <c r="AY113" s="33">
        <v>7791.0571829999999</v>
      </c>
      <c r="AZ113" s="33">
        <v>3931.7912019999999</v>
      </c>
      <c r="BA113" s="33">
        <v>3928.2933680000001</v>
      </c>
      <c r="BB113" s="33">
        <v>5076.3833629999999</v>
      </c>
      <c r="BC113" s="33">
        <v>8131.2846410000002</v>
      </c>
      <c r="BD113" s="33">
        <v>2445.0225799999998</v>
      </c>
      <c r="BE113" s="33">
        <v>2445.0225799999998</v>
      </c>
      <c r="BF113" s="33">
        <v>3742.1104409999998</v>
      </c>
      <c r="BG113" s="33">
        <v>7447.609821</v>
      </c>
      <c r="BH113" s="33">
        <v>2931.7788220000002</v>
      </c>
      <c r="BI113" s="33">
        <v>2346.571747</v>
      </c>
      <c r="BJ113" s="33">
        <v>3718.5855339999998</v>
      </c>
      <c r="BK113" s="33">
        <v>7692.2383099999997</v>
      </c>
      <c r="BL113" s="33">
        <v>3474.492248</v>
      </c>
      <c r="BM113" s="33">
        <v>2346.571747</v>
      </c>
      <c r="BN113" s="33">
        <v>4044.4244159999998</v>
      </c>
      <c r="BO113" s="33">
        <v>8981.9884689999999</v>
      </c>
      <c r="BP113" s="33">
        <v>3379.1048620000001</v>
      </c>
      <c r="BQ113" s="33">
        <v>2264.2211609999999</v>
      </c>
      <c r="BR113" s="33">
        <v>3962.0738299999998</v>
      </c>
      <c r="BS113" s="33">
        <v>8651.7912309999992</v>
      </c>
      <c r="BT113" s="33">
        <v>4106.905573</v>
      </c>
      <c r="BU113" s="33">
        <v>2264.2211609999999</v>
      </c>
      <c r="BV113" s="33">
        <v>4336.6301810000004</v>
      </c>
      <c r="BW113" s="33">
        <v>10607.45084</v>
      </c>
      <c r="BX113" s="33">
        <v>3392.141662</v>
      </c>
      <c r="BY113" s="33">
        <v>2264.2211609999999</v>
      </c>
      <c r="BZ113" s="33">
        <v>3636.2349479999998</v>
      </c>
      <c r="CA113" s="33">
        <v>8712.1075849999997</v>
      </c>
      <c r="CB113" s="33">
        <v>2401.0349160000001</v>
      </c>
      <c r="CC113" s="33">
        <v>1508.5521349999999</v>
      </c>
      <c r="CD113" s="33">
        <v>2597.2832290000001</v>
      </c>
      <c r="CE113" s="33">
        <v>6269.780068</v>
      </c>
      <c r="CF113" s="33">
        <v>2597.2832290000001</v>
      </c>
      <c r="CG113" s="33">
        <v>1508.5521349999999</v>
      </c>
      <c r="CH113" s="33">
        <v>2465.3429679999999</v>
      </c>
      <c r="CI113" s="33">
        <v>5924.8671640000002</v>
      </c>
      <c r="CJ113" s="33">
        <v>2597.2832290000001</v>
      </c>
      <c r="CK113" s="33">
        <v>1508.5521349999999</v>
      </c>
      <c r="CL113" s="33">
        <v>2597.2832290000001</v>
      </c>
      <c r="CM113" s="33">
        <v>6298.29972</v>
      </c>
      <c r="CN113" s="33">
        <v>1865.2736179999999</v>
      </c>
      <c r="CO113" s="33">
        <v>1013.982287</v>
      </c>
      <c r="CP113" s="33">
        <v>1852.2368180000001</v>
      </c>
      <c r="CQ113" s="33">
        <v>7083.7480599999999</v>
      </c>
      <c r="CR113" s="33">
        <v>1865.2736179999999</v>
      </c>
      <c r="CS113" s="33">
        <v>1013.982287</v>
      </c>
      <c r="CT113" s="33">
        <v>1865.2736179999999</v>
      </c>
      <c r="CU113" s="33">
        <v>8775.9899530000002</v>
      </c>
      <c r="CV113" s="33">
        <v>1865.2736179999999</v>
      </c>
      <c r="CW113" s="33">
        <v>1013.982287</v>
      </c>
      <c r="CX113" s="33">
        <v>1865.2736179999999</v>
      </c>
      <c r="CY113" s="33">
        <v>8996.6510999999991</v>
      </c>
      <c r="CZ113" s="33">
        <v>1342.8384060000001</v>
      </c>
      <c r="DA113" s="33">
        <v>1329.801606</v>
      </c>
      <c r="DB113" s="33">
        <v>1342.8384060000001</v>
      </c>
      <c r="DC113" s="33">
        <v>6622.4313279999997</v>
      </c>
      <c r="DD113" s="33">
        <v>1665.7316229999999</v>
      </c>
      <c r="DE113" s="33">
        <v>1329.801606</v>
      </c>
      <c r="DF113" s="33">
        <v>1329.801606</v>
      </c>
      <c r="DG113" s="33">
        <v>8083.0280499999999</v>
      </c>
      <c r="DH113" s="33">
        <v>2803.020818</v>
      </c>
      <c r="DI113" s="33">
        <v>1316.7648059999999</v>
      </c>
      <c r="DJ113" s="33">
        <v>2313.2570599999999</v>
      </c>
      <c r="DK113" s="33">
        <v>8448.1422879999991</v>
      </c>
      <c r="DL113" s="33">
        <v>1316.7648059999999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381.48235099999999</v>
      </c>
      <c r="ES113" s="33">
        <v>0</v>
      </c>
      <c r="ET113" s="33">
        <v>0</v>
      </c>
      <c r="EU113" s="33">
        <v>968.84635119999996</v>
      </c>
      <c r="EV113" s="33">
        <v>884.92925849999995</v>
      </c>
      <c r="EW113" s="33">
        <v>0</v>
      </c>
      <c r="EX113" s="33">
        <v>15.37105294</v>
      </c>
      <c r="EY113" s="33">
        <v>3892.4017210000002</v>
      </c>
      <c r="EZ113" s="33">
        <v>1627.1410209999999</v>
      </c>
      <c r="FA113" s="33">
        <v>0</v>
      </c>
      <c r="FB113" s="33">
        <v>1000.949989</v>
      </c>
      <c r="FC113" s="33">
        <v>6767.8043189999999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1013.794569</v>
      </c>
      <c r="DW114" s="33">
        <v>1013.794569</v>
      </c>
      <c r="DX114" s="33">
        <v>1520.6918539999999</v>
      </c>
      <c r="DZ114" s="33">
        <v>1520.6918539999999</v>
      </c>
      <c r="EA114" s="33">
        <v>1520.6918539999999</v>
      </c>
      <c r="EB114" s="33">
        <v>1560.0646790000001</v>
      </c>
      <c r="ED114" s="33">
        <v>1560.0646790000001</v>
      </c>
      <c r="EE114" s="33">
        <v>1560.0646790000001</v>
      </c>
      <c r="EF114" s="33">
        <v>1560.0646790000001</v>
      </c>
      <c r="EH114" s="33">
        <v>1560.0646790000001</v>
      </c>
      <c r="EI114" s="33">
        <v>1560.0646790000001</v>
      </c>
      <c r="EJ114" s="33">
        <v>1560.0646790000001</v>
      </c>
      <c r="EL114" s="33">
        <v>1560.0646790000001</v>
      </c>
      <c r="EM114" s="33">
        <v>1560.0646790000001</v>
      </c>
      <c r="EN114" s="33">
        <v>3548.280992</v>
      </c>
      <c r="EO114" s="33">
        <v>114.0220439</v>
      </c>
      <c r="EP114" s="33">
        <v>3548.280992</v>
      </c>
      <c r="EQ114" s="33">
        <v>3548.280992</v>
      </c>
      <c r="ER114" s="33">
        <v>3548.280992</v>
      </c>
      <c r="ES114" s="33">
        <v>1013.794569</v>
      </c>
      <c r="ET114" s="33">
        <v>3548.280992</v>
      </c>
      <c r="EU114" s="33">
        <v>3548.280992</v>
      </c>
      <c r="EV114" s="33">
        <v>3548.280992</v>
      </c>
      <c r="EW114" s="33">
        <v>3185.0995090000001</v>
      </c>
      <c r="EX114" s="33">
        <v>3548.280992</v>
      </c>
      <c r="EY114" s="33">
        <v>3548.280992</v>
      </c>
      <c r="EZ114" s="33">
        <v>3548.280992</v>
      </c>
      <c r="FA114" s="33">
        <v>2534.4864229999998</v>
      </c>
      <c r="FB114" s="33">
        <v>3548.280992</v>
      </c>
      <c r="FC114" s="33">
        <v>3548.280992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1013.794569</v>
      </c>
      <c r="DU125" s="33">
        <v>0</v>
      </c>
      <c r="DV125" s="33">
        <v>1013.794569</v>
      </c>
      <c r="DW125" s="33">
        <v>1013.794569</v>
      </c>
      <c r="DX125" s="33">
        <v>1520.6918539999999</v>
      </c>
      <c r="DY125" s="33">
        <v>0</v>
      </c>
      <c r="DZ125" s="33">
        <v>1520.6918539999999</v>
      </c>
      <c r="EA125" s="33">
        <v>1520.6918539999999</v>
      </c>
      <c r="EB125" s="33">
        <v>1560.0646790000001</v>
      </c>
      <c r="EC125" s="33">
        <v>0</v>
      </c>
      <c r="ED125" s="33">
        <v>1560.0646790000001</v>
      </c>
      <c r="EE125" s="33">
        <v>1560.0646790000001</v>
      </c>
      <c r="EF125" s="33">
        <v>1560.0646790000001</v>
      </c>
      <c r="EG125" s="33">
        <v>0</v>
      </c>
      <c r="EH125" s="33">
        <v>1560.0646790000001</v>
      </c>
      <c r="EI125" s="33">
        <v>1560.0646790000001</v>
      </c>
      <c r="EJ125" s="33">
        <v>1560.0646790000001</v>
      </c>
      <c r="EK125" s="33">
        <v>0</v>
      </c>
      <c r="EL125" s="33">
        <v>1560.0646790000001</v>
      </c>
      <c r="EM125" s="33">
        <v>1560.0646790000001</v>
      </c>
      <c r="EN125" s="33">
        <v>3548.280992</v>
      </c>
      <c r="EO125" s="33">
        <v>114.0220439</v>
      </c>
      <c r="EP125" s="33">
        <v>3548.280992</v>
      </c>
      <c r="EQ125" s="33">
        <v>3548.280992</v>
      </c>
      <c r="ER125" s="33">
        <v>3548.280992</v>
      </c>
      <c r="ES125" s="33">
        <v>1013.794569</v>
      </c>
      <c r="ET125" s="33">
        <v>3548.280992</v>
      </c>
      <c r="EU125" s="33">
        <v>3548.280992</v>
      </c>
      <c r="EV125" s="33">
        <v>3548.280992</v>
      </c>
      <c r="EW125" s="33">
        <v>3185.0995090000001</v>
      </c>
      <c r="EX125" s="33">
        <v>3548.280992</v>
      </c>
      <c r="EY125" s="33">
        <v>3548.280992</v>
      </c>
      <c r="EZ125" s="33">
        <v>3548.280992</v>
      </c>
      <c r="FA125" s="33">
        <v>2534.4864229999998</v>
      </c>
      <c r="FB125" s="33">
        <v>3548.280992</v>
      </c>
      <c r="FC125" s="33">
        <v>3548.280992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J126" s="33">
        <v>506.89728459999998</v>
      </c>
      <c r="CL126" s="33">
        <v>1133.469069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E126" s="33">
        <v>1129.301641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R126" s="33">
        <v>4927.4256160000004</v>
      </c>
      <c r="DS126" s="33">
        <v>5068.9728459999997</v>
      </c>
      <c r="DT126" s="33">
        <v>5068.9728459999997</v>
      </c>
      <c r="DV126" s="33">
        <v>4880.404853</v>
      </c>
      <c r="DW126" s="33">
        <v>5068.9728459999997</v>
      </c>
      <c r="DX126" s="33">
        <v>5068.9728459999997</v>
      </c>
      <c r="DZ126" s="33">
        <v>4832.5979520000001</v>
      </c>
      <c r="EA126" s="33">
        <v>5068.9728459999997</v>
      </c>
      <c r="EB126" s="33">
        <v>5068.9728459999997</v>
      </c>
      <c r="ED126" s="33">
        <v>4880.102742</v>
      </c>
      <c r="EE126" s="33">
        <v>5068.9728459999997</v>
      </c>
      <c r="EF126" s="33">
        <v>5068.9728459999997</v>
      </c>
      <c r="EH126" s="33">
        <v>4803.818671</v>
      </c>
      <c r="EI126" s="33">
        <v>5068.9728459999997</v>
      </c>
      <c r="EJ126" s="33">
        <v>5068.9728459999997</v>
      </c>
      <c r="EL126" s="33">
        <v>4562.0755609999997</v>
      </c>
      <c r="EM126" s="33">
        <v>5068.9728459999997</v>
      </c>
      <c r="EN126" s="33">
        <v>5068.9728459999997</v>
      </c>
      <c r="EO126" s="33">
        <v>506.89728459999998</v>
      </c>
      <c r="EP126" s="33">
        <v>5068.9728459999997</v>
      </c>
      <c r="EQ126" s="33">
        <v>5068.9728459999997</v>
      </c>
      <c r="ER126" s="33">
        <v>5068.9728459999997</v>
      </c>
      <c r="ES126" s="33">
        <v>1948.2367409999999</v>
      </c>
      <c r="ET126" s="33">
        <v>5068.9728459999997</v>
      </c>
      <c r="EU126" s="33">
        <v>5068.9728459999997</v>
      </c>
      <c r="EV126" s="33">
        <v>5068.9728459999997</v>
      </c>
      <c r="EW126" s="33">
        <v>2534.4864229999998</v>
      </c>
      <c r="EX126" s="33">
        <v>5068.9728459999997</v>
      </c>
      <c r="EY126" s="33">
        <v>5068.9728459999997</v>
      </c>
      <c r="EZ126" s="33">
        <v>5068.9728459999997</v>
      </c>
      <c r="FA126" s="33">
        <v>4562.0755609999997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T128" s="33">
        <v>900.097982</v>
      </c>
      <c r="CU128" s="33">
        <v>900.097982</v>
      </c>
      <c r="CV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B128" s="33">
        <v>1260.1371750000001</v>
      </c>
      <c r="DC128" s="33">
        <v>1260.1371750000001</v>
      </c>
      <c r="DD128" s="33">
        <v>1440.1567709999999</v>
      </c>
      <c r="DF128" s="33">
        <v>1357.3097009999999</v>
      </c>
      <c r="DG128" s="33">
        <v>1440.1567709999999</v>
      </c>
      <c r="DH128" s="33">
        <v>1620.1763679999999</v>
      </c>
      <c r="DI128" s="33">
        <v>19.022089739999998</v>
      </c>
      <c r="DJ128" s="33">
        <v>1620.1763679999999</v>
      </c>
      <c r="DK128" s="33">
        <v>1620.1763679999999</v>
      </c>
      <c r="DL128" s="33">
        <v>146.08057299999999</v>
      </c>
      <c r="DO128" s="33">
        <v>1620.1763679999999</v>
      </c>
      <c r="DP128" s="33">
        <v>900.097982</v>
      </c>
      <c r="DS128" s="33">
        <v>1620.1763679999999</v>
      </c>
      <c r="DT128" s="33">
        <v>1119.0717139999999</v>
      </c>
      <c r="DW128" s="33">
        <v>1620.1763679999999</v>
      </c>
      <c r="DX128" s="33">
        <v>1584.7534029999999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1481.6511700000001</v>
      </c>
      <c r="EM128" s="33">
        <v>1620.1763679999999</v>
      </c>
      <c r="EN128" s="33">
        <v>1440.1567709999999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506.89728459999998</v>
      </c>
      <c r="CK137" s="33">
        <v>0</v>
      </c>
      <c r="CL137" s="33">
        <v>1133.469069</v>
      </c>
      <c r="CM137" s="33">
        <v>2060.7506429999999</v>
      </c>
      <c r="CN137" s="33">
        <v>2747.667524</v>
      </c>
      <c r="CO137" s="33">
        <v>0</v>
      </c>
      <c r="CP137" s="33">
        <v>2747.667524</v>
      </c>
      <c r="CQ137" s="33">
        <v>2747.667524</v>
      </c>
      <c r="CR137" s="33">
        <v>3434.5844050000001</v>
      </c>
      <c r="CS137" s="33">
        <v>0</v>
      </c>
      <c r="CT137" s="33">
        <v>3434.5844050000001</v>
      </c>
      <c r="CU137" s="33">
        <v>3434.5844050000001</v>
      </c>
      <c r="CV137" s="33">
        <v>4121.5012859999997</v>
      </c>
      <c r="CW137" s="33">
        <v>0</v>
      </c>
      <c r="CX137" s="33">
        <v>4121.5012859999997</v>
      </c>
      <c r="CY137" s="33">
        <v>4121.5012859999997</v>
      </c>
      <c r="CZ137" s="33">
        <v>4808.4181669999998</v>
      </c>
      <c r="DA137" s="33">
        <v>0</v>
      </c>
      <c r="DB137" s="33">
        <v>4808.4181669999998</v>
      </c>
      <c r="DC137" s="33">
        <v>4808.4181669999998</v>
      </c>
      <c r="DD137" s="33">
        <v>5495.3350479999999</v>
      </c>
      <c r="DE137" s="33">
        <v>1129.301641</v>
      </c>
      <c r="DF137" s="33">
        <v>5412.4879780000001</v>
      </c>
      <c r="DG137" s="33">
        <v>5495.3350479999999</v>
      </c>
      <c r="DH137" s="33">
        <v>6182.251929</v>
      </c>
      <c r="DI137" s="33">
        <v>4581.097651</v>
      </c>
      <c r="DJ137" s="33">
        <v>6182.251929</v>
      </c>
      <c r="DK137" s="33">
        <v>6182.251929</v>
      </c>
      <c r="DL137" s="33">
        <v>5215.0534189999998</v>
      </c>
      <c r="DM137" s="33">
        <v>0</v>
      </c>
      <c r="DN137" s="33">
        <v>5068.9728459999997</v>
      </c>
      <c r="DO137" s="33">
        <v>6689.149214</v>
      </c>
      <c r="DP137" s="33">
        <v>5969.0708279999999</v>
      </c>
      <c r="DQ137" s="33">
        <v>0</v>
      </c>
      <c r="DR137" s="33">
        <v>4927.4256160000004</v>
      </c>
      <c r="DS137" s="33">
        <v>6689.149214</v>
      </c>
      <c r="DT137" s="33">
        <v>6188.0445600000003</v>
      </c>
      <c r="DU137" s="33">
        <v>0</v>
      </c>
      <c r="DV137" s="33">
        <v>4880.404853</v>
      </c>
      <c r="DW137" s="33">
        <v>6689.149214</v>
      </c>
      <c r="DX137" s="33">
        <v>6653.7262490000003</v>
      </c>
      <c r="DY137" s="33">
        <v>0</v>
      </c>
      <c r="DZ137" s="33">
        <v>4832.5979520000001</v>
      </c>
      <c r="EA137" s="33">
        <v>6689.149214</v>
      </c>
      <c r="EB137" s="33">
        <v>6689.149214</v>
      </c>
      <c r="EC137" s="33">
        <v>0</v>
      </c>
      <c r="ED137" s="33">
        <v>4880.102742</v>
      </c>
      <c r="EE137" s="33">
        <v>6689.149214</v>
      </c>
      <c r="EF137" s="33">
        <v>6689.149214</v>
      </c>
      <c r="EG137" s="33">
        <v>0</v>
      </c>
      <c r="EH137" s="33">
        <v>4803.818671</v>
      </c>
      <c r="EI137" s="33">
        <v>6689.149214</v>
      </c>
      <c r="EJ137" s="33">
        <v>6550.6240159999998</v>
      </c>
      <c r="EK137" s="33">
        <v>0</v>
      </c>
      <c r="EL137" s="33">
        <v>4562.0755609999997</v>
      </c>
      <c r="EM137" s="33">
        <v>6689.149214</v>
      </c>
      <c r="EN137" s="33">
        <v>6509.1296169999996</v>
      </c>
      <c r="EO137" s="33">
        <v>506.89728459999998</v>
      </c>
      <c r="EP137" s="33">
        <v>5068.9728459999997</v>
      </c>
      <c r="EQ137" s="33">
        <v>6689.149214</v>
      </c>
      <c r="ER137" s="33">
        <v>6689.149214</v>
      </c>
      <c r="ES137" s="33">
        <v>1948.2367409999999</v>
      </c>
      <c r="ET137" s="33">
        <v>5068.9728459999997</v>
      </c>
      <c r="EU137" s="33">
        <v>6689.149214</v>
      </c>
      <c r="EV137" s="33">
        <v>6689.149214</v>
      </c>
      <c r="EW137" s="33">
        <v>2534.4864229999998</v>
      </c>
      <c r="EX137" s="33">
        <v>5068.9728459999997</v>
      </c>
      <c r="EY137" s="33">
        <v>6689.149214</v>
      </c>
      <c r="EZ137" s="33">
        <v>6689.149214</v>
      </c>
      <c r="FA137" s="33">
        <v>4562.0755609999997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660.05310999999995</v>
      </c>
      <c r="AU138" s="33">
        <v>1100.4988269999999</v>
      </c>
      <c r="AY138" s="33">
        <v>1100.4988269999999</v>
      </c>
      <c r="BC138" s="33">
        <v>764.35720500000002</v>
      </c>
      <c r="BG138" s="33">
        <v>413.27686</v>
      </c>
      <c r="BK138" s="33">
        <v>413.27686</v>
      </c>
      <c r="BN138" s="33">
        <v>413.27686</v>
      </c>
      <c r="BO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660.05310999999995</v>
      </c>
      <c r="AR149" s="33">
        <v>0</v>
      </c>
      <c r="AS149" s="33">
        <v>0</v>
      </c>
      <c r="AT149" s="33">
        <v>0</v>
      </c>
      <c r="AU149" s="33">
        <v>1268.1001859999999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1633.9744659999999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2992.4331099999999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1633.9744659999999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2992.4331099999999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28.088203849999999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189.0335934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18464.09506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24221.979759999998</v>
      </c>
      <c r="BI234" s="33">
        <v>18846.249690000001</v>
      </c>
      <c r="BJ234" s="33">
        <v>18652.596160000001</v>
      </c>
      <c r="BK234" s="33">
        <v>19061.8102</v>
      </c>
      <c r="BL234" s="33">
        <v>24221.979759999998</v>
      </c>
      <c r="BM234" s="33">
        <v>18846.249690000001</v>
      </c>
      <c r="BN234" s="33">
        <v>18652.596160000001</v>
      </c>
      <c r="BO234" s="33">
        <v>19061.8102</v>
      </c>
      <c r="BP234" s="33">
        <v>25767.546030000001</v>
      </c>
      <c r="BQ234" s="33">
        <v>19562.68145</v>
      </c>
      <c r="BR234" s="33">
        <v>19428.72984</v>
      </c>
      <c r="BS234" s="33">
        <v>20193.225139999999</v>
      </c>
      <c r="BT234" s="33">
        <v>26178.848679999999</v>
      </c>
      <c r="BU234" s="33">
        <v>20330.14503</v>
      </c>
      <c r="BV234" s="33">
        <v>19647.821309999999</v>
      </c>
      <c r="BW234" s="33">
        <v>20485.738140000001</v>
      </c>
      <c r="BX234" s="33">
        <v>26178.848679999999</v>
      </c>
      <c r="BY234" s="33">
        <v>20330.14503</v>
      </c>
      <c r="BZ234" s="33">
        <v>19647.821309999999</v>
      </c>
      <c r="CA234" s="33">
        <v>20485.738140000001</v>
      </c>
      <c r="CB234" s="33">
        <v>26178.848679999999</v>
      </c>
      <c r="CC234" s="33">
        <v>20017.542659999999</v>
      </c>
      <c r="CD234" s="33">
        <v>19647.821309999999</v>
      </c>
      <c r="CE234" s="33">
        <v>20485.738140000001</v>
      </c>
      <c r="CF234" s="33">
        <v>26178.848679999999</v>
      </c>
      <c r="CG234" s="33">
        <v>20330.14503</v>
      </c>
      <c r="CH234" s="33">
        <v>19647.821309999999</v>
      </c>
      <c r="CI234" s="33">
        <v>20485.738140000001</v>
      </c>
      <c r="CJ234" s="33">
        <v>26178.848679999999</v>
      </c>
      <c r="CK234" s="33">
        <v>20330.14503</v>
      </c>
      <c r="CL234" s="33">
        <v>19647.821309999999</v>
      </c>
      <c r="CM234" s="33">
        <v>20485.738140000001</v>
      </c>
      <c r="CN234" s="33">
        <v>26178.848679999999</v>
      </c>
      <c r="CO234" s="33">
        <v>19931.697749999999</v>
      </c>
      <c r="CP234" s="33">
        <v>19647.821309999999</v>
      </c>
      <c r="CQ234" s="33">
        <v>20485.738140000001</v>
      </c>
      <c r="CR234" s="33">
        <v>26178.848679999999</v>
      </c>
      <c r="CS234" s="33">
        <v>20330.14503</v>
      </c>
      <c r="CT234" s="33">
        <v>19647.821309999999</v>
      </c>
      <c r="CU234" s="33">
        <v>20485.738140000001</v>
      </c>
      <c r="CV234" s="33">
        <v>26178.848679999999</v>
      </c>
      <c r="CW234" s="33">
        <v>20292.615150000001</v>
      </c>
      <c r="CX234" s="33">
        <v>19647.821309999999</v>
      </c>
      <c r="CY234" s="33">
        <v>20485.738140000001</v>
      </c>
      <c r="CZ234" s="33">
        <v>26178.848679999999</v>
      </c>
      <c r="DA234" s="33">
        <v>20330.14503</v>
      </c>
      <c r="DB234" s="33">
        <v>19647.821309999999</v>
      </c>
      <c r="DC234" s="33">
        <v>20485.738140000001</v>
      </c>
      <c r="DD234" s="33">
        <v>26178.848679999999</v>
      </c>
      <c r="DE234" s="33">
        <v>20330.14503</v>
      </c>
      <c r="DF234" s="33">
        <v>19647.821309999999</v>
      </c>
      <c r="DG234" s="33">
        <v>20485.738140000001</v>
      </c>
      <c r="DH234" s="33">
        <v>26242.90668</v>
      </c>
      <c r="DI234" s="33">
        <v>20372.576130000001</v>
      </c>
      <c r="DJ234" s="33">
        <v>19663.321779999998</v>
      </c>
      <c r="DK234" s="33">
        <v>20524.979940000001</v>
      </c>
      <c r="DL234" s="33">
        <v>26242.90668</v>
      </c>
      <c r="DM234" s="33">
        <v>20372.576130000001</v>
      </c>
      <c r="DN234" s="33">
        <v>19663.321779999998</v>
      </c>
      <c r="DO234" s="33">
        <v>20524.979940000001</v>
      </c>
      <c r="DP234" s="33">
        <v>26242.90668</v>
      </c>
      <c r="DQ234" s="33">
        <v>20372.576130000001</v>
      </c>
      <c r="DR234" s="33">
        <v>19663.321779999998</v>
      </c>
      <c r="DS234" s="33">
        <v>20524.979940000001</v>
      </c>
      <c r="DT234" s="33">
        <v>26242.90668</v>
      </c>
      <c r="DU234" s="33">
        <v>20372.576130000001</v>
      </c>
      <c r="DV234" s="33">
        <v>19663.321779999998</v>
      </c>
      <c r="DW234" s="33">
        <v>20524.979940000001</v>
      </c>
      <c r="DX234" s="33">
        <v>26242.90668</v>
      </c>
      <c r="DY234" s="33">
        <v>20372.576130000001</v>
      </c>
      <c r="DZ234" s="33">
        <v>19663.321779999998</v>
      </c>
      <c r="EA234" s="33">
        <v>20524.979940000001</v>
      </c>
      <c r="EB234" s="33">
        <v>26242.90668</v>
      </c>
      <c r="EC234" s="33">
        <v>20372.576130000001</v>
      </c>
      <c r="ED234" s="33">
        <v>19663.321779999998</v>
      </c>
      <c r="EE234" s="33">
        <v>20524.979940000001</v>
      </c>
      <c r="EF234" s="33">
        <v>26242.90668</v>
      </c>
      <c r="EG234" s="33">
        <v>20372.576130000001</v>
      </c>
      <c r="EH234" s="33">
        <v>19663.321779999998</v>
      </c>
      <c r="EI234" s="33">
        <v>20524.979940000001</v>
      </c>
      <c r="EJ234" s="33">
        <v>26242.90668</v>
      </c>
      <c r="EK234" s="33">
        <v>20372.576130000001</v>
      </c>
      <c r="EL234" s="33">
        <v>19663.321779999998</v>
      </c>
      <c r="EM234" s="33">
        <v>20524.979940000001</v>
      </c>
      <c r="EN234" s="33">
        <v>26242.90668</v>
      </c>
      <c r="EO234" s="33">
        <v>20372.576130000001</v>
      </c>
      <c r="EP234" s="33">
        <v>19663.321779999998</v>
      </c>
      <c r="EQ234" s="33">
        <v>20524.979940000001</v>
      </c>
      <c r="ER234" s="33">
        <v>26242.90668</v>
      </c>
      <c r="ES234" s="33">
        <v>20372.576130000001</v>
      </c>
      <c r="ET234" s="33">
        <v>19663.321779999998</v>
      </c>
      <c r="EU234" s="33">
        <v>20524.979940000001</v>
      </c>
      <c r="EV234" s="33">
        <v>26242.90668</v>
      </c>
      <c r="EW234" s="33">
        <v>20372.576130000001</v>
      </c>
      <c r="EX234" s="33">
        <v>19663.321779999998</v>
      </c>
      <c r="EY234" s="33">
        <v>20524.979940000001</v>
      </c>
      <c r="EZ234" s="33">
        <v>26242.90668</v>
      </c>
      <c r="FA234" s="33">
        <v>20372.576130000001</v>
      </c>
      <c r="FB234" s="33">
        <v>19663.321779999998</v>
      </c>
      <c r="FC234" s="33">
        <v>20524.979940000001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8217.2494210000004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8279.0709210000005</v>
      </c>
      <c r="O235" s="33">
        <v>8465.1096859999998</v>
      </c>
      <c r="P235" s="33">
        <v>6401.4287450000002</v>
      </c>
      <c r="Q235" s="33">
        <v>6924.6591760000001</v>
      </c>
      <c r="R235" s="33">
        <v>9339.6147199999996</v>
      </c>
      <c r="S235" s="33">
        <v>8465.1096859999998</v>
      </c>
      <c r="T235" s="33">
        <v>6401.4287450000002</v>
      </c>
      <c r="U235" s="33">
        <v>6924.6591760000001</v>
      </c>
      <c r="V235" s="33">
        <v>8761.7302350000009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9464.2553960000005</v>
      </c>
      <c r="AE235" s="33">
        <v>8465.1096859999998</v>
      </c>
      <c r="AF235" s="33">
        <v>4624.4202480000004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6817.2125489999999</v>
      </c>
      <c r="BA235" s="33">
        <v>7203.9740000000002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7285.4156860000003</v>
      </c>
      <c r="BM235" s="33">
        <v>7872.0977650000004</v>
      </c>
      <c r="BN235" s="33">
        <v>10844.46075</v>
      </c>
      <c r="BO235" s="33">
        <v>9583.4881569999998</v>
      </c>
      <c r="BP235" s="33">
        <v>8288.8293400000002</v>
      </c>
      <c r="BQ235" s="33">
        <v>8389.4734260000005</v>
      </c>
      <c r="BR235" s="33">
        <v>12124.313959999999</v>
      </c>
      <c r="BS235" s="33">
        <v>10794.337810000001</v>
      </c>
      <c r="BT235" s="33">
        <v>8315.2345160000004</v>
      </c>
      <c r="BU235" s="33">
        <v>8952.2460530000008</v>
      </c>
      <c r="BV235" s="33">
        <v>12148.253259999999</v>
      </c>
      <c r="BW235" s="33">
        <v>10821.329530000001</v>
      </c>
      <c r="BX235" s="33">
        <v>8315.2345160000004</v>
      </c>
      <c r="BY235" s="33">
        <v>8952.2460530000008</v>
      </c>
      <c r="BZ235" s="33">
        <v>12148.253259999999</v>
      </c>
      <c r="CA235" s="33">
        <v>10821.329530000001</v>
      </c>
      <c r="CB235" s="33">
        <v>8315.2345160000004</v>
      </c>
      <c r="CC235" s="33">
        <v>8952.2460530000008</v>
      </c>
      <c r="CD235" s="33">
        <v>12148.253259999999</v>
      </c>
      <c r="CE235" s="33">
        <v>10821.329530000001</v>
      </c>
      <c r="CF235" s="33">
        <v>8315.2345160000004</v>
      </c>
      <c r="CG235" s="33">
        <v>8952.2460530000008</v>
      </c>
      <c r="CH235" s="33">
        <v>12148.253259999999</v>
      </c>
      <c r="CI235" s="33">
        <v>10821.329530000001</v>
      </c>
      <c r="CJ235" s="33">
        <v>8315.2345160000004</v>
      </c>
      <c r="CK235" s="33">
        <v>8952.2460530000008</v>
      </c>
      <c r="CL235" s="33">
        <v>12148.253259999999</v>
      </c>
      <c r="CM235" s="33">
        <v>10821.329530000001</v>
      </c>
      <c r="CN235" s="33">
        <v>8315.2345160000004</v>
      </c>
      <c r="CO235" s="33">
        <v>8952.2460530000008</v>
      </c>
      <c r="CP235" s="33">
        <v>12148.253259999999</v>
      </c>
      <c r="CQ235" s="33">
        <v>10821.329530000001</v>
      </c>
      <c r="CR235" s="33">
        <v>8315.2345160000004</v>
      </c>
      <c r="CS235" s="33">
        <v>8952.2460530000008</v>
      </c>
      <c r="CT235" s="33">
        <v>12148.253259999999</v>
      </c>
      <c r="CU235" s="33">
        <v>10821.329530000001</v>
      </c>
      <c r="CV235" s="33">
        <v>8315.2345160000004</v>
      </c>
      <c r="CW235" s="33">
        <v>8952.2460530000008</v>
      </c>
      <c r="CX235" s="33">
        <v>12148.253259999999</v>
      </c>
      <c r="CY235" s="33">
        <v>10821.329530000001</v>
      </c>
      <c r="CZ235" s="33">
        <v>8315.2345160000004</v>
      </c>
      <c r="DA235" s="33">
        <v>8952.2460530000008</v>
      </c>
      <c r="DB235" s="33">
        <v>12148.253259999999</v>
      </c>
      <c r="DC235" s="33">
        <v>10821.329530000001</v>
      </c>
      <c r="DD235" s="33">
        <v>8315.2345160000004</v>
      </c>
      <c r="DE235" s="33">
        <v>8952.2460530000008</v>
      </c>
      <c r="DF235" s="33">
        <v>12148.253259999999</v>
      </c>
      <c r="DG235" s="33">
        <v>10821.329530000001</v>
      </c>
      <c r="DH235" s="33">
        <v>8315.2345160000004</v>
      </c>
      <c r="DI235" s="33">
        <v>8952.2460530000008</v>
      </c>
      <c r="DJ235" s="33">
        <v>12148.253259999999</v>
      </c>
      <c r="DK235" s="33">
        <v>10821.329530000001</v>
      </c>
      <c r="DL235" s="33">
        <v>8315.2345160000004</v>
      </c>
      <c r="DM235" s="33">
        <v>8952.2460530000008</v>
      </c>
      <c r="DN235" s="33">
        <v>12148.253259999999</v>
      </c>
      <c r="DO235" s="33">
        <v>10821.329530000001</v>
      </c>
      <c r="DP235" s="33">
        <v>8315.2345160000004</v>
      </c>
      <c r="DQ235" s="33">
        <v>8952.2460530000008</v>
      </c>
      <c r="DR235" s="33">
        <v>12148.253259999999</v>
      </c>
      <c r="DS235" s="33">
        <v>10821.329530000001</v>
      </c>
      <c r="DT235" s="33">
        <v>8315.2345160000004</v>
      </c>
      <c r="DU235" s="33">
        <v>8952.2460530000008</v>
      </c>
      <c r="DV235" s="33">
        <v>12148.253259999999</v>
      </c>
      <c r="DW235" s="33">
        <v>10821.329530000001</v>
      </c>
      <c r="DX235" s="33">
        <v>8315.2345160000004</v>
      </c>
      <c r="DY235" s="33">
        <v>8952.2460530000008</v>
      </c>
      <c r="DZ235" s="33">
        <v>12148.253259999999</v>
      </c>
      <c r="EA235" s="33">
        <v>10821.329530000001</v>
      </c>
      <c r="EB235" s="33">
        <v>8315.2345160000004</v>
      </c>
      <c r="EC235" s="33">
        <v>8952.2460530000008</v>
      </c>
      <c r="ED235" s="33">
        <v>12148.253259999999</v>
      </c>
      <c r="EE235" s="33">
        <v>10821.329530000001</v>
      </c>
      <c r="EF235" s="33">
        <v>8315.2345160000004</v>
      </c>
      <c r="EG235" s="33">
        <v>8952.2460530000008</v>
      </c>
      <c r="EH235" s="33">
        <v>12148.253259999999</v>
      </c>
      <c r="EI235" s="33">
        <v>10821.329530000001</v>
      </c>
      <c r="EJ235" s="33">
        <v>8315.2345160000004</v>
      </c>
      <c r="EK235" s="33">
        <v>8952.2460530000008</v>
      </c>
      <c r="EL235" s="33">
        <v>12148.253259999999</v>
      </c>
      <c r="EM235" s="33">
        <v>10821.329530000001</v>
      </c>
      <c r="EN235" s="33">
        <v>8315.2345160000004</v>
      </c>
      <c r="EO235" s="33">
        <v>8952.2460530000008</v>
      </c>
      <c r="EP235" s="33">
        <v>12148.253259999999</v>
      </c>
      <c r="EQ235" s="33">
        <v>10821.329530000001</v>
      </c>
      <c r="ER235" s="33">
        <v>8315.2345160000004</v>
      </c>
      <c r="ES235" s="33">
        <v>8952.2460530000008</v>
      </c>
      <c r="ET235" s="33">
        <v>12148.253259999999</v>
      </c>
      <c r="EU235" s="33">
        <v>10821.329530000001</v>
      </c>
      <c r="EV235" s="33">
        <v>8315.2345160000004</v>
      </c>
      <c r="EW235" s="33">
        <v>8952.2460530000008</v>
      </c>
      <c r="EX235" s="33">
        <v>12148.253259999999</v>
      </c>
      <c r="EY235" s="33">
        <v>10821.329530000001</v>
      </c>
      <c r="EZ235" s="33">
        <v>8315.2345160000004</v>
      </c>
      <c r="FA235" s="33">
        <v>8952.2460530000008</v>
      </c>
      <c r="FB235" s="33">
        <v>12148.253259999999</v>
      </c>
      <c r="FC235" s="33">
        <v>10821.329530000001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5633.4257939999998</v>
      </c>
      <c r="S236" s="33">
        <v>4448.2909019999997</v>
      </c>
      <c r="T236" s="33">
        <v>5403.3947840000001</v>
      </c>
      <c r="U236" s="33">
        <v>5154.8028629999999</v>
      </c>
      <c r="V236" s="33">
        <v>3966.6466879999998</v>
      </c>
      <c r="W236" s="33">
        <v>4448.2909019999997</v>
      </c>
      <c r="X236" s="33">
        <v>5403.3947840000001</v>
      </c>
      <c r="Y236" s="33">
        <v>5154.8028629999999</v>
      </c>
      <c r="Z236" s="33">
        <v>4051.7587789999998</v>
      </c>
      <c r="AA236" s="33">
        <v>4448.2909019999997</v>
      </c>
      <c r="AB236" s="33">
        <v>5403.3947840000001</v>
      </c>
      <c r="AC236" s="33">
        <v>2451.9222159999999</v>
      </c>
      <c r="AD236" s="33">
        <v>3069.6570590000001</v>
      </c>
      <c r="AE236" s="33">
        <v>4448.2909019999997</v>
      </c>
      <c r="AF236" s="33">
        <v>3857.1588689999999</v>
      </c>
      <c r="AG236" s="33">
        <v>4542.6259200000004</v>
      </c>
      <c r="AH236" s="33">
        <v>2023.743524</v>
      </c>
      <c r="AI236" s="33">
        <v>4448.2909019999997</v>
      </c>
      <c r="AJ236" s="33">
        <v>5403.3947840000001</v>
      </c>
      <c r="AK236" s="33">
        <v>4052.5732680000001</v>
      </c>
      <c r="AL236" s="33">
        <v>2328.9236080000001</v>
      </c>
      <c r="AM236" s="33">
        <v>4448.2909019999997</v>
      </c>
      <c r="AN236" s="33">
        <v>49.523827820000001</v>
      </c>
      <c r="AO236" s="33">
        <v>5154.8028629999999</v>
      </c>
      <c r="AP236" s="33">
        <v>4555.3066760000002</v>
      </c>
      <c r="AQ236" s="33">
        <v>4448.2909019999997</v>
      </c>
      <c r="AR236" s="33">
        <v>5403.3947840000001</v>
      </c>
      <c r="AS236" s="33">
        <v>4323.4121960000002</v>
      </c>
      <c r="AT236" s="33">
        <v>4684.3232749999997</v>
      </c>
      <c r="AU236" s="33">
        <v>4448.2909019999997</v>
      </c>
      <c r="AV236" s="33">
        <v>5403.3947840000001</v>
      </c>
      <c r="AW236" s="33">
        <v>2559.4681179999998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5807.268118</v>
      </c>
      <c r="BQ236" s="33">
        <v>5409.5154510000002</v>
      </c>
      <c r="BR236" s="33">
        <v>6023.2669409999999</v>
      </c>
      <c r="BS236" s="33">
        <v>4768.2582350000002</v>
      </c>
      <c r="BT236" s="33">
        <v>5807.268118</v>
      </c>
      <c r="BU236" s="33">
        <v>5404.0141180000001</v>
      </c>
      <c r="BV236" s="33">
        <v>6023.2669409999999</v>
      </c>
      <c r="BW236" s="33">
        <v>4768.2582350000002</v>
      </c>
      <c r="BX236" s="33">
        <v>5807.268118</v>
      </c>
      <c r="BY236" s="33">
        <v>5471.7091490000003</v>
      </c>
      <c r="BZ236" s="33">
        <v>6023.2669409999999</v>
      </c>
      <c r="CA236" s="33">
        <v>4768.2582350000002</v>
      </c>
      <c r="CB236" s="33">
        <v>5807.268118</v>
      </c>
      <c r="CC236" s="33">
        <v>5362.3633730000001</v>
      </c>
      <c r="CD236" s="33">
        <v>6023.2669409999999</v>
      </c>
      <c r="CE236" s="33">
        <v>4768.2582350000002</v>
      </c>
      <c r="CF236" s="33">
        <v>5807.268118</v>
      </c>
      <c r="CG236" s="33">
        <v>5409.5154510000002</v>
      </c>
      <c r="CH236" s="33">
        <v>6023.2669409999999</v>
      </c>
      <c r="CI236" s="33">
        <v>4768.2582350000002</v>
      </c>
      <c r="CJ236" s="33">
        <v>5807.268118</v>
      </c>
      <c r="CK236" s="33">
        <v>5496.4175690000002</v>
      </c>
      <c r="CL236" s="33">
        <v>6023.2669409999999</v>
      </c>
      <c r="CM236" s="33">
        <v>4768.2582350000002</v>
      </c>
      <c r="CN236" s="33">
        <v>5807.268118</v>
      </c>
      <c r="CO236" s="33">
        <v>4863.7501579999998</v>
      </c>
      <c r="CP236" s="33">
        <v>6023.2669409999999</v>
      </c>
      <c r="CQ236" s="33">
        <v>4768.2582350000002</v>
      </c>
      <c r="CR236" s="33">
        <v>5807.268118</v>
      </c>
      <c r="CS236" s="33">
        <v>5287.6923530000004</v>
      </c>
      <c r="CT236" s="33">
        <v>6023.2669409999999</v>
      </c>
      <c r="CU236" s="33">
        <v>4768.2582350000002</v>
      </c>
      <c r="CV236" s="33">
        <v>5807.268118</v>
      </c>
      <c r="CW236" s="33">
        <v>5403.7500669999999</v>
      </c>
      <c r="CX236" s="33">
        <v>6023.2669409999999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5496.4175690000002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5496.4175690000002</v>
      </c>
      <c r="DN236" s="33">
        <v>6023.2669409999999</v>
      </c>
      <c r="DO236" s="33">
        <v>4768.2582350000002</v>
      </c>
      <c r="DP236" s="33">
        <v>5807.268118</v>
      </c>
      <c r="DQ236" s="33">
        <v>5496.4175690000002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6023.2669409999999</v>
      </c>
      <c r="EI236" s="33">
        <v>4768.2582350000002</v>
      </c>
      <c r="EJ236" s="33">
        <v>5807.268118</v>
      </c>
      <c r="EK236" s="33">
        <v>5496.4175690000002</v>
      </c>
      <c r="EL236" s="33">
        <v>6023.2669409999999</v>
      </c>
      <c r="EM236" s="33">
        <v>4768.2582350000002</v>
      </c>
      <c r="EN236" s="33">
        <v>5807.268118</v>
      </c>
      <c r="EO236" s="33">
        <v>5496.4175690000002</v>
      </c>
      <c r="EP236" s="33">
        <v>5372.6635040000001</v>
      </c>
      <c r="EQ236" s="33">
        <v>4768.2582350000002</v>
      </c>
      <c r="ER236" s="33">
        <v>5807.268118</v>
      </c>
      <c r="ES236" s="33">
        <v>5496.4175690000002</v>
      </c>
      <c r="ET236" s="33">
        <v>3274.6282860000001</v>
      </c>
      <c r="EU236" s="33">
        <v>4768.2582350000002</v>
      </c>
      <c r="EV236" s="33">
        <v>5807.268118</v>
      </c>
      <c r="EW236" s="33">
        <v>5496.4175690000002</v>
      </c>
      <c r="EX236" s="33">
        <v>3119.7320100000002</v>
      </c>
      <c r="EY236" s="33">
        <v>4768.2582350000002</v>
      </c>
      <c r="EZ236" s="33">
        <v>5807.268118</v>
      </c>
      <c r="FA236" s="33">
        <v>5496.4175690000002</v>
      </c>
      <c r="FB236" s="33">
        <v>2964.4004420000001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3310.7855290000002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4004.6960260000001</v>
      </c>
      <c r="M237" s="33">
        <v>3731.8753099999999</v>
      </c>
      <c r="N237" s="33">
        <v>3330.4720000000002</v>
      </c>
      <c r="O237" s="33">
        <v>3370.521647</v>
      </c>
      <c r="P237" s="33">
        <v>4106.5990750000001</v>
      </c>
      <c r="Q237" s="33">
        <v>3955.135554</v>
      </c>
      <c r="R237" s="33">
        <v>3330.4720000000002</v>
      </c>
      <c r="S237" s="33">
        <v>3370.521647</v>
      </c>
      <c r="T237" s="33">
        <v>8099.7751760000001</v>
      </c>
      <c r="U237" s="33">
        <v>3498.409662</v>
      </c>
      <c r="V237" s="33">
        <v>3330.4720000000002</v>
      </c>
      <c r="W237" s="33">
        <v>3370.521647</v>
      </c>
      <c r="X237" s="33">
        <v>6576.5100700000003</v>
      </c>
      <c r="Y237" s="33">
        <v>7145.8027540000003</v>
      </c>
      <c r="Z237" s="33">
        <v>3330.4720000000002</v>
      </c>
      <c r="AA237" s="33">
        <v>3370.521647</v>
      </c>
      <c r="AB237" s="33">
        <v>3715.1494849999999</v>
      </c>
      <c r="AC237" s="33">
        <v>9905.9607140000007</v>
      </c>
      <c r="AD237" s="33">
        <v>3616.0088420000002</v>
      </c>
      <c r="AE237" s="33">
        <v>3767.563752</v>
      </c>
      <c r="AF237" s="33">
        <v>8541.5927040000006</v>
      </c>
      <c r="AG237" s="33">
        <v>12111.475560000001</v>
      </c>
      <c r="AH237" s="33">
        <v>3932.0595050000002</v>
      </c>
      <c r="AI237" s="33">
        <v>4250.7534669999995</v>
      </c>
      <c r="AJ237" s="33">
        <v>13034.738359999999</v>
      </c>
      <c r="AK237" s="33">
        <v>10640.705760000001</v>
      </c>
      <c r="AL237" s="33">
        <v>4253.8245999999999</v>
      </c>
      <c r="AM237" s="33">
        <v>4654.4535470000001</v>
      </c>
      <c r="AN237" s="33">
        <v>16242.576880000001</v>
      </c>
      <c r="AO237" s="33">
        <v>13152.952289999999</v>
      </c>
      <c r="AP237" s="33">
        <v>4253.8245999999999</v>
      </c>
      <c r="AQ237" s="33">
        <v>4654.4535470000001</v>
      </c>
      <c r="AR237" s="33">
        <v>7591.6845489999996</v>
      </c>
      <c r="AS237" s="33">
        <v>11775.321110000001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7898.4609970000001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15104.34814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7732.0919629999999</v>
      </c>
      <c r="K238" s="33">
        <v>9001.3516080000009</v>
      </c>
      <c r="L238" s="33">
        <v>10522.45298</v>
      </c>
      <c r="M238" s="33">
        <v>9132.3163530000002</v>
      </c>
      <c r="N238" s="33">
        <v>7863.9701510000004</v>
      </c>
      <c r="O238" s="33">
        <v>9001.3516080000009</v>
      </c>
      <c r="P238" s="33">
        <v>10522.45298</v>
      </c>
      <c r="Q238" s="33">
        <v>9132.3163530000002</v>
      </c>
      <c r="R238" s="33">
        <v>7867.7987659999999</v>
      </c>
      <c r="S238" s="33">
        <v>9001.3516080000009</v>
      </c>
      <c r="T238" s="33">
        <v>6800.795349</v>
      </c>
      <c r="U238" s="33">
        <v>8637</v>
      </c>
      <c r="V238" s="33">
        <v>8432.1894900000007</v>
      </c>
      <c r="W238" s="33">
        <v>9001.3516080000009</v>
      </c>
      <c r="X238" s="33">
        <v>8893.7783089999994</v>
      </c>
      <c r="Y238" s="33">
        <v>4652.4409999999998</v>
      </c>
      <c r="Z238" s="33">
        <v>7036</v>
      </c>
      <c r="AA238" s="33">
        <v>9001.3516080000009</v>
      </c>
      <c r="AB238" s="33">
        <v>7503.1097630000004</v>
      </c>
      <c r="AC238" s="33">
        <v>6330.390007</v>
      </c>
      <c r="AD238" s="33">
        <v>4204.6310290000001</v>
      </c>
      <c r="AE238" s="33">
        <v>9001.3516080000009</v>
      </c>
      <c r="AF238" s="33">
        <v>10043</v>
      </c>
      <c r="AG238" s="33">
        <v>4685.7086200000003</v>
      </c>
      <c r="AH238" s="33">
        <v>8043</v>
      </c>
      <c r="AI238" s="33">
        <v>9001.3516080000009</v>
      </c>
      <c r="AJ238" s="33">
        <v>10084</v>
      </c>
      <c r="AK238" s="33">
        <v>9132.3163530000002</v>
      </c>
      <c r="AL238" s="33">
        <v>8432.1894900000007</v>
      </c>
      <c r="AM238" s="33">
        <v>9001.3516080000009</v>
      </c>
      <c r="AN238" s="33">
        <v>9390</v>
      </c>
      <c r="AO238" s="33">
        <v>9132.3163530000002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7529.8871790000003</v>
      </c>
      <c r="AW238" s="33">
        <v>9132.3163530000002</v>
      </c>
      <c r="AX238" s="33">
        <v>8432.1894900000007</v>
      </c>
      <c r="AY238" s="33">
        <v>9001.3516080000009</v>
      </c>
      <c r="AZ238" s="33">
        <v>9673.2476769999994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2460.1247990000002</v>
      </c>
      <c r="V239" s="33">
        <v>499.66908819999998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419.41103959999998</v>
      </c>
      <c r="AD239" s="33">
        <v>2404.2362349999999</v>
      </c>
      <c r="AE239" s="33">
        <v>2352.7780980000002</v>
      </c>
      <c r="AF239" s="33">
        <v>6760.6702750000004</v>
      </c>
      <c r="AG239" s="33">
        <v>440.51058510000001</v>
      </c>
      <c r="AH239" s="33">
        <v>1321.587489</v>
      </c>
      <c r="AI239" s="33">
        <v>3033.456549</v>
      </c>
      <c r="AJ239" s="33">
        <v>881.75434670000004</v>
      </c>
      <c r="AK239" s="33">
        <v>466.61775230000001</v>
      </c>
      <c r="AL239" s="33">
        <v>2404.2362349999999</v>
      </c>
      <c r="AM239" s="33">
        <v>3033.456549</v>
      </c>
      <c r="AN239" s="33">
        <v>6760.6702750000004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414.40927210000001</v>
      </c>
      <c r="AT239" s="33">
        <v>2404.2362349999999</v>
      </c>
      <c r="AU239" s="33">
        <v>3033.456549</v>
      </c>
      <c r="AV239" s="33">
        <v>6760.6702750000004</v>
      </c>
      <c r="AW239" s="33">
        <v>2062.4651140000001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2660.5499589999999</v>
      </c>
      <c r="BF239" s="33">
        <v>2404.2362349999999</v>
      </c>
      <c r="BG239" s="33">
        <v>3033.456549</v>
      </c>
      <c r="BH239" s="33">
        <v>6760.6702750000004</v>
      </c>
      <c r="BI239" s="33">
        <v>907.5260452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3977.4361410000001</v>
      </c>
      <c r="BV239" s="33">
        <v>2404.2362349999999</v>
      </c>
      <c r="BW239" s="33">
        <v>3033.456549</v>
      </c>
      <c r="BX239" s="33">
        <v>6760.6702750000004</v>
      </c>
      <c r="BY239" s="33">
        <v>699.26853319999998</v>
      </c>
      <c r="BZ239" s="33">
        <v>2404.2362349999999</v>
      </c>
      <c r="CA239" s="33">
        <v>3033.456549</v>
      </c>
      <c r="CB239" s="33">
        <v>6760.6702750000004</v>
      </c>
      <c r="CC239" s="33">
        <v>3167.2423829999998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862.24753710000005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88.182431370000003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21.953707659999999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N240" s="33">
        <v>340.78552939999997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A240" s="33">
        <v>4.7845401599999997</v>
      </c>
      <c r="BB240" s="33">
        <v>340.89690200000001</v>
      </c>
      <c r="BC240" s="33">
        <v>166.65094120000001</v>
      </c>
      <c r="BD240" s="33">
        <v>637.56583490000003</v>
      </c>
      <c r="BE240" s="33">
        <v>746.04695549999997</v>
      </c>
      <c r="BF240" s="33">
        <v>510.88404960000003</v>
      </c>
      <c r="BG240" s="33">
        <v>361.22384449999998</v>
      </c>
      <c r="BH240" s="33">
        <v>637.56583490000003</v>
      </c>
      <c r="BI240" s="33">
        <v>746.04695549999997</v>
      </c>
      <c r="BJ240" s="33">
        <v>510.88404960000003</v>
      </c>
      <c r="BK240" s="33">
        <v>361.22384449999998</v>
      </c>
      <c r="BL240" s="33">
        <v>1106.4936809999999</v>
      </c>
      <c r="BM240" s="33">
        <v>777.75744970000005</v>
      </c>
      <c r="BN240" s="33">
        <v>683.95720530000006</v>
      </c>
      <c r="BO240" s="33">
        <v>523.0264502</v>
      </c>
      <c r="BP240" s="33">
        <v>1106.4936809999999</v>
      </c>
      <c r="BQ240" s="33">
        <v>696.15390300000001</v>
      </c>
      <c r="BR240" s="33">
        <v>683.95720530000006</v>
      </c>
      <c r="BS240" s="33">
        <v>523.0264502</v>
      </c>
      <c r="BT240" s="33">
        <v>1106.4936809999999</v>
      </c>
      <c r="BU240" s="33">
        <v>499.14611760000003</v>
      </c>
      <c r="BV240" s="33">
        <v>683.95720530000006</v>
      </c>
      <c r="BW240" s="33">
        <v>523.0264502</v>
      </c>
      <c r="BX240" s="33">
        <v>1106.4936809999999</v>
      </c>
      <c r="BY240" s="33">
        <v>1217.3593020000001</v>
      </c>
      <c r="BZ240" s="33">
        <v>683.95720530000006</v>
      </c>
      <c r="CA240" s="33">
        <v>523.0264502</v>
      </c>
      <c r="CB240" s="33">
        <v>1106.4936809999999</v>
      </c>
      <c r="CC240" s="33">
        <v>724.24856320000004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1106.4936809999999</v>
      </c>
      <c r="CO240" s="33">
        <v>1217.3593020000001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R241" s="33">
        <v>0.94740196990000003</v>
      </c>
      <c r="CT241" s="33">
        <v>0.29372888229999999</v>
      </c>
      <c r="CU241" s="33">
        <v>0.41410139579999999</v>
      </c>
      <c r="CV241" s="33">
        <v>0.94740196990000003</v>
      </c>
      <c r="CX241" s="33">
        <v>0.29372888229999999</v>
      </c>
      <c r="CY241" s="33">
        <v>0.41410139579999999</v>
      </c>
      <c r="CZ241" s="33">
        <v>0.94740196990000003</v>
      </c>
      <c r="DA241" s="33">
        <v>0.82275646859999996</v>
      </c>
      <c r="DB241" s="33">
        <v>0.29372888229999999</v>
      </c>
      <c r="DC241" s="33">
        <v>0.41410139579999999</v>
      </c>
      <c r="DD241" s="33">
        <v>1931.214745</v>
      </c>
      <c r="DE241" s="33">
        <v>1677.133333</v>
      </c>
      <c r="DF241" s="33">
        <v>598.74643140000001</v>
      </c>
      <c r="DG241" s="33">
        <v>844.1176471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1315.0465730000001</v>
      </c>
      <c r="DN241" s="33">
        <v>598.74643140000001</v>
      </c>
      <c r="DO241" s="33">
        <v>844.1176471</v>
      </c>
      <c r="DP241" s="33">
        <v>1931.214745</v>
      </c>
      <c r="DQ241" s="33">
        <v>257.75716469999998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1522.982119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M242" s="33">
        <v>1460.131294</v>
      </c>
      <c r="AP242" s="33">
        <v>583.53793610000002</v>
      </c>
      <c r="AQ242" s="33">
        <v>1460.131294</v>
      </c>
      <c r="AR242" s="33">
        <v>2908.2947060000001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3176.8548639999999</v>
      </c>
      <c r="BQ242" s="33">
        <v>1.7999999999999999E-2</v>
      </c>
      <c r="BR242" s="33">
        <v>923.44774689999997</v>
      </c>
      <c r="BS242" s="33">
        <v>1609.6584270000001</v>
      </c>
      <c r="BT242" s="33">
        <v>3176.8548639999999</v>
      </c>
      <c r="BU242" s="33">
        <v>2364.3755769999998</v>
      </c>
      <c r="BV242" s="33">
        <v>923.44774689999997</v>
      </c>
      <c r="BW242" s="33">
        <v>1609.6584270000001</v>
      </c>
      <c r="BX242" s="33">
        <v>3176.8548639999999</v>
      </c>
      <c r="BY242" s="33">
        <v>2364.3755769999998</v>
      </c>
      <c r="BZ242" s="33">
        <v>923.44774689999997</v>
      </c>
      <c r="CA242" s="33">
        <v>1609.6584270000001</v>
      </c>
      <c r="CB242" s="33">
        <v>3176.8548639999999</v>
      </c>
      <c r="CC242" s="33">
        <v>2364.3755769999998</v>
      </c>
      <c r="CD242" s="33">
        <v>923.44774689999997</v>
      </c>
      <c r="CE242" s="33">
        <v>1609.6584270000001</v>
      </c>
      <c r="CF242" s="33">
        <v>3176.8548639999999</v>
      </c>
      <c r="CH242" s="33">
        <v>923.44774689999997</v>
      </c>
      <c r="CI242" s="33">
        <v>1609.6584270000001</v>
      </c>
      <c r="CJ242" s="33">
        <v>3176.8548639999999</v>
      </c>
      <c r="CK242" s="33">
        <v>2340.302745</v>
      </c>
      <c r="CL242" s="33">
        <v>923.44774689999997</v>
      </c>
      <c r="CM242" s="33">
        <v>1609.6584270000001</v>
      </c>
      <c r="CN242" s="33">
        <v>3176.8548639999999</v>
      </c>
      <c r="CO242" s="33">
        <v>2205.1909890000002</v>
      </c>
      <c r="CP242" s="33">
        <v>923.44774689999997</v>
      </c>
      <c r="CQ242" s="33">
        <v>1609.6584270000001</v>
      </c>
      <c r="CR242" s="33">
        <v>3176.8548639999999</v>
      </c>
      <c r="CS242" s="33">
        <v>2364.3755769999998</v>
      </c>
      <c r="CT242" s="33">
        <v>923.44774689999997</v>
      </c>
      <c r="CU242" s="33">
        <v>1609.6584270000001</v>
      </c>
      <c r="CV242" s="33">
        <v>3176.8548639999999</v>
      </c>
      <c r="CW242" s="33">
        <v>2364.3755769999998</v>
      </c>
      <c r="CX242" s="33">
        <v>923.44774689999997</v>
      </c>
      <c r="CY242" s="33">
        <v>1609.6584270000001</v>
      </c>
      <c r="CZ242" s="33">
        <v>3176.8548639999999</v>
      </c>
      <c r="DA242" s="33">
        <v>2364.3755769999998</v>
      </c>
      <c r="DB242" s="33">
        <v>923.44774689999997</v>
      </c>
      <c r="DC242" s="33">
        <v>1609.6584270000001</v>
      </c>
      <c r="DD242" s="33">
        <v>3176.8548639999999</v>
      </c>
      <c r="DE242" s="33">
        <v>2364.3755769999998</v>
      </c>
      <c r="DF242" s="33">
        <v>923.44774689999997</v>
      </c>
      <c r="DG242" s="33">
        <v>1609.6584270000001</v>
      </c>
      <c r="DH242" s="33">
        <v>3176.8548639999999</v>
      </c>
      <c r="DI242" s="33">
        <v>2364.3755769999998</v>
      </c>
      <c r="DJ242" s="33">
        <v>923.44774689999997</v>
      </c>
      <c r="DK242" s="33">
        <v>1609.6584270000001</v>
      </c>
      <c r="DL242" s="33">
        <v>3176.8548639999999</v>
      </c>
      <c r="DM242" s="33">
        <v>66.902047379999999</v>
      </c>
      <c r="DN242" s="33">
        <v>923.44774689999997</v>
      </c>
      <c r="DO242" s="33">
        <v>1609.6584270000001</v>
      </c>
      <c r="DP242" s="33">
        <v>3176.8548639999999</v>
      </c>
      <c r="DQ242" s="33">
        <v>2364.3755769999998</v>
      </c>
      <c r="DR242" s="33">
        <v>923.44774689999997</v>
      </c>
      <c r="DS242" s="33">
        <v>1609.6584270000001</v>
      </c>
      <c r="DT242" s="33">
        <v>3176.8548639999999</v>
      </c>
      <c r="DU242" s="33">
        <v>2364.3755769999998</v>
      </c>
      <c r="DV242" s="33">
        <v>923.44774689999997</v>
      </c>
      <c r="DW242" s="33">
        <v>1609.6584270000001</v>
      </c>
      <c r="DX242" s="33">
        <v>3176.8548639999999</v>
      </c>
      <c r="DY242" s="33">
        <v>2364.3755769999998</v>
      </c>
      <c r="DZ242" s="33">
        <v>923.44774689999997</v>
      </c>
      <c r="EA242" s="33">
        <v>1609.6584270000001</v>
      </c>
      <c r="EB242" s="33">
        <v>3176.8548639999999</v>
      </c>
      <c r="EC242" s="33">
        <v>2364.3755769999998</v>
      </c>
      <c r="ED242" s="33">
        <v>923.44774689999997</v>
      </c>
      <c r="EE242" s="33">
        <v>1609.6584270000001</v>
      </c>
      <c r="EF242" s="33">
        <v>3176.8548639999999</v>
      </c>
      <c r="EG242" s="33">
        <v>2364.3755769999998</v>
      </c>
      <c r="EH242" s="33">
        <v>923.44774689999997</v>
      </c>
      <c r="EI242" s="33">
        <v>1609.6584270000001</v>
      </c>
      <c r="EJ242" s="33">
        <v>3176.8548639999999</v>
      </c>
      <c r="EK242" s="33">
        <v>2364.3755769999998</v>
      </c>
      <c r="EL242" s="33">
        <v>923.44774689999997</v>
      </c>
      <c r="EM242" s="33">
        <v>1609.6584270000001</v>
      </c>
      <c r="EN242" s="33">
        <v>3176.8548639999999</v>
      </c>
      <c r="EO242" s="33">
        <v>2364.3755769999998</v>
      </c>
      <c r="EP242" s="33">
        <v>923.44774689999997</v>
      </c>
      <c r="EQ242" s="33">
        <v>1609.6584270000001</v>
      </c>
      <c r="ER242" s="33">
        <v>3176.8548639999999</v>
      </c>
      <c r="ES242" s="33">
        <v>2364.3755769999998</v>
      </c>
      <c r="ET242" s="33">
        <v>923.44774689999997</v>
      </c>
      <c r="EU242" s="33">
        <v>1609.6584270000001</v>
      </c>
      <c r="EV242" s="33">
        <v>3176.8548639999999</v>
      </c>
      <c r="EW242" s="33">
        <v>2364.3755769999998</v>
      </c>
      <c r="EX242" s="33">
        <v>923.44774689999997</v>
      </c>
      <c r="EY242" s="33">
        <v>1609.6584270000001</v>
      </c>
      <c r="EZ242" s="33">
        <v>3176.8548639999999</v>
      </c>
      <c r="FA242" s="33">
        <v>2364.3755769999998</v>
      </c>
      <c r="FB242" s="33">
        <v>923.44774689999997</v>
      </c>
      <c r="FC242" s="33">
        <v>1609.6584270000001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44427.139560000003</v>
      </c>
      <c r="G245" s="33">
        <v>44188.692730000002</v>
      </c>
      <c r="H245" s="33">
        <v>50433.766920000002</v>
      </c>
      <c r="I245" s="33">
        <v>44067.386760000001</v>
      </c>
      <c r="J245" s="33">
        <v>45459.529949999996</v>
      </c>
      <c r="K245" s="33">
        <v>44415.753109999998</v>
      </c>
      <c r="L245" s="33">
        <v>50427.354939999997</v>
      </c>
      <c r="M245" s="33">
        <v>44061.195959999997</v>
      </c>
      <c r="N245" s="33">
        <v>44216.535300000003</v>
      </c>
      <c r="O245" s="33">
        <v>44443.310389999999</v>
      </c>
      <c r="P245" s="33">
        <v>50608.426180000002</v>
      </c>
      <c r="Q245" s="33">
        <v>44242.387869999999</v>
      </c>
      <c r="R245" s="33">
        <v>45075.385119999999</v>
      </c>
      <c r="S245" s="33">
        <v>44400.424729999999</v>
      </c>
      <c r="T245" s="33">
        <v>53862.484049999999</v>
      </c>
      <c r="U245" s="33">
        <v>45262.206619999997</v>
      </c>
      <c r="V245" s="33">
        <v>43394.464480000002</v>
      </c>
      <c r="W245" s="33">
        <v>45172.438040000001</v>
      </c>
      <c r="X245" s="33">
        <v>54641.586499999998</v>
      </c>
      <c r="Y245" s="33">
        <v>45926.019439999996</v>
      </c>
      <c r="Z245" s="33">
        <v>43529.827369999999</v>
      </c>
      <c r="AA245" s="33">
        <v>45172.438040000001</v>
      </c>
      <c r="AB245" s="33">
        <v>53534.32258</v>
      </c>
      <c r="AC245" s="33">
        <v>44527.515350000001</v>
      </c>
      <c r="AD245" s="33">
        <v>41201.213759999999</v>
      </c>
      <c r="AE245" s="33">
        <v>46754.609850000001</v>
      </c>
      <c r="AF245" s="33">
        <v>58049.363469999997</v>
      </c>
      <c r="AG245" s="33">
        <v>47495.606370000001</v>
      </c>
      <c r="AH245" s="33">
        <v>44058.68103</v>
      </c>
      <c r="AI245" s="33">
        <v>48426.768210000002</v>
      </c>
      <c r="AJ245" s="33">
        <v>59892.428</v>
      </c>
      <c r="AK245" s="33">
        <v>50007.498820000001</v>
      </c>
      <c r="AL245" s="33">
        <v>46157.464440000003</v>
      </c>
      <c r="AM245" s="33">
        <v>50290.599589999998</v>
      </c>
      <c r="AN245" s="33">
        <v>63272.097020000001</v>
      </c>
      <c r="AO245" s="33">
        <v>53835.314639999997</v>
      </c>
      <c r="AP245" s="33">
        <v>48967.385450000002</v>
      </c>
      <c r="AQ245" s="33">
        <v>50290.599589999998</v>
      </c>
      <c r="AR245" s="33">
        <v>63871.854979999996</v>
      </c>
      <c r="AS245" s="33">
        <v>53615.507870000001</v>
      </c>
      <c r="AT245" s="33">
        <v>49453.166420000001</v>
      </c>
      <c r="AU245" s="33">
        <v>50378.189980000003</v>
      </c>
      <c r="AV245" s="33">
        <v>69493.162410000004</v>
      </c>
      <c r="AW245" s="33">
        <v>55366.168339999997</v>
      </c>
      <c r="AX245" s="33">
        <v>50637.012089999997</v>
      </c>
      <c r="AY245" s="33">
        <v>50459.613660000003</v>
      </c>
      <c r="AZ245" s="33">
        <v>68778.838000000003</v>
      </c>
      <c r="BA245" s="33">
        <v>56546.140749999999</v>
      </c>
      <c r="BB245" s="33">
        <v>50768.613579999997</v>
      </c>
      <c r="BC245" s="33">
        <v>50610.276100000003</v>
      </c>
      <c r="BD245" s="33">
        <v>73310.487850000005</v>
      </c>
      <c r="BE245" s="33">
        <v>61170.470379999999</v>
      </c>
      <c r="BF245" s="33">
        <v>50989.417079999999</v>
      </c>
      <c r="BG245" s="33">
        <v>50862.679120000001</v>
      </c>
      <c r="BH245" s="33">
        <v>73912.053459999996</v>
      </c>
      <c r="BI245" s="33">
        <v>60025.697359999998</v>
      </c>
      <c r="BJ245" s="33">
        <v>51666.432569999997</v>
      </c>
      <c r="BK245" s="33">
        <v>51521.547899999998</v>
      </c>
      <c r="BL245" s="33">
        <v>74451.278749999998</v>
      </c>
      <c r="BM245" s="33">
        <v>63424.960129999999</v>
      </c>
      <c r="BN245" s="33">
        <v>51910.342709999997</v>
      </c>
      <c r="BO245" s="33">
        <v>51766.008699999998</v>
      </c>
      <c r="BP245" s="33">
        <v>77672.692160000006</v>
      </c>
      <c r="BQ245" s="33">
        <v>64831.8946</v>
      </c>
      <c r="BR245" s="33">
        <v>54273.96602</v>
      </c>
      <c r="BS245" s="33">
        <v>54577.767769999999</v>
      </c>
      <c r="BT245" s="33">
        <v>78110.399990000005</v>
      </c>
      <c r="BU245" s="33">
        <v>65764.027530000007</v>
      </c>
      <c r="BV245" s="33">
        <v>54516.996789999997</v>
      </c>
      <c r="BW245" s="33">
        <v>54897.272490000003</v>
      </c>
      <c r="BX245" s="33">
        <v>78110.399990000005</v>
      </c>
      <c r="BY245" s="33">
        <v>63423.428950000001</v>
      </c>
      <c r="BZ245" s="33">
        <v>54516.996789999997</v>
      </c>
      <c r="CA245" s="33">
        <v>54897.272490000003</v>
      </c>
      <c r="CB245" s="33">
        <v>78110.399990000005</v>
      </c>
      <c r="CC245" s="33">
        <v>64976.343910000003</v>
      </c>
      <c r="CD245" s="33">
        <v>54516.996789999997</v>
      </c>
      <c r="CE245" s="33">
        <v>54897.272490000003</v>
      </c>
      <c r="CF245" s="33">
        <v>78110.399990000005</v>
      </c>
      <c r="CG245" s="33">
        <v>66683.318199999994</v>
      </c>
      <c r="CH245" s="33">
        <v>54516.996789999997</v>
      </c>
      <c r="CI245" s="33">
        <v>54897.272490000003</v>
      </c>
      <c r="CJ245" s="33">
        <v>78110.399990000005</v>
      </c>
      <c r="CK245" s="33">
        <v>63587.043539999999</v>
      </c>
      <c r="CL245" s="33">
        <v>54516.996789999997</v>
      </c>
      <c r="CM245" s="33">
        <v>54897.272490000003</v>
      </c>
      <c r="CN245" s="33">
        <v>78110.399990000005</v>
      </c>
      <c r="CO245" s="33">
        <v>67944.296610000005</v>
      </c>
      <c r="CP245" s="33">
        <v>54516.996789999997</v>
      </c>
      <c r="CQ245" s="33">
        <v>54897.272490000003</v>
      </c>
      <c r="CR245" s="33">
        <v>78111.347389999995</v>
      </c>
      <c r="CS245" s="33">
        <v>68925.870680000007</v>
      </c>
      <c r="CT245" s="33">
        <v>54517.290509999999</v>
      </c>
      <c r="CU245" s="33">
        <v>54897.686589999998</v>
      </c>
      <c r="CV245" s="33">
        <v>78111.347389999995</v>
      </c>
      <c r="CW245" s="33">
        <v>69004.398509999999</v>
      </c>
      <c r="CX245" s="33">
        <v>54517.290509999999</v>
      </c>
      <c r="CY245" s="33">
        <v>54897.686589999998</v>
      </c>
      <c r="CZ245" s="33">
        <v>78111.347389999995</v>
      </c>
      <c r="DA245" s="33">
        <v>69135.418650000007</v>
      </c>
      <c r="DB245" s="33">
        <v>54517.290509999999</v>
      </c>
      <c r="DC245" s="33">
        <v>54897.686589999998</v>
      </c>
      <c r="DD245" s="33">
        <v>80041.614740000005</v>
      </c>
      <c r="DE245" s="33">
        <v>70811.729229999997</v>
      </c>
      <c r="DF245" s="33">
        <v>55115.743219999997</v>
      </c>
      <c r="DG245" s="33">
        <v>55741.390140000003</v>
      </c>
      <c r="DH245" s="33">
        <v>80105.672739999995</v>
      </c>
      <c r="DI245" s="33">
        <v>70854.160329999999</v>
      </c>
      <c r="DJ245" s="33">
        <v>55131.243690000003</v>
      </c>
      <c r="DK245" s="33">
        <v>55780.631939999999</v>
      </c>
      <c r="DL245" s="33">
        <v>80105.672739999995</v>
      </c>
      <c r="DM245" s="33">
        <v>68194.600040000005</v>
      </c>
      <c r="DN245" s="33">
        <v>55131.243690000003</v>
      </c>
      <c r="DO245" s="33">
        <v>55780.631939999999</v>
      </c>
      <c r="DP245" s="33">
        <v>80105.672739999995</v>
      </c>
      <c r="DQ245" s="33">
        <v>69434.784159999996</v>
      </c>
      <c r="DR245" s="33">
        <v>55131.243690000003</v>
      </c>
      <c r="DS245" s="33">
        <v>55780.631939999999</v>
      </c>
      <c r="DT245" s="33">
        <v>80105.672739999995</v>
      </c>
      <c r="DU245" s="33">
        <v>70854.160329999999</v>
      </c>
      <c r="DV245" s="33">
        <v>55131.243690000003</v>
      </c>
      <c r="DW245" s="33">
        <v>55780.631939999999</v>
      </c>
      <c r="DX245" s="33">
        <v>80105.672739999995</v>
      </c>
      <c r="DY245" s="33">
        <v>70700.009109999999</v>
      </c>
      <c r="DZ245" s="33">
        <v>55131.243690000003</v>
      </c>
      <c r="EA245" s="33">
        <v>55780.631939999999</v>
      </c>
      <c r="EB245" s="33">
        <v>80105.672739999995</v>
      </c>
      <c r="EC245" s="33">
        <v>70854.160329999999</v>
      </c>
      <c r="ED245" s="33">
        <v>55131.243690000003</v>
      </c>
      <c r="EE245" s="33">
        <v>55780.631939999999</v>
      </c>
      <c r="EF245" s="33">
        <v>80105.672739999995</v>
      </c>
      <c r="EG245" s="33">
        <v>70854.160329999999</v>
      </c>
      <c r="EH245" s="33">
        <v>55131.243690000003</v>
      </c>
      <c r="EI245" s="33">
        <v>55780.631939999999</v>
      </c>
      <c r="EJ245" s="33">
        <v>80105.672739999995</v>
      </c>
      <c r="EK245" s="33">
        <v>70854.160329999999</v>
      </c>
      <c r="EL245" s="33">
        <v>55131.243690000003</v>
      </c>
      <c r="EM245" s="33">
        <v>55780.631939999999</v>
      </c>
      <c r="EN245" s="33">
        <v>80105.672739999995</v>
      </c>
      <c r="EO245" s="33">
        <v>70854.160329999999</v>
      </c>
      <c r="EP245" s="33">
        <v>54480.640249999997</v>
      </c>
      <c r="EQ245" s="33">
        <v>55780.631939999999</v>
      </c>
      <c r="ER245" s="33">
        <v>80105.672739999995</v>
      </c>
      <c r="ES245" s="33">
        <v>70854.160329999999</v>
      </c>
      <c r="ET245" s="33">
        <v>52382.605029999999</v>
      </c>
      <c r="EU245" s="33">
        <v>55780.631939999999</v>
      </c>
      <c r="EV245" s="33">
        <v>80105.672739999995</v>
      </c>
      <c r="EW245" s="33">
        <v>70854.160329999999</v>
      </c>
      <c r="EX245" s="33">
        <v>52227.708760000001</v>
      </c>
      <c r="EY245" s="33">
        <v>55780.631939999999</v>
      </c>
      <c r="EZ245" s="33">
        <v>80105.672739999995</v>
      </c>
      <c r="FA245" s="33">
        <v>70854.160329999999</v>
      </c>
      <c r="FB245" s="33">
        <v>52072.377189999999</v>
      </c>
      <c r="FC245" s="33">
        <v>55780.631939999999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1072.717699</v>
      </c>
      <c r="AP246" s="33">
        <v>1506.370234</v>
      </c>
      <c r="AQ246" s="33">
        <v>1865.683507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5073.7827010000001</v>
      </c>
      <c r="BI246" s="33">
        <v>4699.0333490000003</v>
      </c>
      <c r="BJ246" s="33">
        <v>3274.6752139999999</v>
      </c>
      <c r="BK246" s="33">
        <v>3996.7245539999999</v>
      </c>
      <c r="BL246" s="33">
        <v>6181.8734000000004</v>
      </c>
      <c r="BM246" s="33">
        <v>3267.2651409999999</v>
      </c>
      <c r="BN246" s="33">
        <v>3992.1527890000002</v>
      </c>
      <c r="BO246" s="33">
        <v>4861.3797930000001</v>
      </c>
      <c r="BP246" s="33">
        <v>6181.8734000000004</v>
      </c>
      <c r="BQ246" s="33">
        <v>5743.7088229999999</v>
      </c>
      <c r="BR246" s="33">
        <v>3992.1527890000002</v>
      </c>
      <c r="BS246" s="33">
        <v>4861.3797930000001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3267.2651409999999</v>
      </c>
      <c r="CD246" s="33">
        <v>3992.1527890000002</v>
      </c>
      <c r="CE246" s="33">
        <v>4861.3797930000001</v>
      </c>
      <c r="CF246" s="33">
        <v>6181.8734000000004</v>
      </c>
      <c r="CG246" s="33">
        <v>2666.3445240000001</v>
      </c>
      <c r="CH246" s="33">
        <v>3992.1527890000002</v>
      </c>
      <c r="CI246" s="33">
        <v>4861.3797930000001</v>
      </c>
      <c r="CJ246" s="33">
        <v>6181.8734000000004</v>
      </c>
      <c r="CK246" s="33">
        <v>5695.6540439999999</v>
      </c>
      <c r="CL246" s="33">
        <v>3992.1527890000002</v>
      </c>
      <c r="CM246" s="33">
        <v>4861.3797930000001</v>
      </c>
      <c r="CN246" s="33">
        <v>6181.8734000000004</v>
      </c>
      <c r="CO246" s="33">
        <v>4389.5563439999996</v>
      </c>
      <c r="CP246" s="33">
        <v>3992.1527890000002</v>
      </c>
      <c r="CQ246" s="33">
        <v>4861.3797930000001</v>
      </c>
      <c r="CR246" s="33">
        <v>6181.8734000000004</v>
      </c>
      <c r="CS246" s="33">
        <v>5081.2061789999998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4957.7540879999997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448.96577400000001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108.26933750000001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990.78436850000003</v>
      </c>
      <c r="BR247" s="33">
        <v>2836.1044019999999</v>
      </c>
      <c r="BS247" s="33">
        <v>2668.8047259999998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1721.938224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1.7976075739999999</v>
      </c>
      <c r="AD248" s="33">
        <v>55.792816889999997</v>
      </c>
      <c r="AE248" s="33">
        <v>55.553853750000002</v>
      </c>
      <c r="AF248" s="33">
        <v>58.056632460000003</v>
      </c>
      <c r="AG248" s="33">
        <v>57.819946610000002</v>
      </c>
      <c r="AH248" s="33">
        <v>55.792816889999997</v>
      </c>
      <c r="AI248" s="33">
        <v>55.553853750000002</v>
      </c>
      <c r="AJ248" s="33">
        <v>105.2766835</v>
      </c>
      <c r="AK248" s="33">
        <v>102.8650651</v>
      </c>
      <c r="AL248" s="33">
        <v>55.792816889999997</v>
      </c>
      <c r="AM248" s="33">
        <v>107.4420198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102.8650651</v>
      </c>
      <c r="AT248" s="33">
        <v>112.54395940000001</v>
      </c>
      <c r="AU248" s="33">
        <v>107.4420198</v>
      </c>
      <c r="AV248" s="33">
        <v>105.2766835</v>
      </c>
      <c r="AW248" s="33">
        <v>48.41733447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55.792816889999997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86.5532343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C249" s="33">
        <v>99.9955444</v>
      </c>
      <c r="AD249" s="33">
        <v>75.928631600000003</v>
      </c>
      <c r="AE249" s="33">
        <v>89.909617310000002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90.477961089999994</v>
      </c>
      <c r="AD251" s="33">
        <v>105.1966548</v>
      </c>
      <c r="AE251" s="33">
        <v>47.186964250000003</v>
      </c>
      <c r="AF251" s="33">
        <v>138.14506850000001</v>
      </c>
      <c r="AG251" s="33">
        <v>90.477961089999994</v>
      </c>
      <c r="AH251" s="33">
        <v>38.469196889999999</v>
      </c>
      <c r="AI251" s="33">
        <v>127.60236399999999</v>
      </c>
      <c r="AJ251" s="33">
        <v>90.582089640000007</v>
      </c>
      <c r="AK251" s="33">
        <v>85.398142489999998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183.6217321</v>
      </c>
      <c r="AT251" s="33">
        <v>163.84764620000001</v>
      </c>
      <c r="AU251" s="33">
        <v>198.2845548</v>
      </c>
      <c r="AV251" s="33">
        <v>279.91480610000002</v>
      </c>
      <c r="AW251" s="33">
        <v>187.63575539999999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4.0140233030000001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178.54191349999999</v>
      </c>
      <c r="BV251" s="33">
        <v>163.84764620000001</v>
      </c>
      <c r="BW251" s="33">
        <v>198.2845548</v>
      </c>
      <c r="BX251" s="33">
        <v>279.91480610000002</v>
      </c>
      <c r="BY251" s="33">
        <v>89.412165790000003</v>
      </c>
      <c r="BZ251" s="33">
        <v>163.84764620000001</v>
      </c>
      <c r="CA251" s="33">
        <v>198.2845548</v>
      </c>
      <c r="CB251" s="33">
        <v>279.91480610000002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L253" s="33">
        <v>1.4807809949999999</v>
      </c>
      <c r="AM253" s="33">
        <v>1.706231469</v>
      </c>
      <c r="AQ253" s="33">
        <v>1.706231469</v>
      </c>
      <c r="AS253" s="33">
        <v>1.0865120669999999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2.0989980300000002</v>
      </c>
      <c r="BA253" s="33">
        <v>1.9712020889999999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1.882216087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0.2165664833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2710.2793799999999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1500.6121499999999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2955.9634660000002</v>
      </c>
      <c r="V257" s="33">
        <v>2013.621175</v>
      </c>
      <c r="W257" s="33">
        <v>2906.3120899999999</v>
      </c>
      <c r="X257" s="33">
        <v>3502.0154389999998</v>
      </c>
      <c r="Y257" s="33">
        <v>3174.4095419999999</v>
      </c>
      <c r="Z257" s="33">
        <v>2714.3822230000001</v>
      </c>
      <c r="AA257" s="33">
        <v>3015.8324349999998</v>
      </c>
      <c r="AB257" s="33">
        <v>3508.7098900000001</v>
      </c>
      <c r="AC257" s="33">
        <v>3236.9096989999998</v>
      </c>
      <c r="AD257" s="33">
        <v>2813.732227</v>
      </c>
      <c r="AE257" s="33">
        <v>3042.7798769999999</v>
      </c>
      <c r="AF257" s="33">
        <v>2646.5058309999999</v>
      </c>
      <c r="AG257" s="33">
        <v>3258.4342280000001</v>
      </c>
      <c r="AH257" s="33">
        <v>2801.2473960000002</v>
      </c>
      <c r="AI257" s="33">
        <v>3184.5163849999999</v>
      </c>
      <c r="AJ257" s="33">
        <v>3530.3333250000001</v>
      </c>
      <c r="AK257" s="33">
        <v>3303.3595599999999</v>
      </c>
      <c r="AL257" s="33">
        <v>2933.5776310000001</v>
      </c>
      <c r="AM257" s="33">
        <v>3314.0706719999998</v>
      </c>
      <c r="AN257" s="33">
        <v>3728.2187479999998</v>
      </c>
      <c r="AO257" s="33">
        <v>2441.1986379999998</v>
      </c>
      <c r="AP257" s="33">
        <v>2990.9011930000001</v>
      </c>
      <c r="AQ257" s="33">
        <v>3314.0706719999998</v>
      </c>
      <c r="AR257" s="33">
        <v>6348.4911709999997</v>
      </c>
      <c r="AS257" s="33">
        <v>5880.9171230000002</v>
      </c>
      <c r="AT257" s="33">
        <v>4693.1903609999999</v>
      </c>
      <c r="AU257" s="33">
        <v>5363.7694110000002</v>
      </c>
      <c r="AV257" s="33">
        <v>3835.548632</v>
      </c>
      <c r="AW257" s="33">
        <v>5927.588667</v>
      </c>
      <c r="AX257" s="33">
        <v>4693.1903609999999</v>
      </c>
      <c r="AY257" s="33">
        <v>5363.7694110000002</v>
      </c>
      <c r="AZ257" s="33">
        <v>7936.4531690000003</v>
      </c>
      <c r="BA257" s="33">
        <v>7435.3192959999997</v>
      </c>
      <c r="BB257" s="33">
        <v>6399.1372419999998</v>
      </c>
      <c r="BC257" s="33">
        <v>6983.5825960000002</v>
      </c>
      <c r="BD257" s="33">
        <v>7938.5063689999997</v>
      </c>
      <c r="BE257" s="33">
        <v>5056.8999569999996</v>
      </c>
      <c r="BF257" s="33">
        <v>6399.1372419999998</v>
      </c>
      <c r="BG257" s="33">
        <v>6983.5825960000002</v>
      </c>
      <c r="BH257" s="33">
        <v>8042.7498310000001</v>
      </c>
      <c r="BI257" s="33">
        <v>7362.6014480000003</v>
      </c>
      <c r="BJ257" s="33">
        <v>6466.6338340000002</v>
      </c>
      <c r="BK257" s="33">
        <v>7064.9249040000004</v>
      </c>
      <c r="BL257" s="33">
        <v>9150.8405299999995</v>
      </c>
      <c r="BM257" s="33">
        <v>6198.0493349999997</v>
      </c>
      <c r="BN257" s="33">
        <v>7184.1114100000004</v>
      </c>
      <c r="BO257" s="33">
        <v>7929.5801419999998</v>
      </c>
      <c r="BP257" s="33">
        <v>9150.8405299999995</v>
      </c>
      <c r="BQ257" s="33">
        <v>7214.156508</v>
      </c>
      <c r="BR257" s="33">
        <v>7184.1114100000004</v>
      </c>
      <c r="BS257" s="33">
        <v>7929.5801419999998</v>
      </c>
      <c r="BT257" s="33">
        <v>9887.8839349999998</v>
      </c>
      <c r="BU257" s="33">
        <v>9312.9586670000008</v>
      </c>
      <c r="BV257" s="33">
        <v>8037.0848500000002</v>
      </c>
      <c r="BW257" s="33">
        <v>8739.4867350000004</v>
      </c>
      <c r="BX257" s="33">
        <v>9887.8839349999998</v>
      </c>
      <c r="BY257" s="33">
        <v>9225.8001210000002</v>
      </c>
      <c r="BZ257" s="33">
        <v>8037.0848500000002</v>
      </c>
      <c r="CA257" s="33">
        <v>8739.4867350000004</v>
      </c>
      <c r="CB257" s="33">
        <v>9887.8839349999998</v>
      </c>
      <c r="CC257" s="33">
        <v>6659.8552879999997</v>
      </c>
      <c r="CD257" s="33">
        <v>8037.0848500000002</v>
      </c>
      <c r="CE257" s="33">
        <v>8739.4867350000004</v>
      </c>
      <c r="CF257" s="33">
        <v>9887.8839349999998</v>
      </c>
      <c r="CG257" s="33">
        <v>4865.974862</v>
      </c>
      <c r="CH257" s="33">
        <v>8037.0848500000002</v>
      </c>
      <c r="CI257" s="33">
        <v>8739.4867350000004</v>
      </c>
      <c r="CJ257" s="33">
        <v>9887.8839349999998</v>
      </c>
      <c r="CK257" s="33">
        <v>9086.5785410000008</v>
      </c>
      <c r="CL257" s="33">
        <v>8037.0848500000002</v>
      </c>
      <c r="CM257" s="33">
        <v>8739.4867350000004</v>
      </c>
      <c r="CN257" s="33">
        <v>9887.8839349999998</v>
      </c>
      <c r="CO257" s="33">
        <v>8053.2981730000001</v>
      </c>
      <c r="CP257" s="33">
        <v>8037.0848500000002</v>
      </c>
      <c r="CQ257" s="33">
        <v>8739.4867350000004</v>
      </c>
      <c r="CR257" s="33">
        <v>9887.8839349999998</v>
      </c>
      <c r="CS257" s="33">
        <v>8744.9480079999994</v>
      </c>
      <c r="CT257" s="33">
        <v>8037.0848500000002</v>
      </c>
      <c r="CU257" s="33">
        <v>8739.4867350000004</v>
      </c>
      <c r="CV257" s="33">
        <v>9887.8839349999998</v>
      </c>
      <c r="CW257" s="33">
        <v>9409.4218529999998</v>
      </c>
      <c r="CX257" s="33">
        <v>8037.0848500000002</v>
      </c>
      <c r="CY257" s="33">
        <v>8739.4867350000004</v>
      </c>
      <c r="CZ257" s="33">
        <v>9887.8839349999998</v>
      </c>
      <c r="DA257" s="33">
        <v>9409.4218529999998</v>
      </c>
      <c r="DB257" s="33">
        <v>8037.0848500000002</v>
      </c>
      <c r="DC257" s="33">
        <v>8739.4867350000004</v>
      </c>
      <c r="DD257" s="33">
        <v>9887.8839349999998</v>
      </c>
      <c r="DE257" s="33">
        <v>9409.4218529999998</v>
      </c>
      <c r="DF257" s="33">
        <v>8037.0848500000002</v>
      </c>
      <c r="DG257" s="33">
        <v>8739.4867350000004</v>
      </c>
      <c r="DH257" s="33">
        <v>9887.8839349999998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9407.6180729999996</v>
      </c>
      <c r="DN257" s="33">
        <v>8037.0848500000002</v>
      </c>
      <c r="DO257" s="33">
        <v>8739.4867350000004</v>
      </c>
      <c r="DP257" s="33">
        <v>9887.8839349999998</v>
      </c>
      <c r="DQ257" s="33">
        <v>9409.4218529999998</v>
      </c>
      <c r="DR257" s="33">
        <v>8037.0848500000002</v>
      </c>
      <c r="DS257" s="33">
        <v>8739.4867350000004</v>
      </c>
      <c r="DT257" s="33">
        <v>9887.8839349999998</v>
      </c>
      <c r="DU257" s="33">
        <v>8623.4671180000005</v>
      </c>
      <c r="DV257" s="33">
        <v>8037.0848500000002</v>
      </c>
      <c r="DW257" s="33">
        <v>8739.4867350000004</v>
      </c>
      <c r="DX257" s="33">
        <v>9887.8839349999998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8037.0848500000002</v>
      </c>
      <c r="EE257" s="33">
        <v>8739.4867350000004</v>
      </c>
      <c r="EF257" s="33">
        <v>9887.8839349999998</v>
      </c>
      <c r="EG257" s="33">
        <v>9409.4218529999998</v>
      </c>
      <c r="EH257" s="33">
        <v>8037.0848500000002</v>
      </c>
      <c r="EI257" s="33">
        <v>8739.4867350000004</v>
      </c>
      <c r="EJ257" s="33">
        <v>9887.8839349999998</v>
      </c>
      <c r="EK257" s="33">
        <v>9409.4218529999998</v>
      </c>
      <c r="EL257" s="33">
        <v>8037.0848500000002</v>
      </c>
      <c r="EM257" s="33">
        <v>8739.4867350000004</v>
      </c>
      <c r="EN257" s="33">
        <v>9887.8839349999998</v>
      </c>
      <c r="EO257" s="33">
        <v>9409.4218529999998</v>
      </c>
      <c r="EP257" s="33">
        <v>7980.3337080000001</v>
      </c>
      <c r="EQ257" s="33">
        <v>8739.4867350000004</v>
      </c>
      <c r="ER257" s="33">
        <v>9887.8839349999998</v>
      </c>
      <c r="ES257" s="33">
        <v>9409.4218529999998</v>
      </c>
      <c r="ET257" s="33">
        <v>7980.3337080000001</v>
      </c>
      <c r="EU257" s="33">
        <v>8739.4867350000004</v>
      </c>
      <c r="EV257" s="33">
        <v>9887.8839349999998</v>
      </c>
      <c r="EW257" s="33">
        <v>9409.4218529999998</v>
      </c>
      <c r="EX257" s="33">
        <v>7980.3337080000001</v>
      </c>
      <c r="EY257" s="33">
        <v>8739.4867350000004</v>
      </c>
      <c r="EZ257" s="33">
        <v>9887.8839349999998</v>
      </c>
      <c r="FA257" s="33">
        <v>9409.4218529999998</v>
      </c>
      <c r="FB257" s="33">
        <v>7980.3337080000001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4388.2269399999996</v>
      </c>
      <c r="BY294" s="33">
        <v>4358.7857999999997</v>
      </c>
      <c r="BZ294" s="33">
        <v>4257.4883159999999</v>
      </c>
      <c r="CA294" s="33">
        <v>4358.7857999999997</v>
      </c>
      <c r="CB294" s="33">
        <v>8588.385225</v>
      </c>
      <c r="CC294" s="33">
        <v>8530.7647190000007</v>
      </c>
      <c r="CD294" s="33">
        <v>8332.5111149999993</v>
      </c>
      <c r="CE294" s="33">
        <v>8530.7647190000007</v>
      </c>
      <c r="CF294" s="33">
        <v>11660.153780000001</v>
      </c>
      <c r="CG294" s="33">
        <v>11581.92441</v>
      </c>
      <c r="CH294" s="33">
        <v>11312.762350000001</v>
      </c>
      <c r="CI294" s="33">
        <v>11581.92441</v>
      </c>
      <c r="CJ294" s="33">
        <v>14115.09604</v>
      </c>
      <c r="CK294" s="33">
        <v>14020.39617</v>
      </c>
      <c r="CL294" s="33">
        <v>13694.564410000001</v>
      </c>
      <c r="CM294" s="33">
        <v>14020.39617</v>
      </c>
      <c r="CN294" s="33">
        <v>14115.09604</v>
      </c>
      <c r="CO294" s="33">
        <v>14020.39617</v>
      </c>
      <c r="CP294" s="33">
        <v>13694.564410000001</v>
      </c>
      <c r="CQ294" s="33">
        <v>14020.39617</v>
      </c>
      <c r="CR294" s="33">
        <v>14115.09604</v>
      </c>
      <c r="CS294" s="33">
        <v>14020.39617</v>
      </c>
      <c r="CT294" s="33">
        <v>13694.564410000001</v>
      </c>
      <c r="CU294" s="33">
        <v>14020.39617</v>
      </c>
      <c r="CV294" s="33">
        <v>14115.09604</v>
      </c>
      <c r="CW294" s="33">
        <v>14020.39617</v>
      </c>
      <c r="CX294" s="33">
        <v>13694.564410000001</v>
      </c>
      <c r="CY294" s="33">
        <v>14020.39617</v>
      </c>
      <c r="CZ294" s="33">
        <v>15382.119989999999</v>
      </c>
      <c r="DA294" s="33">
        <v>15278.9195</v>
      </c>
      <c r="DB294" s="33">
        <v>14923.83986</v>
      </c>
      <c r="DC294" s="33">
        <v>15278.9195</v>
      </c>
      <c r="DD294" s="33">
        <v>15641.8878</v>
      </c>
      <c r="DE294" s="33">
        <v>15536.9445</v>
      </c>
      <c r="DF294" s="33">
        <v>15175.868399999999</v>
      </c>
      <c r="DG294" s="33">
        <v>15536.9445</v>
      </c>
      <c r="DH294" s="33">
        <v>15641.8878</v>
      </c>
      <c r="DI294" s="33">
        <v>15536.9445</v>
      </c>
      <c r="DJ294" s="33">
        <v>15175.868399999999</v>
      </c>
      <c r="DK294" s="33">
        <v>15536.9445</v>
      </c>
      <c r="DL294" s="33">
        <v>15641.8878</v>
      </c>
      <c r="DM294" s="33">
        <v>15536.9445</v>
      </c>
      <c r="DN294" s="33">
        <v>15175.868399999999</v>
      </c>
      <c r="DO294" s="33">
        <v>15536.9445</v>
      </c>
      <c r="DP294" s="33">
        <v>15641.8878</v>
      </c>
      <c r="DQ294" s="33">
        <v>15536.9445</v>
      </c>
      <c r="DR294" s="33">
        <v>15175.868399999999</v>
      </c>
      <c r="DS294" s="33">
        <v>15536.9445</v>
      </c>
      <c r="DT294" s="33">
        <v>15641.8878</v>
      </c>
      <c r="DU294" s="33">
        <v>15536.9445</v>
      </c>
      <c r="DV294" s="33">
        <v>15175.868399999999</v>
      </c>
      <c r="DW294" s="33">
        <v>15536.9445</v>
      </c>
      <c r="DX294" s="33">
        <v>15641.8878</v>
      </c>
      <c r="DY294" s="33">
        <v>15536.9445</v>
      </c>
      <c r="DZ294" s="33">
        <v>15175.868399999999</v>
      </c>
      <c r="EA294" s="33">
        <v>15536.9445</v>
      </c>
      <c r="EB294" s="33">
        <v>15641.8878</v>
      </c>
      <c r="EC294" s="33">
        <v>15536.9445</v>
      </c>
      <c r="ED294" s="33">
        <v>15175.868399999999</v>
      </c>
      <c r="EE294" s="33">
        <v>15536.9445</v>
      </c>
      <c r="EF294" s="33">
        <v>15641.8878</v>
      </c>
      <c r="EG294" s="33">
        <v>15536.9445</v>
      </c>
      <c r="EH294" s="33">
        <v>15175.868399999999</v>
      </c>
      <c r="EI294" s="33">
        <v>15536.9445</v>
      </c>
      <c r="EJ294" s="33">
        <v>15641.8878</v>
      </c>
      <c r="EK294" s="33">
        <v>15536.9445</v>
      </c>
      <c r="EL294" s="33">
        <v>15175.868399999999</v>
      </c>
      <c r="EM294" s="33">
        <v>15536.9445</v>
      </c>
      <c r="EN294" s="33">
        <v>15641.8878</v>
      </c>
      <c r="EO294" s="33">
        <v>15536.9445</v>
      </c>
      <c r="EP294" s="33">
        <v>15175.868399999999</v>
      </c>
      <c r="EQ294" s="33">
        <v>15536.9445</v>
      </c>
      <c r="ER294" s="33">
        <v>15641.8878</v>
      </c>
      <c r="ES294" s="33">
        <v>15536.9445</v>
      </c>
      <c r="ET294" s="33">
        <v>15175.868399999999</v>
      </c>
      <c r="EU294" s="33">
        <v>15536.9445</v>
      </c>
      <c r="EV294" s="33">
        <v>15641.8878</v>
      </c>
      <c r="EW294" s="33">
        <v>15536.9445</v>
      </c>
      <c r="EX294" s="33">
        <v>15175.868399999999</v>
      </c>
      <c r="EY294" s="33">
        <v>15536.9445</v>
      </c>
      <c r="EZ294" s="33">
        <v>15641.8878</v>
      </c>
      <c r="FA294" s="33">
        <v>15536.9445</v>
      </c>
      <c r="FB294" s="33">
        <v>15175.868399999999</v>
      </c>
      <c r="FC294" s="33">
        <v>15536.9445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4388.2269399999996</v>
      </c>
      <c r="BY305" s="33">
        <v>4358.7857999999997</v>
      </c>
      <c r="BZ305" s="33">
        <v>4257.4883159999999</v>
      </c>
      <c r="CA305" s="33">
        <v>4358.7857999999997</v>
      </c>
      <c r="CB305" s="33">
        <v>8588.385225</v>
      </c>
      <c r="CC305" s="33">
        <v>8530.7647190000007</v>
      </c>
      <c r="CD305" s="33">
        <v>8332.5111149999993</v>
      </c>
      <c r="CE305" s="33">
        <v>8530.7647190000007</v>
      </c>
      <c r="CF305" s="33">
        <v>11660.153780000001</v>
      </c>
      <c r="CG305" s="33">
        <v>11581.92441</v>
      </c>
      <c r="CH305" s="33">
        <v>11312.762350000001</v>
      </c>
      <c r="CI305" s="33">
        <v>11581.92441</v>
      </c>
      <c r="CJ305" s="33">
        <v>14115.09604</v>
      </c>
      <c r="CK305" s="33">
        <v>14020.39617</v>
      </c>
      <c r="CL305" s="33">
        <v>13694.564410000001</v>
      </c>
      <c r="CM305" s="33">
        <v>14020.39617</v>
      </c>
      <c r="CN305" s="33">
        <v>14115.09604</v>
      </c>
      <c r="CO305" s="33">
        <v>14020.39617</v>
      </c>
      <c r="CP305" s="33">
        <v>13694.564410000001</v>
      </c>
      <c r="CQ305" s="33">
        <v>14020.39617</v>
      </c>
      <c r="CR305" s="33">
        <v>14115.09604</v>
      </c>
      <c r="CS305" s="33">
        <v>14020.39617</v>
      </c>
      <c r="CT305" s="33">
        <v>13694.564410000001</v>
      </c>
      <c r="CU305" s="33">
        <v>14020.39617</v>
      </c>
      <c r="CV305" s="33">
        <v>14115.09604</v>
      </c>
      <c r="CW305" s="33">
        <v>14020.39617</v>
      </c>
      <c r="CX305" s="33">
        <v>13694.564410000001</v>
      </c>
      <c r="CY305" s="33">
        <v>14020.39617</v>
      </c>
      <c r="CZ305" s="33">
        <v>15382.119989999999</v>
      </c>
      <c r="DA305" s="33">
        <v>15278.9195</v>
      </c>
      <c r="DB305" s="33">
        <v>14923.83986</v>
      </c>
      <c r="DC305" s="33">
        <v>15278.9195</v>
      </c>
      <c r="DD305" s="33">
        <v>15641.8878</v>
      </c>
      <c r="DE305" s="33">
        <v>15536.9445</v>
      </c>
      <c r="DF305" s="33">
        <v>15175.868399999999</v>
      </c>
      <c r="DG305" s="33">
        <v>15536.9445</v>
      </c>
      <c r="DH305" s="33">
        <v>15641.8878</v>
      </c>
      <c r="DI305" s="33">
        <v>15536.9445</v>
      </c>
      <c r="DJ305" s="33">
        <v>15175.868399999999</v>
      </c>
      <c r="DK305" s="33">
        <v>15536.9445</v>
      </c>
      <c r="DL305" s="33">
        <v>15641.8878</v>
      </c>
      <c r="DM305" s="33">
        <v>15536.9445</v>
      </c>
      <c r="DN305" s="33">
        <v>15175.868399999999</v>
      </c>
      <c r="DO305" s="33">
        <v>15536.9445</v>
      </c>
      <c r="DP305" s="33">
        <v>15641.8878</v>
      </c>
      <c r="DQ305" s="33">
        <v>15536.9445</v>
      </c>
      <c r="DR305" s="33">
        <v>15175.868399999999</v>
      </c>
      <c r="DS305" s="33">
        <v>15536.9445</v>
      </c>
      <c r="DT305" s="33">
        <v>15641.8878</v>
      </c>
      <c r="DU305" s="33">
        <v>15536.9445</v>
      </c>
      <c r="DV305" s="33">
        <v>15175.868399999999</v>
      </c>
      <c r="DW305" s="33">
        <v>15536.9445</v>
      </c>
      <c r="DX305" s="33">
        <v>15641.8878</v>
      </c>
      <c r="DY305" s="33">
        <v>15536.9445</v>
      </c>
      <c r="DZ305" s="33">
        <v>15175.868399999999</v>
      </c>
      <c r="EA305" s="33">
        <v>15536.9445</v>
      </c>
      <c r="EB305" s="33">
        <v>15641.8878</v>
      </c>
      <c r="EC305" s="33">
        <v>15536.9445</v>
      </c>
      <c r="ED305" s="33">
        <v>15175.868399999999</v>
      </c>
      <c r="EE305" s="33">
        <v>15536.9445</v>
      </c>
      <c r="EF305" s="33">
        <v>15641.8878</v>
      </c>
      <c r="EG305" s="33">
        <v>15536.9445</v>
      </c>
      <c r="EH305" s="33">
        <v>15175.868399999999</v>
      </c>
      <c r="EI305" s="33">
        <v>15536.9445</v>
      </c>
      <c r="EJ305" s="33">
        <v>15641.8878</v>
      </c>
      <c r="EK305" s="33">
        <v>15536.9445</v>
      </c>
      <c r="EL305" s="33">
        <v>15175.868399999999</v>
      </c>
      <c r="EM305" s="33">
        <v>15536.9445</v>
      </c>
      <c r="EN305" s="33">
        <v>15641.8878</v>
      </c>
      <c r="EO305" s="33">
        <v>15536.9445</v>
      </c>
      <c r="EP305" s="33">
        <v>15175.868399999999</v>
      </c>
      <c r="EQ305" s="33">
        <v>15536.9445</v>
      </c>
      <c r="ER305" s="33">
        <v>15641.8878</v>
      </c>
      <c r="ES305" s="33">
        <v>15536.9445</v>
      </c>
      <c r="ET305" s="33">
        <v>15175.868399999999</v>
      </c>
      <c r="EU305" s="33">
        <v>15536.9445</v>
      </c>
      <c r="EV305" s="33">
        <v>15641.8878</v>
      </c>
      <c r="EW305" s="33">
        <v>15536.9445</v>
      </c>
      <c r="EX305" s="33">
        <v>15175.868399999999</v>
      </c>
      <c r="EY305" s="33">
        <v>15536.9445</v>
      </c>
      <c r="EZ305" s="33">
        <v>15641.8878</v>
      </c>
      <c r="FA305" s="33">
        <v>15536.9445</v>
      </c>
      <c r="FB305" s="33">
        <v>15175.868399999999</v>
      </c>
      <c r="FC305" s="33">
        <v>15536.9445</v>
      </c>
    </row>
    <row r="306" spans="2:159" x14ac:dyDescent="0.25">
      <c r="B306" s="33" t="s">
        <v>64</v>
      </c>
      <c r="C306" s="33" t="s">
        <v>37</v>
      </c>
      <c r="DL306" s="33">
        <v>9452.863942</v>
      </c>
      <c r="DM306" s="33">
        <v>9389.4435450000001</v>
      </c>
      <c r="DN306" s="33">
        <v>9171.2343820000006</v>
      </c>
      <c r="DO306" s="33">
        <v>9389.4435450000001</v>
      </c>
      <c r="DP306" s="33">
        <v>10821.3536</v>
      </c>
      <c r="DQ306" s="33">
        <v>10748.751840000001</v>
      </c>
      <c r="DR306" s="33">
        <v>10498.952569999999</v>
      </c>
      <c r="DS306" s="33">
        <v>10748.751840000001</v>
      </c>
      <c r="DT306" s="33">
        <v>12672.91454</v>
      </c>
      <c r="DU306" s="33">
        <v>12587.890439999999</v>
      </c>
      <c r="DV306" s="33">
        <v>12295.34988</v>
      </c>
      <c r="DW306" s="33">
        <v>12587.890439999999</v>
      </c>
      <c r="DX306" s="33">
        <v>14537.10757</v>
      </c>
      <c r="DY306" s="33">
        <v>14439.57638</v>
      </c>
      <c r="DZ306" s="33">
        <v>14104.00294</v>
      </c>
      <c r="EA306" s="33">
        <v>14439.57638</v>
      </c>
      <c r="EB306" s="33">
        <v>15641.8878</v>
      </c>
      <c r="EC306" s="33">
        <v>15536.9445</v>
      </c>
      <c r="ED306" s="33">
        <v>15175.868399999999</v>
      </c>
      <c r="EE306" s="33">
        <v>15536.9445</v>
      </c>
      <c r="EF306" s="33">
        <v>15641.8878</v>
      </c>
      <c r="EG306" s="33">
        <v>15536.9445</v>
      </c>
      <c r="EH306" s="33">
        <v>15175.868399999999</v>
      </c>
      <c r="EI306" s="33">
        <v>15536.9445</v>
      </c>
      <c r="EJ306" s="33">
        <v>15641.8878</v>
      </c>
      <c r="EK306" s="33">
        <v>15536.9445</v>
      </c>
      <c r="EL306" s="33">
        <v>15175.868399999999</v>
      </c>
      <c r="EM306" s="33">
        <v>15536.9445</v>
      </c>
      <c r="EN306" s="33">
        <v>15641.8878</v>
      </c>
      <c r="EO306" s="33">
        <v>15536.9445</v>
      </c>
      <c r="EP306" s="33">
        <v>15175.868399999999</v>
      </c>
      <c r="EQ306" s="33">
        <v>15536.9445</v>
      </c>
      <c r="ER306" s="33">
        <v>15641.8878</v>
      </c>
      <c r="ES306" s="33">
        <v>15536.9445</v>
      </c>
      <c r="ET306" s="33">
        <v>15175.868399999999</v>
      </c>
      <c r="EU306" s="33">
        <v>15536.9445</v>
      </c>
      <c r="EV306" s="33">
        <v>15641.8878</v>
      </c>
      <c r="EW306" s="33">
        <v>15536.9445</v>
      </c>
      <c r="EX306" s="33">
        <v>15175.868399999999</v>
      </c>
      <c r="EY306" s="33">
        <v>15536.9445</v>
      </c>
      <c r="EZ306" s="33">
        <v>15641.8878</v>
      </c>
      <c r="FA306" s="33">
        <v>15536.9445</v>
      </c>
      <c r="FB306" s="33">
        <v>15175.868399999999</v>
      </c>
      <c r="FC306" s="33">
        <v>15536.9445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9452.863942</v>
      </c>
      <c r="DM317" s="33">
        <v>9389.4435450000001</v>
      </c>
      <c r="DN317" s="33">
        <v>9171.2343820000006</v>
      </c>
      <c r="DO317" s="33">
        <v>9389.4435450000001</v>
      </c>
      <c r="DP317" s="33">
        <v>10821.3536</v>
      </c>
      <c r="DQ317" s="33">
        <v>10748.751840000001</v>
      </c>
      <c r="DR317" s="33">
        <v>10498.952569999999</v>
      </c>
      <c r="DS317" s="33">
        <v>10748.751840000001</v>
      </c>
      <c r="DT317" s="33">
        <v>12672.91454</v>
      </c>
      <c r="DU317" s="33">
        <v>12587.890439999999</v>
      </c>
      <c r="DV317" s="33">
        <v>12295.34988</v>
      </c>
      <c r="DW317" s="33">
        <v>12587.890439999999</v>
      </c>
      <c r="DX317" s="33">
        <v>14537.10757</v>
      </c>
      <c r="DY317" s="33">
        <v>14439.57638</v>
      </c>
      <c r="DZ317" s="33">
        <v>14104.00294</v>
      </c>
      <c r="EA317" s="33">
        <v>14439.57638</v>
      </c>
      <c r="EB317" s="33">
        <v>15641.8878</v>
      </c>
      <c r="EC317" s="33">
        <v>15536.9445</v>
      </c>
      <c r="ED317" s="33">
        <v>15175.868399999999</v>
      </c>
      <c r="EE317" s="33">
        <v>15536.9445</v>
      </c>
      <c r="EF317" s="33">
        <v>15641.8878</v>
      </c>
      <c r="EG317" s="33">
        <v>15536.9445</v>
      </c>
      <c r="EH317" s="33">
        <v>15175.868399999999</v>
      </c>
      <c r="EI317" s="33">
        <v>15536.9445</v>
      </c>
      <c r="EJ317" s="33">
        <v>15641.8878</v>
      </c>
      <c r="EK317" s="33">
        <v>15536.9445</v>
      </c>
      <c r="EL317" s="33">
        <v>15175.868399999999</v>
      </c>
      <c r="EM317" s="33">
        <v>15536.9445</v>
      </c>
      <c r="EN317" s="33">
        <v>15641.8878</v>
      </c>
      <c r="EO317" s="33">
        <v>15536.9445</v>
      </c>
      <c r="EP317" s="33">
        <v>15175.868399999999</v>
      </c>
      <c r="EQ317" s="33">
        <v>15536.9445</v>
      </c>
      <c r="ER317" s="33">
        <v>15641.8878</v>
      </c>
      <c r="ES317" s="33">
        <v>15536.9445</v>
      </c>
      <c r="ET317" s="33">
        <v>15175.868399999999</v>
      </c>
      <c r="EU317" s="33">
        <v>15536.9445</v>
      </c>
      <c r="EV317" s="33">
        <v>15641.8878</v>
      </c>
      <c r="EW317" s="33">
        <v>15536.9445</v>
      </c>
      <c r="EX317" s="33">
        <v>15175.868399999999</v>
      </c>
      <c r="EY317" s="33">
        <v>15536.9445</v>
      </c>
      <c r="EZ317" s="33">
        <v>15641.8878</v>
      </c>
      <c r="FA317" s="33">
        <v>15536.9445</v>
      </c>
      <c r="FB317" s="33">
        <v>15175.868399999999</v>
      </c>
      <c r="FC317" s="33">
        <v>15536.9445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  <c r="CN344" s="33">
        <v>564.18618670000001</v>
      </c>
      <c r="CO344" s="33">
        <v>560.40185469999994</v>
      </c>
      <c r="CP344" s="33">
        <v>570.08717909999996</v>
      </c>
      <c r="CQ344" s="33">
        <v>614.4087634</v>
      </c>
      <c r="CR344" s="33">
        <v>1942.78997</v>
      </c>
      <c r="CS344" s="33">
        <v>1929.7585220000001</v>
      </c>
      <c r="CT344" s="33">
        <v>1963.1101920000001</v>
      </c>
      <c r="CU344" s="33">
        <v>2115.7327329999998</v>
      </c>
      <c r="CV344" s="33">
        <v>4691.0346149999996</v>
      </c>
      <c r="CW344" s="33">
        <v>4659.569058</v>
      </c>
      <c r="CX344" s="33">
        <v>4740.0995519999997</v>
      </c>
      <c r="CY344" s="33">
        <v>5108.619893</v>
      </c>
      <c r="CZ344" s="33">
        <v>7449.8372179999997</v>
      </c>
      <c r="DA344" s="33">
        <v>7399.8667320000004</v>
      </c>
      <c r="DB344" s="33">
        <v>7527.7572980000004</v>
      </c>
      <c r="DC344" s="33">
        <v>8113.0048559999996</v>
      </c>
      <c r="DD344" s="33">
        <v>7575.6466149999997</v>
      </c>
      <c r="DE344" s="33">
        <v>7524.8322509999998</v>
      </c>
      <c r="DF344" s="33">
        <v>7654.8825729999999</v>
      </c>
      <c r="DG344" s="33">
        <v>8250.0135210000008</v>
      </c>
      <c r="DH344" s="33">
        <v>7575.6466149999997</v>
      </c>
      <c r="DI344" s="33">
        <v>7524.8322509999998</v>
      </c>
      <c r="DJ344" s="33">
        <v>7654.8825729999999</v>
      </c>
      <c r="DK344" s="33">
        <v>8250.0135210000008</v>
      </c>
      <c r="DL344" s="33">
        <v>7575.6466149999997</v>
      </c>
      <c r="DM344" s="33">
        <v>7524.8322509999998</v>
      </c>
      <c r="DN344" s="33">
        <v>7654.8825729999999</v>
      </c>
      <c r="DO344" s="33">
        <v>8250.0135210000008</v>
      </c>
      <c r="DP344" s="33">
        <v>7575.6466149999997</v>
      </c>
      <c r="DQ344" s="33">
        <v>7524.8322509999998</v>
      </c>
      <c r="DR344" s="33">
        <v>7654.8825729999999</v>
      </c>
      <c r="DS344" s="33">
        <v>8250.0135210000008</v>
      </c>
      <c r="DT344" s="33">
        <v>7575.6466149999997</v>
      </c>
      <c r="DU344" s="33">
        <v>7524.8322509999998</v>
      </c>
      <c r="DV344" s="33">
        <v>7654.8825729999999</v>
      </c>
      <c r="DW344" s="33">
        <v>8250.0135210000008</v>
      </c>
      <c r="DX344" s="33">
        <v>7575.6466149999997</v>
      </c>
      <c r="DY344" s="33">
        <v>7524.8322509999998</v>
      </c>
      <c r="DZ344" s="33">
        <v>7654.8825729999999</v>
      </c>
      <c r="EA344" s="33">
        <v>8250.0135210000008</v>
      </c>
      <c r="EB344" s="33">
        <v>7575.6466149999997</v>
      </c>
      <c r="EC344" s="33">
        <v>7524.8322509999998</v>
      </c>
      <c r="ED344" s="33">
        <v>7654.8825729999999</v>
      </c>
      <c r="EE344" s="33">
        <v>8250.0135210000008</v>
      </c>
      <c r="EF344" s="33">
        <v>7575.6466149999997</v>
      </c>
      <c r="EG344" s="33">
        <v>7524.8322509999998</v>
      </c>
      <c r="EH344" s="33">
        <v>7654.8825729999999</v>
      </c>
      <c r="EI344" s="33">
        <v>8250.0135210000008</v>
      </c>
      <c r="EJ344" s="33">
        <v>7575.6466149999997</v>
      </c>
      <c r="EK344" s="33">
        <v>7524.8322509999998</v>
      </c>
      <c r="EL344" s="33">
        <v>7654.8825729999999</v>
      </c>
      <c r="EM344" s="33">
        <v>8250.0135210000008</v>
      </c>
      <c r="EN344" s="33">
        <v>7575.6466149999997</v>
      </c>
      <c r="EO344" s="33">
        <v>7524.8322509999998</v>
      </c>
      <c r="EP344" s="33">
        <v>7654.8825729999999</v>
      </c>
      <c r="EQ344" s="33">
        <v>8250.0135210000008</v>
      </c>
      <c r="ER344" s="33">
        <v>7575.6466149999997</v>
      </c>
      <c r="ES344" s="33">
        <v>7524.8322509999998</v>
      </c>
      <c r="ET344" s="33">
        <v>7654.8825729999999</v>
      </c>
      <c r="EU344" s="33">
        <v>8250.0135210000008</v>
      </c>
      <c r="EV344" s="33">
        <v>7575.6466149999997</v>
      </c>
      <c r="EW344" s="33">
        <v>7524.8322509999998</v>
      </c>
      <c r="EX344" s="33">
        <v>7654.8825729999999</v>
      </c>
      <c r="EY344" s="33">
        <v>8250.0135210000008</v>
      </c>
      <c r="EZ344" s="33">
        <v>7575.6466149999997</v>
      </c>
      <c r="FA344" s="33">
        <v>7524.8322509999998</v>
      </c>
      <c r="FB344" s="33">
        <v>7654.8825729999999</v>
      </c>
      <c r="FC344" s="33">
        <v>8250.0135210000008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564.18618670000001</v>
      </c>
      <c r="CO353" s="33">
        <v>560.40185469999994</v>
      </c>
      <c r="CP353" s="33">
        <v>570.08717909999996</v>
      </c>
      <c r="CQ353" s="33">
        <v>614.4087634</v>
      </c>
      <c r="CR353" s="33">
        <v>1942.78997</v>
      </c>
      <c r="CS353" s="33">
        <v>1929.7585220000001</v>
      </c>
      <c r="CT353" s="33">
        <v>1963.1101920000001</v>
      </c>
      <c r="CU353" s="33">
        <v>2115.7327329999998</v>
      </c>
      <c r="CV353" s="33">
        <v>4691.0346149999996</v>
      </c>
      <c r="CW353" s="33">
        <v>4659.569058</v>
      </c>
      <c r="CX353" s="33">
        <v>4740.0995519999997</v>
      </c>
      <c r="CY353" s="33">
        <v>5108.619893</v>
      </c>
      <c r="CZ353" s="33">
        <v>7449.8372179999997</v>
      </c>
      <c r="DA353" s="33">
        <v>7399.8667320000004</v>
      </c>
      <c r="DB353" s="33">
        <v>7527.7572980000004</v>
      </c>
      <c r="DC353" s="33">
        <v>8113.0048559999996</v>
      </c>
      <c r="DD353" s="33">
        <v>7575.6466149999997</v>
      </c>
      <c r="DE353" s="33">
        <v>7524.8322509999998</v>
      </c>
      <c r="DF353" s="33">
        <v>7654.8825729999999</v>
      </c>
      <c r="DG353" s="33">
        <v>8250.0135210000008</v>
      </c>
      <c r="DH353" s="33">
        <v>7575.6466149999997</v>
      </c>
      <c r="DI353" s="33">
        <v>7524.8322509999998</v>
      </c>
      <c r="DJ353" s="33">
        <v>7654.8825729999999</v>
      </c>
      <c r="DK353" s="33">
        <v>8250.0135210000008</v>
      </c>
      <c r="DL353" s="33">
        <v>7575.6466149999997</v>
      </c>
      <c r="DM353" s="33">
        <v>7524.8322509999998</v>
      </c>
      <c r="DN353" s="33">
        <v>7654.8825729999999</v>
      </c>
      <c r="DO353" s="33">
        <v>8250.0135210000008</v>
      </c>
      <c r="DP353" s="33">
        <v>7575.6466149999997</v>
      </c>
      <c r="DQ353" s="33">
        <v>7524.8322509999998</v>
      </c>
      <c r="DR353" s="33">
        <v>7654.8825729999999</v>
      </c>
      <c r="DS353" s="33">
        <v>8250.0135210000008</v>
      </c>
      <c r="DT353" s="33">
        <v>7575.6466149999997</v>
      </c>
      <c r="DU353" s="33">
        <v>7524.8322509999998</v>
      </c>
      <c r="DV353" s="33">
        <v>7654.8825729999999</v>
      </c>
      <c r="DW353" s="33">
        <v>8250.0135210000008</v>
      </c>
      <c r="DX353" s="33">
        <v>7575.6466149999997</v>
      </c>
      <c r="DY353" s="33">
        <v>7524.8322509999998</v>
      </c>
      <c r="DZ353" s="33">
        <v>7654.8825729999999</v>
      </c>
      <c r="EA353" s="33">
        <v>8250.0135210000008</v>
      </c>
      <c r="EB353" s="33">
        <v>7575.6466149999997</v>
      </c>
      <c r="EC353" s="33">
        <v>7524.8322509999998</v>
      </c>
      <c r="ED353" s="33">
        <v>7654.8825729999999</v>
      </c>
      <c r="EE353" s="33">
        <v>8250.0135210000008</v>
      </c>
      <c r="EF353" s="33">
        <v>7575.6466149999997</v>
      </c>
      <c r="EG353" s="33">
        <v>7524.8322509999998</v>
      </c>
      <c r="EH353" s="33">
        <v>7654.8825729999999</v>
      </c>
      <c r="EI353" s="33">
        <v>8250.0135210000008</v>
      </c>
      <c r="EJ353" s="33">
        <v>7575.6466149999997</v>
      </c>
      <c r="EK353" s="33">
        <v>7524.8322509999998</v>
      </c>
      <c r="EL353" s="33">
        <v>7654.8825729999999</v>
      </c>
      <c r="EM353" s="33">
        <v>8250.0135210000008</v>
      </c>
      <c r="EN353" s="33">
        <v>7575.6466149999997</v>
      </c>
      <c r="EO353" s="33">
        <v>7524.8322509999998</v>
      </c>
      <c r="EP353" s="33">
        <v>7654.8825729999999</v>
      </c>
      <c r="EQ353" s="33">
        <v>8250.0135210000008</v>
      </c>
      <c r="ER353" s="33">
        <v>7575.6466149999997</v>
      </c>
      <c r="ES353" s="33">
        <v>7524.8322509999998</v>
      </c>
      <c r="ET353" s="33">
        <v>7654.8825729999999</v>
      </c>
      <c r="EU353" s="33">
        <v>8250.0135210000008</v>
      </c>
      <c r="EV353" s="33">
        <v>7575.6466149999997</v>
      </c>
      <c r="EW353" s="33">
        <v>7524.8322509999998</v>
      </c>
      <c r="EX353" s="33">
        <v>7654.8825729999999</v>
      </c>
      <c r="EY353" s="33">
        <v>8250.0135210000008</v>
      </c>
      <c r="EZ353" s="33">
        <v>7575.6466149999997</v>
      </c>
      <c r="FA353" s="33">
        <v>7524.8322509999998</v>
      </c>
      <c r="FB353" s="33">
        <v>7654.8825729999999</v>
      </c>
      <c r="FC353" s="33">
        <v>8250.0135210000008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DL356" s="33">
        <v>3697.610674</v>
      </c>
      <c r="DM356" s="33">
        <v>3672.8086010000002</v>
      </c>
      <c r="DN356" s="33">
        <v>3736.2850920000001</v>
      </c>
      <c r="DO356" s="33">
        <v>4026.763602</v>
      </c>
      <c r="DP356" s="33">
        <v>4027.7797839999998</v>
      </c>
      <c r="DQ356" s="33">
        <v>4000.7630709999999</v>
      </c>
      <c r="DR356" s="33">
        <v>4069.9075400000002</v>
      </c>
      <c r="DS356" s="33">
        <v>4386.3236189999998</v>
      </c>
      <c r="DT356" s="33">
        <v>4027.7797839999998</v>
      </c>
      <c r="DU356" s="33">
        <v>4000.7630709999999</v>
      </c>
      <c r="DV356" s="33">
        <v>4069.9075400000002</v>
      </c>
      <c r="DW356" s="33">
        <v>4386.3236189999998</v>
      </c>
      <c r="DX356" s="33">
        <v>4027.7797839999998</v>
      </c>
      <c r="DY356" s="33">
        <v>4000.7630709999999</v>
      </c>
      <c r="DZ356" s="33">
        <v>4069.9075400000002</v>
      </c>
      <c r="EA356" s="33">
        <v>4386.3236189999998</v>
      </c>
      <c r="EB356" s="33">
        <v>5380.4890020000003</v>
      </c>
      <c r="EC356" s="33">
        <v>5344.3988650000001</v>
      </c>
      <c r="ED356" s="33">
        <v>5436.7651489999998</v>
      </c>
      <c r="EE356" s="33">
        <v>5859.447948</v>
      </c>
      <c r="EF356" s="33">
        <v>8429.0315630000005</v>
      </c>
      <c r="EG356" s="33">
        <v>8372.4930380000005</v>
      </c>
      <c r="EH356" s="33">
        <v>8517.1933300000001</v>
      </c>
      <c r="EI356" s="33">
        <v>9179.3648630000007</v>
      </c>
      <c r="EJ356" s="33">
        <v>11373.844279999999</v>
      </c>
      <c r="EK356" s="33">
        <v>11297.55315</v>
      </c>
      <c r="EL356" s="33">
        <v>11492.80673</v>
      </c>
      <c r="EM356" s="33">
        <v>12386.318139999999</v>
      </c>
      <c r="EN356" s="33">
        <v>12085.54578</v>
      </c>
      <c r="EO356" s="33">
        <v>12004.48084</v>
      </c>
      <c r="EP356" s="33">
        <v>12211.95212</v>
      </c>
      <c r="EQ356" s="33">
        <v>13161.3737</v>
      </c>
      <c r="ER356" s="33">
        <v>14122.454669999999</v>
      </c>
      <c r="ES356" s="33">
        <v>14027.726979999999</v>
      </c>
      <c r="ET356" s="33">
        <v>14270.165660000001</v>
      </c>
      <c r="EU356" s="33">
        <v>15379.60361</v>
      </c>
      <c r="EV356" s="33">
        <v>14230.96128</v>
      </c>
      <c r="EW356" s="33">
        <v>14135.50577</v>
      </c>
      <c r="EX356" s="33">
        <v>14379.80717</v>
      </c>
      <c r="EY356" s="33">
        <v>15497.76923</v>
      </c>
      <c r="EZ356" s="33">
        <v>14346.04135</v>
      </c>
      <c r="FA356" s="33">
        <v>14249.81393</v>
      </c>
      <c r="FB356" s="33">
        <v>14496.090899999999</v>
      </c>
      <c r="FC356" s="33">
        <v>15623.09347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3697.610674</v>
      </c>
      <c r="DM365" s="58">
        <v>3672.8086010000002</v>
      </c>
      <c r="DN365" s="58">
        <v>3736.2850920000001</v>
      </c>
      <c r="DO365" s="58">
        <v>4026.763602</v>
      </c>
      <c r="DP365" s="58">
        <v>4027.7797839999998</v>
      </c>
      <c r="DQ365" s="58">
        <v>4000.7630709999999</v>
      </c>
      <c r="DR365" s="58">
        <v>4069.9075400000002</v>
      </c>
      <c r="DS365" s="58">
        <v>4386.3236189999998</v>
      </c>
      <c r="DT365" s="58">
        <v>4027.7797839999998</v>
      </c>
      <c r="DU365" s="58">
        <v>4000.7630709999999</v>
      </c>
      <c r="DV365" s="58">
        <v>4069.9075400000002</v>
      </c>
      <c r="DW365" s="58">
        <v>4386.3236189999998</v>
      </c>
      <c r="DX365" s="58">
        <v>4027.7797839999998</v>
      </c>
      <c r="DY365" s="58">
        <v>4000.7630709999999</v>
      </c>
      <c r="DZ365" s="58">
        <v>4069.9075400000002</v>
      </c>
      <c r="EA365" s="58">
        <v>4386.3236189999998</v>
      </c>
      <c r="EB365" s="58">
        <v>5380.4890020000003</v>
      </c>
      <c r="EC365" s="58">
        <v>5344.3988650000001</v>
      </c>
      <c r="ED365" s="58">
        <v>5436.7651489999998</v>
      </c>
      <c r="EE365" s="58">
        <v>5859.447948</v>
      </c>
      <c r="EF365" s="58">
        <v>8429.0315630000005</v>
      </c>
      <c r="EG365" s="58">
        <v>8372.4930380000005</v>
      </c>
      <c r="EH365" s="58">
        <v>8517.1933300000001</v>
      </c>
      <c r="EI365" s="58">
        <v>9179.3648630000007</v>
      </c>
      <c r="EJ365" s="58">
        <v>11373.844279999999</v>
      </c>
      <c r="EK365" s="58">
        <v>11297.55315</v>
      </c>
      <c r="EL365" s="58">
        <v>11492.80673</v>
      </c>
      <c r="EM365" s="58">
        <v>12386.318139999999</v>
      </c>
      <c r="EN365" s="58">
        <v>12085.54578</v>
      </c>
      <c r="EO365" s="58">
        <v>12004.48084</v>
      </c>
      <c r="EP365" s="58">
        <v>12211.95212</v>
      </c>
      <c r="EQ365" s="58">
        <v>13161.3737</v>
      </c>
      <c r="ER365" s="58">
        <v>14122.454669999999</v>
      </c>
      <c r="ES365" s="58">
        <v>14027.726979999999</v>
      </c>
      <c r="ET365" s="58">
        <v>14270.165660000001</v>
      </c>
      <c r="EU365" s="58">
        <v>15379.60361</v>
      </c>
      <c r="EV365" s="58">
        <v>14230.96128</v>
      </c>
      <c r="EW365" s="58">
        <v>14135.50577</v>
      </c>
      <c r="EX365" s="58">
        <v>14379.80717</v>
      </c>
      <c r="EY365" s="58">
        <v>15497.76923</v>
      </c>
      <c r="EZ365" s="58">
        <v>14346.04135</v>
      </c>
      <c r="FA365" s="58">
        <v>14249.81393</v>
      </c>
      <c r="FB365" s="58">
        <v>14496.090899999999</v>
      </c>
      <c r="FC365" s="58">
        <v>15623.09347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/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/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39.241199999999999</v>
      </c>
      <c r="AI368" s="58">
        <v>186.72345000000001</v>
      </c>
      <c r="AJ368" s="58">
        <v>186.72345000000001</v>
      </c>
      <c r="AK368" s="58">
        <v>23.76</v>
      </c>
      <c r="AL368" s="58">
        <v>39.241199999999999</v>
      </c>
      <c r="AM368" s="58">
        <v>186.72345000000001</v>
      </c>
      <c r="AN368" s="58">
        <v>39.241199999999999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67.192337899999998</v>
      </c>
      <c r="AT368" s="58">
        <v>186.72345000000001</v>
      </c>
      <c r="AU368" s="58">
        <v>186.72345000000001</v>
      </c>
      <c r="AV368" s="58">
        <v>186.72345000000001</v>
      </c>
      <c r="AW368" s="58">
        <v>23.76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254.8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254.8</v>
      </c>
      <c r="AF369" s="58">
        <v>254.79</v>
      </c>
      <c r="AG369" s="58">
        <v>254.79</v>
      </c>
      <c r="AH369" s="58">
        <v>254.79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254.8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254.79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283.46350000000001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318.67108919999998</v>
      </c>
      <c r="Z377" s="58">
        <v>318.67108919999998</v>
      </c>
      <c r="AA377" s="58">
        <v>318.67108919999998</v>
      </c>
      <c r="AB377" s="58">
        <v>483.56535919999999</v>
      </c>
      <c r="AC377" s="58">
        <v>320.61190920000001</v>
      </c>
      <c r="AD377" s="58">
        <v>483.57535919999998</v>
      </c>
      <c r="AE377" s="58">
        <v>483.57535919999998</v>
      </c>
      <c r="AF377" s="58">
        <v>615.15147920000004</v>
      </c>
      <c r="AG377" s="58">
        <v>625.26135920000002</v>
      </c>
      <c r="AH377" s="58">
        <v>477.77910919999999</v>
      </c>
      <c r="AI377" s="58">
        <v>625.27135920000001</v>
      </c>
      <c r="AJ377" s="58">
        <v>668.72614490000001</v>
      </c>
      <c r="AK377" s="58">
        <v>505.76269489999999</v>
      </c>
      <c r="AL377" s="58">
        <v>521.25389489999998</v>
      </c>
      <c r="AM377" s="58">
        <v>668.7361449</v>
      </c>
      <c r="AN377" s="58">
        <v>525.98631990000001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553.92745779999996</v>
      </c>
      <c r="AT377" s="58">
        <v>673.46856990000003</v>
      </c>
      <c r="AU377" s="58">
        <v>673.46856990000003</v>
      </c>
      <c r="AV377" s="58">
        <v>673.46856990000003</v>
      </c>
      <c r="AW377" s="58">
        <v>510.50511990000001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5654.1597549999997</v>
      </c>
      <c r="AG392" s="33">
        <v>6867.4987579999997</v>
      </c>
      <c r="AH392" s="33">
        <v>9124.3093040000003</v>
      </c>
      <c r="AI392" s="33">
        <v>7498.4350400000003</v>
      </c>
      <c r="AJ392" s="33">
        <v>5691.3460649999997</v>
      </c>
      <c r="AK392" s="33">
        <v>6912.6649639999996</v>
      </c>
      <c r="AL392" s="33">
        <v>9184.3181139999997</v>
      </c>
      <c r="AM392" s="33">
        <v>7547.7507910000004</v>
      </c>
      <c r="AN392" s="33">
        <v>5691.3460649999997</v>
      </c>
      <c r="AO392" s="33">
        <v>6912.6649639999996</v>
      </c>
      <c r="AP392" s="33">
        <v>9184.3181139999997</v>
      </c>
      <c r="AQ392" s="33">
        <v>7547.7507910000004</v>
      </c>
      <c r="AR392" s="33">
        <v>5691.3460649999997</v>
      </c>
      <c r="AS392" s="33">
        <v>6912.6649639999996</v>
      </c>
      <c r="AT392" s="33">
        <v>9184.3181139999997</v>
      </c>
      <c r="AU392" s="33">
        <v>7547.7507910000004</v>
      </c>
      <c r="AV392" s="33">
        <v>5691.3460649999997</v>
      </c>
      <c r="AW392" s="33">
        <v>6912.6649639999996</v>
      </c>
      <c r="AX392" s="33">
        <v>9184.3181139999997</v>
      </c>
      <c r="AY392" s="33">
        <v>7547.7507910000004</v>
      </c>
      <c r="AZ392" s="33">
        <v>5691.3460649999997</v>
      </c>
      <c r="BA392" s="33">
        <v>6912.6649639999996</v>
      </c>
      <c r="BB392" s="33">
        <v>9184.3181139999997</v>
      </c>
      <c r="BC392" s="33">
        <v>7547.7507910000004</v>
      </c>
      <c r="BD392" s="33">
        <v>5691.3460649999997</v>
      </c>
      <c r="BE392" s="33">
        <v>6912.6649639999996</v>
      </c>
      <c r="BF392" s="33">
        <v>9184.3181139999997</v>
      </c>
      <c r="BG392" s="33">
        <v>7547.7507910000004</v>
      </c>
      <c r="BH392" s="33">
        <v>5691.3460649999997</v>
      </c>
      <c r="BI392" s="33">
        <v>6912.6649639999996</v>
      </c>
      <c r="BJ392" s="33">
        <v>9184.3181139999997</v>
      </c>
      <c r="BK392" s="33">
        <v>7547.7507910000004</v>
      </c>
      <c r="BL392" s="33">
        <v>5673.8862069999996</v>
      </c>
      <c r="BM392" s="33">
        <v>6891.4583549999998</v>
      </c>
      <c r="BN392" s="33">
        <v>9156.1425490000001</v>
      </c>
      <c r="BO392" s="33">
        <v>7524.5958710000004</v>
      </c>
      <c r="BP392" s="33">
        <v>5668.7686629999998</v>
      </c>
      <c r="BQ392" s="33">
        <v>6885.2426240000004</v>
      </c>
      <c r="BR392" s="33">
        <v>9147.8841940000002</v>
      </c>
      <c r="BS392" s="33">
        <v>7517.8090849999999</v>
      </c>
      <c r="BT392" s="33">
        <v>5633.9906080000001</v>
      </c>
      <c r="BU392" s="33">
        <v>6843.0014680000004</v>
      </c>
      <c r="BV392" s="33">
        <v>9091.7616679999992</v>
      </c>
      <c r="BW392" s="33">
        <v>7471.6871160000001</v>
      </c>
      <c r="BX392" s="33">
        <v>5543.0683079999999</v>
      </c>
      <c r="BY392" s="33">
        <v>6732.5679449999998</v>
      </c>
      <c r="BZ392" s="33">
        <v>8945.0372690000004</v>
      </c>
      <c r="CA392" s="33">
        <v>7351.1077560000003</v>
      </c>
      <c r="CB392" s="33">
        <v>5446.3661920000004</v>
      </c>
      <c r="CC392" s="33">
        <v>6615.114302</v>
      </c>
      <c r="CD392" s="33">
        <v>8788.9857859999993</v>
      </c>
      <c r="CE392" s="33">
        <v>7222.863319</v>
      </c>
      <c r="CF392" s="33">
        <v>5399.6176869999999</v>
      </c>
      <c r="CG392" s="33">
        <v>6558.3339290000004</v>
      </c>
      <c r="CH392" s="33">
        <v>8713.546139</v>
      </c>
      <c r="CI392" s="33">
        <v>7160.8663749999996</v>
      </c>
      <c r="CJ392" s="33">
        <v>4833.822658</v>
      </c>
      <c r="CK392" s="33">
        <v>5871.1236570000001</v>
      </c>
      <c r="CL392" s="33">
        <v>7800.5035159999998</v>
      </c>
      <c r="CM392" s="33">
        <v>6410.5201770000003</v>
      </c>
      <c r="CN392" s="33">
        <v>4418.1902</v>
      </c>
      <c r="CO392" s="33">
        <v>5366.2996860000003</v>
      </c>
      <c r="CP392" s="33">
        <v>7129.7833280000004</v>
      </c>
      <c r="CQ392" s="33">
        <v>5859.3166179999998</v>
      </c>
      <c r="CR392" s="33">
        <v>4098.0309399999996</v>
      </c>
      <c r="CS392" s="33">
        <v>4977.436721</v>
      </c>
      <c r="CT392" s="33">
        <v>6613.1314739999998</v>
      </c>
      <c r="CU392" s="33">
        <v>5434.7277270000004</v>
      </c>
      <c r="CV392" s="33">
        <v>3922.546969</v>
      </c>
      <c r="CW392" s="33">
        <v>4764.2952450000003</v>
      </c>
      <c r="CX392" s="33">
        <v>6329.94704</v>
      </c>
      <c r="CY392" s="33">
        <v>5202.0043489999998</v>
      </c>
      <c r="CZ392" s="33">
        <v>2806.9169200000001</v>
      </c>
      <c r="DA392" s="33">
        <v>3409.259607</v>
      </c>
      <c r="DB392" s="33">
        <v>4529.6170039999997</v>
      </c>
      <c r="DC392" s="33">
        <v>3722.4778040000001</v>
      </c>
      <c r="DD392" s="33">
        <v>2775.7498329999999</v>
      </c>
      <c r="DE392" s="33">
        <v>3371.4043040000001</v>
      </c>
      <c r="DF392" s="33">
        <v>4479.3216199999997</v>
      </c>
      <c r="DG392" s="33">
        <v>3681.1446289999999</v>
      </c>
      <c r="DH392" s="33">
        <v>1152.6913259999999</v>
      </c>
      <c r="DI392" s="33">
        <v>1400.0499789999999</v>
      </c>
      <c r="DJ392" s="33">
        <v>1860.1370750000001</v>
      </c>
      <c r="DK392" s="33">
        <v>1528.676479</v>
      </c>
      <c r="DL392" s="33">
        <v>720.62181099999998</v>
      </c>
      <c r="DM392" s="33">
        <v>875.26168459999997</v>
      </c>
      <c r="DN392" s="33">
        <v>1162.8918490000001</v>
      </c>
      <c r="DO392" s="33">
        <v>955.67441880000001</v>
      </c>
      <c r="DP392" s="33">
        <v>679.89394689999995</v>
      </c>
      <c r="DQ392" s="33">
        <v>825.79393549999998</v>
      </c>
      <c r="DR392" s="33">
        <v>1097.1679140000001</v>
      </c>
      <c r="DS392" s="33">
        <v>901.66192950000004</v>
      </c>
      <c r="DT392" s="33">
        <v>679.89394689999995</v>
      </c>
      <c r="DU392" s="33">
        <v>825.79393549999998</v>
      </c>
      <c r="DV392" s="33">
        <v>1097.1679140000001</v>
      </c>
      <c r="DW392" s="33">
        <v>901.66192950000004</v>
      </c>
      <c r="DX392" s="33">
        <v>679.89394689999995</v>
      </c>
      <c r="DY392" s="33">
        <v>825.79393549999998</v>
      </c>
      <c r="DZ392" s="33">
        <v>1097.1679140000001</v>
      </c>
      <c r="EA392" s="33">
        <v>901.66192950000004</v>
      </c>
      <c r="EB392" s="33">
        <v>679.89394689999995</v>
      </c>
      <c r="EC392" s="33">
        <v>825.79393549999998</v>
      </c>
      <c r="ED392" s="33">
        <v>1097.1679140000001</v>
      </c>
      <c r="EE392" s="33">
        <v>901.66192950000004</v>
      </c>
      <c r="EF392" s="33">
        <v>679.89394689999995</v>
      </c>
      <c r="EG392" s="33">
        <v>825.79393549999998</v>
      </c>
      <c r="EH392" s="33">
        <v>1097.1679140000001</v>
      </c>
      <c r="EI392" s="33">
        <v>901.66192950000004</v>
      </c>
      <c r="EJ392" s="33">
        <v>679.89394689999995</v>
      </c>
      <c r="EK392" s="33">
        <v>825.79393549999998</v>
      </c>
      <c r="EL392" s="33">
        <v>1097.1679140000001</v>
      </c>
      <c r="EM392" s="33">
        <v>901.66192950000004</v>
      </c>
      <c r="EN392" s="33">
        <v>679.89394689999995</v>
      </c>
      <c r="EO392" s="33">
        <v>825.79393549999998</v>
      </c>
      <c r="EP392" s="33">
        <v>1097.1679140000001</v>
      </c>
      <c r="EQ392" s="33">
        <v>901.66192950000004</v>
      </c>
      <c r="ER392" s="33">
        <v>679.89394689999995</v>
      </c>
      <c r="ES392" s="33">
        <v>825.79393549999998</v>
      </c>
      <c r="ET392" s="33">
        <v>1097.1679140000001</v>
      </c>
      <c r="EU392" s="33">
        <v>901.66192950000004</v>
      </c>
      <c r="EV392" s="33">
        <v>679.89394689999995</v>
      </c>
      <c r="EW392" s="33">
        <v>825.79393549999998</v>
      </c>
      <c r="EX392" s="33">
        <v>1097.1679140000001</v>
      </c>
      <c r="EY392" s="33">
        <v>901.66192950000004</v>
      </c>
      <c r="EZ392" s="33">
        <v>679.89394689999995</v>
      </c>
      <c r="FA392" s="33">
        <v>825.79393549999998</v>
      </c>
      <c r="FB392" s="33">
        <v>1097.1679140000001</v>
      </c>
      <c r="FC392" s="33">
        <v>901.66192950000004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5739.1570359999996</v>
      </c>
      <c r="AG401" s="33">
        <v>6970.7358000000004</v>
      </c>
      <c r="AH401" s="33">
        <v>9261.4722989999991</v>
      </c>
      <c r="AI401" s="33">
        <v>7611.1567560000003</v>
      </c>
      <c r="AJ401" s="33">
        <v>5776.343347</v>
      </c>
      <c r="AK401" s="33">
        <v>7015.9020049999999</v>
      </c>
      <c r="AL401" s="33">
        <v>9321.4811090000003</v>
      </c>
      <c r="AM401" s="33">
        <v>7660.4725070000004</v>
      </c>
      <c r="AN401" s="33">
        <v>5776.343347</v>
      </c>
      <c r="AO401" s="33">
        <v>7015.9020049999999</v>
      </c>
      <c r="AP401" s="33">
        <v>9321.4811090000003</v>
      </c>
      <c r="AQ401" s="33">
        <v>7660.4725070000004</v>
      </c>
      <c r="AR401" s="33">
        <v>5776.343347</v>
      </c>
      <c r="AS401" s="33">
        <v>7015.9020049999999</v>
      </c>
      <c r="AT401" s="33">
        <v>9321.4811090000003</v>
      </c>
      <c r="AU401" s="33">
        <v>7660.4725070000004</v>
      </c>
      <c r="AV401" s="33">
        <v>5776.343347</v>
      </c>
      <c r="AW401" s="33">
        <v>7015.9020049999999</v>
      </c>
      <c r="AX401" s="33">
        <v>9321.4811090000003</v>
      </c>
      <c r="AY401" s="33">
        <v>7660.4725070000004</v>
      </c>
      <c r="AZ401" s="33">
        <v>5776.343347</v>
      </c>
      <c r="BA401" s="33">
        <v>7015.9020049999999</v>
      </c>
      <c r="BB401" s="33">
        <v>9321.4811090000003</v>
      </c>
      <c r="BC401" s="33">
        <v>7660.4725070000004</v>
      </c>
      <c r="BD401" s="33">
        <v>5776.343347</v>
      </c>
      <c r="BE401" s="33">
        <v>7015.9020049999999</v>
      </c>
      <c r="BF401" s="33">
        <v>9321.4811090000003</v>
      </c>
      <c r="BG401" s="33">
        <v>7660.4725070000004</v>
      </c>
      <c r="BH401" s="33">
        <v>5776.343347</v>
      </c>
      <c r="BI401" s="33">
        <v>7015.9020049999999</v>
      </c>
      <c r="BJ401" s="33">
        <v>9321.4811090000003</v>
      </c>
      <c r="BK401" s="33">
        <v>7660.4725070000004</v>
      </c>
      <c r="BL401" s="33">
        <v>5758.8834889999998</v>
      </c>
      <c r="BM401" s="33">
        <v>6994.6953960000001</v>
      </c>
      <c r="BN401" s="33">
        <v>9293.3055440000007</v>
      </c>
      <c r="BO401" s="33">
        <v>7637.3175879999999</v>
      </c>
      <c r="BP401" s="33">
        <v>5753.7659439999998</v>
      </c>
      <c r="BQ401" s="33">
        <v>6988.4796660000002</v>
      </c>
      <c r="BR401" s="33">
        <v>9285.0471890000008</v>
      </c>
      <c r="BS401" s="33">
        <v>7630.5308009999999</v>
      </c>
      <c r="BT401" s="33">
        <v>5718.9878900000003</v>
      </c>
      <c r="BU401" s="33">
        <v>6946.2385100000001</v>
      </c>
      <c r="BV401" s="33">
        <v>9228.9246629999998</v>
      </c>
      <c r="BW401" s="33">
        <v>7584.4088320000001</v>
      </c>
      <c r="BX401" s="33">
        <v>5628.0655889999998</v>
      </c>
      <c r="BY401" s="33">
        <v>6835.8049860000001</v>
      </c>
      <c r="BZ401" s="33">
        <v>9082.2002639999992</v>
      </c>
      <c r="CA401" s="33">
        <v>7463.8294729999998</v>
      </c>
      <c r="CB401" s="33">
        <v>5531.3634739999998</v>
      </c>
      <c r="CC401" s="33">
        <v>6718.3513439999997</v>
      </c>
      <c r="CD401" s="33">
        <v>8926.1487820000002</v>
      </c>
      <c r="CE401" s="33">
        <v>7335.5850360000004</v>
      </c>
      <c r="CF401" s="33">
        <v>5484.6149690000002</v>
      </c>
      <c r="CG401" s="33">
        <v>6661.5709710000001</v>
      </c>
      <c r="CH401" s="33">
        <v>8850.7091340000006</v>
      </c>
      <c r="CI401" s="33">
        <v>7273.588092</v>
      </c>
      <c r="CJ401" s="33">
        <v>4918.819939</v>
      </c>
      <c r="CK401" s="33">
        <v>5974.3606989999998</v>
      </c>
      <c r="CL401" s="33">
        <v>7937.6665110000004</v>
      </c>
      <c r="CM401" s="33">
        <v>6523.2418939999998</v>
      </c>
      <c r="CN401" s="33">
        <v>4503.1874820000003</v>
      </c>
      <c r="CO401" s="33">
        <v>5469.5367269999997</v>
      </c>
      <c r="CP401" s="33">
        <v>7266.9463230000001</v>
      </c>
      <c r="CQ401" s="33">
        <v>5972.0383350000002</v>
      </c>
      <c r="CR401" s="33">
        <v>4183.0282209999996</v>
      </c>
      <c r="CS401" s="33">
        <v>5080.6737629999998</v>
      </c>
      <c r="CT401" s="33">
        <v>6750.2944690000004</v>
      </c>
      <c r="CU401" s="33">
        <v>5547.4494439999999</v>
      </c>
      <c r="CV401" s="33">
        <v>4007.5442499999999</v>
      </c>
      <c r="CW401" s="33">
        <v>4867.532287</v>
      </c>
      <c r="CX401" s="33">
        <v>6467.1100349999997</v>
      </c>
      <c r="CY401" s="33">
        <v>5314.7260660000002</v>
      </c>
      <c r="CZ401" s="33">
        <v>2891.9142019999999</v>
      </c>
      <c r="DA401" s="33">
        <v>3512.4966479999998</v>
      </c>
      <c r="DB401" s="33">
        <v>4666.7799990000003</v>
      </c>
      <c r="DC401" s="33">
        <v>3835.199521</v>
      </c>
      <c r="DD401" s="33">
        <v>2860.7471150000001</v>
      </c>
      <c r="DE401" s="33">
        <v>3474.6413459999999</v>
      </c>
      <c r="DF401" s="33">
        <v>4616.4846150000003</v>
      </c>
      <c r="DG401" s="33">
        <v>3793.8663459999998</v>
      </c>
      <c r="DH401" s="33">
        <v>1152.6913259999999</v>
      </c>
      <c r="DI401" s="33">
        <v>1400.0499789999999</v>
      </c>
      <c r="DJ401" s="33">
        <v>1860.1370750000001</v>
      </c>
      <c r="DK401" s="33">
        <v>1528.676479</v>
      </c>
      <c r="DL401" s="33">
        <v>720.62181099999998</v>
      </c>
      <c r="DM401" s="33">
        <v>875.26168459999997</v>
      </c>
      <c r="DN401" s="33">
        <v>1162.8918490000001</v>
      </c>
      <c r="DO401" s="33">
        <v>955.67441880000001</v>
      </c>
      <c r="DP401" s="33">
        <v>679.89394689999995</v>
      </c>
      <c r="DQ401" s="33">
        <v>825.79393549999998</v>
      </c>
      <c r="DR401" s="33">
        <v>1097.1679140000001</v>
      </c>
      <c r="DS401" s="33">
        <v>901.66192950000004</v>
      </c>
      <c r="DT401" s="33">
        <v>679.89394689999995</v>
      </c>
      <c r="DU401" s="33">
        <v>825.79393549999998</v>
      </c>
      <c r="DV401" s="33">
        <v>1097.1679140000001</v>
      </c>
      <c r="DW401" s="33">
        <v>901.66192950000004</v>
      </c>
      <c r="DX401" s="33">
        <v>679.89394689999995</v>
      </c>
      <c r="DY401" s="33">
        <v>825.79393549999998</v>
      </c>
      <c r="DZ401" s="33">
        <v>1097.1679140000001</v>
      </c>
      <c r="EA401" s="33">
        <v>901.66192950000004</v>
      </c>
      <c r="EB401" s="33">
        <v>679.89394689999995</v>
      </c>
      <c r="EC401" s="33">
        <v>825.79393549999998</v>
      </c>
      <c r="ED401" s="33">
        <v>1097.1679140000001</v>
      </c>
      <c r="EE401" s="33">
        <v>901.66192950000004</v>
      </c>
      <c r="EF401" s="33">
        <v>679.89394689999995</v>
      </c>
      <c r="EG401" s="33">
        <v>825.79393549999998</v>
      </c>
      <c r="EH401" s="33">
        <v>1097.1679140000001</v>
      </c>
      <c r="EI401" s="33">
        <v>901.66192950000004</v>
      </c>
      <c r="EJ401" s="33">
        <v>679.89394689999995</v>
      </c>
      <c r="EK401" s="33">
        <v>825.79393549999998</v>
      </c>
      <c r="EL401" s="33">
        <v>1097.1679140000001</v>
      </c>
      <c r="EM401" s="33">
        <v>901.66192950000004</v>
      </c>
      <c r="EN401" s="33">
        <v>679.89394689999995</v>
      </c>
      <c r="EO401" s="33">
        <v>825.79393549999998</v>
      </c>
      <c r="EP401" s="33">
        <v>1097.1679140000001</v>
      </c>
      <c r="EQ401" s="33">
        <v>901.66192950000004</v>
      </c>
      <c r="ER401" s="33">
        <v>679.89394689999995</v>
      </c>
      <c r="ES401" s="33">
        <v>825.79393549999998</v>
      </c>
      <c r="ET401" s="33">
        <v>1097.1679140000001</v>
      </c>
      <c r="EU401" s="33">
        <v>901.66192950000004</v>
      </c>
      <c r="EV401" s="33">
        <v>679.89394689999995</v>
      </c>
      <c r="EW401" s="33">
        <v>825.79393549999998</v>
      </c>
      <c r="EX401" s="33">
        <v>1097.1679140000001</v>
      </c>
      <c r="EY401" s="33">
        <v>901.66192950000004</v>
      </c>
      <c r="EZ401" s="33">
        <v>679.89394689999995</v>
      </c>
      <c r="FA401" s="33">
        <v>825.79393549999998</v>
      </c>
      <c r="FB401" s="33">
        <v>1097.1679140000001</v>
      </c>
      <c r="FC401" s="33">
        <v>901.66192950000004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424.98640799999998</v>
      </c>
      <c r="AK416" s="33">
        <v>516.18520799999999</v>
      </c>
      <c r="AL416" s="33">
        <v>685.814976</v>
      </c>
      <c r="AM416" s="33">
        <v>563.60858399999995</v>
      </c>
      <c r="AN416" s="33">
        <v>849.97281599999997</v>
      </c>
      <c r="AO416" s="33">
        <v>1032.370416</v>
      </c>
      <c r="AP416" s="33">
        <v>1371.629952</v>
      </c>
      <c r="AQ416" s="33">
        <v>1127.2171679999999</v>
      </c>
      <c r="AR416" s="33">
        <v>1274.9592239999999</v>
      </c>
      <c r="AS416" s="33">
        <v>1548.5556240000001</v>
      </c>
      <c r="AT416" s="33">
        <v>2057.4449279999999</v>
      </c>
      <c r="AU416" s="33">
        <v>1690.825752</v>
      </c>
      <c r="AV416" s="33">
        <v>1699.9456319999999</v>
      </c>
      <c r="AW416" s="33">
        <v>2064.740832</v>
      </c>
      <c r="AX416" s="33">
        <v>2743.259904</v>
      </c>
      <c r="AY416" s="33">
        <v>2254.4343359999998</v>
      </c>
      <c r="AZ416" s="33">
        <v>2124.9320400000001</v>
      </c>
      <c r="BA416" s="33">
        <v>2580.9260399999998</v>
      </c>
      <c r="BB416" s="33">
        <v>3429.0748800000001</v>
      </c>
      <c r="BC416" s="33">
        <v>2818.0429199999999</v>
      </c>
      <c r="BD416" s="33">
        <v>2549.9184479999999</v>
      </c>
      <c r="BE416" s="33">
        <v>3097.1112480000002</v>
      </c>
      <c r="BF416" s="33">
        <v>4114.8898559999998</v>
      </c>
      <c r="BG416" s="33">
        <v>3381.6515039999999</v>
      </c>
      <c r="BH416" s="33">
        <v>2974.9048560000001</v>
      </c>
      <c r="BI416" s="33">
        <v>3613.296456</v>
      </c>
      <c r="BJ416" s="33">
        <v>4800.7048320000004</v>
      </c>
      <c r="BK416" s="33">
        <v>3945.260088</v>
      </c>
      <c r="BL416" s="33">
        <v>3399.8912639999999</v>
      </c>
      <c r="BM416" s="33">
        <v>4129.4816639999999</v>
      </c>
      <c r="BN416" s="33">
        <v>5486.519808</v>
      </c>
      <c r="BO416" s="33">
        <v>4508.8686719999996</v>
      </c>
      <c r="BP416" s="33">
        <v>3824.8776720000001</v>
      </c>
      <c r="BQ416" s="33">
        <v>4645.6668719999998</v>
      </c>
      <c r="BR416" s="33">
        <v>6172.3347839999997</v>
      </c>
      <c r="BS416" s="33">
        <v>5072.4772560000001</v>
      </c>
      <c r="BT416" s="33">
        <v>4249.8640800000003</v>
      </c>
      <c r="BU416" s="33">
        <v>5161.8520799999997</v>
      </c>
      <c r="BV416" s="33">
        <v>6858.1497600000002</v>
      </c>
      <c r="BW416" s="33">
        <v>5636.0858399999997</v>
      </c>
      <c r="BX416" s="33">
        <v>4249.8640800000003</v>
      </c>
      <c r="BY416" s="33">
        <v>5161.8520799999997</v>
      </c>
      <c r="BZ416" s="33">
        <v>6858.1497600000002</v>
      </c>
      <c r="CA416" s="33">
        <v>5636.0858399999997</v>
      </c>
      <c r="CB416" s="33">
        <v>4249.8640800000003</v>
      </c>
      <c r="CC416" s="33">
        <v>5161.8520799999997</v>
      </c>
      <c r="CD416" s="33">
        <v>6858.1497600000002</v>
      </c>
      <c r="CE416" s="33">
        <v>5636.0858399999997</v>
      </c>
      <c r="CF416" s="33">
        <v>4249.8640800000003</v>
      </c>
      <c r="CG416" s="33">
        <v>5161.8520799999997</v>
      </c>
      <c r="CH416" s="33">
        <v>6858.1497600000002</v>
      </c>
      <c r="CI416" s="33">
        <v>5636.0858399999997</v>
      </c>
      <c r="CJ416" s="33">
        <v>4249.8640800000003</v>
      </c>
      <c r="CK416" s="33">
        <v>5161.8520799999997</v>
      </c>
      <c r="CL416" s="33">
        <v>6858.1497600000002</v>
      </c>
      <c r="CM416" s="33">
        <v>5636.0858399999997</v>
      </c>
      <c r="CN416" s="33">
        <v>4249.8640800000003</v>
      </c>
      <c r="CO416" s="33">
        <v>5161.8520799999997</v>
      </c>
      <c r="CP416" s="33">
        <v>6858.1497600000002</v>
      </c>
      <c r="CQ416" s="33">
        <v>5636.0858399999997</v>
      </c>
      <c r="CR416" s="33">
        <v>4249.8640800000003</v>
      </c>
      <c r="CS416" s="33">
        <v>5161.8520799999997</v>
      </c>
      <c r="CT416" s="33">
        <v>6858.1497600000002</v>
      </c>
      <c r="CU416" s="33">
        <v>5636.0858399999997</v>
      </c>
      <c r="CV416" s="33">
        <v>4249.8640800000003</v>
      </c>
      <c r="CW416" s="33">
        <v>5161.8520799999997</v>
      </c>
      <c r="CX416" s="33">
        <v>6858.1497600000002</v>
      </c>
      <c r="CY416" s="33">
        <v>5636.0858399999997</v>
      </c>
      <c r="CZ416" s="33">
        <v>4249.8640800000003</v>
      </c>
      <c r="DA416" s="33">
        <v>5161.8520799999997</v>
      </c>
      <c r="DB416" s="33">
        <v>6858.1497600000002</v>
      </c>
      <c r="DC416" s="33">
        <v>5636.0858399999997</v>
      </c>
      <c r="DD416" s="33">
        <v>4249.8640800000003</v>
      </c>
      <c r="DE416" s="33">
        <v>5161.8520799999997</v>
      </c>
      <c r="DF416" s="33">
        <v>6858.1497600000002</v>
      </c>
      <c r="DG416" s="33">
        <v>5636.0858399999997</v>
      </c>
      <c r="DH416" s="33">
        <v>4249.8640800000003</v>
      </c>
      <c r="DI416" s="33">
        <v>5161.8520799999997</v>
      </c>
      <c r="DJ416" s="33">
        <v>6858.1497600000002</v>
      </c>
      <c r="DK416" s="33">
        <v>5636.0858399999997</v>
      </c>
      <c r="DL416" s="33">
        <v>4249.8640800000003</v>
      </c>
      <c r="DM416" s="33">
        <v>5161.8520799999997</v>
      </c>
      <c r="DN416" s="33">
        <v>6858.1497600000002</v>
      </c>
      <c r="DO416" s="33">
        <v>5636.0858399999997</v>
      </c>
      <c r="DP416" s="33">
        <v>4249.8640800000003</v>
      </c>
      <c r="DQ416" s="33">
        <v>5161.8520799999997</v>
      </c>
      <c r="DR416" s="33">
        <v>6858.1497600000002</v>
      </c>
      <c r="DS416" s="33">
        <v>5636.0858399999997</v>
      </c>
      <c r="DT416" s="33">
        <v>4249.8640800000003</v>
      </c>
      <c r="DU416" s="33">
        <v>5161.8520799999997</v>
      </c>
      <c r="DV416" s="33">
        <v>6858.1497600000002</v>
      </c>
      <c r="DW416" s="33">
        <v>5636.0858399999997</v>
      </c>
      <c r="DX416" s="33">
        <v>4249.8640800000003</v>
      </c>
      <c r="DY416" s="33">
        <v>5161.8520799999997</v>
      </c>
      <c r="DZ416" s="33">
        <v>6858.1497600000002</v>
      </c>
      <c r="EA416" s="33">
        <v>5636.0858399999997</v>
      </c>
      <c r="EB416" s="33">
        <v>4249.8640800000003</v>
      </c>
      <c r="EC416" s="33">
        <v>5161.8520799999997</v>
      </c>
      <c r="ED416" s="33">
        <v>6858.1497600000002</v>
      </c>
      <c r="EE416" s="33">
        <v>5636.0858399999997</v>
      </c>
      <c r="EF416" s="33">
        <v>4249.8640800000003</v>
      </c>
      <c r="EG416" s="33">
        <v>5161.8520799999997</v>
      </c>
      <c r="EH416" s="33">
        <v>6858.1497600000002</v>
      </c>
      <c r="EI416" s="33">
        <v>5636.0858399999997</v>
      </c>
      <c r="EJ416" s="33">
        <v>4249.8640800000003</v>
      </c>
      <c r="EK416" s="33">
        <v>5161.8520799999997</v>
      </c>
      <c r="EL416" s="33">
        <v>6858.1497600000002</v>
      </c>
      <c r="EM416" s="33">
        <v>5636.0858399999997</v>
      </c>
      <c r="EN416" s="33">
        <v>4249.8640800000003</v>
      </c>
      <c r="EO416" s="33">
        <v>5161.8520799999997</v>
      </c>
      <c r="EP416" s="33">
        <v>6858.1497600000002</v>
      </c>
      <c r="EQ416" s="33">
        <v>5636.0858399999997</v>
      </c>
      <c r="ER416" s="33">
        <v>4249.8640800000003</v>
      </c>
      <c r="ES416" s="33">
        <v>5161.8520799999997</v>
      </c>
      <c r="ET416" s="33">
        <v>6858.1497600000002</v>
      </c>
      <c r="EU416" s="33">
        <v>5636.0858399999997</v>
      </c>
      <c r="EV416" s="33">
        <v>4249.8640800000003</v>
      </c>
      <c r="EW416" s="33">
        <v>5161.8520799999997</v>
      </c>
      <c r="EX416" s="33">
        <v>6858.1497600000002</v>
      </c>
      <c r="EY416" s="33">
        <v>5636.0858399999997</v>
      </c>
      <c r="EZ416" s="33">
        <v>4249.8640800000003</v>
      </c>
      <c r="FA416" s="33">
        <v>5161.8520799999997</v>
      </c>
      <c r="FB416" s="33">
        <v>6858.1497600000002</v>
      </c>
      <c r="FC416" s="33">
        <v>5636.0858399999997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424.98640799999998</v>
      </c>
      <c r="AK425" s="33">
        <v>516.18520799999999</v>
      </c>
      <c r="AL425" s="33">
        <v>685.814976</v>
      </c>
      <c r="AM425" s="33">
        <v>563.60858399999995</v>
      </c>
      <c r="AN425" s="33">
        <v>849.97281599999997</v>
      </c>
      <c r="AO425" s="33">
        <v>1032.370416</v>
      </c>
      <c r="AP425" s="33">
        <v>1371.629952</v>
      </c>
      <c r="AQ425" s="33">
        <v>1127.2171679999999</v>
      </c>
      <c r="AR425" s="33">
        <v>1274.9592239999999</v>
      </c>
      <c r="AS425" s="33">
        <v>1548.5556240000001</v>
      </c>
      <c r="AT425" s="33">
        <v>2057.4449279999999</v>
      </c>
      <c r="AU425" s="33">
        <v>1690.825752</v>
      </c>
      <c r="AV425" s="33">
        <v>1699.9456319999999</v>
      </c>
      <c r="AW425" s="33">
        <v>2064.740832</v>
      </c>
      <c r="AX425" s="33">
        <v>2743.259904</v>
      </c>
      <c r="AY425" s="33">
        <v>2254.4343359999998</v>
      </c>
      <c r="AZ425" s="33">
        <v>2124.9320400000001</v>
      </c>
      <c r="BA425" s="33">
        <v>2580.9260399999998</v>
      </c>
      <c r="BB425" s="33">
        <v>3429.0748800000001</v>
      </c>
      <c r="BC425" s="33">
        <v>2818.0429199999999</v>
      </c>
      <c r="BD425" s="33">
        <v>2549.9184479999999</v>
      </c>
      <c r="BE425" s="33">
        <v>3097.1112480000002</v>
      </c>
      <c r="BF425" s="33">
        <v>4114.8898559999998</v>
      </c>
      <c r="BG425" s="33">
        <v>3381.6515039999999</v>
      </c>
      <c r="BH425" s="33">
        <v>2974.9048560000001</v>
      </c>
      <c r="BI425" s="33">
        <v>3613.296456</v>
      </c>
      <c r="BJ425" s="33">
        <v>4800.7048320000004</v>
      </c>
      <c r="BK425" s="33">
        <v>3945.260088</v>
      </c>
      <c r="BL425" s="33">
        <v>3399.8912639999999</v>
      </c>
      <c r="BM425" s="33">
        <v>4129.4816639999999</v>
      </c>
      <c r="BN425" s="33">
        <v>5486.519808</v>
      </c>
      <c r="BO425" s="33">
        <v>4508.8686719999996</v>
      </c>
      <c r="BP425" s="33">
        <v>3824.8776720000001</v>
      </c>
      <c r="BQ425" s="33">
        <v>4645.6668719999998</v>
      </c>
      <c r="BR425" s="33">
        <v>6172.3347839999997</v>
      </c>
      <c r="BS425" s="33">
        <v>5072.4772560000001</v>
      </c>
      <c r="BT425" s="33">
        <v>4249.8640800000003</v>
      </c>
      <c r="BU425" s="33">
        <v>5161.8520799999997</v>
      </c>
      <c r="BV425" s="33">
        <v>6858.1497600000002</v>
      </c>
      <c r="BW425" s="33">
        <v>5636.0858399999997</v>
      </c>
      <c r="BX425" s="33">
        <v>4249.8640800000003</v>
      </c>
      <c r="BY425" s="33">
        <v>5161.8520799999997</v>
      </c>
      <c r="BZ425" s="33">
        <v>6858.1497600000002</v>
      </c>
      <c r="CA425" s="33">
        <v>5636.0858399999997</v>
      </c>
      <c r="CB425" s="33">
        <v>4249.8640800000003</v>
      </c>
      <c r="CC425" s="33">
        <v>5161.8520799999997</v>
      </c>
      <c r="CD425" s="33">
        <v>6858.1497600000002</v>
      </c>
      <c r="CE425" s="33">
        <v>5636.0858399999997</v>
      </c>
      <c r="CF425" s="33">
        <v>4249.8640800000003</v>
      </c>
      <c r="CG425" s="33">
        <v>5161.8520799999997</v>
      </c>
      <c r="CH425" s="33">
        <v>6858.1497600000002</v>
      </c>
      <c r="CI425" s="33">
        <v>5636.0858399999997</v>
      </c>
      <c r="CJ425" s="33">
        <v>4249.8640800000003</v>
      </c>
      <c r="CK425" s="33">
        <v>5161.8520799999997</v>
      </c>
      <c r="CL425" s="33">
        <v>6858.1497600000002</v>
      </c>
      <c r="CM425" s="33">
        <v>5636.0858399999997</v>
      </c>
      <c r="CN425" s="33">
        <v>4249.8640800000003</v>
      </c>
      <c r="CO425" s="33">
        <v>5161.8520799999997</v>
      </c>
      <c r="CP425" s="33">
        <v>6858.1497600000002</v>
      </c>
      <c r="CQ425" s="33">
        <v>5636.0858399999997</v>
      </c>
      <c r="CR425" s="33">
        <v>4249.8640800000003</v>
      </c>
      <c r="CS425" s="33">
        <v>5161.8520799999997</v>
      </c>
      <c r="CT425" s="33">
        <v>6858.1497600000002</v>
      </c>
      <c r="CU425" s="33">
        <v>5636.0858399999997</v>
      </c>
      <c r="CV425" s="33">
        <v>4249.8640800000003</v>
      </c>
      <c r="CW425" s="33">
        <v>5161.8520799999997</v>
      </c>
      <c r="CX425" s="33">
        <v>6858.1497600000002</v>
      </c>
      <c r="CY425" s="33">
        <v>5636.0858399999997</v>
      </c>
      <c r="CZ425" s="33">
        <v>4249.8640800000003</v>
      </c>
      <c r="DA425" s="33">
        <v>5161.8520799999997</v>
      </c>
      <c r="DB425" s="33">
        <v>6858.1497600000002</v>
      </c>
      <c r="DC425" s="33">
        <v>5636.0858399999997</v>
      </c>
      <c r="DD425" s="33">
        <v>4249.8640800000003</v>
      </c>
      <c r="DE425" s="33">
        <v>5161.8520799999997</v>
      </c>
      <c r="DF425" s="33">
        <v>6858.1497600000002</v>
      </c>
      <c r="DG425" s="33">
        <v>5636.0858399999997</v>
      </c>
      <c r="DH425" s="33">
        <v>4249.8640800000003</v>
      </c>
      <c r="DI425" s="33">
        <v>5161.8520799999997</v>
      </c>
      <c r="DJ425" s="33">
        <v>6858.1497600000002</v>
      </c>
      <c r="DK425" s="33">
        <v>5636.0858399999997</v>
      </c>
      <c r="DL425" s="33">
        <v>4249.8640800000003</v>
      </c>
      <c r="DM425" s="33">
        <v>5161.8520799999997</v>
      </c>
      <c r="DN425" s="33">
        <v>6858.1497600000002</v>
      </c>
      <c r="DO425" s="33">
        <v>5636.0858399999997</v>
      </c>
      <c r="DP425" s="33">
        <v>4249.8640800000003</v>
      </c>
      <c r="DQ425" s="33">
        <v>5161.8520799999997</v>
      </c>
      <c r="DR425" s="33">
        <v>6858.1497600000002</v>
      </c>
      <c r="DS425" s="33">
        <v>5636.0858399999997</v>
      </c>
      <c r="DT425" s="33">
        <v>4249.8640800000003</v>
      </c>
      <c r="DU425" s="33">
        <v>5161.8520799999997</v>
      </c>
      <c r="DV425" s="33">
        <v>6858.1497600000002</v>
      </c>
      <c r="DW425" s="33">
        <v>5636.0858399999997</v>
      </c>
      <c r="DX425" s="33">
        <v>4249.8640800000003</v>
      </c>
      <c r="DY425" s="33">
        <v>5161.8520799999997</v>
      </c>
      <c r="DZ425" s="33">
        <v>6858.1497600000002</v>
      </c>
      <c r="EA425" s="33">
        <v>5636.0858399999997</v>
      </c>
      <c r="EB425" s="33">
        <v>4249.8640800000003</v>
      </c>
      <c r="EC425" s="33">
        <v>5161.8520799999997</v>
      </c>
      <c r="ED425" s="33">
        <v>6858.1497600000002</v>
      </c>
      <c r="EE425" s="33">
        <v>5636.0858399999997</v>
      </c>
      <c r="EF425" s="33">
        <v>4249.8640800000003</v>
      </c>
      <c r="EG425" s="33">
        <v>5161.8520799999997</v>
      </c>
      <c r="EH425" s="33">
        <v>6858.1497600000002</v>
      </c>
      <c r="EI425" s="33">
        <v>5636.0858399999997</v>
      </c>
      <c r="EJ425" s="33">
        <v>4249.8640800000003</v>
      </c>
      <c r="EK425" s="33">
        <v>5161.8520799999997</v>
      </c>
      <c r="EL425" s="33">
        <v>6858.1497600000002</v>
      </c>
      <c r="EM425" s="33">
        <v>5636.0858399999997</v>
      </c>
      <c r="EN425" s="33">
        <v>4249.8640800000003</v>
      </c>
      <c r="EO425" s="33">
        <v>5161.8520799999997</v>
      </c>
      <c r="EP425" s="33">
        <v>6858.1497600000002</v>
      </c>
      <c r="EQ425" s="33">
        <v>5636.0858399999997</v>
      </c>
      <c r="ER425" s="33">
        <v>4249.8640800000003</v>
      </c>
      <c r="ES425" s="33">
        <v>5161.8520799999997</v>
      </c>
      <c r="ET425" s="33">
        <v>6858.1497600000002</v>
      </c>
      <c r="EU425" s="33">
        <v>5636.0858399999997</v>
      </c>
      <c r="EV425" s="33">
        <v>4249.8640800000003</v>
      </c>
      <c r="EW425" s="33">
        <v>5161.8520799999997</v>
      </c>
      <c r="EX425" s="33">
        <v>6858.1497600000002</v>
      </c>
      <c r="EY425" s="33">
        <v>5636.0858399999997</v>
      </c>
      <c r="EZ425" s="33">
        <v>4249.8640800000003</v>
      </c>
      <c r="FA425" s="33">
        <v>5161.8520799999997</v>
      </c>
      <c r="FB425" s="33">
        <v>6858.1497600000002</v>
      </c>
      <c r="FC425" s="33">
        <v>5636.0858399999997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1062.4660200000001</v>
      </c>
      <c r="BY440" s="33">
        <v>1290.4630199999999</v>
      </c>
      <c r="BZ440" s="33">
        <v>1714.5374400000001</v>
      </c>
      <c r="CA440" s="33">
        <v>1409.0214599999999</v>
      </c>
      <c r="CB440" s="33">
        <v>2124.9320400000001</v>
      </c>
      <c r="CC440" s="33">
        <v>2580.9260399999998</v>
      </c>
      <c r="CD440" s="33">
        <v>3429.0748800000001</v>
      </c>
      <c r="CE440" s="33">
        <v>2818.0429199999999</v>
      </c>
      <c r="CF440" s="33">
        <v>2549.9184479999999</v>
      </c>
      <c r="CG440" s="33">
        <v>3097.1112480000002</v>
      </c>
      <c r="CH440" s="33">
        <v>4114.8898559999998</v>
      </c>
      <c r="CI440" s="33">
        <v>3381.6515039999999</v>
      </c>
      <c r="CJ440" s="33">
        <v>2974.9048560000001</v>
      </c>
      <c r="CK440" s="33">
        <v>3613.296456</v>
      </c>
      <c r="CL440" s="33">
        <v>4800.7048320000004</v>
      </c>
      <c r="CM440" s="33">
        <v>3945.260088</v>
      </c>
      <c r="CN440" s="33">
        <v>3399.8912639999999</v>
      </c>
      <c r="CO440" s="33">
        <v>4129.4816639999999</v>
      </c>
      <c r="CP440" s="33">
        <v>5486.519808</v>
      </c>
      <c r="CQ440" s="33">
        <v>4508.8686719999996</v>
      </c>
      <c r="CR440" s="33">
        <v>3824.8776720000001</v>
      </c>
      <c r="CS440" s="33">
        <v>4645.6668719999998</v>
      </c>
      <c r="CT440" s="33">
        <v>6172.3347839999997</v>
      </c>
      <c r="CU440" s="33">
        <v>5072.4772560000001</v>
      </c>
      <c r="CV440" s="33">
        <v>4249.8640800000003</v>
      </c>
      <c r="CW440" s="33">
        <v>5161.8520799999997</v>
      </c>
      <c r="CX440" s="33">
        <v>6858.1497600000002</v>
      </c>
      <c r="CY440" s="33">
        <v>5636.0858399999997</v>
      </c>
      <c r="CZ440" s="33">
        <v>4674.850488</v>
      </c>
      <c r="DA440" s="33">
        <v>5678.0372880000004</v>
      </c>
      <c r="DB440" s="33">
        <v>7543.9647359999999</v>
      </c>
      <c r="DC440" s="33">
        <v>6199.6944240000003</v>
      </c>
      <c r="DD440" s="33">
        <v>5099.8368959999998</v>
      </c>
      <c r="DE440" s="33">
        <v>6194.2224960000003</v>
      </c>
      <c r="DF440" s="33">
        <v>8229.7797119999996</v>
      </c>
      <c r="DG440" s="33">
        <v>6763.3030079999999</v>
      </c>
      <c r="DH440" s="33">
        <v>5524.8233039999996</v>
      </c>
      <c r="DI440" s="33">
        <v>6710.4077040000002</v>
      </c>
      <c r="DJ440" s="33">
        <v>8915.5946879999992</v>
      </c>
      <c r="DK440" s="33">
        <v>7326.9115920000004</v>
      </c>
      <c r="DL440" s="33">
        <v>5524.8233039999996</v>
      </c>
      <c r="DM440" s="33">
        <v>6710.4077040000002</v>
      </c>
      <c r="DN440" s="33">
        <v>8915.5946879999992</v>
      </c>
      <c r="DO440" s="33">
        <v>7326.9115920000004</v>
      </c>
      <c r="DP440" s="33">
        <v>5524.8233039999996</v>
      </c>
      <c r="DQ440" s="33">
        <v>6710.4077040000002</v>
      </c>
      <c r="DR440" s="33">
        <v>8915.5946879999992</v>
      </c>
      <c r="DS440" s="33">
        <v>7326.9115920000004</v>
      </c>
      <c r="DT440" s="33">
        <v>5524.8233039999996</v>
      </c>
      <c r="DU440" s="33">
        <v>6710.4077040000002</v>
      </c>
      <c r="DV440" s="33">
        <v>8915.5946879999992</v>
      </c>
      <c r="DW440" s="33">
        <v>7326.9115920000004</v>
      </c>
      <c r="DX440" s="33">
        <v>5524.8233039999996</v>
      </c>
      <c r="DY440" s="33">
        <v>6710.4077040000002</v>
      </c>
      <c r="DZ440" s="33">
        <v>8915.5946879999992</v>
      </c>
      <c r="EA440" s="33">
        <v>7326.9115920000004</v>
      </c>
      <c r="EB440" s="33">
        <v>5524.8233039999996</v>
      </c>
      <c r="EC440" s="33">
        <v>6710.4077040000002</v>
      </c>
      <c r="ED440" s="33">
        <v>8915.5946879999992</v>
      </c>
      <c r="EE440" s="33">
        <v>7326.9115920000004</v>
      </c>
      <c r="EF440" s="33">
        <v>5524.8233039999996</v>
      </c>
      <c r="EG440" s="33">
        <v>6710.4077040000002</v>
      </c>
      <c r="EH440" s="33">
        <v>8915.5946879999992</v>
      </c>
      <c r="EI440" s="33">
        <v>7326.9115920000004</v>
      </c>
      <c r="EJ440" s="33">
        <v>5524.8233039999996</v>
      </c>
      <c r="EK440" s="33">
        <v>6710.4077040000002</v>
      </c>
      <c r="EL440" s="33">
        <v>8915.5946879999992</v>
      </c>
      <c r="EM440" s="33">
        <v>7326.9115920000004</v>
      </c>
      <c r="EN440" s="33">
        <v>5524.8233039999996</v>
      </c>
      <c r="EO440" s="33">
        <v>6710.4077040000002</v>
      </c>
      <c r="EP440" s="33">
        <v>8915.5946879999992</v>
      </c>
      <c r="EQ440" s="33">
        <v>7326.9115920000004</v>
      </c>
      <c r="ER440" s="33">
        <v>5524.8233039999996</v>
      </c>
      <c r="ES440" s="33">
        <v>6710.4077040000002</v>
      </c>
      <c r="ET440" s="33">
        <v>8915.5946879999992</v>
      </c>
      <c r="EU440" s="33">
        <v>7326.9115920000004</v>
      </c>
      <c r="EV440" s="33">
        <v>5524.8233039999996</v>
      </c>
      <c r="EW440" s="33">
        <v>6710.4077040000002</v>
      </c>
      <c r="EX440" s="33">
        <v>8915.5946879999992</v>
      </c>
      <c r="EY440" s="33">
        <v>7326.9115920000004</v>
      </c>
      <c r="EZ440" s="33">
        <v>5524.8233039999996</v>
      </c>
      <c r="FA440" s="33">
        <v>6710.4077040000002</v>
      </c>
      <c r="FB440" s="33">
        <v>8915.5946879999992</v>
      </c>
      <c r="FC440" s="33">
        <v>7326.9115920000004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1062.4660200000001</v>
      </c>
      <c r="BY449" s="33">
        <v>1290.4630199999999</v>
      </c>
      <c r="BZ449" s="33">
        <v>1714.5374400000001</v>
      </c>
      <c r="CA449" s="33">
        <v>1409.0214599999999</v>
      </c>
      <c r="CB449" s="33">
        <v>2124.9320400000001</v>
      </c>
      <c r="CC449" s="33">
        <v>2580.9260399999998</v>
      </c>
      <c r="CD449" s="33">
        <v>3429.0748800000001</v>
      </c>
      <c r="CE449" s="33">
        <v>2818.0429199999999</v>
      </c>
      <c r="CF449" s="33">
        <v>2549.9184479999999</v>
      </c>
      <c r="CG449" s="33">
        <v>3097.1112480000002</v>
      </c>
      <c r="CH449" s="33">
        <v>4114.8898559999998</v>
      </c>
      <c r="CI449" s="33">
        <v>3381.6515039999999</v>
      </c>
      <c r="CJ449" s="33">
        <v>2974.9048560000001</v>
      </c>
      <c r="CK449" s="33">
        <v>3613.296456</v>
      </c>
      <c r="CL449" s="33">
        <v>4800.7048320000004</v>
      </c>
      <c r="CM449" s="33">
        <v>3945.260088</v>
      </c>
      <c r="CN449" s="33">
        <v>3399.8912639999999</v>
      </c>
      <c r="CO449" s="33">
        <v>4129.4816639999999</v>
      </c>
      <c r="CP449" s="33">
        <v>5486.519808</v>
      </c>
      <c r="CQ449" s="33">
        <v>4508.8686719999996</v>
      </c>
      <c r="CR449" s="33">
        <v>3824.8776720000001</v>
      </c>
      <c r="CS449" s="33">
        <v>4645.6668719999998</v>
      </c>
      <c r="CT449" s="33">
        <v>6172.3347839999997</v>
      </c>
      <c r="CU449" s="33">
        <v>5072.4772560000001</v>
      </c>
      <c r="CV449" s="33">
        <v>4249.8640800000003</v>
      </c>
      <c r="CW449" s="33">
        <v>5161.8520799999997</v>
      </c>
      <c r="CX449" s="33">
        <v>6858.1497600000002</v>
      </c>
      <c r="CY449" s="33">
        <v>5636.0858399999997</v>
      </c>
      <c r="CZ449" s="33">
        <v>4674.850488</v>
      </c>
      <c r="DA449" s="33">
        <v>5678.0372880000004</v>
      </c>
      <c r="DB449" s="33">
        <v>7543.9647359999999</v>
      </c>
      <c r="DC449" s="33">
        <v>6199.6944240000003</v>
      </c>
      <c r="DD449" s="33">
        <v>5099.8368959999998</v>
      </c>
      <c r="DE449" s="33">
        <v>6194.2224960000003</v>
      </c>
      <c r="DF449" s="33">
        <v>8229.7797119999996</v>
      </c>
      <c r="DG449" s="33">
        <v>6763.3030079999999</v>
      </c>
      <c r="DH449" s="33">
        <v>5524.8233039999996</v>
      </c>
      <c r="DI449" s="33">
        <v>6710.4077040000002</v>
      </c>
      <c r="DJ449" s="33">
        <v>8915.5946879999992</v>
      </c>
      <c r="DK449" s="33">
        <v>7326.9115920000004</v>
      </c>
      <c r="DL449" s="33">
        <v>5524.8233039999996</v>
      </c>
      <c r="DM449" s="33">
        <v>6710.4077040000002</v>
      </c>
      <c r="DN449" s="33">
        <v>8915.5946879999992</v>
      </c>
      <c r="DO449" s="33">
        <v>7326.9115920000004</v>
      </c>
      <c r="DP449" s="33">
        <v>5524.8233039999996</v>
      </c>
      <c r="DQ449" s="33">
        <v>6710.4077040000002</v>
      </c>
      <c r="DR449" s="33">
        <v>8915.5946879999992</v>
      </c>
      <c r="DS449" s="33">
        <v>7326.9115920000004</v>
      </c>
      <c r="DT449" s="33">
        <v>5524.8233039999996</v>
      </c>
      <c r="DU449" s="33">
        <v>6710.4077040000002</v>
      </c>
      <c r="DV449" s="33">
        <v>8915.5946879999992</v>
      </c>
      <c r="DW449" s="33">
        <v>7326.9115920000004</v>
      </c>
      <c r="DX449" s="33">
        <v>5524.8233039999996</v>
      </c>
      <c r="DY449" s="33">
        <v>6710.4077040000002</v>
      </c>
      <c r="DZ449" s="33">
        <v>8915.5946879999992</v>
      </c>
      <c r="EA449" s="33">
        <v>7326.9115920000004</v>
      </c>
      <c r="EB449" s="33">
        <v>5524.8233039999996</v>
      </c>
      <c r="EC449" s="33">
        <v>6710.4077040000002</v>
      </c>
      <c r="ED449" s="33">
        <v>8915.5946879999992</v>
      </c>
      <c r="EE449" s="33">
        <v>7326.9115920000004</v>
      </c>
      <c r="EF449" s="33">
        <v>5524.8233039999996</v>
      </c>
      <c r="EG449" s="33">
        <v>6710.4077040000002</v>
      </c>
      <c r="EH449" s="33">
        <v>8915.5946879999992</v>
      </c>
      <c r="EI449" s="33">
        <v>7326.9115920000004</v>
      </c>
      <c r="EJ449" s="33">
        <v>5524.8233039999996</v>
      </c>
      <c r="EK449" s="33">
        <v>6710.4077040000002</v>
      </c>
      <c r="EL449" s="33">
        <v>8915.5946879999992</v>
      </c>
      <c r="EM449" s="33">
        <v>7326.9115920000004</v>
      </c>
      <c r="EN449" s="33">
        <v>5524.8233039999996</v>
      </c>
      <c r="EO449" s="33">
        <v>6710.4077040000002</v>
      </c>
      <c r="EP449" s="33">
        <v>8915.5946879999992</v>
      </c>
      <c r="EQ449" s="33">
        <v>7326.9115920000004</v>
      </c>
      <c r="ER449" s="33">
        <v>5524.8233039999996</v>
      </c>
      <c r="ES449" s="33">
        <v>6710.4077040000002</v>
      </c>
      <c r="ET449" s="33">
        <v>8915.5946879999992</v>
      </c>
      <c r="EU449" s="33">
        <v>7326.9115920000004</v>
      </c>
      <c r="EV449" s="33">
        <v>5524.8233039999996</v>
      </c>
      <c r="EW449" s="33">
        <v>6710.4077040000002</v>
      </c>
      <c r="EX449" s="33">
        <v>8915.5946879999992</v>
      </c>
      <c r="EY449" s="33">
        <v>7326.9115920000004</v>
      </c>
      <c r="EZ449" s="33">
        <v>5524.8233039999996</v>
      </c>
      <c r="FA449" s="33">
        <v>6710.4077040000002</v>
      </c>
      <c r="FB449" s="33">
        <v>8915.5946879999992</v>
      </c>
      <c r="FC449" s="33">
        <v>7326.9115920000004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1062.4660200000001</v>
      </c>
      <c r="DM464" s="33">
        <v>1290.4630199999999</v>
      </c>
      <c r="DN464" s="33">
        <v>1714.5374400000001</v>
      </c>
      <c r="DO464" s="33">
        <v>1409.0214599999999</v>
      </c>
      <c r="DP464" s="33">
        <v>1770.7766999999999</v>
      </c>
      <c r="DQ464" s="33">
        <v>2150.7716999999998</v>
      </c>
      <c r="DR464" s="33">
        <v>2857.5623999999998</v>
      </c>
      <c r="DS464" s="33">
        <v>2348.3690999999999</v>
      </c>
      <c r="DT464" s="33">
        <v>2337.425244</v>
      </c>
      <c r="DU464" s="33">
        <v>2839.0186440000002</v>
      </c>
      <c r="DV464" s="33">
        <v>3771.982368</v>
      </c>
      <c r="DW464" s="33">
        <v>3099.8472120000001</v>
      </c>
      <c r="DX464" s="33">
        <v>2904.0737880000001</v>
      </c>
      <c r="DY464" s="33">
        <v>3527.2655880000002</v>
      </c>
      <c r="DZ464" s="33">
        <v>4686.4023360000001</v>
      </c>
      <c r="EA464" s="33">
        <v>3851.3253239999999</v>
      </c>
      <c r="EB464" s="33">
        <v>3329.0601959999999</v>
      </c>
      <c r="EC464" s="33">
        <v>4043.4507960000001</v>
      </c>
      <c r="ED464" s="33">
        <v>5372.2173119999998</v>
      </c>
      <c r="EE464" s="33">
        <v>4414.933908</v>
      </c>
      <c r="EF464" s="33">
        <v>3754.0466040000001</v>
      </c>
      <c r="EG464" s="33">
        <v>4559.636004</v>
      </c>
      <c r="EH464" s="33">
        <v>6058.0322880000003</v>
      </c>
      <c r="EI464" s="33">
        <v>4978.5424919999996</v>
      </c>
      <c r="EJ464" s="33">
        <v>4179.0330119999999</v>
      </c>
      <c r="EK464" s="33">
        <v>5075.8212119999998</v>
      </c>
      <c r="EL464" s="33">
        <v>6743.847264</v>
      </c>
      <c r="EM464" s="33">
        <v>5542.1510760000001</v>
      </c>
      <c r="EN464" s="33">
        <v>4604.0194199999996</v>
      </c>
      <c r="EO464" s="33">
        <v>5592.0064199999997</v>
      </c>
      <c r="EP464" s="33">
        <v>7429.6622399999997</v>
      </c>
      <c r="EQ464" s="33">
        <v>6105.7596599999997</v>
      </c>
      <c r="ER464" s="33">
        <v>5029.0058280000003</v>
      </c>
      <c r="ES464" s="33">
        <v>6108.1916279999996</v>
      </c>
      <c r="ET464" s="33">
        <v>8115.4772160000002</v>
      </c>
      <c r="EU464" s="33">
        <v>6669.3682440000002</v>
      </c>
      <c r="EV464" s="33">
        <v>5453.992236</v>
      </c>
      <c r="EW464" s="33">
        <v>6624.3768360000004</v>
      </c>
      <c r="EX464" s="33">
        <v>8801.2921920000008</v>
      </c>
      <c r="EY464" s="33">
        <v>7232.9768279999998</v>
      </c>
      <c r="EZ464" s="33">
        <v>5878.9786439999998</v>
      </c>
      <c r="FA464" s="33">
        <v>7140.5620440000002</v>
      </c>
      <c r="FB464" s="33">
        <v>9487.1071680000005</v>
      </c>
      <c r="FC464" s="33">
        <v>7796.5854120000004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1062.4660200000001</v>
      </c>
      <c r="DM473" s="33">
        <v>1290.4630199999999</v>
      </c>
      <c r="DN473" s="33">
        <v>1714.5374400000001</v>
      </c>
      <c r="DO473" s="33">
        <v>1409.0214599999999</v>
      </c>
      <c r="DP473" s="33">
        <v>1770.7766999999999</v>
      </c>
      <c r="DQ473" s="33">
        <v>2150.7716999999998</v>
      </c>
      <c r="DR473" s="33">
        <v>2857.5623999999998</v>
      </c>
      <c r="DS473" s="33">
        <v>2348.3690999999999</v>
      </c>
      <c r="DT473" s="33">
        <v>2337.425244</v>
      </c>
      <c r="DU473" s="33">
        <v>2839.0186440000002</v>
      </c>
      <c r="DV473" s="33">
        <v>3771.982368</v>
      </c>
      <c r="DW473" s="33">
        <v>3099.8472120000001</v>
      </c>
      <c r="DX473" s="33">
        <v>2904.0737880000001</v>
      </c>
      <c r="DY473" s="33">
        <v>3527.2655880000002</v>
      </c>
      <c r="DZ473" s="33">
        <v>4686.4023360000001</v>
      </c>
      <c r="EA473" s="33">
        <v>3851.3253239999999</v>
      </c>
      <c r="EB473" s="33">
        <v>3329.0601959999999</v>
      </c>
      <c r="EC473" s="33">
        <v>4043.4507960000001</v>
      </c>
      <c r="ED473" s="33">
        <v>5372.2173119999998</v>
      </c>
      <c r="EE473" s="33">
        <v>4414.933908</v>
      </c>
      <c r="EF473" s="33">
        <v>3754.0466040000001</v>
      </c>
      <c r="EG473" s="33">
        <v>4559.636004</v>
      </c>
      <c r="EH473" s="33">
        <v>6058.0322880000003</v>
      </c>
      <c r="EI473" s="33">
        <v>4978.5424919999996</v>
      </c>
      <c r="EJ473" s="33">
        <v>4179.0330119999999</v>
      </c>
      <c r="EK473" s="33">
        <v>5075.8212119999998</v>
      </c>
      <c r="EL473" s="33">
        <v>6743.847264</v>
      </c>
      <c r="EM473" s="33">
        <v>5542.1510760000001</v>
      </c>
      <c r="EN473" s="33">
        <v>4604.0194199999996</v>
      </c>
      <c r="EO473" s="33">
        <v>5592.0064199999997</v>
      </c>
      <c r="EP473" s="33">
        <v>7429.6622399999997</v>
      </c>
      <c r="EQ473" s="33">
        <v>6105.7596599999997</v>
      </c>
      <c r="ER473" s="33">
        <v>5029.0058280000003</v>
      </c>
      <c r="ES473" s="33">
        <v>6108.1916279999996</v>
      </c>
      <c r="ET473" s="33">
        <v>8115.4772160000002</v>
      </c>
      <c r="EU473" s="33">
        <v>6669.3682440000002</v>
      </c>
      <c r="EV473" s="33">
        <v>5453.992236</v>
      </c>
      <c r="EW473" s="33">
        <v>6624.3768360000004</v>
      </c>
      <c r="EX473" s="33">
        <v>8801.2921920000008</v>
      </c>
      <c r="EY473" s="33">
        <v>7232.9768279999998</v>
      </c>
      <c r="EZ473" s="33">
        <v>5878.9786439999998</v>
      </c>
      <c r="FA473" s="33">
        <v>7140.5620440000002</v>
      </c>
      <c r="FB473" s="33">
        <v>9487.1071680000005</v>
      </c>
      <c r="FC473" s="33">
        <v>7796.5854120000004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J654" s="33">
        <v>788.59335869999995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629.79700349999996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L654" s="33">
        <v>1840.6802499999999</v>
      </c>
      <c r="EM654" s="33">
        <v>1861.7816150000001</v>
      </c>
      <c r="EN654" s="33">
        <v>1861.7816150000001</v>
      </c>
      <c r="EO654" s="33">
        <v>1359.6216890000001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1024.4496019999999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O656" s="33">
        <v>26.529203679999998</v>
      </c>
      <c r="DP656" s="33">
        <v>925.01769739999997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836.85230850000005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788.59335869999995</v>
      </c>
      <c r="CK665" s="33">
        <v>0</v>
      </c>
      <c r="CL665" s="33">
        <v>0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1861.7816150000001</v>
      </c>
      <c r="DJ665" s="33">
        <v>1888.310819</v>
      </c>
      <c r="DK665" s="33">
        <v>1888.310819</v>
      </c>
      <c r="DL665" s="33">
        <v>1861.7816150000001</v>
      </c>
      <c r="DM665" s="33">
        <v>0</v>
      </c>
      <c r="DN665" s="33">
        <v>629.79700349999996</v>
      </c>
      <c r="DO665" s="33">
        <v>1888.310819</v>
      </c>
      <c r="DP665" s="33">
        <v>2786.799313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0</v>
      </c>
      <c r="EH665" s="33">
        <v>1861.7816150000001</v>
      </c>
      <c r="EI665" s="33">
        <v>3032.856464</v>
      </c>
      <c r="EJ665" s="33">
        <v>3032.856464</v>
      </c>
      <c r="EK665" s="33">
        <v>0</v>
      </c>
      <c r="EL665" s="33">
        <v>1840.6802499999999</v>
      </c>
      <c r="EM665" s="33">
        <v>3032.856464</v>
      </c>
      <c r="EN665" s="33">
        <v>2698.6339240000002</v>
      </c>
      <c r="EO665" s="33">
        <v>1359.6216890000001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1024.4496019999999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V666" s="33">
        <v>1200.0516319999999</v>
      </c>
      <c r="BW666" s="33">
        <v>2714.5060189999999</v>
      </c>
      <c r="CA666" s="33">
        <v>2714.5060189999999</v>
      </c>
      <c r="CE666" s="33">
        <v>2714.5060189999999</v>
      </c>
      <c r="CI666" s="33">
        <v>2189.6067750000002</v>
      </c>
      <c r="CM666" s="33">
        <v>2209.5470310000001</v>
      </c>
      <c r="CQ666" s="33">
        <v>2714.5060189999999</v>
      </c>
      <c r="CU666" s="33">
        <v>1904.7612799999999</v>
      </c>
      <c r="CY666" s="33">
        <v>1400.644828</v>
      </c>
      <c r="DC666" s="33">
        <v>2695.573476</v>
      </c>
      <c r="DG666" s="33">
        <v>2714.5060189999999</v>
      </c>
      <c r="DK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30.006517720000002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K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945.57661689999998</v>
      </c>
      <c r="DK668" s="33">
        <v>906.45622719999994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30.006517720000002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4353.6318179999998</v>
      </c>
      <c r="BT677" s="33">
        <v>0</v>
      </c>
      <c r="BU677" s="33">
        <v>0</v>
      </c>
      <c r="BV677" s="33">
        <v>1368.7015699999999</v>
      </c>
      <c r="BW677" s="33">
        <v>4589.5522369999999</v>
      </c>
      <c r="BX677" s="33">
        <v>0</v>
      </c>
      <c r="BY677" s="33">
        <v>0</v>
      </c>
      <c r="BZ677" s="33">
        <v>0</v>
      </c>
      <c r="CA677" s="33">
        <v>4064.6529919999998</v>
      </c>
      <c r="CB677" s="33">
        <v>0</v>
      </c>
      <c r="CC677" s="33">
        <v>0</v>
      </c>
      <c r="CD677" s="33">
        <v>0</v>
      </c>
      <c r="CE677" s="33">
        <v>3119.076376</v>
      </c>
      <c r="CF677" s="33">
        <v>0</v>
      </c>
      <c r="CG677" s="33">
        <v>0</v>
      </c>
      <c r="CH677" s="33">
        <v>0</v>
      </c>
      <c r="CI677" s="33">
        <v>2594.1771309999999</v>
      </c>
      <c r="CJ677" s="33">
        <v>0</v>
      </c>
      <c r="CK677" s="33">
        <v>0</v>
      </c>
      <c r="CL677" s="33">
        <v>0</v>
      </c>
      <c r="CM677" s="33">
        <v>2614.1173869999998</v>
      </c>
      <c r="CN677" s="33">
        <v>0</v>
      </c>
      <c r="CO677" s="33">
        <v>0</v>
      </c>
      <c r="CP677" s="33">
        <v>0</v>
      </c>
      <c r="CQ677" s="33">
        <v>2883.1559569999999</v>
      </c>
      <c r="CR677" s="33">
        <v>0</v>
      </c>
      <c r="CS677" s="33">
        <v>0</v>
      </c>
      <c r="CT677" s="33">
        <v>0</v>
      </c>
      <c r="CU677" s="33">
        <v>2073.4112169999999</v>
      </c>
      <c r="CV677" s="33">
        <v>0</v>
      </c>
      <c r="CW677" s="33">
        <v>0</v>
      </c>
      <c r="CX677" s="33">
        <v>0</v>
      </c>
      <c r="CY677" s="33">
        <v>1569.294766</v>
      </c>
      <c r="CZ677" s="33">
        <v>0</v>
      </c>
      <c r="DA677" s="33">
        <v>0</v>
      </c>
      <c r="DB677" s="33">
        <v>0</v>
      </c>
      <c r="DC677" s="33">
        <v>3100.1438320000002</v>
      </c>
      <c r="DD677" s="33">
        <v>235.92041839999999</v>
      </c>
      <c r="DE677" s="33">
        <v>0</v>
      </c>
      <c r="DF677" s="33">
        <v>0</v>
      </c>
      <c r="DG677" s="33">
        <v>3119.076376</v>
      </c>
      <c r="DH677" s="33">
        <v>0</v>
      </c>
      <c r="DI677" s="33">
        <v>0</v>
      </c>
      <c r="DJ677" s="33">
        <v>0</v>
      </c>
      <c r="DK677" s="33">
        <v>4025.5326030000001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235.92041839999999</v>
      </c>
      <c r="EW677" s="33">
        <v>0</v>
      </c>
      <c r="EX677" s="33">
        <v>0</v>
      </c>
      <c r="EY677" s="33">
        <v>0</v>
      </c>
      <c r="EZ677" s="33">
        <v>235.92041839999999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46.897119889999999</v>
      </c>
      <c r="BK678" s="33">
        <v>14.5297292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46.897119889999999</v>
      </c>
      <c r="BH689" s="33">
        <v>0</v>
      </c>
      <c r="BI689" s="33">
        <v>0</v>
      </c>
      <c r="BJ689" s="33">
        <v>0</v>
      </c>
      <c r="BK689" s="33">
        <v>14.5297292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DH714" s="33">
        <v>3579.4001039999998</v>
      </c>
      <c r="DJ714" s="33">
        <v>3579.4001039999998</v>
      </c>
      <c r="DK714" s="33">
        <v>3579.4001039999998</v>
      </c>
      <c r="DO714" s="33">
        <v>3579.4001039999998</v>
      </c>
      <c r="DS714" s="33">
        <v>3579.4001039999998</v>
      </c>
      <c r="DW714" s="33">
        <v>3579.4001039999998</v>
      </c>
      <c r="EA714" s="33">
        <v>3579.4001039999998</v>
      </c>
      <c r="EE714" s="33">
        <v>3579.4001039999998</v>
      </c>
      <c r="EI714" s="33">
        <v>3579.4001039999998</v>
      </c>
      <c r="EM714" s="33">
        <v>3486.0270169999999</v>
      </c>
      <c r="EQ714" s="33">
        <v>3579.4001039999998</v>
      </c>
      <c r="EU714" s="33">
        <v>3579.4001039999998</v>
      </c>
      <c r="EV714" s="33">
        <v>1882.094057</v>
      </c>
      <c r="EX714" s="33">
        <v>1780.739112</v>
      </c>
      <c r="EY714" s="33">
        <v>3579.4001039999998</v>
      </c>
      <c r="EZ714" s="33">
        <v>3579.4001039999998</v>
      </c>
      <c r="FB714" s="33">
        <v>3579.4001039999998</v>
      </c>
      <c r="FC714" s="33">
        <v>3579.4001039999998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3579.4001039999998</v>
      </c>
      <c r="DI725" s="33">
        <v>0</v>
      </c>
      <c r="DJ725" s="33">
        <v>3579.4001039999998</v>
      </c>
      <c r="DK725" s="33">
        <v>3579.4001039999998</v>
      </c>
      <c r="DL725" s="33">
        <v>0</v>
      </c>
      <c r="DM725" s="33">
        <v>0</v>
      </c>
      <c r="DN725" s="33">
        <v>0</v>
      </c>
      <c r="DO725" s="33">
        <v>3579.4001039999998</v>
      </c>
      <c r="DP725" s="33">
        <v>0</v>
      </c>
      <c r="DQ725" s="33">
        <v>0</v>
      </c>
      <c r="DR725" s="33">
        <v>0</v>
      </c>
      <c r="DS725" s="33">
        <v>3579.4001039999998</v>
      </c>
      <c r="DT725" s="33">
        <v>0</v>
      </c>
      <c r="DU725" s="33">
        <v>0</v>
      </c>
      <c r="DV725" s="33">
        <v>0</v>
      </c>
      <c r="DW725" s="33">
        <v>3579.4001039999998</v>
      </c>
      <c r="DX725" s="33">
        <v>0</v>
      </c>
      <c r="DY725" s="33">
        <v>0</v>
      </c>
      <c r="DZ725" s="33">
        <v>0</v>
      </c>
      <c r="EA725" s="33">
        <v>3579.4001039999998</v>
      </c>
      <c r="EB725" s="33">
        <v>0</v>
      </c>
      <c r="EC725" s="33">
        <v>0</v>
      </c>
      <c r="ED725" s="33">
        <v>0</v>
      </c>
      <c r="EE725" s="33">
        <v>3579.4001039999998</v>
      </c>
      <c r="EF725" s="33">
        <v>0</v>
      </c>
      <c r="EG725" s="33">
        <v>0</v>
      </c>
      <c r="EH725" s="33">
        <v>0</v>
      </c>
      <c r="EI725" s="33">
        <v>3579.4001039999998</v>
      </c>
      <c r="EJ725" s="33">
        <v>0</v>
      </c>
      <c r="EK725" s="33">
        <v>0</v>
      </c>
      <c r="EL725" s="33">
        <v>0</v>
      </c>
      <c r="EM725" s="33">
        <v>3486.0270169999999</v>
      </c>
      <c r="EN725" s="33">
        <v>0</v>
      </c>
      <c r="EO725" s="33">
        <v>0</v>
      </c>
      <c r="EP725" s="33">
        <v>0</v>
      </c>
      <c r="EQ725" s="33">
        <v>3579.4001039999998</v>
      </c>
      <c r="ER725" s="33">
        <v>0</v>
      </c>
      <c r="ES725" s="33">
        <v>0</v>
      </c>
      <c r="ET725" s="33">
        <v>0</v>
      </c>
      <c r="EU725" s="33">
        <v>3579.4001039999998</v>
      </c>
      <c r="EV725" s="33">
        <v>1882.094057</v>
      </c>
      <c r="EW725" s="33">
        <v>0</v>
      </c>
      <c r="EX725" s="33">
        <v>1780.739112</v>
      </c>
      <c r="EY725" s="33">
        <v>3579.4001039999998</v>
      </c>
      <c r="EZ725" s="33">
        <v>3579.4001039999998</v>
      </c>
      <c r="FA725" s="33">
        <v>0</v>
      </c>
      <c r="FB725" s="33">
        <v>3579.4001039999998</v>
      </c>
      <c r="FC725" s="33">
        <v>3579.4001039999998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N751" s="33">
        <v>575.35202790000005</v>
      </c>
      <c r="CQ751" s="33">
        <v>757.97724800000003</v>
      </c>
      <c r="CR751" s="33">
        <v>947.47155999999995</v>
      </c>
      <c r="CT751" s="33">
        <v>286.93343199999998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B751" s="33">
        <v>566.05327239999997</v>
      </c>
      <c r="DC751" s="33">
        <v>1326.460184</v>
      </c>
      <c r="DD751" s="33">
        <v>1515.9544960000001</v>
      </c>
      <c r="DF751" s="33">
        <v>1264.3255160000001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B751" s="33">
        <v>483.22768760000002</v>
      </c>
      <c r="EE751" s="33">
        <v>2652.9203680000001</v>
      </c>
      <c r="EF751" s="33">
        <v>934.13861359999999</v>
      </c>
      <c r="EI751" s="33">
        <v>2666.9387700000002</v>
      </c>
      <c r="EJ751" s="33">
        <v>1518.9327029999999</v>
      </c>
      <c r="EM751" s="33">
        <v>2666.9387700000002</v>
      </c>
      <c r="EN751" s="33">
        <v>2221.9737759999998</v>
      </c>
      <c r="EQ751" s="33">
        <v>2666.9387700000002</v>
      </c>
      <c r="ER751" s="33">
        <v>2666.9387700000002</v>
      </c>
      <c r="ET751" s="33">
        <v>2098.4558339999999</v>
      </c>
      <c r="EU751" s="33">
        <v>2666.9387700000002</v>
      </c>
      <c r="EV751" s="33">
        <v>2666.9387700000002</v>
      </c>
      <c r="EX751" s="33">
        <v>2666.9387700000002</v>
      </c>
      <c r="EY751" s="33">
        <v>2666.9387700000002</v>
      </c>
      <c r="EZ751" s="33">
        <v>2666.9387700000002</v>
      </c>
      <c r="FA751" s="33">
        <v>312.60383039999999</v>
      </c>
      <c r="FB751" s="33">
        <v>2666.9387700000002</v>
      </c>
      <c r="FC751" s="33">
        <v>2666.9387700000002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R753" s="33">
        <v>1015.6432569999999</v>
      </c>
      <c r="CT753" s="33">
        <v>177.24903739999999</v>
      </c>
      <c r="CU753" s="33">
        <v>1185.286922</v>
      </c>
      <c r="CV753" s="33">
        <v>1185.286922</v>
      </c>
      <c r="CX753" s="33">
        <v>383.60794129999999</v>
      </c>
      <c r="CY753" s="33">
        <v>1185.286922</v>
      </c>
      <c r="CZ753" s="33">
        <v>1001.303447</v>
      </c>
      <c r="DC753" s="33">
        <v>1185.286922</v>
      </c>
      <c r="DD753" s="33">
        <v>1126.638463</v>
      </c>
      <c r="DF753" s="33">
        <v>1020.655627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T753" s="33">
        <v>725.38120690000005</v>
      </c>
      <c r="EU753" s="33">
        <v>1190.971751</v>
      </c>
      <c r="EX753" s="33">
        <v>1190.971751</v>
      </c>
      <c r="EY753" s="33">
        <v>1190.971751</v>
      </c>
      <c r="EZ753" s="33">
        <v>705.55593520000002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P756" s="33">
        <v>77.307593499999996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E756" s="33">
        <v>85.499160869999997</v>
      </c>
      <c r="DF756" s="33">
        <v>926.62718570000004</v>
      </c>
      <c r="DG756" s="33">
        <v>926.62718570000004</v>
      </c>
      <c r="DH756" s="33">
        <v>926.62718570000004</v>
      </c>
      <c r="DI756" s="33">
        <v>171.2309922</v>
      </c>
      <c r="DJ756" s="33">
        <v>926.62718570000004</v>
      </c>
      <c r="DK756" s="33">
        <v>926.62718570000004</v>
      </c>
      <c r="DN756" s="33">
        <v>493.79533889999999</v>
      </c>
      <c r="DO756" s="33">
        <v>926.62718570000004</v>
      </c>
      <c r="DR756" s="33">
        <v>496.06064900000001</v>
      </c>
      <c r="DS756" s="33">
        <v>926.62718570000004</v>
      </c>
      <c r="DV756" s="33">
        <v>498.32001129999998</v>
      </c>
      <c r="DW756" s="33">
        <v>926.62718570000004</v>
      </c>
      <c r="DZ756" s="33">
        <v>500.56773879999997</v>
      </c>
      <c r="EA756" s="33">
        <v>926.62718570000004</v>
      </c>
      <c r="EB756" s="33">
        <v>30.04739855</v>
      </c>
      <c r="ED756" s="33">
        <v>532.84543540000004</v>
      </c>
      <c r="EE756" s="33">
        <v>926.62718570000004</v>
      </c>
      <c r="EF756" s="33">
        <v>112.9217264</v>
      </c>
      <c r="EG756" s="33">
        <v>4.6984487020000003</v>
      </c>
      <c r="EH756" s="33">
        <v>617.9267648</v>
      </c>
      <c r="EI756" s="33">
        <v>926.62718570000004</v>
      </c>
      <c r="EJ756" s="33">
        <v>194.41883279999999</v>
      </c>
      <c r="EK756" s="33">
        <v>86.265333269999999</v>
      </c>
      <c r="EL756" s="33">
        <v>701.60167349999995</v>
      </c>
      <c r="EM756" s="33">
        <v>926.62718570000004</v>
      </c>
      <c r="EN756" s="33">
        <v>274.25974680000002</v>
      </c>
      <c r="EO756" s="33">
        <v>166.17490079999999</v>
      </c>
      <c r="EP756" s="33">
        <v>783.58528999999999</v>
      </c>
      <c r="EQ756" s="33">
        <v>926.62718570000004</v>
      </c>
      <c r="ER756" s="33">
        <v>352.35023489999998</v>
      </c>
      <c r="ES756" s="33">
        <v>244.33273009999999</v>
      </c>
      <c r="ET756" s="33">
        <v>926.62718570000004</v>
      </c>
      <c r="EU756" s="33">
        <v>926.62718570000004</v>
      </c>
      <c r="EV756" s="33">
        <v>926.62718570000004</v>
      </c>
      <c r="EW756" s="33">
        <v>320.5642742</v>
      </c>
      <c r="EX756" s="33">
        <v>926.62718570000004</v>
      </c>
      <c r="EY756" s="33">
        <v>926.62718570000004</v>
      </c>
      <c r="EZ756" s="33">
        <v>926.62718570000004</v>
      </c>
      <c r="FA756" s="33">
        <v>394.15283040000003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575.35202790000005</v>
      </c>
      <c r="CO761" s="33">
        <v>0</v>
      </c>
      <c r="CP761" s="33">
        <v>77.307593499999996</v>
      </c>
      <c r="CQ761" s="33">
        <v>2309.9356630000002</v>
      </c>
      <c r="CR761" s="33">
        <v>2329.7863109999998</v>
      </c>
      <c r="CS761" s="33">
        <v>0</v>
      </c>
      <c r="CT761" s="33">
        <v>830.85396309999999</v>
      </c>
      <c r="CU761" s="33">
        <v>2499.429975</v>
      </c>
      <c r="CV761" s="33">
        <v>2688.9242869999998</v>
      </c>
      <c r="CW761" s="33">
        <v>0</v>
      </c>
      <c r="CX761" s="33">
        <v>750.27943500000003</v>
      </c>
      <c r="CY761" s="33">
        <v>2688.9242869999998</v>
      </c>
      <c r="CZ761" s="33">
        <v>3254.390817</v>
      </c>
      <c r="DA761" s="33">
        <v>0</v>
      </c>
      <c r="DB761" s="33">
        <v>1492.680458</v>
      </c>
      <c r="DC761" s="33">
        <v>3438.3742910000001</v>
      </c>
      <c r="DD761" s="33">
        <v>3569.2201449999998</v>
      </c>
      <c r="DE761" s="33">
        <v>85.499160869999997</v>
      </c>
      <c r="DF761" s="33">
        <v>3211.6083290000001</v>
      </c>
      <c r="DG761" s="33">
        <v>3627.8686029999999</v>
      </c>
      <c r="DH761" s="33">
        <v>3817.3629150000002</v>
      </c>
      <c r="DI761" s="33">
        <v>171.2309922</v>
      </c>
      <c r="DJ761" s="33">
        <v>3817.3629150000002</v>
      </c>
      <c r="DK761" s="33">
        <v>3817.3629150000002</v>
      </c>
      <c r="DL761" s="33">
        <v>0</v>
      </c>
      <c r="DM761" s="33">
        <v>0</v>
      </c>
      <c r="DN761" s="33">
        <v>493.79533889999999</v>
      </c>
      <c r="DO761" s="33">
        <v>4006.857227</v>
      </c>
      <c r="DP761" s="33">
        <v>0</v>
      </c>
      <c r="DQ761" s="33">
        <v>0</v>
      </c>
      <c r="DR761" s="33">
        <v>496.06064900000001</v>
      </c>
      <c r="DS761" s="33">
        <v>4202.0363690000004</v>
      </c>
      <c r="DT761" s="33">
        <v>0</v>
      </c>
      <c r="DU761" s="33">
        <v>0</v>
      </c>
      <c r="DV761" s="33">
        <v>498.32001129999998</v>
      </c>
      <c r="DW761" s="33">
        <v>4391.5306810000002</v>
      </c>
      <c r="DX761" s="33">
        <v>0</v>
      </c>
      <c r="DY761" s="33">
        <v>0</v>
      </c>
      <c r="DZ761" s="33">
        <v>500.56773879999997</v>
      </c>
      <c r="EA761" s="33">
        <v>4581.024993</v>
      </c>
      <c r="EB761" s="33">
        <v>513.27508609999995</v>
      </c>
      <c r="EC761" s="33">
        <v>0</v>
      </c>
      <c r="ED761" s="33">
        <v>532.84543540000004</v>
      </c>
      <c r="EE761" s="33">
        <v>4770.5193049999998</v>
      </c>
      <c r="EF761" s="33">
        <v>1047.06034</v>
      </c>
      <c r="EG761" s="33">
        <v>4.6984487020000003</v>
      </c>
      <c r="EH761" s="33">
        <v>617.9267648</v>
      </c>
      <c r="EI761" s="33">
        <v>4784.5377070000004</v>
      </c>
      <c r="EJ761" s="33">
        <v>1713.3515359999999</v>
      </c>
      <c r="EK761" s="33">
        <v>86.265333269999999</v>
      </c>
      <c r="EL761" s="33">
        <v>701.60167349999995</v>
      </c>
      <c r="EM761" s="33">
        <v>4784.5377070000004</v>
      </c>
      <c r="EN761" s="33">
        <v>2496.233522</v>
      </c>
      <c r="EO761" s="33">
        <v>166.17490079999999</v>
      </c>
      <c r="EP761" s="33">
        <v>783.58528999999999</v>
      </c>
      <c r="EQ761" s="33">
        <v>4784.5377070000004</v>
      </c>
      <c r="ER761" s="33">
        <v>3019.2890050000001</v>
      </c>
      <c r="ES761" s="33">
        <v>244.33273009999999</v>
      </c>
      <c r="ET761" s="33">
        <v>3750.4642260000001</v>
      </c>
      <c r="EU761" s="33">
        <v>4784.5377070000004</v>
      </c>
      <c r="EV761" s="33">
        <v>3593.5659559999999</v>
      </c>
      <c r="EW761" s="33">
        <v>320.5642742</v>
      </c>
      <c r="EX761" s="33">
        <v>4784.5377070000004</v>
      </c>
      <c r="EY761" s="33">
        <v>4784.5377070000004</v>
      </c>
      <c r="EZ761" s="33">
        <v>4299.1218909999998</v>
      </c>
      <c r="FA761" s="33">
        <v>706.75666079999996</v>
      </c>
      <c r="FB761" s="33">
        <v>4784.5377070000004</v>
      </c>
      <c r="FC761" s="33">
        <v>4784.5377070000004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60206.237800000003</v>
      </c>
      <c r="G762" s="33">
        <v>62102.603900000002</v>
      </c>
      <c r="H762" s="33">
        <v>66584.919219999996</v>
      </c>
      <c r="I762" s="33">
        <v>62562.378299999997</v>
      </c>
      <c r="J762" s="33">
        <v>62802.942719999999</v>
      </c>
      <c r="K762" s="33">
        <v>64761.400430000002</v>
      </c>
      <c r="L762" s="33">
        <v>65641.422869999995</v>
      </c>
      <c r="M762" s="33">
        <v>61707.588430000003</v>
      </c>
      <c r="N762" s="33">
        <v>61949.406840000003</v>
      </c>
      <c r="O762" s="33">
        <v>63865.230450000003</v>
      </c>
      <c r="P762" s="33">
        <v>68278.414000000004</v>
      </c>
      <c r="Q762" s="33">
        <v>64194.103069999997</v>
      </c>
      <c r="R762" s="33">
        <v>64437.864309999997</v>
      </c>
      <c r="S762" s="33">
        <v>66440.042549999998</v>
      </c>
      <c r="T762" s="33">
        <v>68315.521729999993</v>
      </c>
      <c r="U762" s="33">
        <v>64242.542439999997</v>
      </c>
      <c r="V762" s="33">
        <v>64484.452819999999</v>
      </c>
      <c r="W762" s="33">
        <v>66486.229420000003</v>
      </c>
      <c r="X762" s="33">
        <v>69555.965960000001</v>
      </c>
      <c r="Y762" s="33">
        <v>65414.333780000001</v>
      </c>
      <c r="Z762" s="33">
        <v>65659.009749999997</v>
      </c>
      <c r="AA762" s="33">
        <v>67692.905960000004</v>
      </c>
      <c r="AB762" s="33">
        <v>70679.100269999995</v>
      </c>
      <c r="AC762" s="33">
        <v>66462.684569999998</v>
      </c>
      <c r="AD762" s="33">
        <v>66706.311279999994</v>
      </c>
      <c r="AE762" s="33">
        <v>68778.384040000004</v>
      </c>
      <c r="AF762" s="33">
        <v>75854.371620000005</v>
      </c>
      <c r="AG762" s="33">
        <v>71336.474969999996</v>
      </c>
      <c r="AH762" s="33">
        <v>71606.308659999995</v>
      </c>
      <c r="AI762" s="33">
        <v>73824.962289999996</v>
      </c>
      <c r="AJ762" s="33">
        <v>79651.34405</v>
      </c>
      <c r="AK762" s="33">
        <v>74921.963229999994</v>
      </c>
      <c r="AL762" s="33">
        <v>75213.341329999996</v>
      </c>
      <c r="AM762" s="33">
        <v>77536.349449999994</v>
      </c>
      <c r="AN762" s="33">
        <v>83543.620079999993</v>
      </c>
      <c r="AO762" s="33">
        <v>78603.974220000004</v>
      </c>
      <c r="AP762" s="33">
        <v>78918.615550000002</v>
      </c>
      <c r="AQ762" s="33">
        <v>81343.358349999995</v>
      </c>
      <c r="AR762" s="33">
        <v>86965.198050000006</v>
      </c>
      <c r="AS762" s="33">
        <v>81817.153950000007</v>
      </c>
      <c r="AT762" s="33">
        <v>82142.179080000002</v>
      </c>
      <c r="AU762" s="33">
        <v>84670.785740000007</v>
      </c>
      <c r="AV762" s="33">
        <v>90531.523109999995</v>
      </c>
      <c r="AW762" s="33">
        <v>85161.334589999999</v>
      </c>
      <c r="AX762" s="33">
        <v>85496.797000000006</v>
      </c>
      <c r="AY762" s="33">
        <v>88136.406180000005</v>
      </c>
      <c r="AZ762" s="33">
        <v>94135.424050000001</v>
      </c>
      <c r="BA762" s="33">
        <v>88541.184640000007</v>
      </c>
      <c r="BB762" s="33">
        <v>88888.790120000005</v>
      </c>
      <c r="BC762" s="33">
        <v>91640.132010000001</v>
      </c>
      <c r="BD762" s="33">
        <v>97866.626629999999</v>
      </c>
      <c r="BE762" s="33">
        <v>92036.482839999997</v>
      </c>
      <c r="BF762" s="33">
        <v>92394.898130000001</v>
      </c>
      <c r="BG762" s="33">
        <v>95265.360660000006</v>
      </c>
      <c r="BH762" s="33">
        <v>101071.1826</v>
      </c>
      <c r="BI762" s="33">
        <v>95046.283720000007</v>
      </c>
      <c r="BJ762" s="33">
        <v>95413.477270000003</v>
      </c>
      <c r="BK762" s="33">
        <v>98386.868969999996</v>
      </c>
      <c r="BL762" s="33">
        <v>104084.26179999999</v>
      </c>
      <c r="BM762" s="33">
        <v>97865.263049999994</v>
      </c>
      <c r="BN762" s="33">
        <v>98242.38377</v>
      </c>
      <c r="BO762" s="33">
        <v>101312.63400000001</v>
      </c>
      <c r="BP762" s="33">
        <v>107212.54240000001</v>
      </c>
      <c r="BQ762" s="33">
        <v>100791.3495</v>
      </c>
      <c r="BR762" s="33">
        <v>101179.1727</v>
      </c>
      <c r="BS762" s="33">
        <v>104349.32399999999</v>
      </c>
      <c r="BT762" s="33">
        <v>110429.5065</v>
      </c>
      <c r="BU762" s="33">
        <v>103802.3983</v>
      </c>
      <c r="BV762" s="33">
        <v>104202.7782</v>
      </c>
      <c r="BW762" s="33">
        <v>107473.762</v>
      </c>
      <c r="BX762" s="33">
        <v>113747.8302</v>
      </c>
      <c r="BY762" s="33">
        <v>106913.4565</v>
      </c>
      <c r="BZ762" s="33">
        <v>107328.15790000001</v>
      </c>
      <c r="CA762" s="33">
        <v>110700.74739999999</v>
      </c>
      <c r="CB762" s="33">
        <v>117231.1636</v>
      </c>
      <c r="CC762" s="33">
        <v>110175.3786</v>
      </c>
      <c r="CD762" s="33">
        <v>110601.6507</v>
      </c>
      <c r="CE762" s="33">
        <v>114084.1361</v>
      </c>
      <c r="CF762" s="33">
        <v>120773.2084</v>
      </c>
      <c r="CG762" s="33">
        <v>113496.011</v>
      </c>
      <c r="CH762" s="33">
        <v>113934.484</v>
      </c>
      <c r="CI762" s="33">
        <v>117526.5868</v>
      </c>
      <c r="CJ762" s="33">
        <v>124311.95140000001</v>
      </c>
      <c r="CK762" s="33">
        <v>116817.6703</v>
      </c>
      <c r="CL762" s="33">
        <v>117268.79829999999</v>
      </c>
      <c r="CM762" s="33">
        <v>120968.5548</v>
      </c>
      <c r="CN762" s="33">
        <v>127965.13619999999</v>
      </c>
      <c r="CO762" s="33">
        <v>120238.9224</v>
      </c>
      <c r="CP762" s="33">
        <v>120702.4881</v>
      </c>
      <c r="CQ762" s="33">
        <v>124514.7896</v>
      </c>
      <c r="CR762" s="33">
        <v>131740.5239</v>
      </c>
      <c r="CS762" s="33">
        <v>123779.817</v>
      </c>
      <c r="CT762" s="33">
        <v>124256.2905</v>
      </c>
      <c r="CU762" s="33">
        <v>128184.1401</v>
      </c>
      <c r="CV762" s="33">
        <v>135761.75330000001</v>
      </c>
      <c r="CW762" s="33">
        <v>127557.5861</v>
      </c>
      <c r="CX762" s="33">
        <v>128050.2188</v>
      </c>
      <c r="CY762" s="33">
        <v>132096.7458</v>
      </c>
      <c r="CZ762" s="33">
        <v>139735.10060000001</v>
      </c>
      <c r="DA762" s="33">
        <v>131282.5465</v>
      </c>
      <c r="DB762" s="33">
        <v>131788.44779999999</v>
      </c>
      <c r="DC762" s="33">
        <v>135958.0275</v>
      </c>
      <c r="DD762" s="33">
        <v>143746.80919999999</v>
      </c>
      <c r="DE762" s="33">
        <v>135029.37220000001</v>
      </c>
      <c r="DF762" s="33">
        <v>135549.63870000001</v>
      </c>
      <c r="DG762" s="33">
        <v>139850.7654</v>
      </c>
      <c r="DH762" s="33">
        <v>147605.7035</v>
      </c>
      <c r="DI762" s="33">
        <v>138631.0245</v>
      </c>
      <c r="DJ762" s="33">
        <v>139164.96780000001</v>
      </c>
      <c r="DK762" s="33">
        <v>143594.1568</v>
      </c>
      <c r="DL762" s="33">
        <v>151431.6471</v>
      </c>
      <c r="DM762" s="33">
        <v>142203.22560000001</v>
      </c>
      <c r="DN762" s="33">
        <v>142751.74600000001</v>
      </c>
      <c r="DO762" s="33">
        <v>147307.19039999999</v>
      </c>
      <c r="DP762" s="33">
        <v>154810.90700000001</v>
      </c>
      <c r="DQ762" s="33">
        <v>145355.6102</v>
      </c>
      <c r="DR762" s="33">
        <v>145917.0735</v>
      </c>
      <c r="DS762" s="33">
        <v>150585.1017</v>
      </c>
      <c r="DT762" s="33">
        <v>158201.04459999999</v>
      </c>
      <c r="DU762" s="33">
        <v>148516.41709999999</v>
      </c>
      <c r="DV762" s="33">
        <v>149090.02669999999</v>
      </c>
      <c r="DW762" s="33">
        <v>153872.10999999999</v>
      </c>
      <c r="DX762" s="33">
        <v>161604.46520000001</v>
      </c>
      <c r="DY762" s="33">
        <v>151688.15349999999</v>
      </c>
      <c r="DZ762" s="33">
        <v>152274.43780000001</v>
      </c>
      <c r="EA762" s="33">
        <v>157171.66570000001</v>
      </c>
      <c r="EB762" s="33">
        <v>165075.01190000001</v>
      </c>
      <c r="EC762" s="33">
        <v>154919.40700000001</v>
      </c>
      <c r="ED762" s="33">
        <v>155518.1312</v>
      </c>
      <c r="EE762" s="33">
        <v>160534.63389999999</v>
      </c>
      <c r="EF762" s="33">
        <v>168614.6692</v>
      </c>
      <c r="EG762" s="33">
        <v>158214.76519999999</v>
      </c>
      <c r="EH762" s="33">
        <v>158825.5147</v>
      </c>
      <c r="EI762" s="33">
        <v>163964.5209</v>
      </c>
      <c r="EJ762" s="33">
        <v>172178.10889999999</v>
      </c>
      <c r="EK762" s="33">
        <v>161531.07939999999</v>
      </c>
      <c r="EL762" s="33">
        <v>162153.38759999999</v>
      </c>
      <c r="EM762" s="33">
        <v>167417.10810000001</v>
      </c>
      <c r="EN762" s="33">
        <v>175710.17819999999</v>
      </c>
      <c r="EO762" s="33">
        <v>164814.64290000001</v>
      </c>
      <c r="EP762" s="33">
        <v>165449.19200000001</v>
      </c>
      <c r="EQ762" s="33">
        <v>170837.3616</v>
      </c>
      <c r="ER762" s="33">
        <v>179590.85339999999</v>
      </c>
      <c r="ES762" s="33">
        <v>168413.72229999999</v>
      </c>
      <c r="ET762" s="33">
        <v>169062.06419999999</v>
      </c>
      <c r="EU762" s="33">
        <v>174588.0465</v>
      </c>
      <c r="EV762" s="33">
        <v>183320.08480000001</v>
      </c>
      <c r="EW762" s="33">
        <v>171871.4725</v>
      </c>
      <c r="EX762" s="33">
        <v>172532.80809999999</v>
      </c>
      <c r="EY762" s="33">
        <v>178193.37599999999</v>
      </c>
      <c r="EZ762" s="33">
        <v>187005.22500000001</v>
      </c>
      <c r="FA762" s="33">
        <v>175289.5839</v>
      </c>
      <c r="FB762" s="33">
        <v>175963.81510000001</v>
      </c>
      <c r="FC762" s="33">
        <v>181757.7115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50608.426180000002</v>
      </c>
      <c r="D4" s="1">
        <f>PLANEL_GerMED_Trim_Resultado!Q245</f>
        <v>44242.387869999999</v>
      </c>
      <c r="E4" s="1">
        <f>PLANEL_GerMED_Trim_Resultado!R245</f>
        <v>45075.385119999999</v>
      </c>
      <c r="F4" s="1">
        <f>PLANEL_GerMED_Trim_Resultado!S245</f>
        <v>44400.424729999999</v>
      </c>
      <c r="G4" s="1">
        <f>PLANEL_GerMED_Trim_Resultado!T245</f>
        <v>53862.484049999999</v>
      </c>
      <c r="H4" s="1">
        <f>PLANEL_GerMED_Trim_Resultado!U245</f>
        <v>45262.206619999997</v>
      </c>
      <c r="I4" s="1">
        <f>PLANEL_GerMED_Trim_Resultado!V245</f>
        <v>43394.464480000002</v>
      </c>
      <c r="J4" s="1">
        <f>PLANEL_GerMED_Trim_Resultado!W245</f>
        <v>45172.438040000001</v>
      </c>
      <c r="K4" s="1">
        <f>PLANEL_GerMED_Trim_Resultado!X245</f>
        <v>54641.586499999998</v>
      </c>
      <c r="L4" s="1">
        <f>PLANEL_GerMED_Trim_Resultado!Y245</f>
        <v>45926.019439999996</v>
      </c>
      <c r="M4" s="1">
        <f>PLANEL_GerMED_Trim_Resultado!Z245</f>
        <v>43529.827369999999</v>
      </c>
      <c r="N4" s="1">
        <f>PLANEL_GerMED_Trim_Resultado!AA245</f>
        <v>45172.438040000001</v>
      </c>
      <c r="O4" s="1">
        <f>PLANEL_GerMED_Trim_Resultado!AB245</f>
        <v>53534.32258</v>
      </c>
      <c r="P4" s="1">
        <f>PLANEL_GerMED_Trim_Resultado!AC245</f>
        <v>44527.515350000001</v>
      </c>
      <c r="Q4" s="1">
        <f>PLANEL_GerMED_Trim_Resultado!AD245</f>
        <v>41201.213759999999</v>
      </c>
      <c r="R4" s="1">
        <f>PLANEL_GerMED_Trim_Resultado!AE245</f>
        <v>46754.609850000001</v>
      </c>
      <c r="S4" s="1">
        <f>PLANEL_GerMED_Trim_Resultado!AF245</f>
        <v>58049.363469999997</v>
      </c>
      <c r="T4" s="1">
        <f>PLANEL_GerMED_Trim_Resultado!AG245</f>
        <v>47495.606370000001</v>
      </c>
      <c r="U4" s="1">
        <f>PLANEL_GerMED_Trim_Resultado!AH245</f>
        <v>44058.68103</v>
      </c>
      <c r="V4" s="1">
        <f>PLANEL_GerMED_Trim_Resultado!AI245</f>
        <v>48426.768210000002</v>
      </c>
      <c r="W4" s="1">
        <f>PLANEL_GerMED_Trim_Resultado!AJ245</f>
        <v>59892.428</v>
      </c>
      <c r="X4" s="1">
        <f>PLANEL_GerMED_Trim_Resultado!AK245</f>
        <v>50007.498820000001</v>
      </c>
      <c r="Y4" s="1">
        <f>PLANEL_GerMED_Trim_Resultado!AL245</f>
        <v>46157.464440000003</v>
      </c>
      <c r="Z4" s="1">
        <f>PLANEL_GerMED_Trim_Resultado!AM245</f>
        <v>50290.599589999998</v>
      </c>
      <c r="AA4" s="1">
        <f>PLANEL_GerMED_Trim_Resultado!AN245</f>
        <v>63272.097020000001</v>
      </c>
      <c r="AB4" s="1">
        <f>PLANEL_GerMED_Trim_Resultado!AO245</f>
        <v>53835.314639999997</v>
      </c>
      <c r="AC4" s="1">
        <f>PLANEL_GerMED_Trim_Resultado!AP245</f>
        <v>48967.385450000002</v>
      </c>
      <c r="AD4" s="1">
        <f>PLANEL_GerMED_Trim_Resultado!AQ245</f>
        <v>50290.599589999998</v>
      </c>
      <c r="AE4" s="1">
        <f>PLANEL_GerMED_Trim_Resultado!AR245</f>
        <v>63871.854979999996</v>
      </c>
      <c r="AF4" s="1">
        <f>PLANEL_GerMED_Trim_Resultado!AS245</f>
        <v>53615.507870000001</v>
      </c>
      <c r="AG4" s="1">
        <f>PLANEL_GerMED_Trim_Resultado!AT245</f>
        <v>49453.166420000001</v>
      </c>
      <c r="AH4" s="1">
        <f>PLANEL_GerMED_Trim_Resultado!AU245</f>
        <v>50378.189980000003</v>
      </c>
      <c r="AI4" s="1">
        <f>PLANEL_GerMED_Trim_Resultado!AV245</f>
        <v>69493.162410000004</v>
      </c>
      <c r="AJ4" s="1">
        <f>PLANEL_GerMED_Trim_Resultado!AW245</f>
        <v>55366.168339999997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68778.838000000003</v>
      </c>
      <c r="AN4" s="1">
        <f>PLANEL_GerMED_Trim_Resultado!BA245</f>
        <v>56546.140749999999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73310.487850000005</v>
      </c>
      <c r="AR4" s="1">
        <f>PLANEL_GerMED_Trim_Resultado!BE245</f>
        <v>61170.470379999999</v>
      </c>
      <c r="AS4" s="1">
        <f>PLANEL_GerMED_Trim_Resultado!BF245</f>
        <v>50989.417079999999</v>
      </c>
      <c r="AT4" s="1">
        <f>PLANEL_GerMED_Trim_Resultado!BG245</f>
        <v>50862.679120000001</v>
      </c>
      <c r="AU4" s="1">
        <f>PLANEL_GerMED_Trim_Resultado!BH245</f>
        <v>73912.053459999996</v>
      </c>
      <c r="AV4" s="1">
        <f>PLANEL_GerMED_Trim_Resultado!BI245</f>
        <v>60025.697359999998</v>
      </c>
      <c r="AW4" s="1">
        <f>PLANEL_GerMED_Trim_Resultado!BJ245</f>
        <v>51666.432569999997</v>
      </c>
      <c r="AX4" s="1">
        <f>PLANEL_GerMED_Trim_Resultado!BK245</f>
        <v>51521.547899999998</v>
      </c>
      <c r="AY4" s="1">
        <f>PLANEL_GerMED_Trim_Resultado!BL245</f>
        <v>74451.278749999998</v>
      </c>
      <c r="AZ4" s="1">
        <f>PLANEL_GerMED_Trim_Resultado!BM245</f>
        <v>63424.960129999999</v>
      </c>
      <c r="BA4" s="1">
        <f>PLANEL_GerMED_Trim_Resultado!BN245</f>
        <v>51910.342709999997</v>
      </c>
      <c r="BB4" s="1">
        <f>PLANEL_GerMED_Trim_Resultado!BO245</f>
        <v>51766.008699999998</v>
      </c>
      <c r="BC4" s="1">
        <f>PLANEL_GerMED_Trim_Resultado!BP245</f>
        <v>77672.692160000006</v>
      </c>
      <c r="BD4" s="1">
        <f>PLANEL_GerMED_Trim_Resultado!BQ245</f>
        <v>64831.8946</v>
      </c>
      <c r="BE4" s="1">
        <f>PLANEL_GerMED_Trim_Resultado!BR245</f>
        <v>54273.96602</v>
      </c>
      <c r="BF4" s="1">
        <f>PLANEL_GerMED_Trim_Resultado!BS245</f>
        <v>54577.767769999999</v>
      </c>
      <c r="BG4" s="1">
        <f>PLANEL_GerMED_Trim_Resultado!BT245</f>
        <v>78110.399990000005</v>
      </c>
      <c r="BH4" s="1">
        <f>PLANEL_GerMED_Trim_Resultado!BU245</f>
        <v>65764.027530000007</v>
      </c>
      <c r="BI4" s="1">
        <f>PLANEL_GerMED_Trim_Resultado!BV245</f>
        <v>54516.996789999997</v>
      </c>
      <c r="BJ4" s="1">
        <f>PLANEL_GerMED_Trim_Resultado!BW245</f>
        <v>54897.272490000003</v>
      </c>
      <c r="BK4" s="1">
        <f>PLANEL_GerMED_Trim_Resultado!BX245</f>
        <v>78110.399990000005</v>
      </c>
      <c r="BL4" s="1">
        <f>PLANEL_GerMED_Trim_Resultado!BY245</f>
        <v>63423.428950000001</v>
      </c>
      <c r="BM4" s="1">
        <f>PLANEL_GerMED_Trim_Resultado!BZ245</f>
        <v>54516.996789999997</v>
      </c>
      <c r="BN4" s="1">
        <f>PLANEL_GerMED_Trim_Resultado!CA245</f>
        <v>54897.272490000003</v>
      </c>
      <c r="BO4" s="1">
        <f>PLANEL_GerMED_Trim_Resultado!CB245</f>
        <v>78110.399990000005</v>
      </c>
      <c r="BP4" s="1">
        <f>PLANEL_GerMED_Trim_Resultado!CC245</f>
        <v>64976.343910000003</v>
      </c>
      <c r="BQ4" s="1">
        <f>PLANEL_GerMED_Trim_Resultado!CD245</f>
        <v>54516.996789999997</v>
      </c>
      <c r="BR4" s="1">
        <f>PLANEL_GerMED_Trim_Resultado!CE245</f>
        <v>54897.272490000003</v>
      </c>
      <c r="BS4" s="1">
        <f>PLANEL_GerMED_Trim_Resultado!CF245</f>
        <v>78110.399990000005</v>
      </c>
      <c r="BT4" s="1">
        <f>PLANEL_GerMED_Trim_Resultado!CG245</f>
        <v>66683.318199999994</v>
      </c>
      <c r="BU4" s="1">
        <f>PLANEL_GerMED_Trim_Resultado!CH245</f>
        <v>54516.996789999997</v>
      </c>
      <c r="BV4" s="1">
        <f>PLANEL_GerMED_Trim_Resultado!CI245</f>
        <v>54897.272490000003</v>
      </c>
      <c r="BW4" s="1">
        <f>PLANEL_GerMED_Trim_Resultado!CJ245</f>
        <v>78110.399990000005</v>
      </c>
      <c r="BX4" s="1">
        <f>PLANEL_GerMED_Trim_Resultado!CK245</f>
        <v>63587.043539999999</v>
      </c>
      <c r="BY4" s="1">
        <f>PLANEL_GerMED_Trim_Resultado!CL245</f>
        <v>54516.996789999997</v>
      </c>
      <c r="BZ4" s="1">
        <f>PLANEL_GerMED_Trim_Resultado!CM245</f>
        <v>54897.272490000003</v>
      </c>
      <c r="CA4" s="1">
        <f>PLANEL_GerMED_Trim_Resultado!CN245</f>
        <v>78110.399990000005</v>
      </c>
      <c r="CB4" s="1">
        <f>PLANEL_GerMED_Trim_Resultado!CO245</f>
        <v>67944.296610000005</v>
      </c>
      <c r="CC4" s="1">
        <f>PLANEL_GerMED_Trim_Resultado!CP245</f>
        <v>54516.996789999997</v>
      </c>
      <c r="CD4" s="1">
        <f>PLANEL_GerMED_Trim_Resultado!CQ245</f>
        <v>54897.272490000003</v>
      </c>
      <c r="CE4" s="1">
        <f>PLANEL_GerMED_Trim_Resultado!CR245</f>
        <v>78111.347389999995</v>
      </c>
      <c r="CF4" s="1">
        <f>PLANEL_GerMED_Trim_Resultado!CS245</f>
        <v>68925.870680000007</v>
      </c>
      <c r="CG4" s="1">
        <f>PLANEL_GerMED_Trim_Resultado!CT245</f>
        <v>54517.290509999999</v>
      </c>
      <c r="CH4" s="1">
        <f>PLANEL_GerMED_Trim_Resultado!CU245</f>
        <v>54897.686589999998</v>
      </c>
      <c r="CI4" s="1">
        <f>PLANEL_GerMED_Trim_Resultado!CV245</f>
        <v>78111.347389999995</v>
      </c>
      <c r="CJ4" s="1">
        <f>PLANEL_GerMED_Trim_Resultado!CW245</f>
        <v>69004.398509999999</v>
      </c>
      <c r="CK4" s="1">
        <f>PLANEL_GerMED_Trim_Resultado!CX245</f>
        <v>54517.290509999999</v>
      </c>
      <c r="CL4" s="1">
        <f>PLANEL_GerMED_Trim_Resultado!CY245</f>
        <v>54897.686589999998</v>
      </c>
      <c r="CM4" s="1">
        <f>PLANEL_GerMED_Trim_Resultado!CZ245</f>
        <v>78111.347389999995</v>
      </c>
      <c r="CN4" s="1">
        <f>PLANEL_GerMED_Trim_Resultado!DA245</f>
        <v>69135.418650000007</v>
      </c>
      <c r="CO4" s="1">
        <f>PLANEL_GerMED_Trim_Resultado!DB245</f>
        <v>54517.290509999999</v>
      </c>
      <c r="CP4" s="1">
        <f>PLANEL_GerMED_Trim_Resultado!DC245</f>
        <v>54897.686589999998</v>
      </c>
      <c r="CQ4" s="1">
        <f>PLANEL_GerMED_Trim_Resultado!DD245</f>
        <v>80041.614740000005</v>
      </c>
      <c r="CR4" s="1">
        <f>PLANEL_GerMED_Trim_Resultado!DE245</f>
        <v>70811.729229999997</v>
      </c>
      <c r="CS4" s="1">
        <f>PLANEL_GerMED_Trim_Resultado!DF245</f>
        <v>55115.743219999997</v>
      </c>
      <c r="CT4" s="1">
        <f>PLANEL_GerMED_Trim_Resultado!DG245</f>
        <v>55741.390140000003</v>
      </c>
      <c r="CU4" s="1">
        <f>PLANEL_GerMED_Trim_Resultado!DH245</f>
        <v>80105.672739999995</v>
      </c>
      <c r="CV4" s="1">
        <f>PLANEL_GerMED_Trim_Resultado!DI245</f>
        <v>70854.160329999999</v>
      </c>
      <c r="CW4" s="1">
        <f>PLANEL_GerMED_Trim_Resultado!DJ245</f>
        <v>55131.243690000003</v>
      </c>
      <c r="CX4" s="1">
        <f>PLANEL_GerMED_Trim_Resultado!DK245</f>
        <v>55780.631939999999</v>
      </c>
      <c r="CY4" s="68">
        <f>PLANEL_GerMED_Trim_Resultado!DL245</f>
        <v>80105.672739999995</v>
      </c>
      <c r="CZ4" s="68">
        <f>PLANEL_GerMED_Trim_Resultado!DM245</f>
        <v>68194.600040000005</v>
      </c>
      <c r="DA4" s="68">
        <f>PLANEL_GerMED_Trim_Resultado!DN245</f>
        <v>55131.243690000003</v>
      </c>
      <c r="DB4" s="68">
        <f>PLANEL_GerMED_Trim_Resultado!DO245</f>
        <v>55780.631939999999</v>
      </c>
      <c r="DC4" s="1">
        <f>PLANEL_GerMED_Trim_Resultado!DP245</f>
        <v>80105.672739999995</v>
      </c>
      <c r="DD4" s="1">
        <f>PLANEL_GerMED_Trim_Resultado!DQ245</f>
        <v>69434.784159999996</v>
      </c>
      <c r="DE4" s="1">
        <f>PLANEL_GerMED_Trim_Resultado!DR245</f>
        <v>55131.243690000003</v>
      </c>
      <c r="DF4" s="1">
        <f>PLANEL_GerMED_Trim_Resultado!DS245</f>
        <v>55780.631939999999</v>
      </c>
      <c r="DG4" s="1">
        <f>PLANEL_GerMED_Trim_Resultado!DT245</f>
        <v>80105.672739999995</v>
      </c>
      <c r="DH4" s="1">
        <f>PLANEL_GerMED_Trim_Resultado!DU245</f>
        <v>70854.160329999999</v>
      </c>
      <c r="DI4" s="1">
        <f>PLANEL_GerMED_Trim_Resultado!DV245</f>
        <v>55131.243690000003</v>
      </c>
      <c r="DJ4" s="1">
        <f>PLANEL_GerMED_Trim_Resultado!DW245</f>
        <v>55780.631939999999</v>
      </c>
      <c r="DK4" s="1">
        <f>PLANEL_GerMED_Trim_Resultado!DX245</f>
        <v>80105.672739999995</v>
      </c>
      <c r="DL4" s="1">
        <f>PLANEL_GerMED_Trim_Resultado!DY245</f>
        <v>70700.009109999999</v>
      </c>
      <c r="DM4" s="1">
        <f>PLANEL_GerMED_Trim_Resultado!DZ245</f>
        <v>55131.243690000003</v>
      </c>
      <c r="DN4" s="1">
        <f>PLANEL_GerMED_Trim_Resultado!EA245</f>
        <v>55780.631939999999</v>
      </c>
      <c r="DO4" s="1">
        <f>PLANEL_GerMED_Trim_Resultado!EB245</f>
        <v>80105.672739999995</v>
      </c>
      <c r="DP4" s="1">
        <f>PLANEL_GerMED_Trim_Resultado!EC245</f>
        <v>70854.160329999999</v>
      </c>
      <c r="DQ4" s="1">
        <f>PLANEL_GerMED_Trim_Resultado!ED245</f>
        <v>55131.243690000003</v>
      </c>
      <c r="DR4" s="1">
        <f>PLANEL_GerMED_Trim_Resultado!EE245</f>
        <v>55780.631939999999</v>
      </c>
      <c r="DS4" s="1">
        <f>PLANEL_GerMED_Trim_Resultado!EF245</f>
        <v>80105.672739999995</v>
      </c>
      <c r="DT4" s="1">
        <f>PLANEL_GerMED_Trim_Resultado!EG245</f>
        <v>70854.160329999999</v>
      </c>
      <c r="DU4" s="1">
        <f>PLANEL_GerMED_Trim_Resultado!EH245</f>
        <v>55131.243690000003</v>
      </c>
      <c r="DV4" s="1">
        <f>PLANEL_GerMED_Trim_Resultado!EI245</f>
        <v>55780.631939999999</v>
      </c>
      <c r="DW4" s="1">
        <f>PLANEL_GerMED_Trim_Resultado!EJ245</f>
        <v>80105.672739999995</v>
      </c>
      <c r="DX4" s="1">
        <f>PLANEL_GerMED_Trim_Resultado!EK245</f>
        <v>70854.160329999999</v>
      </c>
      <c r="DY4" s="1">
        <f>PLANEL_GerMED_Trim_Resultado!EL245</f>
        <v>55131.243690000003</v>
      </c>
      <c r="DZ4" s="1">
        <f>PLANEL_GerMED_Trim_Resultado!EM245</f>
        <v>55780.631939999999</v>
      </c>
      <c r="EA4" s="1">
        <f>PLANEL_GerMED_Trim_Resultado!EN245</f>
        <v>80105.672739999995</v>
      </c>
      <c r="EB4" s="1">
        <f>PLANEL_GerMED_Trim_Resultado!EO245</f>
        <v>70854.160329999999</v>
      </c>
      <c r="EC4" s="1">
        <f>PLANEL_GerMED_Trim_Resultado!EP245</f>
        <v>54480.640249999997</v>
      </c>
      <c r="ED4" s="1">
        <f>PLANEL_GerMED_Trim_Resultado!EQ245</f>
        <v>55780.631939999999</v>
      </c>
      <c r="EE4" s="1">
        <f>PLANEL_GerMED_Trim_Resultado!ER245</f>
        <v>80105.672739999995</v>
      </c>
      <c r="EF4" s="1">
        <f>PLANEL_GerMED_Trim_Resultado!ES245</f>
        <v>70854.160329999999</v>
      </c>
      <c r="EG4" s="1">
        <f>PLANEL_GerMED_Trim_Resultado!ET245</f>
        <v>52382.605029999999</v>
      </c>
      <c r="EH4" s="1">
        <f>PLANEL_GerMED_Trim_Resultado!EU245</f>
        <v>55780.631939999999</v>
      </c>
      <c r="EI4" s="1">
        <f>PLANEL_GerMED_Trim_Resultado!EV245</f>
        <v>80105.672739999995</v>
      </c>
      <c r="EJ4" s="1">
        <f>PLANEL_GerMED_Trim_Resultado!EW245</f>
        <v>70854.160329999999</v>
      </c>
      <c r="EK4" s="1">
        <f>PLANEL_GerMED_Trim_Resultado!EX245</f>
        <v>52227.708760000001</v>
      </c>
      <c r="EL4" s="1">
        <f>PLANEL_GerMED_Trim_Resultado!EY245</f>
        <v>55780.631939999999</v>
      </c>
      <c r="EM4" s="1">
        <f>PLANEL_GerMED_Trim_Resultado!EZ245</f>
        <v>80105.672739999995</v>
      </c>
      <c r="EN4" s="1">
        <f>PLANEL_GerMED_Trim_Resultado!FA245</f>
        <v>70854.160329999999</v>
      </c>
      <c r="EO4" s="1">
        <f>PLANEL_GerMED_Trim_Resultado!FB245</f>
        <v>52072.377189999999</v>
      </c>
      <c r="EP4" s="1">
        <f>PLANEL_GerMED_Trim_Resultado!FC245</f>
        <v>55780.631939999999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2955.9634660000002</v>
      </c>
      <c r="I5" s="1">
        <f>PLANEL_GerMED_Trim_Resultado!V257</f>
        <v>2013.621175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2714.3822230000001</v>
      </c>
      <c r="N5" s="1">
        <f>PLANEL_GerMED_Trim_Resultado!AA257</f>
        <v>3015.8324349999998</v>
      </c>
      <c r="O5" s="1">
        <f>PLANEL_GerMED_Trim_Resultado!AB257</f>
        <v>3508.7098900000001</v>
      </c>
      <c r="P5" s="1">
        <f>PLANEL_GerMED_Trim_Resultado!AC257</f>
        <v>3236.9096989999998</v>
      </c>
      <c r="Q5" s="1">
        <f>PLANEL_GerMED_Trim_Resultado!AD257</f>
        <v>2813.732227</v>
      </c>
      <c r="R5" s="1">
        <f>PLANEL_GerMED_Trim_Resultado!AE257</f>
        <v>3042.7798769999999</v>
      </c>
      <c r="S5" s="1">
        <f>PLANEL_GerMED_Trim_Resultado!AF257</f>
        <v>2646.5058309999999</v>
      </c>
      <c r="T5" s="1">
        <f>PLANEL_GerMED_Trim_Resultado!AG257</f>
        <v>3258.4342280000001</v>
      </c>
      <c r="U5" s="1">
        <f>PLANEL_GerMED_Trim_Resultado!AH257</f>
        <v>2801.2473960000002</v>
      </c>
      <c r="V5" s="1">
        <f>PLANEL_GerMED_Trim_Resultado!AI257</f>
        <v>3184.5163849999999</v>
      </c>
      <c r="W5" s="1">
        <f>PLANEL_GerMED_Trim_Resultado!AJ257</f>
        <v>3530.3333250000001</v>
      </c>
      <c r="X5" s="1">
        <f>PLANEL_GerMED_Trim_Resultado!AK257</f>
        <v>3303.3595599999999</v>
      </c>
      <c r="Y5" s="1">
        <f>PLANEL_GerMED_Trim_Resultado!AL257</f>
        <v>2933.5776310000001</v>
      </c>
      <c r="Z5" s="1">
        <f>PLANEL_GerMED_Trim_Resultado!AM257</f>
        <v>3314.0706719999998</v>
      </c>
      <c r="AA5" s="1">
        <f>PLANEL_GerMED_Trim_Resultado!AN257</f>
        <v>3728.2187479999998</v>
      </c>
      <c r="AB5" s="1">
        <f>PLANEL_GerMED_Trim_Resultado!AO257</f>
        <v>2441.1986379999998</v>
      </c>
      <c r="AC5" s="1">
        <f>PLANEL_GerMED_Trim_Resultado!AP257</f>
        <v>2990.9011930000001</v>
      </c>
      <c r="AD5" s="1">
        <f>PLANEL_GerMED_Trim_Resultado!AQ257</f>
        <v>3314.0706719999998</v>
      </c>
      <c r="AE5" s="1">
        <f>PLANEL_GerMED_Trim_Resultado!AR257</f>
        <v>6348.4911709999997</v>
      </c>
      <c r="AF5" s="1">
        <f>PLANEL_GerMED_Trim_Resultado!AS257</f>
        <v>5880.9171230000002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3835.548632</v>
      </c>
      <c r="AJ5" s="1">
        <f>PLANEL_GerMED_Trim_Resultado!AW257</f>
        <v>5927.588667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7936.4531690000003</v>
      </c>
      <c r="AN5" s="1">
        <f>PLANEL_GerMED_Trim_Resultado!BA257</f>
        <v>7435.3192959999997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7938.5063689999997</v>
      </c>
      <c r="AR5" s="1">
        <f>PLANEL_GerMED_Trim_Resultado!BE257</f>
        <v>5056.8999569999996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8042.7498310000001</v>
      </c>
      <c r="AV5" s="1">
        <f>PLANEL_GerMED_Trim_Resultado!BI257</f>
        <v>7362.6014480000003</v>
      </c>
      <c r="AW5" s="1">
        <f>PLANEL_GerMED_Trim_Resultado!BJ257</f>
        <v>6466.6338340000002</v>
      </c>
      <c r="AX5" s="1">
        <f>PLANEL_GerMED_Trim_Resultado!BK257</f>
        <v>7064.9249040000004</v>
      </c>
      <c r="AY5" s="1">
        <f>PLANEL_GerMED_Trim_Resultado!BL257</f>
        <v>9150.8405299999995</v>
      </c>
      <c r="AZ5" s="1">
        <f>PLANEL_GerMED_Trim_Resultado!BM257</f>
        <v>6198.0493349999997</v>
      </c>
      <c r="BA5" s="1">
        <f>PLANEL_GerMED_Trim_Resultado!BN257</f>
        <v>7184.1114100000004</v>
      </c>
      <c r="BB5" s="1">
        <f>PLANEL_GerMED_Trim_Resultado!BO257</f>
        <v>7929.5801419999998</v>
      </c>
      <c r="BC5" s="1">
        <f>PLANEL_GerMED_Trim_Resultado!BP257</f>
        <v>9150.8405299999995</v>
      </c>
      <c r="BD5" s="1">
        <f>PLANEL_GerMED_Trim_Resultado!BQ257</f>
        <v>7214.156508</v>
      </c>
      <c r="BE5" s="1">
        <f>PLANEL_GerMED_Trim_Resultado!BR257</f>
        <v>7184.1114100000004</v>
      </c>
      <c r="BF5" s="1">
        <f>PLANEL_GerMED_Trim_Resultado!BS257</f>
        <v>7929.5801419999998</v>
      </c>
      <c r="BG5" s="1">
        <f>PLANEL_GerMED_Trim_Resultado!BT257</f>
        <v>9887.8839349999998</v>
      </c>
      <c r="BH5" s="1">
        <f>PLANEL_GerMED_Trim_Resultado!BU257</f>
        <v>9312.9586670000008</v>
      </c>
      <c r="BI5" s="1">
        <f>PLANEL_GerMED_Trim_Resultado!BV257</f>
        <v>8037.0848500000002</v>
      </c>
      <c r="BJ5" s="1">
        <f>PLANEL_GerMED_Trim_Resultado!BW257</f>
        <v>8739.4867350000004</v>
      </c>
      <c r="BK5" s="1">
        <f>PLANEL_GerMED_Trim_Resultado!BX257</f>
        <v>9887.8839349999998</v>
      </c>
      <c r="BL5" s="1">
        <f>PLANEL_GerMED_Trim_Resultado!BY257</f>
        <v>9225.8001210000002</v>
      </c>
      <c r="BM5" s="1">
        <f>PLANEL_GerMED_Trim_Resultado!BZ257</f>
        <v>8037.0848500000002</v>
      </c>
      <c r="BN5" s="1">
        <f>PLANEL_GerMED_Trim_Resultado!CA257</f>
        <v>8739.4867350000004</v>
      </c>
      <c r="BO5" s="1">
        <f>PLANEL_GerMED_Trim_Resultado!CB257</f>
        <v>9887.8839349999998</v>
      </c>
      <c r="BP5" s="1">
        <f>PLANEL_GerMED_Trim_Resultado!CC257</f>
        <v>6659.8552879999997</v>
      </c>
      <c r="BQ5" s="1">
        <f>PLANEL_GerMED_Trim_Resultado!CD257</f>
        <v>8037.0848500000002</v>
      </c>
      <c r="BR5" s="1">
        <f>PLANEL_GerMED_Trim_Resultado!CE257</f>
        <v>8739.4867350000004</v>
      </c>
      <c r="BS5" s="1">
        <f>PLANEL_GerMED_Trim_Resultado!CF257</f>
        <v>9887.8839349999998</v>
      </c>
      <c r="BT5" s="1">
        <f>PLANEL_GerMED_Trim_Resultado!CG257</f>
        <v>4865.974862</v>
      </c>
      <c r="BU5" s="1">
        <f>PLANEL_GerMED_Trim_Resultado!CH257</f>
        <v>8037.0848500000002</v>
      </c>
      <c r="BV5" s="1">
        <f>PLANEL_GerMED_Trim_Resultado!CI257</f>
        <v>8739.4867350000004</v>
      </c>
      <c r="BW5" s="1">
        <f>PLANEL_GerMED_Trim_Resultado!CJ257</f>
        <v>9887.8839349999998</v>
      </c>
      <c r="BX5" s="1">
        <f>PLANEL_GerMED_Trim_Resultado!CK257</f>
        <v>9086.5785410000008</v>
      </c>
      <c r="BY5" s="1">
        <f>PLANEL_GerMED_Trim_Resultado!CL257</f>
        <v>8037.0848500000002</v>
      </c>
      <c r="BZ5" s="1">
        <f>PLANEL_GerMED_Trim_Resultado!CM257</f>
        <v>8739.4867350000004</v>
      </c>
      <c r="CA5" s="1">
        <f>PLANEL_GerMED_Trim_Resultado!CN257</f>
        <v>9887.8839349999998</v>
      </c>
      <c r="CB5" s="1">
        <f>PLANEL_GerMED_Trim_Resultado!CO257</f>
        <v>8053.2981730000001</v>
      </c>
      <c r="CC5" s="1">
        <f>PLANEL_GerMED_Trim_Resultado!CP257</f>
        <v>8037.0848500000002</v>
      </c>
      <c r="CD5" s="1">
        <f>PLANEL_GerMED_Trim_Resultado!CQ257</f>
        <v>8739.4867350000004</v>
      </c>
      <c r="CE5" s="1">
        <f>PLANEL_GerMED_Trim_Resultado!CR257</f>
        <v>9887.8839349999998</v>
      </c>
      <c r="CF5" s="1">
        <f>PLANEL_GerMED_Trim_Resultado!CS257</f>
        <v>8744.9480079999994</v>
      </c>
      <c r="CG5" s="1">
        <f>PLANEL_GerMED_Trim_Resultado!CT257</f>
        <v>8037.0848500000002</v>
      </c>
      <c r="CH5" s="1">
        <f>PLANEL_GerMED_Trim_Resultado!CU257</f>
        <v>8739.4867350000004</v>
      </c>
      <c r="CI5" s="1">
        <f>PLANEL_GerMED_Trim_Resultado!CV257</f>
        <v>9887.8839349999998</v>
      </c>
      <c r="CJ5" s="1">
        <f>PLANEL_GerMED_Trim_Resultado!CW257</f>
        <v>9409.4218529999998</v>
      </c>
      <c r="CK5" s="1">
        <f>PLANEL_GerMED_Trim_Resultado!CX257</f>
        <v>8037.0848500000002</v>
      </c>
      <c r="CL5" s="1">
        <f>PLANEL_GerMED_Trim_Resultado!CY257</f>
        <v>8739.4867350000004</v>
      </c>
      <c r="CM5" s="1">
        <f>PLANEL_GerMED_Trim_Resultado!CZ257</f>
        <v>9887.8839349999998</v>
      </c>
      <c r="CN5" s="1">
        <f>PLANEL_GerMED_Trim_Resultado!DA257</f>
        <v>9409.4218529999998</v>
      </c>
      <c r="CO5" s="1">
        <f>PLANEL_GerMED_Trim_Resultado!DB257</f>
        <v>8037.0848500000002</v>
      </c>
      <c r="CP5" s="1">
        <f>PLANEL_GerMED_Trim_Resultado!DC257</f>
        <v>8739.4867350000004</v>
      </c>
      <c r="CQ5" s="1">
        <f>PLANEL_GerMED_Trim_Resultado!DD257</f>
        <v>9887.8839349999998</v>
      </c>
      <c r="CR5" s="1">
        <f>PLANEL_GerMED_Trim_Resultado!DE257</f>
        <v>9409.4218529999998</v>
      </c>
      <c r="CS5" s="1">
        <f>PLANEL_GerMED_Trim_Resultado!DF257</f>
        <v>8037.0848500000002</v>
      </c>
      <c r="CT5" s="1">
        <f>PLANEL_GerMED_Trim_Resultado!DG257</f>
        <v>8739.4867350000004</v>
      </c>
      <c r="CU5" s="1">
        <f>PLANEL_GerMED_Trim_Resultado!DH257</f>
        <v>9887.8839349999998</v>
      </c>
      <c r="CV5" s="1">
        <f>PLANEL_GerMED_Trim_Resultado!DI257</f>
        <v>9409.4218529999998</v>
      </c>
      <c r="CW5" s="1">
        <f>PLANEL_GerMED_Trim_Resultado!DJ257</f>
        <v>8037.0848500000002</v>
      </c>
      <c r="CX5" s="1">
        <f>PLANEL_GerMED_Trim_Resultado!DK257</f>
        <v>8739.4867350000004</v>
      </c>
      <c r="CY5" s="68">
        <f>PLANEL_GerMED_Trim_Resultado!DL257</f>
        <v>9887.8839349999998</v>
      </c>
      <c r="CZ5" s="68">
        <f>PLANEL_GerMED_Trim_Resultado!DM257</f>
        <v>9407.6180729999996</v>
      </c>
      <c r="DA5" s="68">
        <f>PLANEL_GerMED_Trim_Resultado!DN257</f>
        <v>8037.0848500000002</v>
      </c>
      <c r="DB5" s="68">
        <f>PLANEL_GerMED_Trim_Resultado!DO257</f>
        <v>8739.4867350000004</v>
      </c>
      <c r="DC5" s="1">
        <f>PLANEL_GerMED_Trim_Resultado!DP257</f>
        <v>9887.8839349999998</v>
      </c>
      <c r="DD5" s="1">
        <f>PLANEL_GerMED_Trim_Resultado!DQ257</f>
        <v>9409.4218529999998</v>
      </c>
      <c r="DE5" s="1">
        <f>PLANEL_GerMED_Trim_Resultado!DR257</f>
        <v>8037.0848500000002</v>
      </c>
      <c r="DF5" s="1">
        <f>PLANEL_GerMED_Trim_Resultado!DS257</f>
        <v>8739.4867350000004</v>
      </c>
      <c r="DG5" s="1">
        <f>PLANEL_GerMED_Trim_Resultado!DT257</f>
        <v>9887.8839349999998</v>
      </c>
      <c r="DH5" s="1">
        <f>PLANEL_GerMED_Trim_Resultado!DU257</f>
        <v>8623.4671180000005</v>
      </c>
      <c r="DI5" s="1">
        <f>PLANEL_GerMED_Trim_Resultado!DV257</f>
        <v>8037.0848500000002</v>
      </c>
      <c r="DJ5" s="1">
        <f>PLANEL_GerMED_Trim_Resultado!DW257</f>
        <v>8739.4867350000004</v>
      </c>
      <c r="DK5" s="1">
        <f>PLANEL_GerMED_Trim_Resultado!DX257</f>
        <v>9887.8839349999998</v>
      </c>
      <c r="DL5" s="1">
        <f>PLANEL_GerMED_Trim_Resultado!DY257</f>
        <v>9409.4218529999998</v>
      </c>
      <c r="DM5" s="1">
        <f>PLANEL_GerMED_Trim_Resultado!DZ257</f>
        <v>8037.0848500000002</v>
      </c>
      <c r="DN5" s="1">
        <f>PLANEL_GerMED_Trim_Resultado!EA257</f>
        <v>8739.4867350000004</v>
      </c>
      <c r="DO5" s="1">
        <f>PLANEL_GerMED_Trim_Resultado!EB257</f>
        <v>9887.8839349999998</v>
      </c>
      <c r="DP5" s="1">
        <f>PLANEL_GerMED_Trim_Resultado!EC257</f>
        <v>9409.4218529999998</v>
      </c>
      <c r="DQ5" s="1">
        <f>PLANEL_GerMED_Trim_Resultado!ED257</f>
        <v>8037.0848500000002</v>
      </c>
      <c r="DR5" s="1">
        <f>PLANEL_GerMED_Trim_Resultado!EE257</f>
        <v>8739.4867350000004</v>
      </c>
      <c r="DS5" s="1">
        <f>PLANEL_GerMED_Trim_Resultado!EF257</f>
        <v>9887.8839349999998</v>
      </c>
      <c r="DT5" s="1">
        <f>PLANEL_GerMED_Trim_Resultado!EG257</f>
        <v>9409.4218529999998</v>
      </c>
      <c r="DU5" s="1">
        <f>PLANEL_GerMED_Trim_Resultado!EH257</f>
        <v>8037.0848500000002</v>
      </c>
      <c r="DV5" s="1">
        <f>PLANEL_GerMED_Trim_Resultado!EI257</f>
        <v>8739.4867350000004</v>
      </c>
      <c r="DW5" s="1">
        <f>PLANEL_GerMED_Trim_Resultado!EJ257</f>
        <v>9887.8839349999998</v>
      </c>
      <c r="DX5" s="1">
        <f>PLANEL_GerMED_Trim_Resultado!EK257</f>
        <v>9409.4218529999998</v>
      </c>
      <c r="DY5" s="1">
        <f>PLANEL_GerMED_Trim_Resultado!EL257</f>
        <v>8037.0848500000002</v>
      </c>
      <c r="DZ5" s="1">
        <f>PLANEL_GerMED_Trim_Resultado!EM257</f>
        <v>8739.4867350000004</v>
      </c>
      <c r="EA5" s="1">
        <f>PLANEL_GerMED_Trim_Resultado!EN257</f>
        <v>9887.8839349999998</v>
      </c>
      <c r="EB5" s="1">
        <f>PLANEL_GerMED_Trim_Resultado!EO257</f>
        <v>9409.4218529999998</v>
      </c>
      <c r="EC5" s="1">
        <f>PLANEL_GerMED_Trim_Resultado!EP257</f>
        <v>7980.3337080000001</v>
      </c>
      <c r="ED5" s="1">
        <f>PLANEL_GerMED_Trim_Resultado!EQ257</f>
        <v>8739.4867350000004</v>
      </c>
      <c r="EE5" s="1">
        <f>PLANEL_GerMED_Trim_Resultado!ER257</f>
        <v>9887.8839349999998</v>
      </c>
      <c r="EF5" s="1">
        <f>PLANEL_GerMED_Trim_Resultado!ES257</f>
        <v>9409.4218529999998</v>
      </c>
      <c r="EG5" s="1">
        <f>PLANEL_GerMED_Trim_Resultado!ET257</f>
        <v>7980.3337080000001</v>
      </c>
      <c r="EH5" s="1">
        <f>PLANEL_GerMED_Trim_Resultado!EU257</f>
        <v>8739.4867350000004</v>
      </c>
      <c r="EI5" s="1">
        <f>PLANEL_GerMED_Trim_Resultado!EV257</f>
        <v>9887.8839349999998</v>
      </c>
      <c r="EJ5" s="1">
        <f>PLANEL_GerMED_Trim_Resultado!EW257</f>
        <v>9409.4218529999998</v>
      </c>
      <c r="EK5" s="1">
        <f>PLANEL_GerMED_Trim_Resultado!EX257</f>
        <v>7980.3337080000001</v>
      </c>
      <c r="EL5" s="1">
        <f>PLANEL_GerMED_Trim_Resultado!EY257</f>
        <v>8739.4867350000004</v>
      </c>
      <c r="EM5" s="1">
        <f>PLANEL_GerMED_Trim_Resultado!EZ257</f>
        <v>9887.8839349999998</v>
      </c>
      <c r="EN5" s="1">
        <f>PLANEL_GerMED_Trim_Resultado!FA257</f>
        <v>9409.4218529999998</v>
      </c>
      <c r="EO5" s="1">
        <f>PLANEL_GerMED_Trim_Resultado!FB257</f>
        <v>7980.3337080000001</v>
      </c>
      <c r="EP5" s="1">
        <f>PLANEL_GerMED_Trim_Resultado!FC257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5500.0545690999998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4740.9299680000004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5913.8441169999996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7866.6663330000001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4563.8977759999998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8431.1574527199991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10116.53563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3928.2933680000001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5076.3833629999999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11258.534809500001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3742.1104409999998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12135.40190189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2931.7788220000002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3718.5855339999998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12540.9471982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3474.492248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4457.7012759999998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13816.167627999999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3379.1048620000001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4375.3506900000002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13418.699908999999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4520.1824329999999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6118.6086110000006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15610.279936999999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3392.141662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3636.2349479999998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13190.037436999999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2401.0349160000001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2597.2832290000001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11435.395014000002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2597.2832290000001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2465.3429679999999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11252.499746000001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3892.7738723000002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3730.7522980000003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12332.789439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6474.7227569999995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6461.6859569999997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14576.353156000001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7161.6396379999996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7161.6396379999996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16145.767189999999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7848.5565189999998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7848.5565189999998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16549.228766999997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8013.0381879999995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1329.801606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8013.0381879999995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16392.774942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9258.7687043999995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2459.103247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8604.071199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18559.221088999999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14452.98367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7759.6440720000001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13963.219912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24123.637742999999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8393.5998400000008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7015.5346554999996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13473.624943000001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9406.6180829000004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7439.9551729000004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13952.153723900001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10378.5462503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7899.8316943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14459.051008300001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11351.1252243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8358.9220783000001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14965.9482933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11425.9210143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8445.7996932999995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15005.3211183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11282.070357000001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8225.6649649999999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14861.470461000001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11143.545158999999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7962.8204900000001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14768.097374000001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12756.044532999998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1980.5410175000002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10479.035453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16849.686774000002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13651.769021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2962.0313099999998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10479.035453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17818.5331252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16273.230403900001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5719.585932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12275.145617939999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20742.088495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18712.748213399998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8121.0115859999996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15059.385546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23617.491093000001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1141.580119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1298.861742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1107.4403830000001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1141.59449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1141.580119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1266.9572900000001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1141.580119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389.50479200000001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323.8062352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223.1046221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112.81185480000001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900.503289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1026.4506859999999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424.3056211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1241.3759130000001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327.96971480000002</v>
      </c>
      <c r="BK10" s="20">
        <f>PLANEL_GerMED_Trim_Resultado!BY41+PLANEL_GerMED_Trim_Resultado!BY53</f>
        <v>0</v>
      </c>
      <c r="BL10" s="20">
        <f>PLANEL_GerMED_Trim_Resultado!BZ41+PLANEL_GerMED_Trim_Resultado!BZ53</f>
        <v>1023.827952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1633.9744659999999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3052.6641730000001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3052.6641730000001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3052.6641730000001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2992.4331099999999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3052.6641730000001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3052.6641730000001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3052.6641730000001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3052.6641730000001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189.0335934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578.61488240000006</v>
      </c>
      <c r="AJ14" s="24">
        <f>PLANEL_GerMED_Trim_Resultado!AW17+PLANEL_GerMED_Trim_Resultado!AW29+PLANEL_GerMED_Trim_Resultado!AW629+PLANEL_GerMED_Trim_Resultado!AW713</f>
        <v>5919.1360020000002</v>
      </c>
      <c r="AK14" s="24">
        <f>PLANEL_GerMED_Trim_Resultado!AX17+PLANEL_GerMED_Trim_Resultado!AX29+PLANEL_GerMED_Trim_Resultado!AX629+PLANEL_GerMED_Trim_Resultado!AX713</f>
        <v>8099.7462759999999</v>
      </c>
      <c r="AL14" s="24">
        <f>PLANEL_GerMED_Trim_Resultado!AY17+PLANEL_GerMED_Trim_Resultado!AY29+PLANEL_GerMED_Trim_Resultado!AY629+PLANEL_GerMED_Trim_Resultado!AY713</f>
        <v>5161.5989170000003</v>
      </c>
      <c r="AM14" s="24">
        <f>PLANEL_GerMED_Trim_Resultado!AZ17+PLANEL_GerMED_Trim_Resultado!AZ29+PLANEL_GerMED_Trim_Resultado!AZ629+PLANEL_GerMED_Trim_Resultado!AZ713</f>
        <v>606.42109440000002</v>
      </c>
      <c r="AN14" s="24">
        <f>PLANEL_GerMED_Trim_Resultado!BA17+PLANEL_GerMED_Trim_Resultado!BA29+PLANEL_GerMED_Trim_Resultado!BA629+PLANEL_GerMED_Trim_Resultado!BA713</f>
        <v>6203.5890209999998</v>
      </c>
      <c r="AO14" s="24">
        <f>PLANEL_GerMED_Trim_Resultado!BB17+PLANEL_GerMED_Trim_Resultado!BB29+PLANEL_GerMED_Trim_Resultado!BB629+PLANEL_GerMED_Trim_Resultado!BB713</f>
        <v>8488.9918140000009</v>
      </c>
      <c r="AP14" s="24">
        <f>PLANEL_GerMED_Trim_Resultado!BC17+PLANEL_GerMED_Trim_Resultado!BC29+PLANEL_GerMED_Trim_Resultado!BC629+PLANEL_GerMED_Trim_Resultado!BC713</f>
        <v>5409.6473459999997</v>
      </c>
      <c r="AQ14" s="24">
        <f>PLANEL_GerMED_Trim_Resultado!BD17+PLANEL_GerMED_Trim_Resultado!BD29+PLANEL_GerMED_Trim_Resultado!BD629+PLANEL_GerMED_Trim_Resultado!BD713</f>
        <v>823.25456150000002</v>
      </c>
      <c r="AR14" s="24">
        <f>PLANEL_GerMED_Trim_Resultado!BE17+PLANEL_GerMED_Trim_Resultado!BE29+PLANEL_GerMED_Trim_Resultado!BE629+PLANEL_GerMED_Trim_Resultado!BE713</f>
        <v>8421.7600720000009</v>
      </c>
      <c r="AS14" s="24">
        <f>PLANEL_GerMED_Trim_Resultado!BF17+PLANEL_GerMED_Trim_Resultado!BF29+PLANEL_GerMED_Trim_Resultado!BF629+PLANEL_GerMED_Trim_Resultado!BF713</f>
        <v>11524.337294000001</v>
      </c>
      <c r="AT14" s="24">
        <f>PLANEL_GerMED_Trim_Resultado!BG17+PLANEL_GerMED_Trim_Resultado!BG29+PLANEL_GerMED_Trim_Resultado!BG629+PLANEL_GerMED_Trim_Resultado!BG713</f>
        <v>7343.9345950000006</v>
      </c>
      <c r="AU14" s="24">
        <f>PLANEL_GerMED_Trim_Resultado!BH17+PLANEL_GerMED_Trim_Resultado!BH29+PLANEL_GerMED_Trim_Resultado!BH629+PLANEL_GerMED_Trim_Resultado!BH713</f>
        <v>837.76290429999995</v>
      </c>
      <c r="AV14" s="24">
        <f>PLANEL_GerMED_Trim_Resultado!BI17+PLANEL_GerMED_Trim_Resultado!BI29+PLANEL_GerMED_Trim_Resultado!BI629+PLANEL_GerMED_Trim_Resultado!BI713</f>
        <v>8570.1780550000003</v>
      </c>
      <c r="AW14" s="24">
        <f>PLANEL_GerMED_Trim_Resultado!BJ17+PLANEL_GerMED_Trim_Resultado!BJ29+PLANEL_GerMED_Trim_Resultado!BJ629+PLANEL_GerMED_Trim_Resultado!BJ713</f>
        <v>11727.432476</v>
      </c>
      <c r="AX14" s="24">
        <f>PLANEL_GerMED_Trim_Resultado!BK17+PLANEL_GerMED_Trim_Resultado!BK29+PLANEL_GerMED_Trim_Resultado!BK629+PLANEL_GerMED_Trim_Resultado!BK713</f>
        <v>7473.3578930000003</v>
      </c>
      <c r="AY14" s="24">
        <f>PLANEL_GerMED_Trim_Resultado!BL17+PLANEL_GerMED_Trim_Resultado!BL29+PLANEL_GerMED_Trim_Resultado!BL629+PLANEL_GerMED_Trim_Resultado!BL713</f>
        <v>852.02048560000003</v>
      </c>
      <c r="AZ14" s="24">
        <f>PLANEL_GerMED_Trim_Resultado!BM17+PLANEL_GerMED_Trim_Resultado!BM29+PLANEL_GerMED_Trim_Resultado!BM629+PLANEL_GerMED_Trim_Resultado!BM713</f>
        <v>8716.0307900000007</v>
      </c>
      <c r="BA14" s="24">
        <f>PLANEL_GerMED_Trim_Resultado!BN17+PLANEL_GerMED_Trim_Resultado!BN29+PLANEL_GerMED_Trim_Resultado!BN629+PLANEL_GerMED_Trim_Resultado!BN713</f>
        <v>11927.017372</v>
      </c>
      <c r="BB14" s="24">
        <f>PLANEL_GerMED_Trim_Resultado!BO17+PLANEL_GerMED_Trim_Resultado!BO29+PLANEL_GerMED_Trim_Resultado!BO629+PLANEL_GerMED_Trim_Resultado!BO713</f>
        <v>7600.544245000001</v>
      </c>
      <c r="BC14" s="24">
        <f>PLANEL_GerMED_Trim_Resultado!BP17+PLANEL_GerMED_Trim_Resultado!BP29+PLANEL_GerMED_Trim_Resultado!BP629+PLANEL_GerMED_Trim_Resultado!BP713</f>
        <v>859.46661240000003</v>
      </c>
      <c r="BD14" s="24">
        <f>PLANEL_GerMED_Trim_Resultado!BQ17+PLANEL_GerMED_Trim_Resultado!BQ29+PLANEL_GerMED_Trim_Resultado!BQ629+PLANEL_GerMED_Trim_Resultado!BQ713</f>
        <v>8792.2034540000004</v>
      </c>
      <c r="BE14" s="24">
        <f>PLANEL_GerMED_Trim_Resultado!BR17+PLANEL_GerMED_Trim_Resultado!BR29+PLANEL_GerMED_Trim_Resultado!BR629+PLANEL_GerMED_Trim_Resultado!BR713</f>
        <v>12031.252053</v>
      </c>
      <c r="BF14" s="24">
        <f>PLANEL_GerMED_Trim_Resultado!BS17+PLANEL_GerMED_Trim_Resultado!BS29+PLANEL_GerMED_Trim_Resultado!BS629+PLANEL_GerMED_Trim_Resultado!BS713</f>
        <v>7666.9682539999994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897.19142239999996</v>
      </c>
      <c r="CB14" s="24">
        <f>PLANEL_GerMED_Trim_Resultado!CO17+PLANEL_GerMED_Trim_Resultado!CO29+PLANEL_GerMED_Trim_Resultado!CO629+PLANEL_GerMED_Trim_Resultado!CO713</f>
        <v>9178.1221150000001</v>
      </c>
      <c r="CC14" s="24">
        <f>PLANEL_GerMED_Trim_Resultado!CP17+PLANEL_GerMED_Trim_Resultado!CP29+PLANEL_GerMED_Trim_Resultado!CP629+PLANEL_GerMED_Trim_Resultado!CP713</f>
        <v>12559.343187</v>
      </c>
      <c r="CD14" s="24">
        <f>PLANEL_GerMED_Trim_Resultado!CQ17+PLANEL_GerMED_Trim_Resultado!CQ29+PLANEL_GerMED_Trim_Resultado!CQ629+PLANEL_GerMED_Trim_Resultado!CQ713</f>
        <v>8003.49665</v>
      </c>
      <c r="CE14" s="24">
        <f>PLANEL_GerMED_Trim_Resultado!CR17+PLANEL_GerMED_Trim_Resultado!CR29+PLANEL_GerMED_Trim_Resultado!CR629+PLANEL_GerMED_Trim_Resultado!CR713</f>
        <v>953.37137710000002</v>
      </c>
      <c r="CF14" s="24">
        <f>PLANEL_GerMED_Trim_Resultado!CS17+PLANEL_GerMED_Trim_Resultado!CS29+PLANEL_GerMED_Trim_Resultado!CS629+PLANEL_GerMED_Trim_Resultado!CS713</f>
        <v>9752.833901</v>
      </c>
      <c r="CG14" s="24">
        <f>PLANEL_GerMED_Trim_Resultado!CT17+PLANEL_GerMED_Trim_Resultado!CT29+PLANEL_GerMED_Trim_Resultado!CT629+PLANEL_GerMED_Trim_Resultado!CT713</f>
        <v>13345.778849999999</v>
      </c>
      <c r="CH14" s="24">
        <f>PLANEL_GerMED_Trim_Resultado!CU17+PLANEL_GerMED_Trim_Resultado!CU29+PLANEL_GerMED_Trim_Resultado!CU629+PLANEL_GerMED_Trim_Resultado!CU713</f>
        <v>8504.6562330000015</v>
      </c>
      <c r="CI14" s="24">
        <f>PLANEL_GerMED_Trim_Resultado!CV17+PLANEL_GerMED_Trim_Resultado!CV29+PLANEL_GerMED_Trim_Resultado!CV629+PLANEL_GerMED_Trim_Resultado!CV713</f>
        <v>955.9385843</v>
      </c>
      <c r="CJ14" s="24">
        <f>PLANEL_GerMED_Trim_Resultado!CW17+PLANEL_GerMED_Trim_Resultado!CW29+PLANEL_GerMED_Trim_Resultado!CW629+PLANEL_GerMED_Trim_Resultado!CW713</f>
        <v>9779.0960139999988</v>
      </c>
      <c r="CK14" s="24">
        <f>PLANEL_GerMED_Trim_Resultado!CX17+PLANEL_GerMED_Trim_Resultado!CX29+PLANEL_GerMED_Trim_Resultado!CX629+PLANEL_GerMED_Trim_Resultado!CX713</f>
        <v>13381.715927000001</v>
      </c>
      <c r="CL14" s="24">
        <f>PLANEL_GerMED_Trim_Resultado!CY17+PLANEL_GerMED_Trim_Resultado!CY29+PLANEL_GerMED_Trim_Resultado!CY629+PLANEL_GerMED_Trim_Resultado!CY713</f>
        <v>8527.5572940000002</v>
      </c>
      <c r="CM14" s="24">
        <f>PLANEL_GerMED_Trim_Resultado!CZ17+PLANEL_GerMED_Trim_Resultado!CZ29+PLANEL_GerMED_Trim_Resultado!CZ629+PLANEL_GerMED_Trim_Resultado!CZ713</f>
        <v>959.05519129999993</v>
      </c>
      <c r="CN14" s="24">
        <f>PLANEL_GerMED_Trim_Resultado!DA17+PLANEL_GerMED_Trim_Resultado!DA29+PLANEL_GerMED_Trim_Resultado!DA629+PLANEL_GerMED_Trim_Resultado!DA713</f>
        <v>9810.9783959999986</v>
      </c>
      <c r="CO14" s="24">
        <f>PLANEL_GerMED_Trim_Resultado!DB17+PLANEL_GerMED_Trim_Resultado!DB29+PLANEL_GerMED_Trim_Resultado!DB629+PLANEL_GerMED_Trim_Resultado!DB713</f>
        <v>13425.343781</v>
      </c>
      <c r="CP14" s="24">
        <f>PLANEL_GerMED_Trim_Resultado!DC17+PLANEL_GerMED_Trim_Resultado!DC29+PLANEL_GerMED_Trim_Resultado!DC629+PLANEL_GerMED_Trim_Resultado!DC713</f>
        <v>8555.3593360000013</v>
      </c>
      <c r="CQ14" s="24">
        <f>PLANEL_GerMED_Trim_Resultado!DD17+PLANEL_GerMED_Trim_Resultado!DD29+PLANEL_GerMED_Trim_Resultado!DD629+PLANEL_GerMED_Trim_Resultado!DD713</f>
        <v>963.2464903</v>
      </c>
      <c r="CR14" s="24">
        <f>PLANEL_GerMED_Trim_Resultado!DE17+PLANEL_GerMED_Trim_Resultado!DE29+PLANEL_GerMED_Trim_Resultado!DE629+PLANEL_GerMED_Trim_Resultado!DE713</f>
        <v>9853.8547020000005</v>
      </c>
      <c r="CS14" s="24">
        <f>PLANEL_GerMED_Trim_Resultado!DF17+PLANEL_GerMED_Trim_Resultado!DF29+PLANEL_GerMED_Trim_Resultado!DF629+PLANEL_GerMED_Trim_Resultado!DF713</f>
        <v>13484.015723</v>
      </c>
      <c r="CT14" s="24">
        <f>PLANEL_GerMED_Trim_Resultado!DG17+PLANEL_GerMED_Trim_Resultado!DG29+PLANEL_GerMED_Trim_Resultado!DG629+PLANEL_GerMED_Trim_Resultado!DG713</f>
        <v>8592.7482889999992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966.72132799999997</v>
      </c>
      <c r="CZ14" s="24">
        <f>PLANEL_GerMED_Trim_Resultado!DM17+PLANEL_GerMED_Trim_Resultado!DM29+PLANEL_GerMED_Trim_Resultado!DM629+PLANEL_GerMED_Trim_Resultado!DM713</f>
        <v>9889.4017249999997</v>
      </c>
      <c r="DA14" s="24">
        <f>PLANEL_GerMED_Trim_Resultado!DN17+PLANEL_GerMED_Trim_Resultado!DN29+PLANEL_GerMED_Trim_Resultado!DN629+PLANEL_GerMED_Trim_Resultado!DN713</f>
        <v>13532.658273000001</v>
      </c>
      <c r="DB14" s="24">
        <f>PLANEL_GerMED_Trim_Resultado!DO17+PLANEL_GerMED_Trim_Resultado!DO29+PLANEL_GerMED_Trim_Resultado!DO629+PLANEL_GerMED_Trim_Resultado!DO713</f>
        <v>8623.7459679999993</v>
      </c>
      <c r="DC14" s="24">
        <f>PLANEL_GerMED_Trim_Resultado!DP17+PLANEL_GerMED_Trim_Resultado!DP29+PLANEL_GerMED_Trim_Resultado!DP629+PLANEL_GerMED_Trim_Resultado!DP713</f>
        <v>966.72132799999997</v>
      </c>
      <c r="DD14" s="24">
        <f>PLANEL_GerMED_Trim_Resultado!DQ17+PLANEL_GerMED_Trim_Resultado!DQ29+PLANEL_GerMED_Trim_Resultado!DQ629+PLANEL_GerMED_Trim_Resultado!DQ713</f>
        <v>9889.4017249999997</v>
      </c>
      <c r="DE14" s="24">
        <f>PLANEL_GerMED_Trim_Resultado!DR17+PLANEL_GerMED_Trim_Resultado!DR29+PLANEL_GerMED_Trim_Resultado!DR629+PLANEL_GerMED_Trim_Resultado!DR713</f>
        <v>13532.658273000001</v>
      </c>
      <c r="DF14" s="24">
        <f>PLANEL_GerMED_Trim_Resultado!DS17+PLANEL_GerMED_Trim_Resultado!DS29+PLANEL_GerMED_Trim_Resultado!DS629+PLANEL_GerMED_Trim_Resultado!DS713</f>
        <v>8623.7459679999993</v>
      </c>
      <c r="DG14" s="24">
        <f>PLANEL_GerMED_Trim_Resultado!DT17+PLANEL_GerMED_Trim_Resultado!DT29+PLANEL_GerMED_Trim_Resultado!DT629+PLANEL_GerMED_Trim_Resultado!DT713</f>
        <v>966.72132799999997</v>
      </c>
      <c r="DH14" s="24">
        <f>PLANEL_GerMED_Trim_Resultado!DU17+PLANEL_GerMED_Trim_Resultado!DU29+PLANEL_GerMED_Trim_Resultado!DU629+PLANEL_GerMED_Trim_Resultado!DU713</f>
        <v>9889.4017249999997</v>
      </c>
      <c r="DI14" s="24">
        <f>PLANEL_GerMED_Trim_Resultado!DV17+PLANEL_GerMED_Trim_Resultado!DV29+PLANEL_GerMED_Trim_Resultado!DV629+PLANEL_GerMED_Trim_Resultado!DV713</f>
        <v>13532.658273000001</v>
      </c>
      <c r="DJ14" s="24">
        <f>PLANEL_GerMED_Trim_Resultado!DW17+PLANEL_GerMED_Trim_Resultado!DW29+PLANEL_GerMED_Trim_Resultado!DW629+PLANEL_GerMED_Trim_Resultado!DW713</f>
        <v>8623.7459679999993</v>
      </c>
      <c r="DK14" s="24">
        <f>PLANEL_GerMED_Trim_Resultado!DX17+PLANEL_GerMED_Trim_Resultado!DX29+PLANEL_GerMED_Trim_Resultado!DX629+PLANEL_GerMED_Trim_Resultado!DX713</f>
        <v>966.72132799999997</v>
      </c>
      <c r="DL14" s="24">
        <f>PLANEL_GerMED_Trim_Resultado!DY17+PLANEL_GerMED_Trim_Resultado!DY29+PLANEL_GerMED_Trim_Resultado!DY629+PLANEL_GerMED_Trim_Resultado!DY713</f>
        <v>9889.4017249999997</v>
      </c>
      <c r="DM14" s="24">
        <f>PLANEL_GerMED_Trim_Resultado!DZ17+PLANEL_GerMED_Trim_Resultado!DZ29+PLANEL_GerMED_Trim_Resultado!DZ629+PLANEL_GerMED_Trim_Resultado!DZ713</f>
        <v>13532.658273000001</v>
      </c>
      <c r="DN14" s="24">
        <f>PLANEL_GerMED_Trim_Resultado!EA17+PLANEL_GerMED_Trim_Resultado!EA29+PLANEL_GerMED_Trim_Resultado!EA629+PLANEL_GerMED_Trim_Resultado!EA713</f>
        <v>8623.7459679999993</v>
      </c>
      <c r="DO14" s="24">
        <f>PLANEL_GerMED_Trim_Resultado!EB17+PLANEL_GerMED_Trim_Resultado!EB29+PLANEL_GerMED_Trim_Resultado!EB629+PLANEL_GerMED_Trim_Resultado!EB713</f>
        <v>966.72132799999997</v>
      </c>
      <c r="DP14" s="24">
        <f>PLANEL_GerMED_Trim_Resultado!EC17+PLANEL_GerMED_Trim_Resultado!EC29+PLANEL_GerMED_Trim_Resultado!EC629+PLANEL_GerMED_Trim_Resultado!EC713</f>
        <v>9889.4017249999997</v>
      </c>
      <c r="DQ14" s="24">
        <f>PLANEL_GerMED_Trim_Resultado!ED17+PLANEL_GerMED_Trim_Resultado!ED29+PLANEL_GerMED_Trim_Resultado!ED629+PLANEL_GerMED_Trim_Resultado!ED713</f>
        <v>13532.658273000001</v>
      </c>
      <c r="DR14" s="24">
        <f>PLANEL_GerMED_Trim_Resultado!EE17+PLANEL_GerMED_Trim_Resultado!EE29+PLANEL_GerMED_Trim_Resultado!EE629+PLANEL_GerMED_Trim_Resultado!EE713</f>
        <v>8623.7459679999993</v>
      </c>
      <c r="DS14" s="24">
        <f>PLANEL_GerMED_Trim_Resultado!EF17+PLANEL_GerMED_Trim_Resultado!EF29+PLANEL_GerMED_Trim_Resultado!EF629+PLANEL_GerMED_Trim_Resultado!EF713</f>
        <v>966.72132799999997</v>
      </c>
      <c r="DT14" s="24">
        <f>PLANEL_GerMED_Trim_Resultado!EG17+PLANEL_GerMED_Trim_Resultado!EG29+PLANEL_GerMED_Trim_Resultado!EG629+PLANEL_GerMED_Trim_Resultado!EG713</f>
        <v>9889.4017249999997</v>
      </c>
      <c r="DU14" s="24">
        <f>PLANEL_GerMED_Trim_Resultado!EH17+PLANEL_GerMED_Trim_Resultado!EH29+PLANEL_GerMED_Trim_Resultado!EH629+PLANEL_GerMED_Trim_Resultado!EH713</f>
        <v>13532.658273000001</v>
      </c>
      <c r="DV14" s="24">
        <f>PLANEL_GerMED_Trim_Resultado!EI17+PLANEL_GerMED_Trim_Resultado!EI29+PLANEL_GerMED_Trim_Resultado!EI629+PLANEL_GerMED_Trim_Resultado!EI713</f>
        <v>8623.7459679999993</v>
      </c>
      <c r="DW14" s="24">
        <f>PLANEL_GerMED_Trim_Resultado!EJ17+PLANEL_GerMED_Trim_Resultado!EJ29+PLANEL_GerMED_Trim_Resultado!EJ629+PLANEL_GerMED_Trim_Resultado!EJ713</f>
        <v>980.54903250000007</v>
      </c>
      <c r="DX14" s="24">
        <f>PLANEL_GerMED_Trim_Resultado!EK17+PLANEL_GerMED_Trim_Resultado!EK29+PLANEL_GerMED_Trim_Resultado!EK629+PLANEL_GerMED_Trim_Resultado!EK713</f>
        <v>10030.856888999999</v>
      </c>
      <c r="DY14" s="24">
        <f>PLANEL_GerMED_Trim_Resultado!EL17+PLANEL_GerMED_Trim_Resultado!EL29+PLANEL_GerMED_Trim_Resultado!EL629+PLANEL_GerMED_Trim_Resultado!EL713</f>
        <v>13726.225534000001</v>
      </c>
      <c r="DZ14" s="24">
        <f>PLANEL_GerMED_Trim_Resultado!EM17+PLANEL_GerMED_Trim_Resultado!EM29+PLANEL_GerMED_Trim_Resultado!EM629+PLANEL_GerMED_Trim_Resultado!EM713</f>
        <v>8747.0975550000003</v>
      </c>
      <c r="EA14" s="24">
        <f>PLANEL_GerMED_Trim_Resultado!EN17+PLANEL_GerMED_Trim_Resultado!EN29+PLANEL_GerMED_Trim_Resultado!EN629+PLANEL_GerMED_Trim_Resultado!EN713</f>
        <v>980.54903250000007</v>
      </c>
      <c r="EB14" s="24">
        <f>PLANEL_GerMED_Trim_Resultado!EO17+PLANEL_GerMED_Trim_Resultado!EO29+PLANEL_GerMED_Trim_Resultado!EO629+PLANEL_GerMED_Trim_Resultado!EO713</f>
        <v>10030.856888999999</v>
      </c>
      <c r="EC14" s="24">
        <f>PLANEL_GerMED_Trim_Resultado!EP17+PLANEL_GerMED_Trim_Resultado!EP29+PLANEL_GerMED_Trim_Resultado!EP629+PLANEL_GerMED_Trim_Resultado!EP713</f>
        <v>13726.225534000001</v>
      </c>
      <c r="ED14" s="24">
        <f>PLANEL_GerMED_Trim_Resultado!EQ17+PLANEL_GerMED_Trim_Resultado!EQ29+PLANEL_GerMED_Trim_Resultado!EQ629+PLANEL_GerMED_Trim_Resultado!EQ713</f>
        <v>8747.0975550000003</v>
      </c>
      <c r="EE14" s="24">
        <f>PLANEL_GerMED_Trim_Resultado!ER17+PLANEL_GerMED_Trim_Resultado!ER29+PLANEL_GerMED_Trim_Resultado!ER629+PLANEL_GerMED_Trim_Resultado!ER713</f>
        <v>980.54903250000007</v>
      </c>
      <c r="EF14" s="24">
        <f>PLANEL_GerMED_Trim_Resultado!ES17+PLANEL_GerMED_Trim_Resultado!ES29+PLANEL_GerMED_Trim_Resultado!ES629+PLANEL_GerMED_Trim_Resultado!ES713</f>
        <v>10030.856888999999</v>
      </c>
      <c r="EG14" s="24">
        <f>PLANEL_GerMED_Trim_Resultado!ET17+PLANEL_GerMED_Trim_Resultado!ET29+PLANEL_GerMED_Trim_Resultado!ET629+PLANEL_GerMED_Trim_Resultado!ET713</f>
        <v>13726.225534000001</v>
      </c>
      <c r="EH14" s="24">
        <f>PLANEL_GerMED_Trim_Resultado!EU17+PLANEL_GerMED_Trim_Resultado!EU29+PLANEL_GerMED_Trim_Resultado!EU629+PLANEL_GerMED_Trim_Resultado!EU713</f>
        <v>8747.0975550000003</v>
      </c>
      <c r="EI14" s="24">
        <f>PLANEL_GerMED_Trim_Resultado!EV17+PLANEL_GerMED_Trim_Resultado!EV29+PLANEL_GerMED_Trim_Resultado!EV629+PLANEL_GerMED_Trim_Resultado!EV713</f>
        <v>980.54903250000007</v>
      </c>
      <c r="EJ14" s="24">
        <f>PLANEL_GerMED_Trim_Resultado!EW17+PLANEL_GerMED_Trim_Resultado!EW29+PLANEL_GerMED_Trim_Resultado!EW629+PLANEL_GerMED_Trim_Resultado!EW713</f>
        <v>10030.856888999999</v>
      </c>
      <c r="EK14" s="24">
        <f>PLANEL_GerMED_Trim_Resultado!EX17+PLANEL_GerMED_Trim_Resultado!EX29+PLANEL_GerMED_Trim_Resultado!EX629+PLANEL_GerMED_Trim_Resultado!EX713</f>
        <v>13726.225534000001</v>
      </c>
      <c r="EL14" s="24">
        <f>PLANEL_GerMED_Trim_Resultado!EY17+PLANEL_GerMED_Trim_Resultado!EY29+PLANEL_GerMED_Trim_Resultado!EY629+PLANEL_GerMED_Trim_Resultado!EY713</f>
        <v>8747.0975550000003</v>
      </c>
      <c r="EM14" s="24">
        <f>PLANEL_GerMED_Trim_Resultado!EZ17+PLANEL_GerMED_Trim_Resultado!EZ29+PLANEL_GerMED_Trim_Resultado!EZ629+PLANEL_GerMED_Trim_Resultado!EZ713</f>
        <v>980.54903250000007</v>
      </c>
      <c r="EN14" s="24">
        <f>PLANEL_GerMED_Trim_Resultado!FA17+PLANEL_GerMED_Trim_Resultado!FA29+PLANEL_GerMED_Trim_Resultado!FA629+PLANEL_GerMED_Trim_Resultado!FA713</f>
        <v>10030.856888999999</v>
      </c>
      <c r="EO14" s="24">
        <f>PLANEL_GerMED_Trim_Resultado!FB17+PLANEL_GerMED_Trim_Resultado!FB29+PLANEL_GerMED_Trim_Resultado!FB629+PLANEL_GerMED_Trim_Resultado!FB713</f>
        <v>13726.225534000001</v>
      </c>
      <c r="EP14" s="24">
        <f>PLANEL_GerMED_Trim_Resultado!FC17+PLANEL_GerMED_Trim_Resultado!FC29+PLANEL_GerMED_Trim_Resultado!FC629+PLANEL_GerMED_Trim_Resultado!FC713</f>
        <v>8747.0975550000003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615.15147920000004</v>
      </c>
      <c r="T15" s="24">
        <f>PLANEL_GerMED_Trim_Resultado!AG377</f>
        <v>625.26135920000002</v>
      </c>
      <c r="U15" s="24">
        <f>PLANEL_GerMED_Trim_Resultado!AH377</f>
        <v>477.77910919999999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505.76269489999999</v>
      </c>
      <c r="Y15" s="24">
        <f>PLANEL_GerMED_Trim_Resultado!AL377</f>
        <v>521.25389489999998</v>
      </c>
      <c r="Z15" s="24">
        <f>PLANEL_GerMED_Trim_Resultado!AM377</f>
        <v>668.7361449</v>
      </c>
      <c r="AA15" s="24">
        <f>PLANEL_GerMED_Trim_Resultado!AN377</f>
        <v>525.98631990000001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553.92745779999996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510.50511990000001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6497.8612648999997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7721.2525732000004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10178.467338199998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8462.6521494999997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6959.1349319000001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8281.7146362000003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10923.2045002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9074.5674765000003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7384.1213399000007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8797.8998441999993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11609.019476199999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9638.1760604999999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7809.1077479000005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9314.0850522000001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12294.834452200001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10201.784644500001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8234.0941559000003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9830.270260199999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12980.6494282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10765.393228500001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8659.0805639000009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10346.4554682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13666.4644042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11329.001812500001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9082.3407919999991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10860.933124200001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14350.193062099999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11890.6731012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9507.3271999999997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11377.1183322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15036.008038100001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12454.2816852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9857.6740427999994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11815.5342712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15624.538162700002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12930.562441400001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10276.7880618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12324.7570509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16301.182454199999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13486.537075300001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10666.9964158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12798.701102899999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16930.874904199998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14004.0236903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11638.5401348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13978.730598899998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18498.687945199999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15292.465791299999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12591.188669200001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15138.766139099998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20041.322232300001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16558.523405600001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12865.496161000001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15495.3621141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20526.083825900001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16943.493720800001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12653.806279300003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15254.220696099999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20213.1867427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16677.205915999999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12575.0171722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15178.390058099998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20121.748913800002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16590.6877967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12475.7325437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15103.803171599999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20044.215789099999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16500.6324035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12709.735324199999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15391.514509600001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20428.112933299999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16814.1223116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11924.1913513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14458.787850000001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19198.898190400003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15791.6975021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12318.010672299999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14937.117756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19834.4177824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16313.972911099998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10933.851884399999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13278.713082999999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17641.705215800001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14498.938768600001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11557.775215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14037.984488599999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18651.173736999997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15327.693310800001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12225.358030900001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14848.825419499999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19728.474761999998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16213.0284615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12792.0065749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15537.072363499999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20642.89473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16964.506573499999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13358.6551189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16225.3193075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21557.314697999998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17715.9846855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13783.641526900001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16741.504515500001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22243.129674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18279.593269500001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14208.6279349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17257.6897235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22928.944649999998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18843.201853499999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14633.6143429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17773.874931499999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23614.759625999999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19406.8104375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15058.600750900001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18290.060139499998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24300.574602000001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19970.419021499998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15483.587158900002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18806.2453475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24986.389577999998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20534.027605499999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15908.573566900001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19322.430555499999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25672.204554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21097.636189500001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16333.559974899999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19838.615763499998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26358.019529999998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21661.244773500002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4994.9638037999994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4824.1591259999996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4762.5674898999996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4962.9870191999998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9195.1220888000007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8996.1380450000015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8837.590288899999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9134.9659382000009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12266.611059800001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12047.08052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11817.602195900001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12185.847229200001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14721.553319800001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14485.55228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14199.404255900001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14624.318989200001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15285.739506500002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15045.954134699999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14769.491435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15238.727752600002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16661.9333429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16413.499904700002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16160.5975306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16737.651635800001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19407.3821479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19141.138280700001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18935.193610599999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19727.7547958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23433.208700899999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23139.959284700002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22952.126806600001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23990.6630888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23556.079450600002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23320.661164999998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23110.712559799998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24124.0926258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23289.241951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23116.467375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22889.707885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23858.367621000001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36368.009031000001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36124.028896999997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35738.270447000003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37203.165168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38066.667798999995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37811.291662000003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37399.611083000003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38922.033480000006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39918.228738999998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39650.430262000002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39196.008393000004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40761.172080000004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41782.421769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41502.116201999997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41004.661453000001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42612.85802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44239.911217000001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43943.120115999998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43443.384522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45183.350468999997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47288.453777999996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46971.214288999996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46523.812703000003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48503.267383999999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50233.266494999996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49896.274400999995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49499.426103000005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51710.220660999999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50944.967994999999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50603.202090999999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50218.571493000003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52485.276220999993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52981.876884999998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52626.448230999995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52276.785033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54703.506130999995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53090.383495000002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52734.227020999999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52386.426543000001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54821.671750999994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53205.463564999998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52848.535180999999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52502.710273000004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54946.995990999996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68270.869752451996</v>
      </c>
      <c r="D24" s="28">
        <f t="shared" si="0"/>
        <v>63578.196353248</v>
      </c>
      <c r="E24" s="28">
        <f t="shared" si="0"/>
        <v>65366.505626184</v>
      </c>
      <c r="F24" s="28">
        <f t="shared" si="0"/>
        <v>65191.122388900003</v>
      </c>
      <c r="G24" s="28">
        <f t="shared" si="0"/>
        <v>68315.521725651997</v>
      </c>
      <c r="H24" s="28">
        <f t="shared" si="0"/>
        <v>64242.542441748003</v>
      </c>
      <c r="I24" s="28">
        <f t="shared" si="0"/>
        <v>65725.828730084002</v>
      </c>
      <c r="J24" s="28">
        <f t="shared" si="0"/>
        <v>65244.853510200002</v>
      </c>
      <c r="K24" s="28">
        <f t="shared" si="0"/>
        <v>69555.965965700016</v>
      </c>
      <c r="L24" s="28">
        <f t="shared" si="0"/>
        <v>65414.333780499997</v>
      </c>
      <c r="M24" s="28">
        <f t="shared" si="0"/>
        <v>66900.385660800006</v>
      </c>
      <c r="N24" s="28">
        <f t="shared" si="0"/>
        <v>66451.530048399989</v>
      </c>
      <c r="O24" s="28">
        <f t="shared" si="0"/>
        <v>70679.100268099995</v>
      </c>
      <c r="P24" s="28">
        <f t="shared" si="0"/>
        <v>66462.684571400008</v>
      </c>
      <c r="Q24" s="28">
        <f t="shared" si="0"/>
        <v>66706.31128129999</v>
      </c>
      <c r="R24" s="28">
        <f t="shared" si="0"/>
        <v>68778.3840356</v>
      </c>
      <c r="S24" s="28">
        <f t="shared" si="0"/>
        <v>75854.371624499996</v>
      </c>
      <c r="T24" s="28">
        <f t="shared" si="0"/>
        <v>71336.474973400007</v>
      </c>
      <c r="U24" s="28">
        <f t="shared" si="0"/>
        <v>71829.413284200011</v>
      </c>
      <c r="V24" s="28">
        <f t="shared" si="0"/>
        <v>73601.857666800002</v>
      </c>
      <c r="W24" s="28">
        <f t="shared" si="0"/>
        <v>79651.3440462</v>
      </c>
      <c r="X24" s="28">
        <f t="shared" si="0"/>
        <v>74921.963229100002</v>
      </c>
      <c r="Y24" s="28">
        <f t="shared" si="0"/>
        <v>75326.153184600014</v>
      </c>
      <c r="Z24" s="28">
        <f t="shared" si="0"/>
        <v>77423.537595499991</v>
      </c>
      <c r="AA24" s="28">
        <f t="shared" si="0"/>
        <v>83543.620082199981</v>
      </c>
      <c r="AB24" s="28">
        <f t="shared" si="0"/>
        <v>78603.974220100004</v>
      </c>
      <c r="AC24" s="28">
        <f t="shared" si="0"/>
        <v>80159.99146580002</v>
      </c>
      <c r="AD24" s="28">
        <f t="shared" si="0"/>
        <v>80101.982443500005</v>
      </c>
      <c r="AE24" s="28">
        <f t="shared" si="0"/>
        <v>86965.198052199979</v>
      </c>
      <c r="AF24" s="28">
        <f t="shared" si="0"/>
        <v>81817.153949999993</v>
      </c>
      <c r="AG24" s="28">
        <f t="shared" si="0"/>
        <v>83383.554988400007</v>
      </c>
      <c r="AH24" s="28">
        <f t="shared" si="0"/>
        <v>83429.409826219999</v>
      </c>
      <c r="AI24" s="28">
        <f t="shared" ref="AI24:BN24" si="1">SUM(AI4:AI23)</f>
        <v>90531.523112199997</v>
      </c>
      <c r="AJ24" s="28">
        <f t="shared" si="1"/>
        <v>85161.334584099997</v>
      </c>
      <c r="AK24" s="28">
        <f t="shared" si="1"/>
        <v>86738.17291780001</v>
      </c>
      <c r="AL24" s="28">
        <f t="shared" si="1"/>
        <v>86895.030258900006</v>
      </c>
      <c r="AM24" s="28">
        <f t="shared" si="1"/>
        <v>94135.424042199986</v>
      </c>
      <c r="AN24" s="28">
        <f t="shared" si="1"/>
        <v>88541.1846391</v>
      </c>
      <c r="AO24" s="28">
        <f t="shared" si="1"/>
        <v>90130.166033400019</v>
      </c>
      <c r="AP24" s="28">
        <f t="shared" si="1"/>
        <v>90398.756098000013</v>
      </c>
      <c r="AQ24" s="28">
        <f t="shared" si="1"/>
        <v>97866.626631399995</v>
      </c>
      <c r="AR24" s="28">
        <f t="shared" si="1"/>
        <v>92936.986138100008</v>
      </c>
      <c r="AS24" s="28">
        <f t="shared" si="1"/>
        <v>92735.770749299991</v>
      </c>
      <c r="AT24" s="28">
        <f t="shared" si="1"/>
        <v>94023.984748090006</v>
      </c>
      <c r="AU24" s="28">
        <f t="shared" si="1"/>
        <v>101071.18263879998</v>
      </c>
      <c r="AV24" s="28">
        <f t="shared" si="1"/>
        <v>96072.734404099974</v>
      </c>
      <c r="AW24" s="28">
        <f t="shared" si="1"/>
        <v>95628.402493300018</v>
      </c>
      <c r="AX24" s="28">
        <f t="shared" si="1"/>
        <v>97569.798675499987</v>
      </c>
      <c r="AY24" s="28">
        <f t="shared" si="1"/>
        <v>103659.9562139</v>
      </c>
      <c r="AZ24" s="28">
        <f t="shared" si="1"/>
        <v>99106.638962099983</v>
      </c>
      <c r="BA24" s="28">
        <f t="shared" si="1"/>
        <v>98242.3837719</v>
      </c>
      <c r="BB24" s="28">
        <f t="shared" si="1"/>
        <v>100071.25808039999</v>
      </c>
      <c r="BC24" s="28">
        <f t="shared" si="1"/>
        <v>107212.54238370001</v>
      </c>
      <c r="BD24" s="28">
        <f t="shared" si="1"/>
        <v>102032.72546279998</v>
      </c>
      <c r="BE24" s="28">
        <f t="shared" si="1"/>
        <v>101179.1726684</v>
      </c>
      <c r="BF24" s="28">
        <f t="shared" si="1"/>
        <v>104349.3239873</v>
      </c>
      <c r="BG24" s="28">
        <f t="shared" si="1"/>
        <v>109188.1305654</v>
      </c>
      <c r="BH24" s="28">
        <f t="shared" si="1"/>
        <v>105043.7742557</v>
      </c>
      <c r="BI24" s="28">
        <f t="shared" si="1"/>
        <v>104202.77820109999</v>
      </c>
      <c r="BJ24" s="28">
        <f t="shared" si="1"/>
        <v>106560.3557903</v>
      </c>
      <c r="BK24" s="28">
        <f t="shared" si="1"/>
        <v>113419.8604534</v>
      </c>
      <c r="BL24" s="28">
        <f t="shared" si="1"/>
        <v>107937.28446470002</v>
      </c>
      <c r="BM24" s="28">
        <f t="shared" si="1"/>
        <v>107545.70589510001</v>
      </c>
      <c r="BN24" s="28">
        <f t="shared" si="1"/>
        <v>109459.3714765</v>
      </c>
      <c r="BO24" s="28">
        <f t="shared" ref="BO24:CT24" si="2">SUM(BO4:BO23)</f>
        <v>117231.1636255</v>
      </c>
      <c r="BP24" s="28">
        <f t="shared" si="2"/>
        <v>110175.37863490001</v>
      </c>
      <c r="BQ24" s="28">
        <f t="shared" si="2"/>
        <v>110601.65071919998</v>
      </c>
      <c r="BR24" s="28">
        <f t="shared" si="2"/>
        <v>112834.42115279999</v>
      </c>
      <c r="BS24" s="28">
        <f t="shared" si="2"/>
        <v>120773.20840130001</v>
      </c>
      <c r="BT24" s="28">
        <f t="shared" si="2"/>
        <v>113496.01094890002</v>
      </c>
      <c r="BU24" s="28">
        <f t="shared" si="2"/>
        <v>113934.4839588</v>
      </c>
      <c r="BV24" s="28">
        <f t="shared" si="2"/>
        <v>116087.37749099999</v>
      </c>
      <c r="BW24" s="28">
        <f t="shared" si="2"/>
        <v>124311.95142290002</v>
      </c>
      <c r="BX24" s="28">
        <f t="shared" si="2"/>
        <v>116817.67030990002</v>
      </c>
      <c r="BY24" s="28">
        <f t="shared" si="2"/>
        <v>117268.79826559999</v>
      </c>
      <c r="BZ24" s="28">
        <f t="shared" si="2"/>
        <v>119339.85113919998</v>
      </c>
      <c r="CA24" s="28">
        <f t="shared" si="2"/>
        <v>127389.7841631</v>
      </c>
      <c r="CB24" s="28">
        <f t="shared" si="2"/>
        <v>120238.92238960002</v>
      </c>
      <c r="CC24" s="28">
        <f t="shared" si="2"/>
        <v>120625.1805128</v>
      </c>
      <c r="CD24" s="28">
        <f t="shared" si="2"/>
        <v>122204.8539603</v>
      </c>
      <c r="CE24" s="28">
        <f t="shared" si="2"/>
        <v>129410.73760669999</v>
      </c>
      <c r="CF24" s="28">
        <f t="shared" si="2"/>
        <v>123779.81696410001</v>
      </c>
      <c r="CG24" s="28">
        <f t="shared" si="2"/>
        <v>123425.4365477</v>
      </c>
      <c r="CH24" s="28">
        <f t="shared" si="2"/>
        <v>125684.71016729999</v>
      </c>
      <c r="CI24" s="28">
        <f t="shared" si="2"/>
        <v>133072.82896039999</v>
      </c>
      <c r="CJ24" s="28">
        <f t="shared" si="2"/>
        <v>127557.58614610002</v>
      </c>
      <c r="CK24" s="28">
        <f t="shared" si="2"/>
        <v>127299.93940989999</v>
      </c>
      <c r="CL24" s="28">
        <f t="shared" si="2"/>
        <v>129407.82155339999</v>
      </c>
      <c r="CM24" s="28">
        <f t="shared" si="2"/>
        <v>136480.70981649999</v>
      </c>
      <c r="CN24" s="28">
        <f t="shared" si="2"/>
        <v>131282.54646449999</v>
      </c>
      <c r="CO24" s="28">
        <f t="shared" si="2"/>
        <v>130295.76738600001</v>
      </c>
      <c r="CP24" s="28">
        <f t="shared" si="2"/>
        <v>132519.65325389997</v>
      </c>
      <c r="CQ24" s="28">
        <f t="shared" si="2"/>
        <v>140177.5890526</v>
      </c>
      <c r="CR24" s="28">
        <f t="shared" si="2"/>
        <v>134943.873013</v>
      </c>
      <c r="CS24" s="28">
        <f t="shared" si="2"/>
        <v>132338.0303942</v>
      </c>
      <c r="CT24" s="28">
        <f t="shared" si="2"/>
        <v>136222.89684989999</v>
      </c>
      <c r="CU24" s="28">
        <f t="shared" ref="CU24:DZ24" si="3">SUM(CU4:CU23)</f>
        <v>143788.34056839999</v>
      </c>
      <c r="CV24" s="28">
        <f t="shared" si="3"/>
        <v>138459.79349799998</v>
      </c>
      <c r="CW24" s="28">
        <f t="shared" si="3"/>
        <v>135347.60488579998</v>
      </c>
      <c r="CX24" s="28">
        <f t="shared" si="3"/>
        <v>139776.79383559999</v>
      </c>
      <c r="CY24" s="76">
        <f t="shared" si="3"/>
        <v>151431.647149</v>
      </c>
      <c r="CZ24" s="76">
        <f t="shared" si="3"/>
        <v>142203.22564720002</v>
      </c>
      <c r="DA24" s="76">
        <f t="shared" si="3"/>
        <v>142257.95071249997</v>
      </c>
      <c r="DB24" s="76">
        <f t="shared" si="3"/>
        <v>143300.3331248</v>
      </c>
      <c r="DC24" s="28">
        <f t="shared" si="3"/>
        <v>154810.9069758</v>
      </c>
      <c r="DD24" s="28">
        <f t="shared" si="3"/>
        <v>145355.61016859999</v>
      </c>
      <c r="DE24" s="28">
        <f t="shared" si="3"/>
        <v>145421.01289089999</v>
      </c>
      <c r="DF24" s="28">
        <f t="shared" si="3"/>
        <v>146383.06536839998</v>
      </c>
      <c r="DG24" s="28">
        <f t="shared" si="3"/>
        <v>158201.0446272</v>
      </c>
      <c r="DH24" s="28">
        <f t="shared" si="3"/>
        <v>148516.4171476</v>
      </c>
      <c r="DI24" s="28">
        <f t="shared" si="3"/>
        <v>148591.70669029999</v>
      </c>
      <c r="DJ24" s="28">
        <f t="shared" si="3"/>
        <v>149480.57936480001</v>
      </c>
      <c r="DK24" s="28">
        <f t="shared" si="3"/>
        <v>161604.46517519999</v>
      </c>
      <c r="DL24" s="28">
        <f t="shared" si="3"/>
        <v>151688.15354659999</v>
      </c>
      <c r="DM24" s="28">
        <f t="shared" si="3"/>
        <v>151773.87010229999</v>
      </c>
      <c r="DN24" s="28">
        <f t="shared" si="3"/>
        <v>152590.6407018</v>
      </c>
      <c r="DO24" s="28">
        <f t="shared" si="3"/>
        <v>164561.7368212</v>
      </c>
      <c r="DP24" s="28">
        <f t="shared" si="3"/>
        <v>154919.40695859998</v>
      </c>
      <c r="DQ24" s="28">
        <f t="shared" si="3"/>
        <v>154985.28576229999</v>
      </c>
      <c r="DR24" s="28">
        <f t="shared" si="3"/>
        <v>155764.11455979999</v>
      </c>
      <c r="DS24" s="28">
        <f t="shared" si="3"/>
        <v>167567.60889769997</v>
      </c>
      <c r="DT24" s="28">
        <f t="shared" si="3"/>
        <v>158210.06674529999</v>
      </c>
      <c r="DU24" s="28">
        <f t="shared" si="3"/>
        <v>158207.5879558</v>
      </c>
      <c r="DV24" s="28">
        <f t="shared" si="3"/>
        <v>159179.98316629999</v>
      </c>
      <c r="DW24" s="28">
        <f t="shared" si="3"/>
        <v>170464.7573685</v>
      </c>
      <c r="DX24" s="28">
        <f t="shared" si="3"/>
        <v>161444.81406859998</v>
      </c>
      <c r="DY24" s="28">
        <f t="shared" si="3"/>
        <v>161451.78595709999</v>
      </c>
      <c r="DZ24" s="28">
        <f t="shared" si="3"/>
        <v>162632.5703666</v>
      </c>
      <c r="EA24" s="28">
        <f t="shared" ref="EA24:EP24" si="4">SUM(EA4:EA23)</f>
        <v>173213.94465049999</v>
      </c>
      <c r="EB24" s="28">
        <f t="shared" si="4"/>
        <v>164648.46798409999</v>
      </c>
      <c r="EC24" s="28">
        <f t="shared" si="4"/>
        <v>164665.60670409998</v>
      </c>
      <c r="ED24" s="28">
        <f t="shared" si="4"/>
        <v>166052.82391059998</v>
      </c>
      <c r="EE24" s="28">
        <f t="shared" si="4"/>
        <v>176571.56443649999</v>
      </c>
      <c r="EF24" s="28">
        <f t="shared" si="4"/>
        <v>168169.38962459998</v>
      </c>
      <c r="EG24" s="28">
        <f t="shared" si="4"/>
        <v>165311.60000010001</v>
      </c>
      <c r="EH24" s="28">
        <f t="shared" si="4"/>
        <v>169803.50875579999</v>
      </c>
      <c r="EI24" s="28">
        <f t="shared" si="4"/>
        <v>179726.51883740001</v>
      </c>
      <c r="EJ24" s="28">
        <f t="shared" si="4"/>
        <v>171550.9082446</v>
      </c>
      <c r="EK24" s="28">
        <f t="shared" si="4"/>
        <v>167748.27038104</v>
      </c>
      <c r="EL24" s="28">
        <f t="shared" si="4"/>
        <v>173408.8383296</v>
      </c>
      <c r="EM24" s="28">
        <f t="shared" si="4"/>
        <v>182706.10312489999</v>
      </c>
      <c r="EN24" s="28">
        <f t="shared" si="4"/>
        <v>174582.82726659998</v>
      </c>
      <c r="EO24" s="28">
        <f t="shared" si="4"/>
        <v>171179.27744509999</v>
      </c>
      <c r="EP24" s="28">
        <f t="shared" si="4"/>
        <v>176973.1737516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0.56396706682048592</v>
      </c>
      <c r="D29" s="47">
        <f>IF(PLANEL_Pot_Trim!D4&lt;&gt;0,D4/PLANEL_Pot_Trim!D4,0)</f>
        <v>0.49302560066644907</v>
      </c>
      <c r="E29" s="47">
        <f>IF(PLANEL_Pot_Trim!E4&lt;&gt;0,E4/PLANEL_Pot_Trim!E4,0)</f>
        <v>0.50230830418465655</v>
      </c>
      <c r="F29" s="47">
        <f>IF(PLANEL_Pot_Trim!F4&lt;&gt;0,F4/PLANEL_Pot_Trim!F4,0)</f>
        <v>0.49478672210631991</v>
      </c>
      <c r="G29" s="47">
        <f>IF(PLANEL_Pot_Trim!G4&lt;&gt;0,G4/PLANEL_Pot_Trim!G4,0)</f>
        <v>0.60022943676024243</v>
      </c>
      <c r="H29" s="47">
        <f>IF(PLANEL_Pot_Trim!H4&lt;&gt;0,H4/PLANEL_Pot_Trim!H4,0)</f>
        <v>0.50439019412526176</v>
      </c>
      <c r="I29" s="47">
        <f>IF(PLANEL_Pot_Trim!I4&lt;&gt;0,I4/PLANEL_Pot_Trim!I4,0)</f>
        <v>0.48357656414739281</v>
      </c>
      <c r="J29" s="47">
        <f>IF(PLANEL_Pot_Trim!J4&lt;&gt;0,J4/PLANEL_Pot_Trim!J4,0)</f>
        <v>0.50338983654498104</v>
      </c>
      <c r="K29" s="47">
        <f>IF(PLANEL_Pot_Trim!K4&lt;&gt;0,K4/PLANEL_Pot_Trim!K4,0)</f>
        <v>0.60891155072119374</v>
      </c>
      <c r="L29" s="47">
        <f>IF(PLANEL_Pot_Trim!L4&lt;&gt;0,L4/PLANEL_Pot_Trim!L4,0)</f>
        <v>0.51178755059870173</v>
      </c>
      <c r="M29" s="47">
        <f>IF(PLANEL_Pot_Trim!M4&lt;&gt;0,M4/PLANEL_Pot_Trim!M4,0)</f>
        <v>0.48508501279501764</v>
      </c>
      <c r="N29" s="47">
        <f>IF(PLANEL_Pot_Trim!N4&lt;&gt;0,N4/PLANEL_Pot_Trim!N4,0)</f>
        <v>0.50338983654498104</v>
      </c>
      <c r="O29" s="47">
        <f>IF(PLANEL_Pot_Trim!O4&lt;&gt;0,O4/PLANEL_Pot_Trim!O4,0)</f>
        <v>0.53413950929914478</v>
      </c>
      <c r="P29" s="47">
        <f>IF(PLANEL_Pot_Trim!P4&lt;&gt;0,P4/PLANEL_Pot_Trim!P4,0)</f>
        <v>0.44427395459832753</v>
      </c>
      <c r="Q29" s="47">
        <f>IF(PLANEL_Pot_Trim!Q4&lt;&gt;0,Q4/PLANEL_Pot_Trim!Q4,0)</f>
        <v>0.41108573041918511</v>
      </c>
      <c r="R29" s="47">
        <f>IF(PLANEL_Pot_Trim!R4&lt;&gt;0,R4/PLANEL_Pot_Trim!R4,0)</f>
        <v>0.46649482349258042</v>
      </c>
      <c r="S29" s="47">
        <f>IF(PLANEL_Pot_Trim!S4&lt;&gt;0,S4/PLANEL_Pot_Trim!S4,0)</f>
        <v>0.55138630037912773</v>
      </c>
      <c r="T29" s="47">
        <f>IF(PLANEL_Pot_Trim!T4&lt;&gt;0,T4/PLANEL_Pot_Trim!T4,0)</f>
        <v>0.45114063471431259</v>
      </c>
      <c r="U29" s="47">
        <f>IF(PLANEL_Pot_Trim!U4&lt;&gt;0,U4/PLANEL_Pot_Trim!U4,0)</f>
        <v>0.41849473759123296</v>
      </c>
      <c r="V29" s="47">
        <f>IF(PLANEL_Pot_Trim!V4&lt;&gt;0,V4/PLANEL_Pot_Trim!V4,0)</f>
        <v>0.45998534637557248</v>
      </c>
      <c r="W29" s="47">
        <f>IF(PLANEL_Pot_Trim!W4&lt;&gt;0,W4/PLANEL_Pot_Trim!W4,0)</f>
        <v>0.54887826761209446</v>
      </c>
      <c r="X29" s="47">
        <f>IF(PLANEL_Pot_Trim!X4&lt;&gt;0,X4/PLANEL_Pot_Trim!X4,0)</f>
        <v>0.45828880605634253</v>
      </c>
      <c r="Y29" s="47">
        <f>IF(PLANEL_Pot_Trim!Y4&lt;&gt;0,Y4/PLANEL_Pot_Trim!Y4,0)</f>
        <v>0.42300554452716554</v>
      </c>
      <c r="Z29" s="47">
        <f>IF(PLANEL_Pot_Trim!Z4&lt;&gt;0,Z4/PLANEL_Pot_Trim!Z4,0)</f>
        <v>0.46088325522773438</v>
      </c>
      <c r="AA29" s="47">
        <f>IF(PLANEL_Pot_Trim!AA4&lt;&gt;0,AA4/PLANEL_Pot_Trim!AA4,0)</f>
        <v>0.57985091204721173</v>
      </c>
      <c r="AB29" s="47">
        <f>IF(PLANEL_Pot_Trim!AB4&lt;&gt;0,AB4/PLANEL_Pot_Trim!AB4,0)</f>
        <v>0.49336844777699151</v>
      </c>
      <c r="AC29" s="47">
        <f>IF(PLANEL_Pot_Trim!AC4&lt;&gt;0,AC4/PLANEL_Pot_Trim!AC4,0)</f>
        <v>0.44875678934388302</v>
      </c>
      <c r="AD29" s="47">
        <f>IF(PLANEL_Pot_Trim!AD4&lt;&gt;0,AD4/PLANEL_Pot_Trim!AD4,0)</f>
        <v>0.46088325522773438</v>
      </c>
      <c r="AE29" s="47">
        <f>IF(PLANEL_Pot_Trim!AE4&lt;&gt;0,AE4/PLANEL_Pot_Trim!AE4,0)</f>
        <v>0.58458712109143995</v>
      </c>
      <c r="AF29" s="47">
        <f>IF(PLANEL_Pot_Trim!AF4&lt;&gt;0,AF4/PLANEL_Pot_Trim!AF4,0)</f>
        <v>0.49071590924348546</v>
      </c>
      <c r="AG29" s="47">
        <f>IF(PLANEL_Pot_Trim!AG4&lt;&gt;0,AG4/PLANEL_Pot_Trim!AG4,0)</f>
        <v>0.45262008118248759</v>
      </c>
      <c r="AH29" s="47">
        <f>IF(PLANEL_Pot_Trim!AH4&lt;&gt;0,AH4/PLANEL_Pot_Trim!AH4,0)</f>
        <v>0.4610863588575525</v>
      </c>
      <c r="AI29" s="47">
        <f>IF(PLANEL_Pot_Trim!AI4&lt;&gt;0,AI4/PLANEL_Pot_Trim!AI4,0)</f>
        <v>0.63534995981953235</v>
      </c>
      <c r="AJ29" s="47">
        <f>IF(PLANEL_Pot_Trim!AJ4&lt;&gt;0,AJ4/PLANEL_Pot_Trim!AJ4,0)</f>
        <v>0.5061921433743608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0.62748705589932141</v>
      </c>
      <c r="AN29" s="47">
        <f>IF(PLANEL_Pot_Trim!AN4&lt;&gt;0,AN4/PLANEL_Pot_Trim!AN4,0)</f>
        <v>0.51588500785206848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0.66587137318121759</v>
      </c>
      <c r="AR29" s="47">
        <f>IF(PLANEL_Pot_Trim!AR4&lt;&gt;0,AR4/PLANEL_Pot_Trim!AR4,0)</f>
        <v>0.55560488416626452</v>
      </c>
      <c r="AS29" s="47">
        <f>IF(PLANEL_Pot_Trim!AS4&lt;&gt;0,AS4/PLANEL_Pot_Trim!AS4,0)</f>
        <v>0.46313145860165528</v>
      </c>
      <c r="AT29" s="47">
        <f>IF(PLANEL_Pot_Trim!AT4&lt;&gt;0,AT4/PLANEL_Pot_Trim!AT4,0)</f>
        <v>0.46198031117467242</v>
      </c>
      <c r="AU29" s="47">
        <f>IF(PLANEL_Pot_Trim!AU4&lt;&gt;0,AU4/PLANEL_Pot_Trim!AU4,0)</f>
        <v>0.66448210983094147</v>
      </c>
      <c r="AV29" s="47">
        <f>IF(PLANEL_Pot_Trim!AV4&lt;&gt;0,AV4/PLANEL_Pot_Trim!AV4,0)</f>
        <v>0.5396413732089318</v>
      </c>
      <c r="AW29" s="47">
        <f>IF(PLANEL_Pot_Trim!AW4&lt;&gt;0,AW4/PLANEL_Pot_Trim!AW4,0)</f>
        <v>0.46449014084193019</v>
      </c>
      <c r="AX29" s="47">
        <f>IF(PLANEL_Pot_Trim!AX4&lt;&gt;0,AX4/PLANEL_Pot_Trim!AX4,0)</f>
        <v>0.46318760266720799</v>
      </c>
      <c r="AY29" s="47">
        <f>IF(PLANEL_Pot_Trim!AY4&lt;&gt;0,AY4/PLANEL_Pot_Trim!AY4,0)</f>
        <v>0.66460962362665288</v>
      </c>
      <c r="AZ29" s="47">
        <f>IF(PLANEL_Pot_Trim!AZ4&lt;&gt;0,AZ4/PLANEL_Pot_Trim!AZ4,0)</f>
        <v>0.56618018640189938</v>
      </c>
      <c r="BA29" s="47">
        <f>IF(PLANEL_Pot_Trim!BA4&lt;&gt;0,BA4/PLANEL_Pot_Trim!BA4,0)</f>
        <v>0.46339181690447007</v>
      </c>
      <c r="BB29" s="47">
        <f>IF(PLANEL_Pot_Trim!BB4&lt;&gt;0,BB4/PLANEL_Pot_Trim!BB4,0)</f>
        <v>0.46210338004115259</v>
      </c>
      <c r="BC29" s="47">
        <f>IF(PLANEL_Pot_Trim!BC4&lt;&gt;0,BC4/PLANEL_Pot_Trim!BC4,0)</f>
        <v>0.66632557870165787</v>
      </c>
      <c r="BD29" s="47">
        <f>IF(PLANEL_Pot_Trim!BD4&lt;&gt;0,BD4/PLANEL_Pot_Trim!BD4,0)</f>
        <v>0.55616907932948734</v>
      </c>
      <c r="BE29" s="47">
        <f>IF(PLANEL_Pot_Trim!BE4&lt;&gt;0,BE4/PLANEL_Pot_Trim!BE4,0)</f>
        <v>0.46559647684433519</v>
      </c>
      <c r="BF29" s="47">
        <f>IF(PLANEL_Pot_Trim!BF4&lt;&gt;0,BF4/PLANEL_Pot_Trim!BF4,0)</f>
        <v>0.46820268079130706</v>
      </c>
      <c r="BG29" s="47">
        <f>IF(PLANEL_Pot_Trim!BG4&lt;&gt;0,BG4/PLANEL_Pot_Trim!BG4,0)</f>
        <v>0.66683216577688875</v>
      </c>
      <c r="BH29" s="47">
        <f>IF(PLANEL_Pot_Trim!BH4&lt;&gt;0,BH4/PLANEL_Pot_Trim!BH4,0)</f>
        <v>0.56143060224573349</v>
      </c>
      <c r="BI29" s="47">
        <f>IF(PLANEL_Pot_Trim!BI4&lt;&gt;0,BI4/PLANEL_Pot_Trim!BI4,0)</f>
        <v>0.46541417078624009</v>
      </c>
      <c r="BJ29" s="47">
        <f>IF(PLANEL_Pot_Trim!BJ4&lt;&gt;0,BJ4/PLANEL_Pot_Trim!BJ4,0)</f>
        <v>0.46866060235816637</v>
      </c>
      <c r="BK29" s="47">
        <f>IF(PLANEL_Pot_Trim!BK4&lt;&gt;0,BK4/PLANEL_Pot_Trim!BK4,0)</f>
        <v>0.66683216577688875</v>
      </c>
      <c r="BL29" s="47">
        <f>IF(PLANEL_Pot_Trim!BL4&lt;&gt;0,BL4/PLANEL_Pot_Trim!BL4,0)</f>
        <v>0.54144880186427946</v>
      </c>
      <c r="BM29" s="47">
        <f>IF(PLANEL_Pot_Trim!BM4&lt;&gt;0,BM4/PLANEL_Pot_Trim!BM4,0)</f>
        <v>0.46541417078624009</v>
      </c>
      <c r="BN29" s="47">
        <f>IF(PLANEL_Pot_Trim!BN4&lt;&gt;0,BN4/PLANEL_Pot_Trim!BN4,0)</f>
        <v>0.46866060235816637</v>
      </c>
      <c r="BO29" s="47">
        <f>IF(PLANEL_Pot_Trim!BO4&lt;&gt;0,BO4/PLANEL_Pot_Trim!BO4,0)</f>
        <v>0.66683216577688875</v>
      </c>
      <c r="BP29" s="47">
        <f>IF(PLANEL_Pot_Trim!BP4&lt;&gt;0,BP4/PLANEL_Pot_Trim!BP4,0)</f>
        <v>0.55470611006109705</v>
      </c>
      <c r="BQ29" s="47">
        <f>IF(PLANEL_Pot_Trim!BQ4&lt;&gt;0,BQ4/PLANEL_Pot_Trim!BQ4,0)</f>
        <v>0.46541417078624009</v>
      </c>
      <c r="BR29" s="47">
        <f>IF(PLANEL_Pot_Trim!BR4&lt;&gt;0,BR4/PLANEL_Pot_Trim!BR4,0)</f>
        <v>0.46866060235816637</v>
      </c>
      <c r="BS29" s="47">
        <f>IF(PLANEL_Pot_Trim!BS4&lt;&gt;0,BS4/PLANEL_Pot_Trim!BS4,0)</f>
        <v>0.66683216577688875</v>
      </c>
      <c r="BT29" s="47">
        <f>IF(PLANEL_Pot_Trim!BT4&lt;&gt;0,BT4/PLANEL_Pot_Trim!BT4,0)</f>
        <v>0.56927863001838686</v>
      </c>
      <c r="BU29" s="47">
        <f>IF(PLANEL_Pot_Trim!BU4&lt;&gt;0,BU4/PLANEL_Pot_Trim!BU4,0)</f>
        <v>0.46541417078624009</v>
      </c>
      <c r="BV29" s="47">
        <f>IF(PLANEL_Pot_Trim!BV4&lt;&gt;0,BV4/PLANEL_Pot_Trim!BV4,0)</f>
        <v>0.46866060235816637</v>
      </c>
      <c r="BW29" s="47">
        <f>IF(PLANEL_Pot_Trim!BW4&lt;&gt;0,BW4/PLANEL_Pot_Trim!BW4,0)</f>
        <v>0.66683216577688875</v>
      </c>
      <c r="BX29" s="47">
        <f>IF(PLANEL_Pot_Trim!BX4&lt;&gt;0,BX4/PLANEL_Pot_Trim!BX4,0)</f>
        <v>0.54284558732967669</v>
      </c>
      <c r="BY29" s="47">
        <f>IF(PLANEL_Pot_Trim!BY4&lt;&gt;0,BY4/PLANEL_Pot_Trim!BY4,0)</f>
        <v>0.46541417078624009</v>
      </c>
      <c r="BZ29" s="47">
        <f>IF(PLANEL_Pot_Trim!BZ4&lt;&gt;0,BZ4/PLANEL_Pot_Trim!BZ4,0)</f>
        <v>0.46866060235816637</v>
      </c>
      <c r="CA29" s="47">
        <f>IF(PLANEL_Pot_Trim!CA4&lt;&gt;0,CA4/PLANEL_Pot_Trim!CA4,0)</f>
        <v>0.66683216577688875</v>
      </c>
      <c r="CB29" s="47">
        <f>IF(PLANEL_Pot_Trim!CB4&lt;&gt;0,CB4/PLANEL_Pot_Trim!CB4,0)</f>
        <v>0.58004366212993475</v>
      </c>
      <c r="CC29" s="47">
        <f>IF(PLANEL_Pot_Trim!CC4&lt;&gt;0,CC4/PLANEL_Pot_Trim!CC4,0)</f>
        <v>0.46541417078624009</v>
      </c>
      <c r="CD29" s="47">
        <f>IF(PLANEL_Pot_Trim!CD4&lt;&gt;0,CD4/PLANEL_Pot_Trim!CD4,0)</f>
        <v>0.46866060235816637</v>
      </c>
      <c r="CE29" s="47">
        <f>IF(PLANEL_Pot_Trim!CE4&lt;&gt;0,CE4/PLANEL_Pot_Trim!CE4,0)</f>
        <v>0.66683372414414122</v>
      </c>
      <c r="CF29" s="47">
        <f>IF(PLANEL_Pot_Trim!CF4&lt;&gt;0,CF4/PLANEL_Pot_Trim!CF4,0)</f>
        <v>0.58841764444209355</v>
      </c>
      <c r="CG29" s="47">
        <f>IF(PLANEL_Pot_Trim!CG4&lt;&gt;0,CG4/PLANEL_Pot_Trim!CG4,0)</f>
        <v>0.46541212097546619</v>
      </c>
      <c r="CH29" s="47">
        <f>IF(PLANEL_Pot_Trim!CH4&lt;&gt;0,CH4/PLANEL_Pot_Trim!CH4,0)</f>
        <v>0.46865954843833835</v>
      </c>
      <c r="CI29" s="47">
        <f>IF(PLANEL_Pot_Trim!CI4&lt;&gt;0,CI4/PLANEL_Pot_Trim!CI4,0)</f>
        <v>0.66683372414414122</v>
      </c>
      <c r="CJ29" s="47">
        <f>IF(PLANEL_Pot_Trim!CJ4&lt;&gt;0,CJ4/PLANEL_Pot_Trim!CJ4,0)</f>
        <v>0.58908803366309115</v>
      </c>
      <c r="CK29" s="47">
        <f>IF(PLANEL_Pot_Trim!CK4&lt;&gt;0,CK4/PLANEL_Pot_Trim!CK4,0)</f>
        <v>0.46541212097546619</v>
      </c>
      <c r="CL29" s="47">
        <f>IF(PLANEL_Pot_Trim!CL4&lt;&gt;0,CL4/PLANEL_Pot_Trim!CL4,0)</f>
        <v>0.46865954843833835</v>
      </c>
      <c r="CM29" s="47">
        <f>IF(PLANEL_Pot_Trim!CM4&lt;&gt;0,CM4/PLANEL_Pot_Trim!CM4,0)</f>
        <v>0.66683372414414122</v>
      </c>
      <c r="CN29" s="47">
        <f>IF(PLANEL_Pot_Trim!CN4&lt;&gt;0,CN4/PLANEL_Pot_Trim!CN4,0)</f>
        <v>0.59020654782029636</v>
      </c>
      <c r="CO29" s="47">
        <f>IF(PLANEL_Pot_Trim!CO4&lt;&gt;0,CO4/PLANEL_Pot_Trim!CO4,0)</f>
        <v>0.46541212097546619</v>
      </c>
      <c r="CP29" s="47">
        <f>IF(PLANEL_Pot_Trim!CP4&lt;&gt;0,CP4/PLANEL_Pot_Trim!CP4,0)</f>
        <v>0.46865954843833835</v>
      </c>
      <c r="CQ29" s="47">
        <f>IF(PLANEL_Pot_Trim!CQ4&lt;&gt;0,CQ4/PLANEL_Pot_Trim!CQ4,0)</f>
        <v>0.66994714914990128</v>
      </c>
      <c r="CR29" s="47">
        <f>IF(PLANEL_Pot_Trim!CR4&lt;&gt;0,CR4/PLANEL_Pot_Trim!CR4,0)</f>
        <v>0.59269314191265932</v>
      </c>
      <c r="CS29" s="47">
        <f>IF(PLANEL_Pot_Trim!CS4&lt;&gt;0,CS4/PLANEL_Pot_Trim!CS4,0)</f>
        <v>0.46131796770292138</v>
      </c>
      <c r="CT29" s="47">
        <f>IF(PLANEL_Pot_Trim!CT4&lt;&gt;0,CT4/PLANEL_Pot_Trim!CT4,0)</f>
        <v>0.46655462330750846</v>
      </c>
      <c r="CU29" s="47">
        <f>IF(PLANEL_Pot_Trim!CU4&lt;&gt;0,CU4/PLANEL_Pot_Trim!CU4,0)</f>
        <v>0.67006828750311342</v>
      </c>
      <c r="CV29" s="47">
        <f>IF(PLANEL_Pot_Trim!CV4&lt;&gt;0,CV4/PLANEL_Pot_Trim!CV4,0)</f>
        <v>0.59268119536167241</v>
      </c>
      <c r="CW29" s="47">
        <f>IF(PLANEL_Pot_Trim!CW4&lt;&gt;0,CW4/PLANEL_Pot_Trim!CW4,0)</f>
        <v>0.46116207234383105</v>
      </c>
      <c r="CX29" s="47">
        <f>IF(PLANEL_Pot_Trim!CX4&lt;&gt;0,CX4/PLANEL_Pot_Trim!CX4,0)</f>
        <v>0.466594078064755</v>
      </c>
      <c r="CY29" s="77">
        <f>IF(PLANEL_Pot_Trim!CY4&lt;&gt;0,CY4/PLANEL_Pot_Trim!CY4,0)</f>
        <v>0.67006828750311342</v>
      </c>
      <c r="CZ29" s="77">
        <f>IF(PLANEL_Pot_Trim!CZ4&lt;&gt;0,CZ4/PLANEL_Pot_Trim!CZ4,0)</f>
        <v>0.57043449362288645</v>
      </c>
      <c r="DA29" s="77">
        <f>IF(PLANEL_Pot_Trim!DA4&lt;&gt;0,DA4/PLANEL_Pot_Trim!DA4,0)</f>
        <v>0.46116207234383105</v>
      </c>
      <c r="DB29" s="77">
        <f>IF(PLANEL_Pot_Trim!DB4&lt;&gt;0,DB4/PLANEL_Pot_Trim!DB4,0)</f>
        <v>0.466594078064755</v>
      </c>
      <c r="DC29" s="47">
        <f>IF(PLANEL_Pot_Trim!DC4&lt;&gt;0,DC4/PLANEL_Pot_Trim!DC4,0)</f>
        <v>0.67006828750311342</v>
      </c>
      <c r="DD29" s="47">
        <f>IF(PLANEL_Pot_Trim!DD4&lt;&gt;0,DD4/PLANEL_Pot_Trim!DD4,0)</f>
        <v>0.58080839126399564</v>
      </c>
      <c r="DE29" s="47">
        <f>IF(PLANEL_Pot_Trim!DE4&lt;&gt;0,DE4/PLANEL_Pot_Trim!DE4,0)</f>
        <v>0.46116207234383105</v>
      </c>
      <c r="DF29" s="47">
        <f>IF(PLANEL_Pot_Trim!DF4&lt;&gt;0,DF4/PLANEL_Pot_Trim!DF4,0)</f>
        <v>0.466594078064755</v>
      </c>
      <c r="DG29" s="47">
        <f>IF(PLANEL_Pot_Trim!DG4&lt;&gt;0,DG4/PLANEL_Pot_Trim!DG4,0)</f>
        <v>0.67006828750311342</v>
      </c>
      <c r="DH29" s="47">
        <f>IF(PLANEL_Pot_Trim!DH4&lt;&gt;0,DH4/PLANEL_Pot_Trim!DH4,0)</f>
        <v>0.59268119536167241</v>
      </c>
      <c r="DI29" s="47">
        <f>IF(PLANEL_Pot_Trim!DI4&lt;&gt;0,DI4/PLANEL_Pot_Trim!DI4,0)</f>
        <v>0.46116207234383105</v>
      </c>
      <c r="DJ29" s="47">
        <f>IF(PLANEL_Pot_Trim!DJ4&lt;&gt;0,DJ4/PLANEL_Pot_Trim!DJ4,0)</f>
        <v>0.466594078064755</v>
      </c>
      <c r="DK29" s="47">
        <f>IF(PLANEL_Pot_Trim!DK4&lt;&gt;0,DK4/PLANEL_Pot_Trim!DK4,0)</f>
        <v>0.67006828750311342</v>
      </c>
      <c r="DL29" s="47">
        <f>IF(PLANEL_Pot_Trim!DL4&lt;&gt;0,DL4/PLANEL_Pot_Trim!DL4,0)</f>
        <v>0.59139175055122595</v>
      </c>
      <c r="DM29" s="47">
        <f>IF(PLANEL_Pot_Trim!DM4&lt;&gt;0,DM4/PLANEL_Pot_Trim!DM4,0)</f>
        <v>0.46116207234383105</v>
      </c>
      <c r="DN29" s="47">
        <f>IF(PLANEL_Pot_Trim!DN4&lt;&gt;0,DN4/PLANEL_Pot_Trim!DN4,0)</f>
        <v>0.466594078064755</v>
      </c>
      <c r="DO29" s="47">
        <f>IF(PLANEL_Pot_Trim!DO4&lt;&gt;0,DO4/PLANEL_Pot_Trim!DO4,0)</f>
        <v>0.67006828750311342</v>
      </c>
      <c r="DP29" s="47">
        <f>IF(PLANEL_Pot_Trim!DP4&lt;&gt;0,DP4/PLANEL_Pot_Trim!DP4,0)</f>
        <v>0.59268119536167241</v>
      </c>
      <c r="DQ29" s="47">
        <f>IF(PLANEL_Pot_Trim!DQ4&lt;&gt;0,DQ4/PLANEL_Pot_Trim!DQ4,0)</f>
        <v>0.46116207234383105</v>
      </c>
      <c r="DR29" s="47">
        <f>IF(PLANEL_Pot_Trim!DR4&lt;&gt;0,DR4/PLANEL_Pot_Trim!DR4,0)</f>
        <v>0.466594078064755</v>
      </c>
      <c r="DS29" s="47">
        <f>IF(PLANEL_Pot_Trim!DS4&lt;&gt;0,DS4/PLANEL_Pot_Trim!DS4,0)</f>
        <v>0.67006828750311342</v>
      </c>
      <c r="DT29" s="47">
        <f>IF(PLANEL_Pot_Trim!DT4&lt;&gt;0,DT4/PLANEL_Pot_Trim!DT4,0)</f>
        <v>0.59268119536167241</v>
      </c>
      <c r="DU29" s="47">
        <f>IF(PLANEL_Pot_Trim!DU4&lt;&gt;0,DU4/PLANEL_Pot_Trim!DU4,0)</f>
        <v>0.46116207234383105</v>
      </c>
      <c r="DV29" s="47">
        <f>IF(PLANEL_Pot_Trim!DV4&lt;&gt;0,DV4/PLANEL_Pot_Trim!DV4,0)</f>
        <v>0.466594078064755</v>
      </c>
      <c r="DW29" s="47">
        <f>IF(PLANEL_Pot_Trim!DW4&lt;&gt;0,DW4/PLANEL_Pot_Trim!DW4,0)</f>
        <v>0.67006828750311342</v>
      </c>
      <c r="DX29" s="47">
        <f>IF(PLANEL_Pot_Trim!DX4&lt;&gt;0,DX4/PLANEL_Pot_Trim!DX4,0)</f>
        <v>0.59268119536167241</v>
      </c>
      <c r="DY29" s="47">
        <f>IF(PLANEL_Pot_Trim!DY4&lt;&gt;0,DY4/PLANEL_Pot_Trim!DY4,0)</f>
        <v>0.46116207234383105</v>
      </c>
      <c r="DZ29" s="47">
        <f>IF(PLANEL_Pot_Trim!DZ4&lt;&gt;0,DZ4/PLANEL_Pot_Trim!DZ4,0)</f>
        <v>0.466594078064755</v>
      </c>
      <c r="EA29" s="47">
        <f>IF(PLANEL_Pot_Trim!EA4&lt;&gt;0,EA4/PLANEL_Pot_Trim!EA4,0)</f>
        <v>0.67006828750311342</v>
      </c>
      <c r="EB29" s="47">
        <f>IF(PLANEL_Pot_Trim!EB4&lt;&gt;0,EB4/PLANEL_Pot_Trim!EB4,0)</f>
        <v>0.59268119536167241</v>
      </c>
      <c r="EC29" s="47">
        <f>IF(PLANEL_Pot_Trim!EC4&lt;&gt;0,EC4/PLANEL_Pot_Trim!EC4,0)</f>
        <v>0.45571990179619204</v>
      </c>
      <c r="ED29" s="47">
        <f>IF(PLANEL_Pot_Trim!ED4&lt;&gt;0,ED4/PLANEL_Pot_Trim!ED4,0)</f>
        <v>0.466594078064755</v>
      </c>
      <c r="EE29" s="47">
        <f>IF(PLANEL_Pot_Trim!EE4&lt;&gt;0,EE4/PLANEL_Pot_Trim!EE4,0)</f>
        <v>0.67006828750311342</v>
      </c>
      <c r="EF29" s="47">
        <f>IF(PLANEL_Pot_Trim!EF4&lt;&gt;0,EF4/PLANEL_Pot_Trim!EF4,0)</f>
        <v>0.59268119536167241</v>
      </c>
      <c r="EG29" s="47">
        <f>IF(PLANEL_Pot_Trim!EG4&lt;&gt;0,EG4/PLANEL_Pot_Trim!EG4,0)</f>
        <v>0.43817024745960681</v>
      </c>
      <c r="EH29" s="47">
        <f>IF(PLANEL_Pot_Trim!EH4&lt;&gt;0,EH4/PLANEL_Pot_Trim!EH4,0)</f>
        <v>0.466594078064755</v>
      </c>
      <c r="EI29" s="47">
        <f>IF(PLANEL_Pot_Trim!EI4&lt;&gt;0,EI4/PLANEL_Pot_Trim!EI4,0)</f>
        <v>0.67006828750311342</v>
      </c>
      <c r="EJ29" s="47">
        <f>IF(PLANEL_Pot_Trim!EJ4&lt;&gt;0,EJ4/PLANEL_Pot_Trim!EJ4,0)</f>
        <v>0.59268119536167241</v>
      </c>
      <c r="EK29" s="47">
        <f>IF(PLANEL_Pot_Trim!EK4&lt;&gt;0,EK4/PLANEL_Pot_Trim!EK4,0)</f>
        <v>0.43687457045160771</v>
      </c>
      <c r="EL29" s="47">
        <f>IF(PLANEL_Pot_Trim!EL4&lt;&gt;0,EL4/PLANEL_Pot_Trim!EL4,0)</f>
        <v>0.466594078064755</v>
      </c>
      <c r="EM29" s="47">
        <f>IF(PLANEL_Pot_Trim!EM4&lt;&gt;0,EM4/PLANEL_Pot_Trim!EM4,0)</f>
        <v>0.67006828750311342</v>
      </c>
      <c r="EN29" s="47">
        <f>IF(PLANEL_Pot_Trim!EN4&lt;&gt;0,EN4/PLANEL_Pot_Trim!EN4,0)</f>
        <v>0.59268119536167241</v>
      </c>
      <c r="EO29" s="47">
        <f>IF(PLANEL_Pot_Trim!EO4&lt;&gt;0,EO4/PLANEL_Pot_Trim!EO4,0)</f>
        <v>0.43557525224423316</v>
      </c>
      <c r="EP29" s="47">
        <f>IF(PLANEL_Pot_Trim!EP4&lt;&gt;0,EP4/PLANEL_Pot_Trim!EP4,0)</f>
        <v>0.466594078064755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0.51007751444921134</v>
      </c>
      <c r="I30" s="47">
        <f>IF(PLANEL_Pot_Trim!I5&lt;&gt;0,I5/PLANEL_Pot_Trim!I5,0)</f>
        <v>0.34746805764016175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0.45037590025163737</v>
      </c>
      <c r="N30" s="47">
        <f>IF(PLANEL_Pot_Trim!N5&lt;&gt;0,N5/PLANEL_Pot_Trim!N5,0)</f>
        <v>0.50039314154512593</v>
      </c>
      <c r="O30" s="47">
        <f>IF(PLANEL_Pot_Trim!O5&lt;&gt;0,O5/PLANEL_Pot_Trim!O5,0)</f>
        <v>0.56182272507031772</v>
      </c>
      <c r="P30" s="47">
        <f>IF(PLANEL_Pot_Trim!P5&lt;&gt;0,P5/PLANEL_Pot_Trim!P5,0)</f>
        <v>0.51830145122050031</v>
      </c>
      <c r="Q30" s="47">
        <f>IF(PLANEL_Pot_Trim!Q5&lt;&gt;0,Q5/PLANEL_Pot_Trim!Q5,0)</f>
        <v>0.45054129778490004</v>
      </c>
      <c r="R30" s="47">
        <f>IF(PLANEL_Pot_Trim!R5&lt;&gt;0,R5/PLANEL_Pot_Trim!R5,0)</f>
        <v>0.48721693610447409</v>
      </c>
      <c r="S30" s="47">
        <f>IF(PLANEL_Pot_Trim!S5&lt;&gt;0,S5/PLANEL_Pot_Trim!S5,0)</f>
        <v>0.41557323400215379</v>
      </c>
      <c r="T30" s="47">
        <f>IF(PLANEL_Pot_Trim!T5&lt;&gt;0,T5/PLANEL_Pot_Trim!T5,0)</f>
        <v>0.5116625983029135</v>
      </c>
      <c r="U30" s="47">
        <f>IF(PLANEL_Pot_Trim!U5&lt;&gt;0,U5/PLANEL_Pot_Trim!U5,0)</f>
        <v>0.43987185894691955</v>
      </c>
      <c r="V30" s="47">
        <f>IF(PLANEL_Pot_Trim!V5&lt;&gt;0,V5/PLANEL_Pot_Trim!V5,0)</f>
        <v>0.5000554910348497</v>
      </c>
      <c r="W30" s="47">
        <f>IF(PLANEL_Pot_Trim!W5&lt;&gt;0,W5/PLANEL_Pot_Trim!W5,0)</f>
        <v>0.5322517619186754</v>
      </c>
      <c r="X30" s="47">
        <f>IF(PLANEL_Pot_Trim!X5&lt;&gt;0,X5/PLANEL_Pot_Trim!X5,0)</f>
        <v>0.49803199420578798</v>
      </c>
      <c r="Y30" s="47">
        <f>IF(PLANEL_Pot_Trim!Y5&lt;&gt;0,Y5/PLANEL_Pot_Trim!Y5,0)</f>
        <v>0.44228171084240714</v>
      </c>
      <c r="Z30" s="47">
        <f>IF(PLANEL_Pot_Trim!Z5&lt;&gt;0,Z5/PLANEL_Pot_Trim!Z5,0)</f>
        <v>0.49964685821699528</v>
      </c>
      <c r="AA30" s="47">
        <f>IF(PLANEL_Pot_Trim!AA5&lt;&gt;0,AA5/PLANEL_Pot_Trim!AA5,0)</f>
        <v>0.56208601703105132</v>
      </c>
      <c r="AB30" s="47">
        <f>IF(PLANEL_Pot_Trim!AB5&lt;&gt;0,AB5/PLANEL_Pot_Trim!AB5,0)</f>
        <v>0.36804804437806748</v>
      </c>
      <c r="AC30" s="47">
        <f>IF(PLANEL_Pot_Trim!AC5&lt;&gt;0,AC5/PLANEL_Pot_Trim!AC5,0)</f>
        <v>0.45092411484938699</v>
      </c>
      <c r="AD30" s="47">
        <f>IF(PLANEL_Pot_Trim!AD5&lt;&gt;0,AD5/PLANEL_Pot_Trim!AD5,0)</f>
        <v>0.49964685821699528</v>
      </c>
      <c r="AE30" s="47">
        <f>IF(PLANEL_Pot_Trim!AE5&lt;&gt;0,AE5/PLANEL_Pot_Trim!AE5,0)</f>
        <v>0.5667624682113529</v>
      </c>
      <c r="AF30" s="47">
        <f>IF(PLANEL_Pot_Trim!AF5&lt;&gt;0,AF5/PLANEL_Pot_Trim!AF5,0)</f>
        <v>0.52501972739656011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0.34241915930310396</v>
      </c>
      <c r="AJ30" s="47">
        <f>IF(PLANEL_Pot_Trim!AJ5&lt;&gt;0,AJ5/PLANEL_Pot_Trim!AJ5,0)</f>
        <v>0.52918633624269129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0.56393585773540678</v>
      </c>
      <c r="AN30" s="47">
        <f>IF(PLANEL_Pot_Trim!AN5&lt;&gt;0,AN5/PLANEL_Pot_Trim!AN5,0)</f>
        <v>0.52832708458540645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0.56408175075316247</v>
      </c>
      <c r="AR30" s="47">
        <f>IF(PLANEL_Pot_Trim!AR5&lt;&gt;0,AR5/PLANEL_Pot_Trim!AR5,0)</f>
        <v>0.35932514865355925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0.56422029557216857</v>
      </c>
      <c r="AV30" s="47">
        <f>IF(PLANEL_Pot_Trim!AV5&lt;&gt;0,AV5/PLANEL_Pot_Trim!AV5,0)</f>
        <v>0.51650607720744324</v>
      </c>
      <c r="AW30" s="47">
        <f>IF(PLANEL_Pot_Trim!AW5&lt;&gt;0,AW5/PLANEL_Pot_Trim!AW5,0)</f>
        <v>0.4536515656763645</v>
      </c>
      <c r="AX30" s="47">
        <f>IF(PLANEL_Pot_Trim!AX5&lt;&gt;0,AX5/PLANEL_Pot_Trim!AX5,0)</f>
        <v>0.49562327578134202</v>
      </c>
      <c r="AY30" s="47">
        <f>IF(PLANEL_Pot_Trim!AY5&lt;&gt;0,AY5/PLANEL_Pot_Trim!AY5,0)</f>
        <v>0.56550110784777941</v>
      </c>
      <c r="AZ30" s="47">
        <f>IF(PLANEL_Pot_Trim!AZ5&lt;&gt;0,AZ5/PLANEL_Pot_Trim!AZ5,0)</f>
        <v>0.38302533564506258</v>
      </c>
      <c r="BA30" s="47">
        <f>IF(PLANEL_Pot_Trim!BA5&lt;&gt;0,BA5/PLANEL_Pot_Trim!BA5,0)</f>
        <v>0.44396172656905353</v>
      </c>
      <c r="BB30" s="47">
        <f>IF(PLANEL_Pot_Trim!BB5&lt;&gt;0,BB5/PLANEL_Pot_Trim!BB5,0)</f>
        <v>0.49002999673831621</v>
      </c>
      <c r="BC30" s="47">
        <f>IF(PLANEL_Pot_Trim!BC5&lt;&gt;0,BC5/PLANEL_Pot_Trim!BC5,0)</f>
        <v>0.56550110784777941</v>
      </c>
      <c r="BD30" s="47">
        <f>IF(PLANEL_Pot_Trim!BD5&lt;&gt;0,BD5/PLANEL_Pot_Trim!BD5,0)</f>
        <v>0.44581844521131303</v>
      </c>
      <c r="BE30" s="47">
        <f>IF(PLANEL_Pot_Trim!BE5&lt;&gt;0,BE5/PLANEL_Pot_Trim!BE5,0)</f>
        <v>0.44396172656905353</v>
      </c>
      <c r="BF30" s="47">
        <f>IF(PLANEL_Pot_Trim!BF5&lt;&gt;0,BF5/PLANEL_Pot_Trim!BF5,0)</f>
        <v>0.49002999673831621</v>
      </c>
      <c r="BG30" s="47">
        <f>IF(PLANEL_Pot_Trim!BG5&lt;&gt;0,BG5/PLANEL_Pot_Trim!BG5,0)</f>
        <v>0.56124313720659968</v>
      </c>
      <c r="BH30" s="47">
        <f>IF(PLANEL_Pot_Trim!BH5&lt;&gt;0,BH5/PLANEL_Pot_Trim!BH5,0)</f>
        <v>0.52860998099311463</v>
      </c>
      <c r="BI30" s="47">
        <f>IF(PLANEL_Pot_Trim!BI5&lt;&gt;0,BI5/PLANEL_Pot_Trim!BI5,0)</f>
        <v>0.45619049989482241</v>
      </c>
      <c r="BJ30" s="47">
        <f>IF(PLANEL_Pot_Trim!BJ5&lt;&gt;0,BJ5/PLANEL_Pot_Trim!BJ5,0)</f>
        <v>0.49605931713708606</v>
      </c>
      <c r="BK30" s="47">
        <f>IF(PLANEL_Pot_Trim!BK5&lt;&gt;0,BK5/PLANEL_Pot_Trim!BK5,0)</f>
        <v>0.56124313720659968</v>
      </c>
      <c r="BL30" s="47">
        <f>IF(PLANEL_Pot_Trim!BL5&lt;&gt;0,BL5/PLANEL_Pot_Trim!BL5,0)</f>
        <v>0.5236628015851672</v>
      </c>
      <c r="BM30" s="47">
        <f>IF(PLANEL_Pot_Trim!BM5&lt;&gt;0,BM5/PLANEL_Pot_Trim!BM5,0)</f>
        <v>0.45619049989482241</v>
      </c>
      <c r="BN30" s="47">
        <f>IF(PLANEL_Pot_Trim!BN5&lt;&gt;0,BN5/PLANEL_Pot_Trim!BN5,0)</f>
        <v>0.49605931713708606</v>
      </c>
      <c r="BO30" s="47">
        <f>IF(PLANEL_Pot_Trim!BO5&lt;&gt;0,BO5/PLANEL_Pot_Trim!BO5,0)</f>
        <v>0.56124313720659968</v>
      </c>
      <c r="BP30" s="47">
        <f>IF(PLANEL_Pot_Trim!BP5&lt;&gt;0,BP5/PLANEL_Pot_Trim!BP5,0)</f>
        <v>0.37801799654509016</v>
      </c>
      <c r="BQ30" s="47">
        <f>IF(PLANEL_Pot_Trim!BQ5&lt;&gt;0,BQ5/PLANEL_Pot_Trim!BQ5,0)</f>
        <v>0.45619049989482241</v>
      </c>
      <c r="BR30" s="47">
        <f>IF(PLANEL_Pot_Trim!BR5&lt;&gt;0,BR5/PLANEL_Pot_Trim!BR5,0)</f>
        <v>0.49605931713708606</v>
      </c>
      <c r="BS30" s="47">
        <f>IF(PLANEL_Pot_Trim!BS5&lt;&gt;0,BS5/PLANEL_Pot_Trim!BS5,0)</f>
        <v>0.56124313720659968</v>
      </c>
      <c r="BT30" s="47">
        <f>IF(PLANEL_Pot_Trim!BT5&lt;&gt;0,BT5/PLANEL_Pot_Trim!BT5,0)</f>
        <v>0.27619610172106362</v>
      </c>
      <c r="BU30" s="47">
        <f>IF(PLANEL_Pot_Trim!BU5&lt;&gt;0,BU5/PLANEL_Pot_Trim!BU5,0)</f>
        <v>0.45619049989482241</v>
      </c>
      <c r="BV30" s="47">
        <f>IF(PLANEL_Pot_Trim!BV5&lt;&gt;0,BV5/PLANEL_Pot_Trim!BV5,0)</f>
        <v>0.49605931713708606</v>
      </c>
      <c r="BW30" s="47">
        <f>IF(PLANEL_Pot_Trim!BW5&lt;&gt;0,BW5/PLANEL_Pot_Trim!BW5,0)</f>
        <v>0.56124313720659968</v>
      </c>
      <c r="BX30" s="47">
        <f>IF(PLANEL_Pot_Trim!BX5&lt;&gt;0,BX5/PLANEL_Pot_Trim!BX5,0)</f>
        <v>0.51576048832585819</v>
      </c>
      <c r="BY30" s="47">
        <f>IF(PLANEL_Pot_Trim!BY5&lt;&gt;0,BY5/PLANEL_Pot_Trim!BY5,0)</f>
        <v>0.45619049989482241</v>
      </c>
      <c r="BZ30" s="47">
        <f>IF(PLANEL_Pot_Trim!BZ5&lt;&gt;0,BZ5/PLANEL_Pot_Trim!BZ5,0)</f>
        <v>0.49605931713708606</v>
      </c>
      <c r="CA30" s="47">
        <f>IF(PLANEL_Pot_Trim!CA5&lt;&gt;0,CA5/PLANEL_Pot_Trim!CA5,0)</f>
        <v>0.56124313720659968</v>
      </c>
      <c r="CB30" s="47">
        <f>IF(PLANEL_Pot_Trim!CB5&lt;&gt;0,CB5/PLANEL_Pot_Trim!CB5,0)</f>
        <v>0.4571107793322513</v>
      </c>
      <c r="CC30" s="47">
        <f>IF(PLANEL_Pot_Trim!CC5&lt;&gt;0,CC5/PLANEL_Pot_Trim!CC5,0)</f>
        <v>0.45619049989482241</v>
      </c>
      <c r="CD30" s="47">
        <f>IF(PLANEL_Pot_Trim!CD5&lt;&gt;0,CD5/PLANEL_Pot_Trim!CD5,0)</f>
        <v>0.49605931713708606</v>
      </c>
      <c r="CE30" s="47">
        <f>IF(PLANEL_Pot_Trim!CE5&lt;&gt;0,CE5/PLANEL_Pot_Trim!CE5,0)</f>
        <v>0.56124313720659968</v>
      </c>
      <c r="CF30" s="47">
        <f>IF(PLANEL_Pot_Trim!CF5&lt;&gt;0,CF5/PLANEL_Pot_Trim!CF5,0)</f>
        <v>0.49636930277322522</v>
      </c>
      <c r="CG30" s="47">
        <f>IF(PLANEL_Pot_Trim!CG5&lt;&gt;0,CG5/PLANEL_Pot_Trim!CG5,0)</f>
        <v>0.45619049989482241</v>
      </c>
      <c r="CH30" s="47">
        <f>IF(PLANEL_Pot_Trim!CH5&lt;&gt;0,CH5/PLANEL_Pot_Trim!CH5,0)</f>
        <v>0.49605931713708606</v>
      </c>
      <c r="CI30" s="47">
        <f>IF(PLANEL_Pot_Trim!CI5&lt;&gt;0,CI5/PLANEL_Pot_Trim!CI5,0)</f>
        <v>0.56124313720659968</v>
      </c>
      <c r="CJ30" s="47">
        <f>IF(PLANEL_Pot_Trim!CJ5&lt;&gt;0,CJ5/PLANEL_Pot_Trim!CJ5,0)</f>
        <v>0.53408529820875739</v>
      </c>
      <c r="CK30" s="47">
        <f>IF(PLANEL_Pot_Trim!CK5&lt;&gt;0,CK5/PLANEL_Pot_Trim!CK5,0)</f>
        <v>0.45619049989482241</v>
      </c>
      <c r="CL30" s="47">
        <f>IF(PLANEL_Pot_Trim!CL5&lt;&gt;0,CL5/PLANEL_Pot_Trim!CL5,0)</f>
        <v>0.49605931713708606</v>
      </c>
      <c r="CM30" s="47">
        <f>IF(PLANEL_Pot_Trim!CM5&lt;&gt;0,CM5/PLANEL_Pot_Trim!CM5,0)</f>
        <v>0.56124313720659968</v>
      </c>
      <c r="CN30" s="47">
        <f>IF(PLANEL_Pot_Trim!CN5&lt;&gt;0,CN5/PLANEL_Pot_Trim!CN5,0)</f>
        <v>0.53408529820875739</v>
      </c>
      <c r="CO30" s="47">
        <f>IF(PLANEL_Pot_Trim!CO5&lt;&gt;0,CO5/PLANEL_Pot_Trim!CO5,0)</f>
        <v>0.45619049989482241</v>
      </c>
      <c r="CP30" s="47">
        <f>IF(PLANEL_Pot_Trim!CP5&lt;&gt;0,CP5/PLANEL_Pot_Trim!CP5,0)</f>
        <v>0.49605931713708606</v>
      </c>
      <c r="CQ30" s="47">
        <f>IF(PLANEL_Pot_Trim!CQ5&lt;&gt;0,CQ5/PLANEL_Pot_Trim!CQ5,0)</f>
        <v>0.56124313720659968</v>
      </c>
      <c r="CR30" s="47">
        <f>IF(PLANEL_Pot_Trim!CR5&lt;&gt;0,CR5/PLANEL_Pot_Trim!CR5,0)</f>
        <v>0.53408529820875739</v>
      </c>
      <c r="CS30" s="47">
        <f>IF(PLANEL_Pot_Trim!CS5&lt;&gt;0,CS5/PLANEL_Pot_Trim!CS5,0)</f>
        <v>0.45619049989482241</v>
      </c>
      <c r="CT30" s="47">
        <f>IF(PLANEL_Pot_Trim!CT5&lt;&gt;0,CT5/PLANEL_Pot_Trim!CT5,0)</f>
        <v>0.49605931713708606</v>
      </c>
      <c r="CU30" s="47">
        <f>IF(PLANEL_Pot_Trim!CU5&lt;&gt;0,CU5/PLANEL_Pot_Trim!CU5,0)</f>
        <v>0.56124313720659968</v>
      </c>
      <c r="CV30" s="47">
        <f>IF(PLANEL_Pot_Trim!CV5&lt;&gt;0,CV5/PLANEL_Pot_Trim!CV5,0)</f>
        <v>0.53408529820875739</v>
      </c>
      <c r="CW30" s="47">
        <f>IF(PLANEL_Pot_Trim!CW5&lt;&gt;0,CW5/PLANEL_Pot_Trim!CW5,0)</f>
        <v>0.45619049989482241</v>
      </c>
      <c r="CX30" s="47">
        <f>IF(PLANEL_Pot_Trim!CX5&lt;&gt;0,CX5/PLANEL_Pot_Trim!CX5,0)</f>
        <v>0.49605931713708606</v>
      </c>
      <c r="CY30" s="77">
        <f>IF(PLANEL_Pot_Trim!CY5&lt;&gt;0,CY5/PLANEL_Pot_Trim!CY5,0)</f>
        <v>0.56124313720659968</v>
      </c>
      <c r="CZ30" s="77">
        <f>IF(PLANEL_Pot_Trim!CZ5&lt;&gt;0,CZ5/PLANEL_Pot_Trim!CZ5,0)</f>
        <v>0.53398291440725998</v>
      </c>
      <c r="DA30" s="77">
        <f>IF(PLANEL_Pot_Trim!DA5&lt;&gt;0,DA5/PLANEL_Pot_Trim!DA5,0)</f>
        <v>0.45619049989482241</v>
      </c>
      <c r="DB30" s="77">
        <f>IF(PLANEL_Pot_Trim!DB5&lt;&gt;0,DB5/PLANEL_Pot_Trim!DB5,0)</f>
        <v>0.49605931713708606</v>
      </c>
      <c r="DC30" s="47">
        <f>IF(PLANEL_Pot_Trim!DC5&lt;&gt;0,DC5/PLANEL_Pot_Trim!DC5,0)</f>
        <v>0.56124313720659968</v>
      </c>
      <c r="DD30" s="47">
        <f>IF(PLANEL_Pot_Trim!DD5&lt;&gt;0,DD5/PLANEL_Pot_Trim!DD5,0)</f>
        <v>0.53408529820875739</v>
      </c>
      <c r="DE30" s="47">
        <f>IF(PLANEL_Pot_Trim!DE5&lt;&gt;0,DE5/PLANEL_Pot_Trim!DE5,0)</f>
        <v>0.45619049989482241</v>
      </c>
      <c r="DF30" s="47">
        <f>IF(PLANEL_Pot_Trim!DF5&lt;&gt;0,DF5/PLANEL_Pot_Trim!DF5,0)</f>
        <v>0.49605931713708606</v>
      </c>
      <c r="DG30" s="47">
        <f>IF(PLANEL_Pot_Trim!DG5&lt;&gt;0,DG5/PLANEL_Pot_Trim!DG5,0)</f>
        <v>0.56124313720659968</v>
      </c>
      <c r="DH30" s="47">
        <f>IF(PLANEL_Pot_Trim!DH5&lt;&gt;0,DH5/PLANEL_Pot_Trim!DH5,0)</f>
        <v>0.48947396335961091</v>
      </c>
      <c r="DI30" s="47">
        <f>IF(PLANEL_Pot_Trim!DI5&lt;&gt;0,DI5/PLANEL_Pot_Trim!DI5,0)</f>
        <v>0.45619049989482241</v>
      </c>
      <c r="DJ30" s="47">
        <f>IF(PLANEL_Pot_Trim!DJ5&lt;&gt;0,DJ5/PLANEL_Pot_Trim!DJ5,0)</f>
        <v>0.49605931713708606</v>
      </c>
      <c r="DK30" s="47">
        <f>IF(PLANEL_Pot_Trim!DK5&lt;&gt;0,DK5/PLANEL_Pot_Trim!DK5,0)</f>
        <v>0.56124313720659968</v>
      </c>
      <c r="DL30" s="47">
        <f>IF(PLANEL_Pot_Trim!DL5&lt;&gt;0,DL5/PLANEL_Pot_Trim!DL5,0)</f>
        <v>0.53408529820875739</v>
      </c>
      <c r="DM30" s="47">
        <f>IF(PLANEL_Pot_Trim!DM5&lt;&gt;0,DM5/PLANEL_Pot_Trim!DM5,0)</f>
        <v>0.45619049989482241</v>
      </c>
      <c r="DN30" s="47">
        <f>IF(PLANEL_Pot_Trim!DN5&lt;&gt;0,DN5/PLANEL_Pot_Trim!DN5,0)</f>
        <v>0.49605931713708606</v>
      </c>
      <c r="DO30" s="47">
        <f>IF(PLANEL_Pot_Trim!DO5&lt;&gt;0,DO5/PLANEL_Pot_Trim!DO5,0)</f>
        <v>0.56124313720659968</v>
      </c>
      <c r="DP30" s="47">
        <f>IF(PLANEL_Pot_Trim!DP5&lt;&gt;0,DP5/PLANEL_Pot_Trim!DP5,0)</f>
        <v>0.53408529820875739</v>
      </c>
      <c r="DQ30" s="47">
        <f>IF(PLANEL_Pot_Trim!DQ5&lt;&gt;0,DQ5/PLANEL_Pot_Trim!DQ5,0)</f>
        <v>0.45619049989482241</v>
      </c>
      <c r="DR30" s="47">
        <f>IF(PLANEL_Pot_Trim!DR5&lt;&gt;0,DR5/PLANEL_Pot_Trim!DR5,0)</f>
        <v>0.49605931713708606</v>
      </c>
      <c r="DS30" s="47">
        <f>IF(PLANEL_Pot_Trim!DS5&lt;&gt;0,DS5/PLANEL_Pot_Trim!DS5,0)</f>
        <v>0.56124313720659968</v>
      </c>
      <c r="DT30" s="47">
        <f>IF(PLANEL_Pot_Trim!DT5&lt;&gt;0,DT5/PLANEL_Pot_Trim!DT5,0)</f>
        <v>0.53408529820875739</v>
      </c>
      <c r="DU30" s="47">
        <f>IF(PLANEL_Pot_Trim!DU5&lt;&gt;0,DU5/PLANEL_Pot_Trim!DU5,0)</f>
        <v>0.45619049989482241</v>
      </c>
      <c r="DV30" s="47">
        <f>IF(PLANEL_Pot_Trim!DV5&lt;&gt;0,DV5/PLANEL_Pot_Trim!DV5,0)</f>
        <v>0.49605931713708606</v>
      </c>
      <c r="DW30" s="47">
        <f>IF(PLANEL_Pot_Trim!DW5&lt;&gt;0,DW5/PLANEL_Pot_Trim!DW5,0)</f>
        <v>0.56124313720659968</v>
      </c>
      <c r="DX30" s="47">
        <f>IF(PLANEL_Pot_Trim!DX5&lt;&gt;0,DX5/PLANEL_Pot_Trim!DX5,0)</f>
        <v>0.53408529820875739</v>
      </c>
      <c r="DY30" s="47">
        <f>IF(PLANEL_Pot_Trim!DY5&lt;&gt;0,DY5/PLANEL_Pot_Trim!DY5,0)</f>
        <v>0.45619049989482241</v>
      </c>
      <c r="DZ30" s="47">
        <f>IF(PLANEL_Pot_Trim!DZ5&lt;&gt;0,DZ5/PLANEL_Pot_Trim!DZ5,0)</f>
        <v>0.49605931713708606</v>
      </c>
      <c r="EA30" s="47">
        <f>IF(PLANEL_Pot_Trim!EA5&lt;&gt;0,EA5/PLANEL_Pot_Trim!EA5,0)</f>
        <v>0.56124313720659968</v>
      </c>
      <c r="EB30" s="47">
        <f>IF(PLANEL_Pot_Trim!EB5&lt;&gt;0,EB5/PLANEL_Pot_Trim!EB5,0)</f>
        <v>0.53408529820875739</v>
      </c>
      <c r="EC30" s="47">
        <f>IF(PLANEL_Pot_Trim!EC5&lt;&gt;0,EC5/PLANEL_Pot_Trim!EC5,0)</f>
        <v>0.45296926578795815</v>
      </c>
      <c r="ED30" s="47">
        <f>IF(PLANEL_Pot_Trim!ED5&lt;&gt;0,ED5/PLANEL_Pot_Trim!ED5,0)</f>
        <v>0.49605931713708606</v>
      </c>
      <c r="EE30" s="47">
        <f>IF(PLANEL_Pot_Trim!EE5&lt;&gt;0,EE5/PLANEL_Pot_Trim!EE5,0)</f>
        <v>0.56124313720659968</v>
      </c>
      <c r="EF30" s="47">
        <f>IF(PLANEL_Pot_Trim!EF5&lt;&gt;0,EF5/PLANEL_Pot_Trim!EF5,0)</f>
        <v>0.53408529820875739</v>
      </c>
      <c r="EG30" s="47">
        <f>IF(PLANEL_Pot_Trim!EG5&lt;&gt;0,EG5/PLANEL_Pot_Trim!EG5,0)</f>
        <v>0.45296926578795815</v>
      </c>
      <c r="EH30" s="47">
        <f>IF(PLANEL_Pot_Trim!EH5&lt;&gt;0,EH5/PLANEL_Pot_Trim!EH5,0)</f>
        <v>0.49605931713708606</v>
      </c>
      <c r="EI30" s="47">
        <f>IF(PLANEL_Pot_Trim!EI5&lt;&gt;0,EI5/PLANEL_Pot_Trim!EI5,0)</f>
        <v>0.56124313720659968</v>
      </c>
      <c r="EJ30" s="47">
        <f>IF(PLANEL_Pot_Trim!EJ5&lt;&gt;0,EJ5/PLANEL_Pot_Trim!EJ5,0)</f>
        <v>0.53408529820875739</v>
      </c>
      <c r="EK30" s="47">
        <f>IF(PLANEL_Pot_Trim!EK5&lt;&gt;0,EK5/PLANEL_Pot_Trim!EK5,0)</f>
        <v>0.45296926578795815</v>
      </c>
      <c r="EL30" s="47">
        <f>IF(PLANEL_Pot_Trim!EL5&lt;&gt;0,EL5/PLANEL_Pot_Trim!EL5,0)</f>
        <v>0.49605931713708606</v>
      </c>
      <c r="EM30" s="47">
        <f>IF(PLANEL_Pot_Trim!EM5&lt;&gt;0,EM5/PLANEL_Pot_Trim!EM5,0)</f>
        <v>0.56124313720659968</v>
      </c>
      <c r="EN30" s="47">
        <f>IF(PLANEL_Pot_Trim!EN5&lt;&gt;0,EN5/PLANEL_Pot_Trim!EN5,0)</f>
        <v>0.53408529820875739</v>
      </c>
      <c r="EO30" s="47">
        <f>IF(PLANEL_Pot_Trim!EO5&lt;&gt;0,EO5/PLANEL_Pot_Trim!EO5,0)</f>
        <v>0.45296926578795815</v>
      </c>
      <c r="EP30" s="47">
        <f>IF(PLANEL_Pot_Trim!EP5&lt;&gt;0,EP5/PLANEL_Pot_Trim!EP5,0)</f>
        <v>0.49605931713708606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0.48923294098130254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0.38295691109710989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0.43504940721668439</v>
      </c>
      <c r="AA32" s="48">
        <f>IF(PLANEL_Pot_Trim!AA7&lt;&gt;0,AA7/PLANEL_Pot_Trim!AA7,0)</f>
        <v>0.33709563188288522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0.57870793636664586</v>
      </c>
      <c r="AE32" s="48">
        <f>IF(PLANEL_Pot_Trim!AE7&lt;&gt;0,AE7/PLANEL_Pot_Trim!AE7,0)</f>
        <v>0.32843124914637628</v>
      </c>
      <c r="AF32" s="48">
        <f>IF(PLANEL_Pot_Trim!AF7&lt;&gt;0,AF7/PLANEL_Pot_Trim!AF7,0)</f>
        <v>0.32589864427626747</v>
      </c>
      <c r="AG32" s="48">
        <f>IF(PLANEL_Pot_Trim!AG7&lt;&gt;0,AG7/PLANEL_Pot_Trim!AG7,0)</f>
        <v>0.35592136027598981</v>
      </c>
      <c r="AH32" s="48">
        <f>IF(PLANEL_Pot_Trim!AH7&lt;&gt;0,AH7/PLANEL_Pot_Trim!AH7,0)</f>
        <v>0.65751451424996843</v>
      </c>
      <c r="AI32" s="48">
        <f>IF(PLANEL_Pot_Trim!AI7&lt;&gt;0,AI7/PLANEL_Pot_Trim!AI7,0)</f>
        <v>0.29075113953169623</v>
      </c>
      <c r="AJ32" s="48">
        <f>IF(PLANEL_Pot_Trim!AJ7&lt;&gt;0,AJ7/PLANEL_Pot_Trim!AJ7,0)</f>
        <v>0.29303262294666665</v>
      </c>
      <c r="AK32" s="48">
        <f>IF(PLANEL_Pot_Trim!AK7&lt;&gt;0,AK7/PLANEL_Pot_Trim!AK7,0)</f>
        <v>0.33414547359508445</v>
      </c>
      <c r="AL32" s="48">
        <f>IF(PLANEL_Pot_Trim!AL7&lt;&gt;0,AL7/PLANEL_Pot_Trim!AL7,0)</f>
        <v>0.71072212931736589</v>
      </c>
      <c r="AM32" s="48">
        <f>IF(PLANEL_Pot_Trim!AM7&lt;&gt;0,AM7/PLANEL_Pot_Trim!AM7,0)</f>
        <v>0.25140921013969225</v>
      </c>
      <c r="AN32" s="48">
        <f>IF(PLANEL_Pot_Trim!AN7&lt;&gt;0,AN7/PLANEL_Pot_Trim!AN7,0)</f>
        <v>0.25118554930981596</v>
      </c>
      <c r="AO32" s="48">
        <f>IF(PLANEL_Pot_Trim!AO7&lt;&gt;0,AO7/PLANEL_Pot_Trim!AO7,0)</f>
        <v>0.32459748396835258</v>
      </c>
      <c r="AP32" s="48">
        <f>IF(PLANEL_Pot_Trim!AP7&lt;&gt;0,AP7/PLANEL_Pot_Trim!AP7,0)</f>
        <v>0.71990072675955541</v>
      </c>
      <c r="AQ32" s="48">
        <f>IF(PLANEL_Pot_Trim!AQ7&lt;&gt;0,AQ7/PLANEL_Pot_Trim!AQ7,0)</f>
        <v>0.14169833208106797</v>
      </c>
      <c r="AR32" s="48">
        <f>IF(PLANEL_Pot_Trim!AR7&lt;&gt;0,AR7/PLANEL_Pot_Trim!AR7,0)</f>
        <v>0.14169833208106797</v>
      </c>
      <c r="AS32" s="48">
        <f>IF(PLANEL_Pot_Trim!AS7&lt;&gt;0,AS7/PLANEL_Pot_Trim!AS7,0)</f>
        <v>0.21686949326776755</v>
      </c>
      <c r="AT32" s="48">
        <f>IF(PLANEL_Pot_Trim!AT7&lt;&gt;0,AT7/PLANEL_Pot_Trim!AT7,0)</f>
        <v>0.70329256780574723</v>
      </c>
      <c r="AU32" s="48">
        <f>IF(PLANEL_Pot_Trim!AU7&lt;&gt;0,AU7/PLANEL_Pot_Trim!AU7,0)</f>
        <v>0.16543687551612693</v>
      </c>
      <c r="AV32" s="48">
        <f>IF(PLANEL_Pot_Trim!AV7&lt;&gt;0,AV7/PLANEL_Pot_Trim!AV7,0)</f>
        <v>0.13241431962226632</v>
      </c>
      <c r="AW32" s="48">
        <f>IF(PLANEL_Pot_Trim!AW7&lt;&gt;0,AW7/PLANEL_Pot_Trim!AW7,0)</f>
        <v>0.2098354648952534</v>
      </c>
      <c r="AX32" s="48">
        <f>IF(PLANEL_Pot_Trim!AX7&lt;&gt;0,AX7/PLANEL_Pot_Trim!AX7,0)</f>
        <v>0.70767109200536205</v>
      </c>
      <c r="AY32" s="48">
        <f>IF(PLANEL_Pot_Trim!AY7&lt;&gt;0,AY7/PLANEL_Pot_Trim!AY7,0)</f>
        <v>0.18185913840804854</v>
      </c>
      <c r="AZ32" s="48">
        <f>IF(PLANEL_Pot_Trim!AZ7&lt;&gt;0,AZ7/PLANEL_Pot_Trim!AZ7,0)</f>
        <v>0.12282241135168284</v>
      </c>
      <c r="BA32" s="48">
        <f>IF(PLANEL_Pot_Trim!BA7&lt;&gt;0,BA7/PLANEL_Pot_Trim!BA7,0)</f>
        <v>0.23332149144971082</v>
      </c>
      <c r="BB32" s="48">
        <f>IF(PLANEL_Pot_Trim!BB7&lt;&gt;0,BB7/PLANEL_Pot_Trim!BB7,0)</f>
        <v>0.72315497102506454</v>
      </c>
      <c r="BC32" s="48">
        <f>IF(PLANEL_Pot_Trim!BC7&lt;&gt;0,BC7/PLANEL_Pot_Trim!BC7,0)</f>
        <v>0.17686829843145496</v>
      </c>
      <c r="BD32" s="48">
        <f>IF(PLANEL_Pot_Trim!BD7&lt;&gt;0,BD7/PLANEL_Pot_Trim!BD7,0)</f>
        <v>0.11851332242513976</v>
      </c>
      <c r="BE32" s="48">
        <f>IF(PLANEL_Pot_Trim!BE7&lt;&gt;0,BE7/PLANEL_Pot_Trim!BE7,0)</f>
        <v>0.22901355926645178</v>
      </c>
      <c r="BF32" s="48">
        <f>IF(PLANEL_Pot_Trim!BF7&lt;&gt;0,BF7/PLANEL_Pot_Trim!BF7,0)</f>
        <v>0.70235838098922809</v>
      </c>
      <c r="BG32" s="48">
        <f>IF(PLANEL_Pot_Trim!BG7&lt;&gt;0,BG7/PLANEL_Pot_Trim!BG7,0)</f>
        <v>0.21038933666178913</v>
      </c>
      <c r="BH32" s="48">
        <f>IF(PLANEL_Pot_Trim!BH7&lt;&gt;0,BH7/PLANEL_Pot_Trim!BH7,0)</f>
        <v>0.10538689426351658</v>
      </c>
      <c r="BI32" s="48">
        <f>IF(PLANEL_Pot_Trim!BI7&lt;&gt;0,BI7/PLANEL_Pot_Trim!BI7,0)</f>
        <v>0.28478717973049589</v>
      </c>
      <c r="BJ32" s="48">
        <f>IF(PLANEL_Pot_Trim!BJ7&lt;&gt;0,BJ7/PLANEL_Pot_Trim!BJ7,0)</f>
        <v>0.72657165716883476</v>
      </c>
      <c r="BK32" s="48">
        <f>IF(PLANEL_Pot_Trim!BK7&lt;&gt;0,BK7/PLANEL_Pot_Trim!BK7,0)</f>
        <v>0.15788531651306451</v>
      </c>
      <c r="BL32" s="48">
        <f>IF(PLANEL_Pot_Trim!BL7&lt;&gt;0,BL7/PLANEL_Pot_Trim!BL7,0)</f>
        <v>0.10538689426351658</v>
      </c>
      <c r="BM32" s="48">
        <f>IF(PLANEL_Pot_Trim!BM7&lt;&gt;0,BM7/PLANEL_Pot_Trim!BM7,0)</f>
        <v>0.16924650055515478</v>
      </c>
      <c r="BN32" s="48">
        <f>IF(PLANEL_Pot_Trim!BN7&lt;&gt;0,BN7/PLANEL_Pot_Trim!BN7,0)</f>
        <v>0.61392283786051238</v>
      </c>
      <c r="BO32" s="48">
        <f>IF(PLANEL_Pot_Trim!BO7&lt;&gt;0,BO7/PLANEL_Pot_Trim!BO7,0)</f>
        <v>0.11280278137113672</v>
      </c>
      <c r="BP32" s="48">
        <f>IF(PLANEL_Pot_Trim!BP7&lt;&gt;0,BP7/PLANEL_Pot_Trim!BP7,0)</f>
        <v>7.0873137053274957E-2</v>
      </c>
      <c r="BQ32" s="48">
        <f>IF(PLANEL_Pot_Trim!BQ7&lt;&gt;0,BQ7/PLANEL_Pot_Trim!BQ7,0)</f>
        <v>0.12202270374639027</v>
      </c>
      <c r="BR32" s="48">
        <f>IF(PLANEL_Pot_Trim!BR7&lt;&gt;0,BR7/PLANEL_Pot_Trim!BR7,0)</f>
        <v>0.53724515002297824</v>
      </c>
      <c r="BS32" s="48">
        <f>IF(PLANEL_Pot_Trim!BS7&lt;&gt;0,BS7/PLANEL_Pot_Trim!BS7,0)</f>
        <v>0.11694076982540576</v>
      </c>
      <c r="BT32" s="48">
        <f>IF(PLANEL_Pot_Trim!BT7&lt;&gt;0,BT7/PLANEL_Pot_Trim!BT7,0)</f>
        <v>6.7921451930593207E-2</v>
      </c>
      <c r="BU32" s="48">
        <f>IF(PLANEL_Pot_Trim!BU7&lt;&gt;0,BU7/PLANEL_Pot_Trim!BU7,0)</f>
        <v>0.11100025647667655</v>
      </c>
      <c r="BV32" s="48">
        <f>IF(PLANEL_Pot_Trim!BV7&lt;&gt;0,BV7/PLANEL_Pot_Trim!BV7,0)</f>
        <v>0.50663553672737427</v>
      </c>
      <c r="BW32" s="48">
        <f>IF(PLANEL_Pot_Trim!BW7&lt;&gt;0,BW7/PLANEL_Pot_Trim!BW7,0)</f>
        <v>0.16826161798586892</v>
      </c>
      <c r="BX32" s="48">
        <f>IF(PLANEL_Pot_Trim!BX7&lt;&gt;0,BX7/PLANEL_Pot_Trim!BX7,0)</f>
        <v>6.5205797042910074E-2</v>
      </c>
      <c r="BY32" s="48">
        <f>IF(PLANEL_Pot_Trim!BY7&lt;&gt;0,BY7/PLANEL_Pot_Trim!BY7,0)</f>
        <v>0.16125838246933269</v>
      </c>
      <c r="BZ32" s="48">
        <f>IF(PLANEL_Pot_Trim!BZ7&lt;&gt;0,BZ7/PLANEL_Pot_Trim!BZ7,0)</f>
        <v>0.53307363164639898</v>
      </c>
      <c r="CA32" s="48">
        <f>IF(PLANEL_Pot_Trim!CA7&lt;&gt;0,CA7/PLANEL_Pot_Trim!CA7,0)</f>
        <v>0.26910236161676426</v>
      </c>
      <c r="CB32" s="48">
        <f>IF(PLANEL_Pot_Trim!CB7&lt;&gt;0,CB7/PLANEL_Pot_Trim!CB7,0)</f>
        <v>4.214312153740727E-2</v>
      </c>
      <c r="CC32" s="48">
        <f>IF(PLANEL_Pot_Trim!CC7&lt;&gt;0,CC7/PLANEL_Pot_Trim!CC7,0)</f>
        <v>0.26856052626726878</v>
      </c>
      <c r="CD32" s="48">
        <f>IF(PLANEL_Pot_Trim!CD7&lt;&gt;0,CD7/PLANEL_Pot_Trim!CD7,0)</f>
        <v>0.60582224216454983</v>
      </c>
      <c r="CE32" s="48">
        <f>IF(PLANEL_Pot_Trim!CE7&lt;&gt;0,CE7/PLANEL_Pot_Trim!CE7,0)</f>
        <v>0.28663245501278739</v>
      </c>
      <c r="CF32" s="48">
        <f>IF(PLANEL_Pot_Trim!CF7&lt;&gt;0,CF7/PLANEL_Pot_Trim!CF7,0)</f>
        <v>4.0582917732992302E-2</v>
      </c>
      <c r="CG32" s="48">
        <f>IF(PLANEL_Pot_Trim!CG7&lt;&gt;0,CG7/PLANEL_Pot_Trim!CG7,0)</f>
        <v>0.28663245501278739</v>
      </c>
      <c r="CH32" s="48">
        <f>IF(PLANEL_Pot_Trim!CH7&lt;&gt;0,CH7/PLANEL_Pot_Trim!CH7,0)</f>
        <v>0.64620689139100929</v>
      </c>
      <c r="CI32" s="48">
        <f>IF(PLANEL_Pot_Trim!CI7&lt;&gt;0,CI7/PLANEL_Pot_Trim!CI7,0)</f>
        <v>0.3029109036795225</v>
      </c>
      <c r="CJ32" s="48">
        <f>IF(PLANEL_Pot_Trim!CJ7&lt;&gt;0,CJ7/PLANEL_Pot_Trim!CJ7,0)</f>
        <v>3.9134112129619099E-2</v>
      </c>
      <c r="CK32" s="48">
        <f>IF(PLANEL_Pot_Trim!CK7&lt;&gt;0,CK7/PLANEL_Pot_Trim!CK7,0)</f>
        <v>0.3029109036795225</v>
      </c>
      <c r="CL32" s="48">
        <f>IF(PLANEL_Pot_Trim!CL7&lt;&gt;0,CL7/PLANEL_Pot_Trim!CL7,0)</f>
        <v>0.63870876496533502</v>
      </c>
      <c r="CM32" s="48">
        <f>IF(PLANEL_Pot_Trim!CM7&lt;&gt;0,CM7/PLANEL_Pot_Trim!CM7,0)</f>
        <v>0.29859680964141555</v>
      </c>
      <c r="CN32" s="48">
        <f>IF(PLANEL_Pot_Trim!CN7&lt;&gt;0,CN7/PLANEL_Pot_Trim!CN7,0)</f>
        <v>4.9553553557534935E-2</v>
      </c>
      <c r="CO32" s="48">
        <f>IF(PLANEL_Pot_Trim!CO7&lt;&gt;0,CO7/PLANEL_Pot_Trim!CO7,0)</f>
        <v>0.29859680964141555</v>
      </c>
      <c r="CP32" s="48">
        <f>IF(PLANEL_Pot_Trim!CP7&lt;&gt;0,CP7/PLANEL_Pot_Trim!CP7,0)</f>
        <v>0.61085822680606205</v>
      </c>
      <c r="CQ32" s="48">
        <f>IF(PLANEL_Pot_Trim!CQ7&lt;&gt;0,CQ7/PLANEL_Pot_Trim!CQ7,0)</f>
        <v>0.33352137437500934</v>
      </c>
      <c r="CR32" s="48">
        <f>IF(PLANEL_Pot_Trim!CR7&lt;&gt;0,CR7/PLANEL_Pot_Trim!CR7,0)</f>
        <v>8.8582350510573366E-2</v>
      </c>
      <c r="CS32" s="48">
        <f>IF(PLANEL_Pot_Trim!CS7&lt;&gt;0,CS7/PLANEL_Pot_Trim!CS7,0)</f>
        <v>0.30993771884021559</v>
      </c>
      <c r="CT32" s="48">
        <f>IF(PLANEL_Pot_Trim!CT7&lt;&gt;0,CT7/PLANEL_Pot_Trim!CT7,0)</f>
        <v>0.66854428731882487</v>
      </c>
      <c r="CU32" s="48">
        <f>IF(PLANEL_Pot_Trim!CU7&lt;&gt;0,CU7/PLANEL_Pot_Trim!CU7,0)</f>
        <v>0.44520732800497781</v>
      </c>
      <c r="CV32" s="48">
        <f>IF(PLANEL_Pot_Trim!CV7&lt;&gt;0,CV7/PLANEL_Pot_Trim!CV7,0)</f>
        <v>0.23902679768023191</v>
      </c>
      <c r="CW32" s="48">
        <f>IF(PLANEL_Pot_Trim!CW7&lt;&gt;0,CW7/PLANEL_Pot_Trim!CW7,0)</f>
        <v>0.43012072588658928</v>
      </c>
      <c r="CX32" s="48">
        <f>IF(PLANEL_Pot_Trim!CX7&lt;&gt;0,CX7/PLANEL_Pot_Trim!CX7,0)</f>
        <v>0.74310056293871551</v>
      </c>
      <c r="CY32" s="48">
        <f>IF(PLANEL_Pot_Trim!CY7&lt;&gt;0,CY7/PLANEL_Pot_Trim!CY7,0)</f>
        <v>0.25283077101739176</v>
      </c>
      <c r="CZ32" s="48">
        <f>IF(PLANEL_Pot_Trim!CZ7&lt;&gt;0,CZ7/PLANEL_Pot_Trim!CZ7,0)</f>
        <v>2.2035873629964266E-2</v>
      </c>
      <c r="DA32" s="48">
        <f>IF(PLANEL_Pot_Trim!DA7&lt;&gt;0,DA7/PLANEL_Pot_Trim!DA7,0)</f>
        <v>0.21132089566582157</v>
      </c>
      <c r="DB32" s="48">
        <f>IF(PLANEL_Pot_Trim!DB7&lt;&gt;0,DB7/PLANEL_Pot_Trim!DB7,0)</f>
        <v>0.4058505346542528</v>
      </c>
      <c r="DC32" s="48">
        <f>IF(PLANEL_Pot_Trim!DC7&lt;&gt;0,DC7/PLANEL_Pot_Trim!DC7,0)</f>
        <v>0.27720505327004341</v>
      </c>
      <c r="DD32" s="48">
        <f>IF(PLANEL_Pot_Trim!DD7&lt;&gt;0,DD7/PLANEL_Pot_Trim!DD7,0)</f>
        <v>4.2391568115502463E-3</v>
      </c>
      <c r="DE32" s="48">
        <f>IF(PLANEL_Pot_Trim!DE7&lt;&gt;0,DE7/PLANEL_Pot_Trim!DE7,0)</f>
        <v>0.21924916605040448</v>
      </c>
      <c r="DF32" s="48">
        <f>IF(PLANEL_Pot_Trim!DF7&lt;&gt;0,DF7/PLANEL_Pot_Trim!DF7,0)</f>
        <v>0.41115813166650594</v>
      </c>
      <c r="DG32" s="48">
        <f>IF(PLANEL_Pot_Trim!DG7&lt;&gt;0,DG7/PLANEL_Pot_Trim!DG7,0)</f>
        <v>0.29936280529381193</v>
      </c>
      <c r="DH32" s="48">
        <f>IF(PLANEL_Pot_Trim!DH7&lt;&gt;0,DH7/PLANEL_Pot_Trim!DH7,0)</f>
        <v>4.1492840397991176E-3</v>
      </c>
      <c r="DI32" s="48">
        <f>IF(PLANEL_Pot_Trim!DI7&lt;&gt;0,DI7/PLANEL_Pot_Trim!DI7,0)</f>
        <v>0.22786580319823266</v>
      </c>
      <c r="DJ32" s="48">
        <f>IF(PLANEL_Pot_Trim!DJ7&lt;&gt;0,DJ7/PLANEL_Pot_Trim!DJ7,0)</f>
        <v>0.41706246398486585</v>
      </c>
      <c r="DK32" s="48">
        <f>IF(PLANEL_Pot_Trim!DK7&lt;&gt;0,DK7/PLANEL_Pot_Trim!DK7,0)</f>
        <v>0.32061892817517984</v>
      </c>
      <c r="DL32" s="48">
        <f>IF(PLANEL_Pot_Trim!DL7&lt;&gt;0,DL7/PLANEL_Pot_Trim!DL7,0)</f>
        <v>4.0631428734559929E-3</v>
      </c>
      <c r="DM32" s="48">
        <f>IF(PLANEL_Pot_Trim!DM7&lt;&gt;0,DM7/PLANEL_Pot_Trim!DM7,0)</f>
        <v>0.23610246424795869</v>
      </c>
      <c r="DN32" s="48">
        <f>IF(PLANEL_Pot_Trim!DN7&lt;&gt;0,DN7/PLANEL_Pot_Trim!DN7,0)</f>
        <v>0.42272164266595103</v>
      </c>
      <c r="DO32" s="48">
        <f>IF(PLANEL_Pot_Trim!DO7&lt;&gt;0,DO7/PLANEL_Pot_Trim!DO7,0)</f>
        <v>0.32054454165540469</v>
      </c>
      <c r="DP32" s="48">
        <f>IF(PLANEL_Pot_Trim!DP7&lt;&gt;0,DP7/PLANEL_Pot_Trim!DP7,0)</f>
        <v>4.0356084164548311E-3</v>
      </c>
      <c r="DQ32" s="48">
        <f>IF(PLANEL_Pot_Trim!DQ7&lt;&gt;0,DQ7/PLANEL_Pot_Trim!DQ7,0)</f>
        <v>0.23693976076098963</v>
      </c>
      <c r="DR32" s="48">
        <f>IF(PLANEL_Pot_Trim!DR7&lt;&gt;0,DR7/PLANEL_Pot_Trim!DR7,0)</f>
        <v>0.42096158149858448</v>
      </c>
      <c r="DS32" s="48">
        <f>IF(PLANEL_Pot_Trim!DS7&lt;&gt;0,DS7/PLANEL_Pot_Trim!DS7,0)</f>
        <v>0.31963308801416102</v>
      </c>
      <c r="DT32" s="48">
        <f>IF(PLANEL_Pot_Trim!DT7&lt;&gt;0,DT7/PLANEL_Pot_Trim!DT7,0)</f>
        <v>0</v>
      </c>
      <c r="DU32" s="48">
        <f>IF(PLANEL_Pot_Trim!DU7&lt;&gt;0,DU7/PLANEL_Pot_Trim!DU7,0)</f>
        <v>0.23304186293267995</v>
      </c>
      <c r="DV32" s="48">
        <f>IF(PLANEL_Pot_Trim!DV7&lt;&gt;0,DV7/PLANEL_Pot_Trim!DV7,0)</f>
        <v>0.42104131117506977</v>
      </c>
      <c r="DW32" s="48">
        <f>IF(PLANEL_Pot_Trim!DW7&lt;&gt;0,DW7/PLANEL_Pot_Trim!DW7,0)</f>
        <v>0.31570852138734135</v>
      </c>
      <c r="DX32" s="48">
        <f>IF(PLANEL_Pot_Trim!DX7&lt;&gt;0,DX7/PLANEL_Pot_Trim!DX7,0)</f>
        <v>0</v>
      </c>
      <c r="DY32" s="48">
        <f>IF(PLANEL_Pot_Trim!DY7&lt;&gt;0,DY7/PLANEL_Pot_Trim!DY7,0)</f>
        <v>0.22559519857469851</v>
      </c>
      <c r="DZ32" s="48">
        <f>IF(PLANEL_Pot_Trim!DZ7&lt;&gt;0,DZ7/PLANEL_Pot_Trim!DZ7,0)</f>
        <v>0.41839595201750102</v>
      </c>
      <c r="EA32" s="48">
        <f>IF(PLANEL_Pot_Trim!EA7&lt;&gt;0,EA7/PLANEL_Pot_Trim!EA7,0)</f>
        <v>0.34111279530586175</v>
      </c>
      <c r="EB32" s="48">
        <f>IF(PLANEL_Pot_Trim!EB7&lt;&gt;0,EB7/PLANEL_Pot_Trim!EB7,0)</f>
        <v>5.2962176554776752E-2</v>
      </c>
      <c r="EC32" s="48">
        <f>IF(PLANEL_Pot_Trim!EC7&lt;&gt;0,EC7/PLANEL_Pot_Trim!EC7,0)</f>
        <v>0.28022268707472048</v>
      </c>
      <c r="ED32" s="48">
        <f>IF(PLANEL_Pot_Trim!ED7&lt;&gt;0,ED7/PLANEL_Pot_Trim!ED7,0)</f>
        <v>0.4505819763044997</v>
      </c>
      <c r="EE32" s="48">
        <f>IF(PLANEL_Pot_Trim!EE7&lt;&gt;0,EE7/PLANEL_Pot_Trim!EE7,0)</f>
        <v>0.36506560317942705</v>
      </c>
      <c r="EF32" s="48">
        <f>IF(PLANEL_Pot_Trim!EF7&lt;&gt;0,EF7/PLANEL_Pot_Trim!EF7,0)</f>
        <v>7.9208470723326818E-2</v>
      </c>
      <c r="EG32" s="48">
        <f>IF(PLANEL_Pot_Trim!EG7&lt;&gt;0,EG7/PLANEL_Pot_Trim!EG7,0)</f>
        <v>0.28022268707472048</v>
      </c>
      <c r="EH32" s="48">
        <f>IF(PLANEL_Pot_Trim!EH7&lt;&gt;0,EH7/PLANEL_Pot_Trim!EH7,0)</f>
        <v>0.47649015546025181</v>
      </c>
      <c r="EI32" s="48">
        <f>IF(PLANEL_Pot_Trim!EI7&lt;&gt;0,EI7/PLANEL_Pot_Trim!EI7,0)</f>
        <v>0.4351668024809856</v>
      </c>
      <c r="EJ32" s="48">
        <f>IF(PLANEL_Pot_Trim!EJ7&lt;&gt;0,EJ7/PLANEL_Pot_Trim!EJ7,0)</f>
        <v>0.15294897569613264</v>
      </c>
      <c r="EK32" s="48">
        <f>IF(PLANEL_Pot_Trim!EK7&lt;&gt;0,EK7/PLANEL_Pot_Trim!EK7,0)</f>
        <v>0.32825294892077761</v>
      </c>
      <c r="EL32" s="48">
        <f>IF(PLANEL_Pot_Trim!EL7&lt;&gt;0,EL7/PLANEL_Pot_Trim!EL7,0)</f>
        <v>0.55466973078581727</v>
      </c>
      <c r="EM32" s="48">
        <f>IF(PLANEL_Pot_Trim!EM7&lt;&gt;0,EM7/PLANEL_Pot_Trim!EM7,0)</f>
        <v>0.50040260007044957</v>
      </c>
      <c r="EN32" s="48">
        <f>IF(PLANEL_Pot_Trim!EN7&lt;&gt;0,EN7/PLANEL_Pot_Trim!EN7,0)</f>
        <v>0.2171661407770463</v>
      </c>
      <c r="EO32" s="48">
        <f>IF(PLANEL_Pot_Trim!EO7&lt;&gt;0,EO7/PLANEL_Pot_Trim!EO7,0)</f>
        <v>0.40270705279331837</v>
      </c>
      <c r="EP32" s="48">
        <f>IF(PLANEL_Pot_Trim!EP7&lt;&gt;0,EP7/PLANEL_Pot_Trim!EP7,0)</f>
        <v>0.63156163997413062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0.55192525430776074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0.62796696029704691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0.53541955123866258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0.55193220232454687</v>
      </c>
      <c r="AX34" s="49">
        <f>IF(PLANEL_Pot_Trim!AX9&lt;&gt;0,AX9/PLANEL_Pot_Trim!AX9,0)</f>
        <v>0.65796103773037573</v>
      </c>
      <c r="AY34" s="49">
        <f>IF(PLANEL_Pot_Trim!AY9&lt;&gt;0,AY9/PLANEL_Pot_Trim!AY9,0)</f>
        <v>0.55192525430776074</v>
      </c>
      <c r="AZ34" s="49">
        <f>IF(PLANEL_Pot_Trim!AZ9&lt;&gt;0,AZ9/PLANEL_Pot_Trim!AZ9,0)</f>
        <v>0.46105810758281918</v>
      </c>
      <c r="BA34" s="49">
        <f>IF(PLANEL_Pot_Trim!BA9&lt;&gt;0,BA9/PLANEL_Pot_Trim!BA9,0)</f>
        <v>0.61254196078052181</v>
      </c>
      <c r="BB34" s="49">
        <f>IF(PLANEL_Pot_Trim!BB9&lt;&gt;0,BB9/PLANEL_Pot_Trim!BB9,0)</f>
        <v>0.62796696029704691</v>
      </c>
      <c r="BC34" s="49">
        <f>IF(PLANEL_Pot_Trim!BC9&lt;&gt;0,BC9/PLANEL_Pot_Trim!BC9,0)</f>
        <v>0.55192525430776074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0.48325656575682385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0.95237128000000004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0.15435493434343434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7.8048882523868823E-2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0.623013206724782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0.71014991421059903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0.29355584689359343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0.8588459339975093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0.2269058494534385</v>
      </c>
      <c r="BK35" s="49">
        <f>IF(PLANEL_Pot_Trim!BK10&lt;&gt;0,BK10/PLANEL_Pot_Trim!BK10,0)</f>
        <v>0</v>
      </c>
      <c r="BL35" s="49">
        <f>IF(PLANEL_Pot_Trim!BL10&lt;&gt;0,BL10/PLANEL_Pot_Trim!BL10,0)</f>
        <v>0.70833537567455374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0.82109269648241201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0.89916470486008837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0.89916470486008837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0.89916470486008837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0.88142359646539026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0.89916470486008837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0.89916470486008837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0.89916470486008837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0.89916470486008837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3.7869582186429475E-2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3.7036741941769792E-2</v>
      </c>
      <c r="AJ39" s="52">
        <f>IF(PLANEL_Pot_Trim!AJ14&lt;&gt;0,AJ14/PLANEL_Pot_Trim!AJ14,0)</f>
        <v>0.37887983750953891</v>
      </c>
      <c r="AK39" s="52">
        <f>IF(PLANEL_Pot_Trim!AK14&lt;&gt;0,AK14/PLANEL_Pot_Trim!AK14,0)</f>
        <v>0.51845920618861507</v>
      </c>
      <c r="AL39" s="52">
        <f>IF(PLANEL_Pot_Trim!AL14&lt;&gt;0,AL14/PLANEL_Pot_Trim!AL14,0)</f>
        <v>0.33039040804292913</v>
      </c>
      <c r="AM39" s="52">
        <f>IF(PLANEL_Pot_Trim!AM14&lt;&gt;0,AM14/PLANEL_Pot_Trim!AM14,0)</f>
        <v>3.6256531884749109E-2</v>
      </c>
      <c r="AN39" s="52">
        <f>IF(PLANEL_Pot_Trim!AN14&lt;&gt;0,AN14/PLANEL_Pot_Trim!AN14,0)</f>
        <v>0.37089841566660053</v>
      </c>
      <c r="AO39" s="52">
        <f>IF(PLANEL_Pot_Trim!AO14&lt;&gt;0,AO14/PLANEL_Pot_Trim!AO14,0)</f>
        <v>0.50753742773111754</v>
      </c>
      <c r="AP39" s="52">
        <f>IF(PLANEL_Pot_Trim!AP14&lt;&gt;0,AP14/PLANEL_Pot_Trim!AP14,0)</f>
        <v>0.32343045665249437</v>
      </c>
      <c r="AQ39" s="52">
        <f>IF(PLANEL_Pot_Trim!AQ14&lt;&gt;0,AQ14/PLANEL_Pot_Trim!AQ14,0)</f>
        <v>3.6141349486446102E-2</v>
      </c>
      <c r="AR39" s="52">
        <f>IF(PLANEL_Pot_Trim!AR14&lt;&gt;0,AR14/PLANEL_Pot_Trim!AR14,0)</f>
        <v>0.36972011852393422</v>
      </c>
      <c r="AS39" s="52">
        <f>IF(PLANEL_Pot_Trim!AS14&lt;&gt;0,AS14/PLANEL_Pot_Trim!AS14,0)</f>
        <v>0.50592504581238029</v>
      </c>
      <c r="AT39" s="52">
        <f>IF(PLANEL_Pot_Trim!AT14&lt;&gt;0,AT14/PLANEL_Pot_Trim!AT14,0)</f>
        <v>0.32240295920121304</v>
      </c>
      <c r="AU39" s="52">
        <f>IF(PLANEL_Pot_Trim!AU14&lt;&gt;0,AU14/PLANEL_Pot_Trim!AU14,0)</f>
        <v>3.6135789394862193E-2</v>
      </c>
      <c r="AV39" s="52">
        <f>IF(PLANEL_Pot_Trim!AV14&lt;&gt;0,AV14/PLANEL_Pot_Trim!AV14,0)</f>
        <v>0.36966323966172027</v>
      </c>
      <c r="AW39" s="52">
        <f>IF(PLANEL_Pot_Trim!AW14&lt;&gt;0,AW14/PLANEL_Pot_Trim!AW14,0)</f>
        <v>0.5058472127615824</v>
      </c>
      <c r="AX39" s="52">
        <f>IF(PLANEL_Pot_Trim!AX14&lt;&gt;0,AX14/PLANEL_Pot_Trim!AX14,0)</f>
        <v>0.32235335977250801</v>
      </c>
      <c r="AY39" s="52">
        <f>IF(PLANEL_Pot_Trim!AY14&lt;&gt;0,AY14/PLANEL_Pot_Trim!AY14,0)</f>
        <v>3.6130511461340845E-2</v>
      </c>
      <c r="AZ39" s="52">
        <f>IF(PLANEL_Pot_Trim!AZ14&lt;&gt;0,AZ14/PLANEL_Pot_Trim!AZ14,0)</f>
        <v>0.36960924728673533</v>
      </c>
      <c r="BA39" s="52">
        <f>IF(PLANEL_Pot_Trim!BA14&lt;&gt;0,BA14/PLANEL_Pot_Trim!BA14,0)</f>
        <v>0.50577332956401078</v>
      </c>
      <c r="BB39" s="52">
        <f>IF(PLANEL_Pot_Trim!BB14&lt;&gt;0,BB14/PLANEL_Pot_Trim!BB14,0)</f>
        <v>0.3223062773696303</v>
      </c>
      <c r="BC39" s="52">
        <f>IF(PLANEL_Pot_Trim!BC14&lt;&gt;0,BC14/PLANEL_Pot_Trim!BC14,0)</f>
        <v>3.6127825221139116E-2</v>
      </c>
      <c r="BD39" s="52">
        <f>IF(PLANEL_Pot_Trim!BD14&lt;&gt;0,BD14/PLANEL_Pot_Trim!BD14,0)</f>
        <v>0.36958176747298122</v>
      </c>
      <c r="BE39" s="52">
        <f>IF(PLANEL_Pot_Trim!BE14&lt;&gt;0,BE14/PLANEL_Pot_Trim!BE14,0)</f>
        <v>0.50573572619474938</v>
      </c>
      <c r="BF39" s="52">
        <f>IF(PLANEL_Pot_Trim!BF14&lt;&gt;0,BF14/PLANEL_Pot_Trim!BF14,0)</f>
        <v>0.32228231447299222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3.5895444125439456E-2</v>
      </c>
      <c r="CB39" s="52">
        <f>IF(PLANEL_Pot_Trim!CB14&lt;&gt;0,CB14/PLANEL_Pot_Trim!CB14,0)</f>
        <v>0.36720454668876773</v>
      </c>
      <c r="CC39" s="52">
        <f>IF(PLANEL_Pot_Trim!CC14&lt;&gt;0,CC14/PLANEL_Pot_Trim!CC14,0)</f>
        <v>0.50248273708994973</v>
      </c>
      <c r="CD39" s="52">
        <f>IF(PLANEL_Pot_Trim!CD14&lt;&gt;0,CD14/PLANEL_Pot_Trim!CD14,0)</f>
        <v>0.32020933285308784</v>
      </c>
      <c r="CE39" s="52">
        <f>IF(PLANEL_Pot_Trim!CE14&lt;&gt;0,CE14/PLANEL_Pot_Trim!CE14,0)</f>
        <v>3.5891171096302098E-2</v>
      </c>
      <c r="CF39" s="52">
        <f>IF(PLANEL_Pot_Trim!CF14&lt;&gt;0,CF14/PLANEL_Pot_Trim!CF14,0)</f>
        <v>0.3671608343008711</v>
      </c>
      <c r="CG39" s="52">
        <f>IF(PLANEL_Pot_Trim!CG14&lt;&gt;0,CG14/PLANEL_Pot_Trim!CG14,0)</f>
        <v>0.50242292104026265</v>
      </c>
      <c r="CH39" s="52">
        <f>IF(PLANEL_Pot_Trim!CH14&lt;&gt;0,CH14/PLANEL_Pot_Trim!CH14,0)</f>
        <v>0.32017121481277488</v>
      </c>
      <c r="CI39" s="52">
        <f>IF(PLANEL_Pot_Trim!CI14&lt;&gt;0,CI14/PLANEL_Pot_Trim!CI14,0)</f>
        <v>3.5823068551620763E-2</v>
      </c>
      <c r="CJ39" s="52">
        <f>IF(PLANEL_Pot_Trim!CJ14&lt;&gt;0,CJ14/PLANEL_Pot_Trim!CJ14,0)</f>
        <v>0.36646415641746294</v>
      </c>
      <c r="CK39" s="52">
        <f>IF(PLANEL_Pot_Trim!CK14&lt;&gt;0,CK14/PLANEL_Pot_Trim!CK14,0)</f>
        <v>0.50146958692149146</v>
      </c>
      <c r="CL39" s="52">
        <f>IF(PLANEL_Pot_Trim!CL14&lt;&gt;0,CL14/PLANEL_Pot_Trim!CL14,0)</f>
        <v>0.31956369848229343</v>
      </c>
      <c r="CM39" s="52">
        <f>IF(PLANEL_Pot_Trim!CM14&lt;&gt;0,CM14/PLANEL_Pot_Trim!CM14,0)</f>
        <v>3.5823068552965784E-2</v>
      </c>
      <c r="CN39" s="52">
        <f>IF(PLANEL_Pot_Trim!CN14&lt;&gt;0,CN14/PLANEL_Pot_Trim!CN14,0)</f>
        <v>0.36646415643209318</v>
      </c>
      <c r="CO39" s="52">
        <f>IF(PLANEL_Pot_Trim!CO14&lt;&gt;0,CO14/PLANEL_Pot_Trim!CO14,0)</f>
        <v>0.50146958691916932</v>
      </c>
      <c r="CP39" s="52">
        <f>IF(PLANEL_Pot_Trim!CP14&lt;&gt;0,CP14/PLANEL_Pot_Trim!CP14,0)</f>
        <v>0.31956369849096078</v>
      </c>
      <c r="CQ39" s="52">
        <f>IF(PLANEL_Pot_Trim!CQ14&lt;&gt;0,CQ14/PLANEL_Pot_Trim!CQ14,0)</f>
        <v>3.5823068552196066E-2</v>
      </c>
      <c r="CR39" s="52">
        <f>IF(PLANEL_Pot_Trim!CR14&lt;&gt;0,CR14/PLANEL_Pot_Trim!CR14,0)</f>
        <v>0.36646415642084124</v>
      </c>
      <c r="CS39" s="52">
        <f>IF(PLANEL_Pot_Trim!CS14&lt;&gt;0,CS14/PLANEL_Pot_Trim!CS14,0)</f>
        <v>0.50146958693145893</v>
      </c>
      <c r="CT39" s="52">
        <f>IF(PLANEL_Pot_Trim!CT14&lt;&gt;0,CT14/PLANEL_Pot_Trim!CT14,0)</f>
        <v>0.31956369850124583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3.5823068554065071E-2</v>
      </c>
      <c r="CZ39" s="82">
        <f>IF(PLANEL_Pot_Trim!CZ14&lt;&gt;0,CZ14/PLANEL_Pot_Trim!CZ14,0)</f>
        <v>0.36646415641443708</v>
      </c>
      <c r="DA39" s="82">
        <f>IF(PLANEL_Pot_Trim!DA14&lt;&gt;0,DA14/PLANEL_Pot_Trim!DA14,0)</f>
        <v>0.50146958693396582</v>
      </c>
      <c r="DB39" s="82">
        <f>IF(PLANEL_Pot_Trim!DB14&lt;&gt;0,DB14/PLANEL_Pot_Trim!DB14,0)</f>
        <v>0.31956369851033867</v>
      </c>
      <c r="DC39" s="52">
        <f>IF(PLANEL_Pot_Trim!DC14&lt;&gt;0,DC14/PLANEL_Pot_Trim!DC14,0)</f>
        <v>3.5823068554065071E-2</v>
      </c>
      <c r="DD39" s="52">
        <f>IF(PLANEL_Pot_Trim!DD14&lt;&gt;0,DD14/PLANEL_Pot_Trim!DD14,0)</f>
        <v>0.36646415641443708</v>
      </c>
      <c r="DE39" s="52">
        <f>IF(PLANEL_Pot_Trim!DE14&lt;&gt;0,DE14/PLANEL_Pot_Trim!DE14,0)</f>
        <v>0.50146958693396582</v>
      </c>
      <c r="DF39" s="52">
        <f>IF(PLANEL_Pot_Trim!DF14&lt;&gt;0,DF14/PLANEL_Pot_Trim!DF14,0)</f>
        <v>0.31956369851033867</v>
      </c>
      <c r="DG39" s="52">
        <f>IF(PLANEL_Pot_Trim!DG14&lt;&gt;0,DG14/PLANEL_Pot_Trim!DG14,0)</f>
        <v>3.5823068554065071E-2</v>
      </c>
      <c r="DH39" s="52">
        <f>IF(PLANEL_Pot_Trim!DH14&lt;&gt;0,DH14/PLANEL_Pot_Trim!DH14,0)</f>
        <v>0.36646415641443708</v>
      </c>
      <c r="DI39" s="52">
        <f>IF(PLANEL_Pot_Trim!DI14&lt;&gt;0,DI14/PLANEL_Pot_Trim!DI14,0)</f>
        <v>0.50146958693396582</v>
      </c>
      <c r="DJ39" s="52">
        <f>IF(PLANEL_Pot_Trim!DJ14&lt;&gt;0,DJ14/PLANEL_Pot_Trim!DJ14,0)</f>
        <v>0.31956369851033867</v>
      </c>
      <c r="DK39" s="52">
        <f>IF(PLANEL_Pot_Trim!DK14&lt;&gt;0,DK14/PLANEL_Pot_Trim!DK14,0)</f>
        <v>3.5823068554065071E-2</v>
      </c>
      <c r="DL39" s="52">
        <f>IF(PLANEL_Pot_Trim!DL14&lt;&gt;0,DL14/PLANEL_Pot_Trim!DL14,0)</f>
        <v>0.36646415641443708</v>
      </c>
      <c r="DM39" s="52">
        <f>IF(PLANEL_Pot_Trim!DM14&lt;&gt;0,DM14/PLANEL_Pot_Trim!DM14,0)</f>
        <v>0.50146958693396582</v>
      </c>
      <c r="DN39" s="52">
        <f>IF(PLANEL_Pot_Trim!DN14&lt;&gt;0,DN14/PLANEL_Pot_Trim!DN14,0)</f>
        <v>0.31956369851033867</v>
      </c>
      <c r="DO39" s="52">
        <f>IF(PLANEL_Pot_Trim!DO14&lt;&gt;0,DO14/PLANEL_Pot_Trim!DO14,0)</f>
        <v>3.5823068554065071E-2</v>
      </c>
      <c r="DP39" s="52">
        <f>IF(PLANEL_Pot_Trim!DP14&lt;&gt;0,DP14/PLANEL_Pot_Trim!DP14,0)</f>
        <v>0.36646415641443708</v>
      </c>
      <c r="DQ39" s="52">
        <f>IF(PLANEL_Pot_Trim!DQ14&lt;&gt;0,DQ14/PLANEL_Pot_Trim!DQ14,0)</f>
        <v>0.50146958693396582</v>
      </c>
      <c r="DR39" s="52">
        <f>IF(PLANEL_Pot_Trim!DR14&lt;&gt;0,DR14/PLANEL_Pot_Trim!DR14,0)</f>
        <v>0.31956369851033867</v>
      </c>
      <c r="DS39" s="52">
        <f>IF(PLANEL_Pot_Trim!DS14&lt;&gt;0,DS14/PLANEL_Pot_Trim!DS14,0)</f>
        <v>3.5823068554065071E-2</v>
      </c>
      <c r="DT39" s="52">
        <f>IF(PLANEL_Pot_Trim!DT14&lt;&gt;0,DT14/PLANEL_Pot_Trim!DT14,0)</f>
        <v>0.36646415641443708</v>
      </c>
      <c r="DU39" s="52">
        <f>IF(PLANEL_Pot_Trim!DU14&lt;&gt;0,DU14/PLANEL_Pot_Trim!DU14,0)</f>
        <v>0.50146958693396582</v>
      </c>
      <c r="DV39" s="52">
        <f>IF(PLANEL_Pot_Trim!DV14&lt;&gt;0,DV14/PLANEL_Pot_Trim!DV14,0)</f>
        <v>0.31956369851033867</v>
      </c>
      <c r="DW39" s="52">
        <f>IF(PLANEL_Pot_Trim!DW14&lt;&gt;0,DW14/PLANEL_Pot_Trim!DW14,0)</f>
        <v>3.5823068555458137E-2</v>
      </c>
      <c r="DX39" s="52">
        <f>IF(PLANEL_Pot_Trim!DX14&lt;&gt;0,DX14/PLANEL_Pot_Trim!DX14,0)</f>
        <v>0.3664641564007014</v>
      </c>
      <c r="DY39" s="52">
        <f>IF(PLANEL_Pot_Trim!DY14&lt;&gt;0,DY14/PLANEL_Pot_Trim!DY14,0)</f>
        <v>0.50146958695016808</v>
      </c>
      <c r="DZ39" s="52">
        <f>IF(PLANEL_Pot_Trim!DZ14&lt;&gt;0,DZ14/PLANEL_Pot_Trim!DZ14,0)</f>
        <v>0.31956369848750549</v>
      </c>
      <c r="EA39" s="52">
        <f>IF(PLANEL_Pot_Trim!EA14&lt;&gt;0,EA14/PLANEL_Pot_Trim!EA14,0)</f>
        <v>3.5823068555458137E-2</v>
      </c>
      <c r="EB39" s="52">
        <f>IF(PLANEL_Pot_Trim!EB14&lt;&gt;0,EB14/PLANEL_Pot_Trim!EB14,0)</f>
        <v>0.3664641564007014</v>
      </c>
      <c r="EC39" s="52">
        <f>IF(PLANEL_Pot_Trim!EC14&lt;&gt;0,EC14/PLANEL_Pot_Trim!EC14,0)</f>
        <v>0.50146958695016808</v>
      </c>
      <c r="ED39" s="52">
        <f>IF(PLANEL_Pot_Trim!ED14&lt;&gt;0,ED14/PLANEL_Pot_Trim!ED14,0)</f>
        <v>0.31956369848750549</v>
      </c>
      <c r="EE39" s="52">
        <f>IF(PLANEL_Pot_Trim!EE14&lt;&gt;0,EE14/PLANEL_Pot_Trim!EE14,0)</f>
        <v>3.5823068555458137E-2</v>
      </c>
      <c r="EF39" s="52">
        <f>IF(PLANEL_Pot_Trim!EF14&lt;&gt;0,EF14/PLANEL_Pot_Trim!EF14,0)</f>
        <v>0.3664641564007014</v>
      </c>
      <c r="EG39" s="52">
        <f>IF(PLANEL_Pot_Trim!EG14&lt;&gt;0,EG14/PLANEL_Pot_Trim!EG14,0)</f>
        <v>0.50146958695016808</v>
      </c>
      <c r="EH39" s="52">
        <f>IF(PLANEL_Pot_Trim!EH14&lt;&gt;0,EH14/PLANEL_Pot_Trim!EH14,0)</f>
        <v>0.31956369848750549</v>
      </c>
      <c r="EI39" s="52">
        <f>IF(PLANEL_Pot_Trim!EI14&lt;&gt;0,EI14/PLANEL_Pot_Trim!EI14,0)</f>
        <v>3.5823068555458137E-2</v>
      </c>
      <c r="EJ39" s="52">
        <f>IF(PLANEL_Pot_Trim!EJ14&lt;&gt;0,EJ14/PLANEL_Pot_Trim!EJ14,0)</f>
        <v>0.3664641564007014</v>
      </c>
      <c r="EK39" s="52">
        <f>IF(PLANEL_Pot_Trim!EK14&lt;&gt;0,EK14/PLANEL_Pot_Trim!EK14,0)</f>
        <v>0.50146958695016808</v>
      </c>
      <c r="EL39" s="52">
        <f>IF(PLANEL_Pot_Trim!EL14&lt;&gt;0,EL14/PLANEL_Pot_Trim!EL14,0)</f>
        <v>0.31956369848750549</v>
      </c>
      <c r="EM39" s="52">
        <f>IF(PLANEL_Pot_Trim!EM14&lt;&gt;0,EM14/PLANEL_Pot_Trim!EM14,0)</f>
        <v>3.5823068555458137E-2</v>
      </c>
      <c r="EN39" s="52">
        <f>IF(PLANEL_Pot_Trim!EN14&lt;&gt;0,EN14/PLANEL_Pot_Trim!EN14,0)</f>
        <v>0.3664641564007014</v>
      </c>
      <c r="EO39" s="52">
        <f>IF(PLANEL_Pot_Trim!EO14&lt;&gt;0,EO14/PLANEL_Pot_Trim!EO14,0)</f>
        <v>0.50146958695016808</v>
      </c>
      <c r="EP39" s="52">
        <f>IF(PLANEL_Pot_Trim!EP14&lt;&gt;0,EP14/PLANEL_Pot_Trim!EP14,0)</f>
        <v>0.31956369848750549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0.91950893751868468</v>
      </c>
      <c r="T40" s="52">
        <f>IF(PLANEL_Pot_Trim!T15&lt;&gt;0,T15/PLANEL_Pot_Trim!T15,0)</f>
        <v>0.93462086576980574</v>
      </c>
      <c r="U40" s="52">
        <f>IF(PLANEL_Pot_Trim!U15&lt;&gt;0,U15/PLANEL_Pot_Trim!U15,0)</f>
        <v>0.71416907204783253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0.70342516675938804</v>
      </c>
      <c r="Y40" s="52">
        <f>IF(PLANEL_Pot_Trim!Y15&lt;&gt;0,Y15/PLANEL_Pot_Trim!Y15,0)</f>
        <v>0.72497064659248955</v>
      </c>
      <c r="Z40" s="52">
        <f>IF(PLANEL_Pot_Trim!Z15&lt;&gt;0,Z15/PLANEL_Pot_Trim!Z15,0)</f>
        <v>0.93009199568845624</v>
      </c>
      <c r="AA40" s="52">
        <f>IF(PLANEL_Pot_Trim!AA15&lt;&gt;0,AA15/PLANEL_Pot_Trim!AA15,0)</f>
        <v>0.72650044185082874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0.765093173756906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0.70511756892265198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0.35478491743371821</v>
      </c>
      <c r="T42" s="51">
        <f>IF(PLANEL_Pot_Trim!T17&lt;&gt;0,T17/PLANEL_Pot_Trim!T17,0)</f>
        <v>0.42158240149958093</v>
      </c>
      <c r="U42" s="51">
        <f>IF(PLANEL_Pot_Trim!U17&lt;&gt;0,U17/PLANEL_Pot_Trim!U17,0)</f>
        <v>0.55574696765100273</v>
      </c>
      <c r="V42" s="51">
        <f>IF(PLANEL_Pot_Trim!V17&lt;&gt;0,V17/PLANEL_Pot_Trim!V17,0)</f>
        <v>0.4620630114633329</v>
      </c>
      <c r="W42" s="51">
        <f>IF(PLANEL_Pot_Trim!W17&lt;&gt;0,W17/PLANEL_Pot_Trim!W17,0)</f>
        <v>0.35474242012815654</v>
      </c>
      <c r="X42" s="51">
        <f>IF(PLANEL_Pot_Trim!X17&lt;&gt;0,X17/PLANEL_Pot_Trim!X17,0)</f>
        <v>0.42216101880557411</v>
      </c>
      <c r="Y42" s="51">
        <f>IF(PLANEL_Pot_Trim!Y17&lt;&gt;0,Y17/PLANEL_Pot_Trim!Y17,0)</f>
        <v>0.55681116085182403</v>
      </c>
      <c r="Z42" s="51">
        <f>IF(PLANEL_Pot_Trim!Z17&lt;&gt;0,Z17/PLANEL_Pot_Trim!Z17,0)</f>
        <v>0.46257675123867337</v>
      </c>
      <c r="AA42" s="51">
        <f>IF(PLANEL_Pot_Trim!AA17&lt;&gt;0,AA17/PLANEL_Pot_Trim!AA17,0)</f>
        <v>0.3547085784809581</v>
      </c>
      <c r="AB42" s="51">
        <f>IF(PLANEL_Pot_Trim!AB17&lt;&gt;0,AB17/PLANEL_Pot_Trim!AB17,0)</f>
        <v>0.42262178581646742</v>
      </c>
      <c r="AC42" s="51">
        <f>IF(PLANEL_Pot_Trim!AC17&lt;&gt;0,AC17/PLANEL_Pot_Trim!AC17,0)</f>
        <v>0.55765860370008813</v>
      </c>
      <c r="AD42" s="51">
        <f>IF(PLANEL_Pot_Trim!AD17&lt;&gt;0,AD17/PLANEL_Pot_Trim!AD17,0)</f>
        <v>0.46298585467386894</v>
      </c>
      <c r="AE42" s="51">
        <f>IF(PLANEL_Pot_Trim!AE17&lt;&gt;0,AE17/PLANEL_Pot_Trim!AE17,0)</f>
        <v>0.35467842572704883</v>
      </c>
      <c r="AF42" s="51">
        <f>IF(PLANEL_Pot_Trim!AF17&lt;&gt;0,AF17/PLANEL_Pot_Trim!AF17,0)</f>
        <v>0.42303232712988253</v>
      </c>
      <c r="AG42" s="51">
        <f>IF(PLANEL_Pot_Trim!AG17&lt;&gt;0,AG17/PLANEL_Pot_Trim!AG17,0)</f>
        <v>0.55841367142791021</v>
      </c>
      <c r="AH42" s="51">
        <f>IF(PLANEL_Pot_Trim!AH17&lt;&gt;0,AH17/PLANEL_Pot_Trim!AH17,0)</f>
        <v>0.4633503639760479</v>
      </c>
      <c r="AI42" s="51">
        <f>IF(PLANEL_Pot_Trim!AI17&lt;&gt;0,AI17/PLANEL_Pot_Trim!AI17,0)</f>
        <v>0.35465138988170442</v>
      </c>
      <c r="AJ42" s="51">
        <f>IF(PLANEL_Pot_Trim!AJ17&lt;&gt;0,AJ17/PLANEL_Pot_Trim!AJ17,0)</f>
        <v>0.42340043053729853</v>
      </c>
      <c r="AK42" s="51">
        <f>IF(PLANEL_Pot_Trim!AK17&lt;&gt;0,AK17/PLANEL_Pot_Trim!AK17,0)</f>
        <v>0.55909068734411382</v>
      </c>
      <c r="AL42" s="51">
        <f>IF(PLANEL_Pot_Trim!AL17&lt;&gt;0,AL17/PLANEL_Pot_Trim!AL17,0)</f>
        <v>0.46367719372930888</v>
      </c>
      <c r="AM42" s="51">
        <f>IF(PLANEL_Pot_Trim!AM17&lt;&gt;0,AM17/PLANEL_Pot_Trim!AM17,0)</f>
        <v>0.35462701140145958</v>
      </c>
      <c r="AN42" s="51">
        <f>IF(PLANEL_Pot_Trim!AN17&lt;&gt;0,AN17/PLANEL_Pot_Trim!AN17,0)</f>
        <v>0.42373235289931271</v>
      </c>
      <c r="AO42" s="51">
        <f>IF(PLANEL_Pot_Trim!AO17&lt;&gt;0,AO17/PLANEL_Pot_Trim!AO17,0)</f>
        <v>0.55970115906890694</v>
      </c>
      <c r="AP42" s="51">
        <f>IF(PLANEL_Pot_Trim!AP17&lt;&gt;0,AP17/PLANEL_Pot_Trim!AP17,0)</f>
        <v>0.46397189924274163</v>
      </c>
      <c r="AQ42" s="51">
        <f>IF(PLANEL_Pot_Trim!AQ17&lt;&gt;0,AQ17/PLANEL_Pot_Trim!AQ17,0)</f>
        <v>0.35460397683198569</v>
      </c>
      <c r="AR42" s="51">
        <f>IF(PLANEL_Pot_Trim!AR17&lt;&gt;0,AR17/PLANEL_Pot_Trim!AR17,0)</f>
        <v>0.42404597736961502</v>
      </c>
      <c r="AS42" s="51">
        <f>IF(PLANEL_Pot_Trim!AS17&lt;&gt;0,AS17/PLANEL_Pot_Trim!AS17,0)</f>
        <v>0.56027797730400675</v>
      </c>
      <c r="AT42" s="51">
        <f>IF(PLANEL_Pot_Trim!AT17&lt;&gt;0,AT17/PLANEL_Pot_Trim!AT17,0)</f>
        <v>0.464250358520861</v>
      </c>
      <c r="AU42" s="51">
        <f>IF(PLANEL_Pot_Trim!AU17&lt;&gt;0,AU17/PLANEL_Pot_Trim!AU17,0)</f>
        <v>0.3545838980788269</v>
      </c>
      <c r="AV42" s="51">
        <f>IF(PLANEL_Pot_Trim!AV17&lt;&gt;0,AV17/PLANEL_Pot_Trim!AV17,0)</f>
        <v>0.42431935729902703</v>
      </c>
      <c r="AW42" s="51">
        <f>IF(PLANEL_Pot_Trim!AW17&lt;&gt;0,AW17/PLANEL_Pot_Trim!AW17,0)</f>
        <v>0.56078077776623414</v>
      </c>
      <c r="AX42" s="51">
        <f>IF(PLANEL_Pot_Trim!AX17&lt;&gt;0,AX17/PLANEL_Pot_Trim!AX17,0)</f>
        <v>0.46449308568132142</v>
      </c>
      <c r="AY42" s="51">
        <f>IF(PLANEL_Pot_Trim!AY17&lt;&gt;0,AY17/PLANEL_Pot_Trim!AY17,0)</f>
        <v>0.35453735824562249</v>
      </c>
      <c r="AZ42" s="51">
        <f>IF(PLANEL_Pot_Trim!AZ17&lt;&gt;0,AZ17/PLANEL_Pot_Trim!AZ17,0)</f>
        <v>0.42495301514169326</v>
      </c>
      <c r="BA42" s="51">
        <f>IF(PLANEL_Pot_Trim!BA17&lt;&gt;0,BA17/PLANEL_Pot_Trim!BA17,0)</f>
        <v>0.56194620150354679</v>
      </c>
      <c r="BB42" s="51">
        <f>IF(PLANEL_Pot_Trim!BB17&lt;&gt;0,BB17/PLANEL_Pot_Trim!BB17,0)</f>
        <v>0.46505569454819057</v>
      </c>
      <c r="BC42" s="51">
        <f>IF(PLANEL_Pot_Trim!BC17&lt;&gt;0,BC17/PLANEL_Pot_Trim!BC17,0)</f>
        <v>0.3545213662613465</v>
      </c>
      <c r="BD42" s="51">
        <f>IF(PLANEL_Pot_Trim!BD17&lt;&gt;0,BD17/PLANEL_Pot_Trim!BD17,0)</f>
        <v>0.42517075201402221</v>
      </c>
      <c r="BE42" s="51">
        <f>IF(PLANEL_Pot_Trim!BE17&lt;&gt;0,BE17/PLANEL_Pot_Trim!BE17,0)</f>
        <v>0.56234666323616389</v>
      </c>
      <c r="BF42" s="51">
        <f>IF(PLANEL_Pot_Trim!BF17&lt;&gt;0,BF17/PLANEL_Pot_Trim!BF17,0)</f>
        <v>0.46524901762275056</v>
      </c>
      <c r="BG42" s="51">
        <f>IF(PLANEL_Pot_Trim!BG17&lt;&gt;0,BG17/PLANEL_Pot_Trim!BG17,0)</f>
        <v>0.35450796337168788</v>
      </c>
      <c r="BH42" s="51">
        <f>IF(PLANEL_Pot_Trim!BH17&lt;&gt;0,BH17/PLANEL_Pot_Trim!BH17,0)</f>
        <v>0.42535323768099076</v>
      </c>
      <c r="BI42" s="51">
        <f>IF(PLANEL_Pot_Trim!BI17&lt;&gt;0,BI17/PLANEL_Pot_Trim!BI17,0)</f>
        <v>0.56268229091165545</v>
      </c>
      <c r="BJ42" s="51">
        <f>IF(PLANEL_Pot_Trim!BJ17&lt;&gt;0,BJ17/PLANEL_Pot_Trim!BJ17,0)</f>
        <v>0.46541104205337758</v>
      </c>
      <c r="BK42" s="51">
        <f>IF(PLANEL_Pot_Trim!BK17&lt;&gt;0,BK17/PLANEL_Pot_Trim!BK17,0)</f>
        <v>0.35447850075661796</v>
      </c>
      <c r="BL42" s="51">
        <f>IF(PLANEL_Pot_Trim!BL17&lt;&gt;0,BL17/PLANEL_Pot_Trim!BL17,0)</f>
        <v>0.42575438223239692</v>
      </c>
      <c r="BM42" s="51">
        <f>IF(PLANEL_Pot_Trim!BM17&lt;&gt;0,BM17/PLANEL_Pot_Trim!BM17,0)</f>
        <v>0.56342007612896394</v>
      </c>
      <c r="BN42" s="51">
        <f>IF(PLANEL_Pot_Trim!BN17&lt;&gt;0,BN17/PLANEL_Pot_Trim!BN17,0)</f>
        <v>0.46576720823973383</v>
      </c>
      <c r="BO42" s="51">
        <f>IF(PLANEL_Pot_Trim!BO17&lt;&gt;0,BO17/PLANEL_Pot_Trim!BO17,0)</f>
        <v>0.35444841398668409</v>
      </c>
      <c r="BP42" s="51">
        <f>IF(PLANEL_Pot_Trim!BP17&lt;&gt;0,BP17/PLANEL_Pot_Trim!BP17,0)</f>
        <v>0.42616402539064185</v>
      </c>
      <c r="BQ42" s="51">
        <f>IF(PLANEL_Pot_Trim!BQ17&lt;&gt;0,BQ17/PLANEL_Pot_Trim!BQ17,0)</f>
        <v>0.56417349196040156</v>
      </c>
      <c r="BR42" s="51">
        <f>IF(PLANEL_Pot_Trim!BR17&lt;&gt;0,BR17/PLANEL_Pot_Trim!BR17,0)</f>
        <v>0.4661309200642143</v>
      </c>
      <c r="BS42" s="51">
        <f>IF(PLANEL_Pot_Trim!BS17&lt;&gt;0,BS17/PLANEL_Pot_Trim!BS17,0)</f>
        <v>0.35439861490771257</v>
      </c>
      <c r="BT42" s="51">
        <f>IF(PLANEL_Pot_Trim!BT17&lt;&gt;0,BT17/PLANEL_Pot_Trim!BT17,0)</f>
        <v>0.42684205894657412</v>
      </c>
      <c r="BU42" s="51">
        <f>IF(PLANEL_Pot_Trim!BU17&lt;&gt;0,BU17/PLANEL_Pot_Trim!BU17,0)</f>
        <v>0.56542053150114513</v>
      </c>
      <c r="BV42" s="51">
        <f>IF(PLANEL_Pot_Trim!BV17&lt;&gt;0,BV17/PLANEL_Pot_Trim!BV17,0)</f>
        <v>0.46673292900678248</v>
      </c>
      <c r="BW42" s="51">
        <f>IF(PLANEL_Pot_Trim!BW17&lt;&gt;0,BW17/PLANEL_Pot_Trim!BW17,0)</f>
        <v>0.35437249810610927</v>
      </c>
      <c r="BX42" s="51">
        <f>IF(PLANEL_Pot_Trim!BX17&lt;&gt;0,BX17/PLANEL_Pot_Trim!BX17,0)</f>
        <v>0.4271976491043537</v>
      </c>
      <c r="BY42" s="51">
        <f>IF(PLANEL_Pot_Trim!BY17&lt;&gt;0,BY17/PLANEL_Pot_Trim!BY17,0)</f>
        <v>0.56607453303703803</v>
      </c>
      <c r="BZ42" s="51">
        <f>IF(PLANEL_Pot_Trim!BZ17&lt;&gt;0,BZ17/PLANEL_Pot_Trim!BZ17,0)</f>
        <v>0.46704864855966777</v>
      </c>
      <c r="CA42" s="51">
        <f>IF(PLANEL_Pot_Trim!CA17&lt;&gt;0,CA17/PLANEL_Pot_Trim!CA17,0)</f>
        <v>0.35433608975673969</v>
      </c>
      <c r="CB42" s="51">
        <f>IF(PLANEL_Pot_Trim!CB17&lt;&gt;0,CB17/PLANEL_Pot_Trim!CB17,0)</f>
        <v>0.42769336282733689</v>
      </c>
      <c r="CC42" s="51">
        <f>IF(PLANEL_Pot_Trim!CC17&lt;&gt;0,CC17/PLANEL_Pot_Trim!CC17,0)</f>
        <v>0.56698624992298496</v>
      </c>
      <c r="CD42" s="51">
        <f>IF(PLANEL_Pot_Trim!CD17&lt;&gt;0,CD17/PLANEL_Pot_Trim!CD17,0)</f>
        <v>0.46748878031385316</v>
      </c>
      <c r="CE42" s="51">
        <f>IF(PLANEL_Pot_Trim!CE17&lt;&gt;0,CE17/PLANEL_Pot_Trim!CE17,0)</f>
        <v>0.3542494004283418</v>
      </c>
      <c r="CF42" s="51">
        <f>IF(PLANEL_Pot_Trim!CF17&lt;&gt;0,CF17/PLANEL_Pot_Trim!CF17,0)</f>
        <v>0.42887367126420889</v>
      </c>
      <c r="CG42" s="51">
        <f>IF(PLANEL_Pot_Trim!CG17&lt;&gt;0,CG17/PLANEL_Pot_Trim!CG17,0)</f>
        <v>0.56915707358047407</v>
      </c>
      <c r="CH42" s="51">
        <f>IF(PLANEL_Pot_Trim!CH17&lt;&gt;0,CH17/PLANEL_Pot_Trim!CH17,0)</f>
        <v>0.46853674645182453</v>
      </c>
      <c r="CI42" s="51">
        <f>IF(PLANEL_Pot_Trim!CI17&lt;&gt;0,CI17/PLANEL_Pot_Trim!CI17,0)</f>
        <v>0.35424110100962081</v>
      </c>
      <c r="CJ42" s="51">
        <f>IF(PLANEL_Pot_Trim!CJ17&lt;&gt;0,CJ17/PLANEL_Pot_Trim!CJ17,0)</f>
        <v>0.42898667100523974</v>
      </c>
      <c r="CK42" s="51">
        <f>IF(PLANEL_Pot_Trim!CK17&lt;&gt;0,CK17/PLANEL_Pot_Trim!CK17,0)</f>
        <v>0.56936490276571194</v>
      </c>
      <c r="CL42" s="51">
        <f>IF(PLANEL_Pot_Trim!CL17&lt;&gt;0,CL17/PLANEL_Pot_Trim!CL17,0)</f>
        <v>0.46863707608691096</v>
      </c>
      <c r="CM42" s="51">
        <f>IF(PLANEL_Pot_Trim!CM17&lt;&gt;0,CM17/PLANEL_Pot_Trim!CM17,0)</f>
        <v>0.35420389876768449</v>
      </c>
      <c r="CN42" s="51">
        <f>IF(PLANEL_Pot_Trim!CN17&lt;&gt;0,CN17/PLANEL_Pot_Trim!CN17,0)</f>
        <v>0.42949319388156965</v>
      </c>
      <c r="CO42" s="51">
        <f>IF(PLANEL_Pot_Trim!CO17&lt;&gt;0,CO17/PLANEL_Pot_Trim!CO17,0)</f>
        <v>0.57029649984123565</v>
      </c>
      <c r="CP42" s="51">
        <f>IF(PLANEL_Pot_Trim!CP17&lt;&gt;0,CP17/PLANEL_Pot_Trim!CP17,0)</f>
        <v>0.46908680501792782</v>
      </c>
      <c r="CQ42" s="51">
        <f>IF(PLANEL_Pot_Trim!CQ17&lt;&gt;0,CQ17/PLANEL_Pot_Trim!CQ17,0)</f>
        <v>0.35420234607528184</v>
      </c>
      <c r="CR42" s="51">
        <f>IF(PLANEL_Pot_Trim!CR17&lt;&gt;0,CR17/PLANEL_Pot_Trim!CR17,0)</f>
        <v>0.42951433421595397</v>
      </c>
      <c r="CS42" s="51">
        <f>IF(PLANEL_Pot_Trim!CS17&lt;&gt;0,CS17/PLANEL_Pot_Trim!CS17,0)</f>
        <v>0.57033538113111559</v>
      </c>
      <c r="CT42" s="51">
        <f>IF(PLANEL_Pot_Trim!CT17&lt;&gt;0,CT17/PLANEL_Pot_Trim!CT17,0)</f>
        <v>0.46910557497035132</v>
      </c>
      <c r="CU42" s="51">
        <f>IF(PLANEL_Pot_Trim!CU17&lt;&gt;0,CU17/PLANEL_Pot_Trim!CU17,0)</f>
        <v>0.35415852658079661</v>
      </c>
      <c r="CV42" s="51">
        <f>IF(PLANEL_Pot_Trim!CV17&lt;&gt;0,CV17/PLANEL_Pot_Trim!CV17,0)</f>
        <v>0.43011095358573115</v>
      </c>
      <c r="CW42" s="51">
        <f>IF(PLANEL_Pot_Trim!CW17&lt;&gt;0,CW17/PLANEL_Pot_Trim!CW17,0)</f>
        <v>0.57143268371092837</v>
      </c>
      <c r="CX42" s="51">
        <f>IF(PLANEL_Pot_Trim!CX17&lt;&gt;0,CX17/PLANEL_Pot_Trim!CX17,0)</f>
        <v>0.4696352982976546</v>
      </c>
      <c r="CY42" s="81">
        <f>IF(PLANEL_Pot_Trim!CY17&lt;&gt;0,CY17/PLANEL_Pot_Trim!CY17,0)</f>
        <v>0.35415534000215648</v>
      </c>
      <c r="CZ42" s="81">
        <f>IF(PLANEL_Pot_Trim!CZ17&lt;&gt;0,CZ17/PLANEL_Pot_Trim!CZ17,0)</f>
        <v>0.43015434000246139</v>
      </c>
      <c r="DA42" s="81">
        <f>IF(PLANEL_Pot_Trim!DA17&lt;&gt;0,DA17/PLANEL_Pot_Trim!DA17,0)</f>
        <v>0.57151247998783006</v>
      </c>
      <c r="DB42" s="81">
        <f>IF(PLANEL_Pot_Trim!DB17&lt;&gt;0,DB17/PLANEL_Pot_Trim!DB17,0)</f>
        <v>0.4696738200004138</v>
      </c>
      <c r="DC42" s="51">
        <f>IF(PLANEL_Pot_Trim!DC17&lt;&gt;0,DC17/PLANEL_Pot_Trim!DC17,0)</f>
        <v>0.35415534000203874</v>
      </c>
      <c r="DD42" s="51">
        <f>IF(PLANEL_Pot_Trim!DD17&lt;&gt;0,DD17/PLANEL_Pot_Trim!DD17,0)</f>
        <v>0.430154340002327</v>
      </c>
      <c r="DE42" s="51">
        <f>IF(PLANEL_Pot_Trim!DE17&lt;&gt;0,DE17/PLANEL_Pot_Trim!DE17,0)</f>
        <v>0.57151247999428834</v>
      </c>
      <c r="DF42" s="51">
        <f>IF(PLANEL_Pot_Trim!DF17&lt;&gt;0,DF17/PLANEL_Pot_Trim!DF17,0)</f>
        <v>0.46967382000039115</v>
      </c>
      <c r="DG42" s="51">
        <f>IF(PLANEL_Pot_Trim!DG17&lt;&gt;0,DG17/PLANEL_Pot_Trim!DG17,0)</f>
        <v>0.35415534000194843</v>
      </c>
      <c r="DH42" s="51">
        <f>IF(PLANEL_Pot_Trim!DH17&lt;&gt;0,DH17/PLANEL_Pot_Trim!DH17,0)</f>
        <v>0.43015434000222391</v>
      </c>
      <c r="DI42" s="51">
        <f>IF(PLANEL_Pot_Trim!DI17&lt;&gt;0,DI17/PLANEL_Pot_Trim!DI17,0)</f>
        <v>0.57151247999454147</v>
      </c>
      <c r="DJ42" s="51">
        <f>IF(PLANEL_Pot_Trim!DJ17&lt;&gt;0,DJ17/PLANEL_Pot_Trim!DJ17,0)</f>
        <v>0.46967382000037383</v>
      </c>
      <c r="DK42" s="51">
        <f>IF(PLANEL_Pot_Trim!DK17&lt;&gt;0,DK17/PLANEL_Pot_Trim!DK17,0)</f>
        <v>0.35415534000186577</v>
      </c>
      <c r="DL42" s="51">
        <f>IF(PLANEL_Pot_Trim!DL17&lt;&gt;0,DL17/PLANEL_Pot_Trim!DL17,0)</f>
        <v>0.4301543400021296</v>
      </c>
      <c r="DM42" s="51">
        <f>IF(PLANEL_Pot_Trim!DM17&lt;&gt;0,DM17/PLANEL_Pot_Trim!DM17,0)</f>
        <v>0.57151247999477295</v>
      </c>
      <c r="DN42" s="51">
        <f>IF(PLANEL_Pot_Trim!DN17&lt;&gt;0,DN17/PLANEL_Pot_Trim!DN17,0)</f>
        <v>0.46967382000035796</v>
      </c>
      <c r="DO42" s="51">
        <f>IF(PLANEL_Pot_Trim!DO17&lt;&gt;0,DO17/PLANEL_Pot_Trim!DO17,0)</f>
        <v>0.35415534000180826</v>
      </c>
      <c r="DP42" s="51">
        <f>IF(PLANEL_Pot_Trim!DP17&lt;&gt;0,DP17/PLANEL_Pot_Trim!DP17,0)</f>
        <v>0.43015434000206398</v>
      </c>
      <c r="DQ42" s="51">
        <f>IF(PLANEL_Pot_Trim!DQ17&lt;&gt;0,DQ17/PLANEL_Pot_Trim!DQ17,0)</f>
        <v>0.57151247999493415</v>
      </c>
      <c r="DR42" s="51">
        <f>IF(PLANEL_Pot_Trim!DR17&lt;&gt;0,DR17/PLANEL_Pot_Trim!DR17,0)</f>
        <v>0.46967382000034696</v>
      </c>
      <c r="DS42" s="51">
        <f>IF(PLANEL_Pot_Trim!DS17&lt;&gt;0,DS17/PLANEL_Pot_Trim!DS17,0)</f>
        <v>0.35415534000175414</v>
      </c>
      <c r="DT42" s="51">
        <f>IF(PLANEL_Pot_Trim!DT17&lt;&gt;0,DT17/PLANEL_Pot_Trim!DT17,0)</f>
        <v>0.4301543400020022</v>
      </c>
      <c r="DU42" s="51">
        <f>IF(PLANEL_Pot_Trim!DU17&lt;&gt;0,DU17/PLANEL_Pot_Trim!DU17,0)</f>
        <v>0.57151247999508559</v>
      </c>
      <c r="DV42" s="51">
        <f>IF(PLANEL_Pot_Trim!DV17&lt;&gt;0,DV17/PLANEL_Pot_Trim!DV17,0)</f>
        <v>0.46967382000033653</v>
      </c>
      <c r="DW42" s="51">
        <f>IF(PLANEL_Pot_Trim!DW17&lt;&gt;0,DW17/PLANEL_Pot_Trim!DW17,0)</f>
        <v>0.35415534000170323</v>
      </c>
      <c r="DX42" s="51">
        <f>IF(PLANEL_Pot_Trim!DX17&lt;&gt;0,DX17/PLANEL_Pot_Trim!DX17,0)</f>
        <v>0.43015434000194402</v>
      </c>
      <c r="DY42" s="51">
        <f>IF(PLANEL_Pot_Trim!DY17&lt;&gt;0,DY17/PLANEL_Pot_Trim!DY17,0)</f>
        <v>0.57151247999522836</v>
      </c>
      <c r="DZ42" s="51">
        <f>IF(PLANEL_Pot_Trim!DZ17&lt;&gt;0,DZ17/PLANEL_Pot_Trim!DZ17,0)</f>
        <v>0.46967382000032681</v>
      </c>
      <c r="EA42" s="51">
        <f>IF(PLANEL_Pot_Trim!EA17&lt;&gt;0,EA17/PLANEL_Pot_Trim!EA17,0)</f>
        <v>0.35415534000165516</v>
      </c>
      <c r="EB42" s="51">
        <f>IF(PLANEL_Pot_Trim!EB17&lt;&gt;0,EB17/PLANEL_Pot_Trim!EB17,0)</f>
        <v>0.43015434000188912</v>
      </c>
      <c r="EC42" s="51">
        <f>IF(PLANEL_Pot_Trim!EC17&lt;&gt;0,EC17/PLANEL_Pot_Trim!EC17,0)</f>
        <v>0.57151247999536303</v>
      </c>
      <c r="ED42" s="51">
        <f>IF(PLANEL_Pot_Trim!ED17&lt;&gt;0,ED17/PLANEL_Pot_Trim!ED17,0)</f>
        <v>0.46967382000031754</v>
      </c>
      <c r="EE42" s="51">
        <f>IF(PLANEL_Pot_Trim!EE17&lt;&gt;0,EE17/PLANEL_Pot_Trim!EE17,0)</f>
        <v>0.35415534000160975</v>
      </c>
      <c r="EF42" s="51">
        <f>IF(PLANEL_Pot_Trim!EF17&lt;&gt;0,EF17/PLANEL_Pot_Trim!EF17,0)</f>
        <v>0.43015434000183733</v>
      </c>
      <c r="EG42" s="51">
        <f>IF(PLANEL_Pot_Trim!EG17&lt;&gt;0,EG17/PLANEL_Pot_Trim!EG17,0)</f>
        <v>0.57151247999549026</v>
      </c>
      <c r="EH42" s="51">
        <f>IF(PLANEL_Pot_Trim!EH17&lt;&gt;0,EH17/PLANEL_Pot_Trim!EH17,0)</f>
        <v>0.46967382000030883</v>
      </c>
      <c r="EI42" s="51">
        <f>IF(PLANEL_Pot_Trim!EI17&lt;&gt;0,EI17/PLANEL_Pot_Trim!EI17,0)</f>
        <v>0.35415534000156673</v>
      </c>
      <c r="EJ42" s="51">
        <f>IF(PLANEL_Pot_Trim!EJ17&lt;&gt;0,EJ17/PLANEL_Pot_Trim!EJ17,0)</f>
        <v>0.43015434000178826</v>
      </c>
      <c r="EK42" s="51">
        <f>IF(PLANEL_Pot_Trim!EK17&lt;&gt;0,EK17/PLANEL_Pot_Trim!EK17,0)</f>
        <v>0.57151247999561083</v>
      </c>
      <c r="EL42" s="51">
        <f>IF(PLANEL_Pot_Trim!EL17&lt;&gt;0,EL17/PLANEL_Pot_Trim!EL17,0)</f>
        <v>0.46967382000030061</v>
      </c>
      <c r="EM42" s="51">
        <f>IF(PLANEL_Pot_Trim!EM17&lt;&gt;0,EM17/PLANEL_Pot_Trim!EM17,0)</f>
        <v>0.35415534000152593</v>
      </c>
      <c r="EN42" s="51">
        <f>IF(PLANEL_Pot_Trim!EN17&lt;&gt;0,EN17/PLANEL_Pot_Trim!EN17,0)</f>
        <v>0.43015434000174169</v>
      </c>
      <c r="EO42" s="51">
        <f>IF(PLANEL_Pot_Trim!EO17&lt;&gt;0,EO17/PLANEL_Pot_Trim!EO17,0)</f>
        <v>0.57151247999572496</v>
      </c>
      <c r="EP42" s="51">
        <f>IF(PLANEL_Pot_Trim!EP17&lt;&gt;0,EP17/PLANEL_Pot_Trim!EP17,0)</f>
        <v>0.46967382000029284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0.28380242472458006</v>
      </c>
      <c r="BL45" s="53">
        <f>IF(PLANEL_Pot_Trim!BL20&lt;&gt;0,BL20/PLANEL_Pot_Trim!BL20,0)</f>
        <v>0.27409769339558371</v>
      </c>
      <c r="BM45" s="53">
        <f>IF(PLANEL_Pot_Trim!BM20&lt;&gt;0,BM20/PLANEL_Pot_Trim!BM20,0)</f>
        <v>0.27059819743234248</v>
      </c>
      <c r="BN45" s="53">
        <f>IF(PLANEL_Pot_Trim!BN20&lt;&gt;0,BN20/PLANEL_Pot_Trim!BN20,0)</f>
        <v>0.28198557692330639</v>
      </c>
      <c r="BO45" s="53">
        <f>IF(PLANEL_Pot_Trim!BO20&lt;&gt;0,BO20/PLANEL_Pot_Trim!BO20,0)</f>
        <v>0.28407414428882355</v>
      </c>
      <c r="BP45" s="53">
        <f>IF(PLANEL_Pot_Trim!BP20&lt;&gt;0,BP20/PLANEL_Pot_Trim!BP20,0)</f>
        <v>0.27792673032044729</v>
      </c>
      <c r="BQ45" s="53">
        <f>IF(PLANEL_Pot_Trim!BQ20&lt;&gt;0,BQ20/PLANEL_Pot_Trim!BQ20,0)</f>
        <v>0.27302855521107261</v>
      </c>
      <c r="BR45" s="53">
        <f>IF(PLANEL_Pot_Trim!BR20&lt;&gt;0,BR20/PLANEL_Pot_Trim!BR20,0)</f>
        <v>0.28221567989429208</v>
      </c>
      <c r="BS45" s="53">
        <f>IF(PLANEL_Pot_Trim!BS20&lt;&gt;0,BS20/PLANEL_Pot_Trim!BS20,0)</f>
        <v>0.28415526800072899</v>
      </c>
      <c r="BT45" s="53">
        <f>IF(PLANEL_Pot_Trim!BT20&lt;&gt;0,BT20/PLANEL_Pot_Trim!BT20,0)</f>
        <v>0.27906985695548536</v>
      </c>
      <c r="BU45" s="53">
        <f>IF(PLANEL_Pot_Trim!BU20&lt;&gt;0,BU20/PLANEL_Pot_Trim!BU20,0)</f>
        <v>0.27375400611721346</v>
      </c>
      <c r="BV45" s="53">
        <f>IF(PLANEL_Pot_Trim!BV20&lt;&gt;0,BV20/PLANEL_Pot_Trim!BV20,0)</f>
        <v>0.2822843789819911</v>
      </c>
      <c r="BW45" s="53">
        <f>IF(PLANEL_Pot_Trim!BW20&lt;&gt;0,BW20/PLANEL_Pot_Trim!BW20,0)</f>
        <v>0.28419571020492934</v>
      </c>
      <c r="BX45" s="53">
        <f>IF(PLANEL_Pot_Trim!BX20&lt;&gt;0,BX20/PLANEL_Pot_Trim!BX20,0)</f>
        <v>0.27963977227785913</v>
      </c>
      <c r="BY45" s="53">
        <f>IF(PLANEL_Pot_Trim!BY20&lt;&gt;0,BY20/PLANEL_Pot_Trim!BY20,0)</f>
        <v>0.27411576002410731</v>
      </c>
      <c r="BZ45" s="53">
        <f>IF(PLANEL_Pot_Trim!BZ20&lt;&gt;0,BZ20/PLANEL_Pot_Trim!BZ20,0)</f>
        <v>0.28231862705746003</v>
      </c>
      <c r="CA45" s="53">
        <f>IF(PLANEL_Pot_Trim!CA20&lt;&gt;0,CA20/PLANEL_Pot_Trim!CA20,0)</f>
        <v>0.28420555349606452</v>
      </c>
      <c r="CB45" s="53">
        <f>IF(PLANEL_Pot_Trim!CB20&lt;&gt;0,CB20/PLANEL_Pot_Trim!CB20,0)</f>
        <v>0.27974725860730887</v>
      </c>
      <c r="CC45" s="53">
        <f>IF(PLANEL_Pot_Trim!CC20&lt;&gt;0,CC20/PLANEL_Pot_Trim!CC20,0)</f>
        <v>0.27460702744244808</v>
      </c>
      <c r="CD45" s="53">
        <f>IF(PLANEL_Pot_Trim!CD20&lt;&gt;0,CD20/PLANEL_Pot_Trim!CD20,0)</f>
        <v>0.28333147072549991</v>
      </c>
      <c r="CE45" s="53">
        <f>IF(PLANEL_Pot_Trim!CE20&lt;&gt;0,CE20/PLANEL_Pot_Trim!CE20,0)</f>
        <v>0.28422749275612796</v>
      </c>
      <c r="CF45" s="53">
        <f>IF(PLANEL_Pot_Trim!CF20&lt;&gt;0,CF20/PLANEL_Pot_Trim!CF20,0)</f>
        <v>0.27998959239947702</v>
      </c>
      <c r="CG45" s="53">
        <f>IF(PLANEL_Pot_Trim!CG20&lt;&gt;0,CG20/PLANEL_Pot_Trim!CG20,0)</f>
        <v>0.2756754587258391</v>
      </c>
      <c r="CH45" s="53">
        <f>IF(PLANEL_Pot_Trim!CH20&lt;&gt;0,CH20/PLANEL_Pot_Trim!CH20,0)</f>
        <v>0.28551913281396746</v>
      </c>
      <c r="CI45" s="53">
        <f>IF(PLANEL_Pot_Trim!CI20&lt;&gt;0,CI20/PLANEL_Pot_Trim!CI20,0)</f>
        <v>0.28426144810661413</v>
      </c>
      <c r="CJ45" s="53">
        <f>IF(PLANEL_Pot_Trim!CJ20&lt;&gt;0,CJ20/PLANEL_Pot_Trim!CJ20,0)</f>
        <v>0.28036175330682034</v>
      </c>
      <c r="CK45" s="53">
        <f>IF(PLANEL_Pot_Trim!CK20&lt;&gt;0,CK20/PLANEL_Pot_Trim!CK20,0)</f>
        <v>0.27734526557517641</v>
      </c>
      <c r="CL45" s="53">
        <f>IF(PLANEL_Pot_Trim!CL20&lt;&gt;0,CL20/PLANEL_Pot_Trim!CL20,0)</f>
        <v>0.2889539714017077</v>
      </c>
      <c r="CM45" s="53">
        <f>IF(PLANEL_Pot_Trim!CM20&lt;&gt;0,CM20/PLANEL_Pot_Trim!CM20,0)</f>
        <v>0.28429249882831148</v>
      </c>
      <c r="CN45" s="53">
        <f>IF(PLANEL_Pot_Trim!CN20&lt;&gt;0,CN20/PLANEL_Pot_Trim!CN20,0)</f>
        <v>0.28073478676354252</v>
      </c>
      <c r="CO45" s="53">
        <f>IF(PLANEL_Pot_Trim!CO20&lt;&gt;0,CO20/PLANEL_Pot_Trim!CO20,0)</f>
        <v>0.27845599663958853</v>
      </c>
      <c r="CP45" s="53">
        <f>IF(PLANEL_Pot_Trim!CP20&lt;&gt;0,CP20/PLANEL_Pot_Trim!CP20,0)</f>
        <v>0.29105555475213857</v>
      </c>
      <c r="CQ45" s="53">
        <f>IF(PLANEL_Pot_Trim!CQ20&lt;&gt;0,CQ20/PLANEL_Pot_Trim!CQ20,0)</f>
        <v>0.2843481013591409</v>
      </c>
      <c r="CR45" s="53">
        <f>IF(PLANEL_Pot_Trim!CR20&lt;&gt;0,CR20/PLANEL_Pot_Trim!CR20,0)</f>
        <v>0.28150634058668433</v>
      </c>
      <c r="CS45" s="53">
        <f>IF(PLANEL_Pot_Trim!CS20&lt;&gt;0,CS20/PLANEL_Pot_Trim!CS20,0)</f>
        <v>0.27897202720924758</v>
      </c>
      <c r="CT45" s="53">
        <f>IF(PLANEL_Pot_Trim!CT20&lt;&gt;0,CT20/PLANEL_Pot_Trim!CT20,0)</f>
        <v>0.29120465269035078</v>
      </c>
      <c r="CU45" s="53">
        <f>IF(PLANEL_Pot_Trim!CU20&lt;&gt;0,CU20/PLANEL_Pot_Trim!CU20,0)</f>
        <v>0.28440384585596012</v>
      </c>
      <c r="CV45" s="53">
        <f>IF(PLANEL_Pot_Trim!CV20&lt;&gt;0,CV20/PLANEL_Pot_Trim!CV20,0)</f>
        <v>0.28229395520413392</v>
      </c>
      <c r="CW45" s="53">
        <f>IF(PLANEL_Pot_Trim!CW20&lt;&gt;0,CW20/PLANEL_Pot_Trim!CW20,0)</f>
        <v>0.27952481092816206</v>
      </c>
      <c r="CX45" s="53">
        <f>IF(PLANEL_Pot_Trim!CX20&lt;&gt;0,CX20/PLANEL_Pot_Trim!CX20,0)</f>
        <v>0.29135390157971031</v>
      </c>
      <c r="CY45" s="83">
        <f>IF(PLANEL_Pot_Trim!CY20&lt;&gt;0,CY20/PLANEL_Pot_Trim!CY20,0)</f>
        <v>0.28441800619133939</v>
      </c>
      <c r="CZ45" s="83">
        <f>IF(PLANEL_Pot_Trim!CZ20&lt;&gt;0,CZ20/PLANEL_Pot_Trim!CZ20,0)</f>
        <v>0.28250994619268982</v>
      </c>
      <c r="DA45" s="83">
        <f>IF(PLANEL_Pot_Trim!DA20&lt;&gt;0,DA20/PLANEL_Pot_Trim!DA20,0)</f>
        <v>0.27949310110977815</v>
      </c>
      <c r="DB45" s="83">
        <f>IF(PLANEL_Pot_Trim!DB20&lt;&gt;0,DB20/PLANEL_Pot_Trim!DB20,0)</f>
        <v>0.29094939049509738</v>
      </c>
      <c r="DC45" s="53">
        <f>IF(PLANEL_Pot_Trim!DC20&lt;&gt;0,DC20/PLANEL_Pot_Trim!DC20,0)</f>
        <v>0.28441767257582801</v>
      </c>
      <c r="DD45" s="53">
        <f>IF(PLANEL_Pot_Trim!DD20&lt;&gt;0,DD20/PLANEL_Pot_Trim!DD20,0)</f>
        <v>0.28250961256646595</v>
      </c>
      <c r="DE45" s="53">
        <f>IF(PLANEL_Pot_Trim!DE20&lt;&gt;0,DE20/PLANEL_Pot_Trim!DE20,0)</f>
        <v>0.27943371339025996</v>
      </c>
      <c r="DF45" s="53">
        <f>IF(PLANEL_Pot_Trim!DF20&lt;&gt;0,DF20/PLANEL_Pot_Trim!DF20,0)</f>
        <v>0.29080859487761279</v>
      </c>
      <c r="DG45" s="53">
        <f>IF(PLANEL_Pot_Trim!DG20&lt;&gt;0,DG20/PLANEL_Pot_Trim!DG20,0)</f>
        <v>0.28441675813166517</v>
      </c>
      <c r="DH45" s="53">
        <f>IF(PLANEL_Pot_Trim!DH20&lt;&gt;0,DH20/PLANEL_Pot_Trim!DH20,0)</f>
        <v>0.28250869815337953</v>
      </c>
      <c r="DI45" s="53">
        <f>IF(PLANEL_Pot_Trim!DI20&lt;&gt;0,DI20/PLANEL_Pot_Trim!DI20,0)</f>
        <v>0.27927094941331987</v>
      </c>
      <c r="DJ45" s="53">
        <f>IF(PLANEL_Pot_Trim!DJ20&lt;&gt;0,DJ20/PLANEL_Pot_Trim!DJ20,0)</f>
        <v>0.29042271630940525</v>
      </c>
      <c r="DK45" s="53">
        <f>IF(PLANEL_Pot_Trim!DK20&lt;&gt;0,DK20/PLANEL_Pot_Trim!DK20,0)</f>
        <v>0.28441591937042909</v>
      </c>
      <c r="DL45" s="53">
        <f>IF(PLANEL_Pot_Trim!DL20&lt;&gt;0,DL20/PLANEL_Pot_Trim!DL20,0)</f>
        <v>0.2825078594215894</v>
      </c>
      <c r="DM45" s="53">
        <f>IF(PLANEL_Pot_Trim!DM20&lt;&gt;0,DM20/PLANEL_Pot_Trim!DM20,0)</f>
        <v>0.27912164953255442</v>
      </c>
      <c r="DN45" s="53">
        <f>IF(PLANEL_Pot_Trim!DN20&lt;&gt;0,DN20/PLANEL_Pot_Trim!DN20,0)</f>
        <v>0.29006875804772025</v>
      </c>
      <c r="DO45" s="53">
        <f>IF(PLANEL_Pot_Trim!DO20&lt;&gt;0,DO20/PLANEL_Pot_Trim!DO20,0)</f>
        <v>0.28441689918637031</v>
      </c>
      <c r="DP45" s="53">
        <f>IF(PLANEL_Pot_Trim!DP20&lt;&gt;0,DP20/PLANEL_Pot_Trim!DP20,0)</f>
        <v>0.28250883919415015</v>
      </c>
      <c r="DQ45" s="53">
        <f>IF(PLANEL_Pot_Trim!DQ20&lt;&gt;0,DQ20/PLANEL_Pot_Trim!DQ20,0)</f>
        <v>0.27929605589172979</v>
      </c>
      <c r="DR45" s="53">
        <f>IF(PLANEL_Pot_Trim!DR20&lt;&gt;0,DR20/PLANEL_Pot_Trim!DR20,0)</f>
        <v>0.29048223836185755</v>
      </c>
      <c r="DS45" s="53">
        <f>IF(PLANEL_Pot_Trim!DS20&lt;&gt;0,DS20/PLANEL_Pot_Trim!DS20,0)</f>
        <v>0.2844198475268927</v>
      </c>
      <c r="DT45" s="53">
        <f>IF(PLANEL_Pot_Trim!DT20&lt;&gt;0,DT20/PLANEL_Pot_Trim!DT20,0)</f>
        <v>0.28251178752741635</v>
      </c>
      <c r="DU45" s="53">
        <f>IF(PLANEL_Pot_Trim!DU20&lt;&gt;0,DU20/PLANEL_Pot_Trim!DU20,0)</f>
        <v>0.27982085812061452</v>
      </c>
      <c r="DV45" s="53">
        <f>IF(PLANEL_Pot_Trim!DV20&lt;&gt;0,DV20/PLANEL_Pot_Trim!DV20,0)</f>
        <v>0.29172643239038132</v>
      </c>
      <c r="DW45" s="53">
        <f>IF(PLANEL_Pot_Trim!DW20&lt;&gt;0,DW20/PLANEL_Pot_Trim!DW20,0)</f>
        <v>0.28442235577038483</v>
      </c>
      <c r="DX45" s="53">
        <f>IF(PLANEL_Pot_Trim!DX20&lt;&gt;0,DX20/PLANEL_Pot_Trim!DX20,0)</f>
        <v>0.28251429579461129</v>
      </c>
      <c r="DY45" s="53">
        <f>IF(PLANEL_Pot_Trim!DY20&lt;&gt;0,DY20/PLANEL_Pot_Trim!DY20,0)</f>
        <v>0.28026732808424232</v>
      </c>
      <c r="DZ45" s="53">
        <f>IF(PLANEL_Pot_Trim!DZ20&lt;&gt;0,DZ20/PLANEL_Pot_Trim!DZ20,0)</f>
        <v>0.29278491732708589</v>
      </c>
      <c r="EA45" s="53">
        <f>IF(PLANEL_Pot_Trim!EA20&lt;&gt;0,EA20/PLANEL_Pot_Trim!EA20,0)</f>
        <v>0.28442291846514972</v>
      </c>
      <c r="EB45" s="53">
        <f>IF(PLANEL_Pot_Trim!EB20&lt;&gt;0,EB20/PLANEL_Pot_Trim!EB20,0)</f>
        <v>0.28251485846092905</v>
      </c>
      <c r="EC45" s="53">
        <f>IF(PLANEL_Pot_Trim!EC20&lt;&gt;0,EC20/PLANEL_Pot_Trim!EC20,0)</f>
        <v>0.28036748725785182</v>
      </c>
      <c r="ED45" s="53">
        <f>IF(PLANEL_Pot_Trim!ED20&lt;&gt;0,ED20/PLANEL_Pot_Trim!ED20,0)</f>
        <v>0.29302237348920218</v>
      </c>
      <c r="EE45" s="53">
        <f>IF(PLANEL_Pot_Trim!EE20&lt;&gt;0,EE20/PLANEL_Pot_Trim!EE20,0)</f>
        <v>0.28442444534706107</v>
      </c>
      <c r="EF45" s="53">
        <f>IF(PLANEL_Pot_Trim!EF20&lt;&gt;0,EF20/PLANEL_Pot_Trim!EF20,0)</f>
        <v>0.28251638538924134</v>
      </c>
      <c r="EG45" s="53">
        <f>IF(PLANEL_Pot_Trim!EG20&lt;&gt;0,EG20/PLANEL_Pot_Trim!EG20,0)</f>
        <v>0.28063927632862246</v>
      </c>
      <c r="EH45" s="53">
        <f>IF(PLANEL_Pot_Trim!EH20&lt;&gt;0,EH20/PLANEL_Pot_Trim!EH20,0)</f>
        <v>0.29366672727772369</v>
      </c>
      <c r="EI45" s="53">
        <f>IF(PLANEL_Pot_Trim!EI20&lt;&gt;0,EI20/PLANEL_Pot_Trim!EI20,0)</f>
        <v>0.28442452341483898</v>
      </c>
      <c r="EJ45" s="53">
        <f>IF(PLANEL_Pot_Trim!EJ20&lt;&gt;0,EJ20/PLANEL_Pot_Trim!EJ20,0)</f>
        <v>0.28251646344785641</v>
      </c>
      <c r="EK45" s="53">
        <f>IF(PLANEL_Pot_Trim!EK20&lt;&gt;0,EK20/PLANEL_Pot_Trim!EK20,0)</f>
        <v>0.28065316959525277</v>
      </c>
      <c r="EL45" s="53">
        <f>IF(PLANEL_Pot_Trim!EL20&lt;&gt;0,EL20/PLANEL_Pot_Trim!EL20,0)</f>
        <v>0.29369966525202085</v>
      </c>
      <c r="EM45" s="53">
        <f>IF(PLANEL_Pot_Trim!EM20&lt;&gt;0,EM20/PLANEL_Pot_Trim!EM20,0)</f>
        <v>0.28442460583599988</v>
      </c>
      <c r="EN45" s="53">
        <f>IF(PLANEL_Pot_Trim!EN20&lt;&gt;0,EN20/PLANEL_Pot_Trim!EN20,0)</f>
        <v>0.28251654587131492</v>
      </c>
      <c r="EO45" s="53">
        <f>IF(PLANEL_Pot_Trim!EO20&lt;&gt;0,EO20/PLANEL_Pot_Trim!EO20,0)</f>
        <v>0.28066784262628064</v>
      </c>
      <c r="EP45" s="53">
        <f>IF(PLANEL_Pot_Trim!EP20&lt;&gt;0,EP20/PLANEL_Pot_Trim!EP20,0)</f>
        <v>0.29373445186732938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4103.8082510000004</v>
      </c>
      <c r="P5" s="33">
        <v>2410.8919289999999</v>
      </c>
      <c r="Q5" s="33">
        <v>4262.0512410000001</v>
      </c>
      <c r="R5" s="33">
        <v>4385.9124419999998</v>
      </c>
      <c r="S5" s="33">
        <v>4507.6328329999997</v>
      </c>
      <c r="T5" s="33">
        <v>4571.2022029999998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3924.0209140000002</v>
      </c>
      <c r="AA5" s="33">
        <v>4403.6426609999999</v>
      </c>
      <c r="AB5" s="33">
        <v>4182.5328250000002</v>
      </c>
      <c r="AC5" s="33">
        <v>4209.1400460000004</v>
      </c>
      <c r="AD5" s="33">
        <v>4244.9221710000002</v>
      </c>
      <c r="AE5" s="33">
        <v>4274.5876930000004</v>
      </c>
      <c r="AF5" s="33">
        <v>4274.5876930000004</v>
      </c>
      <c r="AG5" s="33">
        <v>4274.5876930000004</v>
      </c>
      <c r="AH5" s="33">
        <v>4274.5876930000004</v>
      </c>
      <c r="AI5" s="33">
        <v>4274.5876930000004</v>
      </c>
      <c r="AJ5" s="33">
        <v>4274.5876930000004</v>
      </c>
      <c r="AK5" s="33">
        <v>4274.5876930000004</v>
      </c>
      <c r="AL5" s="33">
        <v>4274.5876930000004</v>
      </c>
      <c r="AM5" s="33">
        <v>4274.5876930000004</v>
      </c>
      <c r="AN5" s="33">
        <v>4274.5876930000004</v>
      </c>
      <c r="AO5" s="33">
        <v>4274.5876930000004</v>
      </c>
      <c r="AP5" s="33">
        <v>4274.5876930000004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4939.7740190000004</v>
      </c>
      <c r="P16" s="33">
        <v>2774.5608360000001</v>
      </c>
      <c r="Q16" s="33">
        <v>4625.7201480000003</v>
      </c>
      <c r="R16" s="33">
        <v>4749.5813500000004</v>
      </c>
      <c r="S16" s="33">
        <v>4871.3017410000002</v>
      </c>
      <c r="T16" s="33">
        <v>4934.8711110000004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4053.1894790000001</v>
      </c>
      <c r="AA16" s="33">
        <v>4532.8112259999998</v>
      </c>
      <c r="AB16" s="33">
        <v>4182.5328250000002</v>
      </c>
      <c r="AC16" s="33">
        <v>4209.1400460000004</v>
      </c>
      <c r="AD16" s="33">
        <v>4244.9221710000002</v>
      </c>
      <c r="AE16" s="33">
        <v>4274.5876930000004</v>
      </c>
      <c r="AF16" s="33">
        <v>4274.5876930000004</v>
      </c>
      <c r="AG16" s="33">
        <v>4274.5876930000004</v>
      </c>
      <c r="AH16" s="33">
        <v>4274.5876930000004</v>
      </c>
      <c r="AI16" s="33">
        <v>4274.5876930000004</v>
      </c>
      <c r="AJ16" s="33">
        <v>4274.5876930000004</v>
      </c>
      <c r="AK16" s="33">
        <v>4274.5876930000004</v>
      </c>
      <c r="AL16" s="33">
        <v>4274.5876930000004</v>
      </c>
      <c r="AM16" s="33">
        <v>4274.5876930000004</v>
      </c>
      <c r="AN16" s="33">
        <v>4274.5876930000004</v>
      </c>
      <c r="AO16" s="33">
        <v>4274.5876930000004</v>
      </c>
      <c r="AP16" s="33">
        <v>4274.5876930000004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347.46085199999999</v>
      </c>
      <c r="L31" s="33">
        <v>232.1603284</v>
      </c>
      <c r="M31" s="33">
        <v>372.559686</v>
      </c>
      <c r="N31" s="33">
        <v>402.30315660000002</v>
      </c>
      <c r="O31" s="33">
        <v>464.32065679999999</v>
      </c>
      <c r="P31" s="33">
        <v>560.26091670000005</v>
      </c>
      <c r="Q31" s="33">
        <v>696.48098519999996</v>
      </c>
      <c r="R31" s="33">
        <v>696.48098519999996</v>
      </c>
      <c r="S31" s="33">
        <v>696.48098519999996</v>
      </c>
      <c r="T31" s="33">
        <v>696.48098519999996</v>
      </c>
      <c r="U31" s="33">
        <v>718.62049720000005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78.183649849999995</v>
      </c>
      <c r="L32" s="33">
        <v>78.183649849999995</v>
      </c>
      <c r="M32" s="33">
        <v>156.36729969999999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425.6445018</v>
      </c>
      <c r="L40" s="33">
        <v>310.3439783</v>
      </c>
      <c r="M40" s="33">
        <v>528.92698570000005</v>
      </c>
      <c r="N40" s="33">
        <v>636.85410620000005</v>
      </c>
      <c r="O40" s="33">
        <v>620.68795650000004</v>
      </c>
      <c r="P40" s="33">
        <v>716.62821629999996</v>
      </c>
      <c r="Q40" s="33">
        <v>931.03193480000004</v>
      </c>
      <c r="R40" s="33">
        <v>931.03193480000004</v>
      </c>
      <c r="S40" s="33">
        <v>931.03193480000004</v>
      </c>
      <c r="T40" s="33">
        <v>931.03193480000004</v>
      </c>
      <c r="U40" s="33">
        <v>953.17144670000005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1086.927539</v>
      </c>
      <c r="L54" s="33">
        <v>1039.9410459999999</v>
      </c>
      <c r="M54" s="33">
        <v>1150.1008899999999</v>
      </c>
      <c r="N54" s="33">
        <v>1171.480454</v>
      </c>
      <c r="O54" s="33">
        <v>1189.421296</v>
      </c>
      <c r="P54" s="33">
        <v>1189.421296</v>
      </c>
      <c r="Q54" s="33">
        <v>1204.9345269999999</v>
      </c>
      <c r="R54" s="33">
        <v>1204.9345269999999</v>
      </c>
      <c r="S54" s="33">
        <v>1244.25134</v>
      </c>
      <c r="T54" s="33">
        <v>1243.574118</v>
      </c>
      <c r="U54" s="33">
        <v>389.50479200000001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1086.927539</v>
      </c>
      <c r="L64" s="33">
        <v>1039.9410459999999</v>
      </c>
      <c r="M64" s="33">
        <v>1150.1008899999999</v>
      </c>
      <c r="N64" s="33">
        <v>1171.480454</v>
      </c>
      <c r="O64" s="33">
        <v>1189.421296</v>
      </c>
      <c r="P64" s="33">
        <v>1189.421296</v>
      </c>
      <c r="Q64" s="33">
        <v>1204.9345269999999</v>
      </c>
      <c r="R64" s="33">
        <v>1204.9345269999999</v>
      </c>
      <c r="S64" s="33">
        <v>1244.25134</v>
      </c>
      <c r="T64" s="33">
        <v>1243.574118</v>
      </c>
      <c r="U64" s="33">
        <v>389.50479200000001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1918.140388</v>
      </c>
      <c r="L101" s="33">
        <v>1893.561205</v>
      </c>
      <c r="M101" s="33">
        <v>2167.5996100000002</v>
      </c>
      <c r="N101" s="33">
        <v>2302.5806950000001</v>
      </c>
      <c r="O101" s="33">
        <v>2228.9064320000002</v>
      </c>
      <c r="P101" s="33">
        <v>2002.8237879999999</v>
      </c>
      <c r="Q101" s="33">
        <v>677.02416229999994</v>
      </c>
      <c r="R101" s="33">
        <v>529.34791359999997</v>
      </c>
      <c r="S101" s="33">
        <v>529.34791359999997</v>
      </c>
      <c r="T101" s="33">
        <v>520.24912549999999</v>
      </c>
      <c r="U101" s="33">
        <v>529.34791359999997</v>
      </c>
      <c r="V101" s="33">
        <v>508.91098099999999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38.848158490000003</v>
      </c>
      <c r="P102" s="33">
        <v>504.8920387</v>
      </c>
      <c r="Q102" s="33">
        <v>1270.361817</v>
      </c>
      <c r="R102" s="33">
        <v>1446.8483859999999</v>
      </c>
      <c r="S102" s="33">
        <v>2041.869267</v>
      </c>
      <c r="T102" s="33">
        <v>2041.869267</v>
      </c>
      <c r="U102" s="33">
        <v>2612.609989</v>
      </c>
      <c r="V102" s="33">
        <v>2552.7673439999999</v>
      </c>
      <c r="W102" s="33">
        <v>2350.8826749999998</v>
      </c>
      <c r="X102" s="33">
        <v>2133.651085</v>
      </c>
      <c r="Y102" s="33">
        <v>2236.1236589999999</v>
      </c>
      <c r="Z102" s="33">
        <v>2544.8536939999999</v>
      </c>
      <c r="AA102" s="33">
        <v>2581.3815370000002</v>
      </c>
      <c r="AB102" s="33">
        <v>2581.3815370000002</v>
      </c>
      <c r="AC102" s="33">
        <v>2581.3815370000002</v>
      </c>
      <c r="AD102" s="33">
        <v>2783.2151359999998</v>
      </c>
      <c r="AE102" s="33">
        <v>2946.5397579999999</v>
      </c>
      <c r="AF102" s="33">
        <v>1148.3493060000001</v>
      </c>
      <c r="AG102" s="33">
        <v>1029.3205620000001</v>
      </c>
      <c r="AH102" s="33">
        <v>1038.8869950000001</v>
      </c>
      <c r="AI102" s="33">
        <v>1217.517429</v>
      </c>
      <c r="AJ102" s="33">
        <v>1282.6618900000001</v>
      </c>
      <c r="AK102" s="33">
        <v>1486.9566339999999</v>
      </c>
      <c r="AL102" s="33">
        <v>1414.8557410000001</v>
      </c>
      <c r="AM102" s="33">
        <v>1509.522792</v>
      </c>
      <c r="AN102" s="33">
        <v>1828.17749</v>
      </c>
      <c r="AO102" s="33">
        <v>2516.9050969999998</v>
      </c>
      <c r="AP102" s="33">
        <v>2901.5440239999998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864.56384209999999</v>
      </c>
      <c r="L103" s="33">
        <v>1546.637735</v>
      </c>
      <c r="M103" s="33">
        <v>1815.1819800000001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1196.4877489999999</v>
      </c>
      <c r="V103" s="33">
        <v>1046.92678</v>
      </c>
      <c r="W103" s="33">
        <v>1043.66758</v>
      </c>
      <c r="X103" s="33">
        <v>1043.66758</v>
      </c>
      <c r="Y103" s="33">
        <v>1043.66758</v>
      </c>
      <c r="Z103" s="33">
        <v>1193.2285489999999</v>
      </c>
      <c r="AA103" s="33">
        <v>1193.2285489999999</v>
      </c>
      <c r="AB103" s="33">
        <v>1191.600459</v>
      </c>
      <c r="AC103" s="33">
        <v>1189.969349</v>
      </c>
      <c r="AD103" s="33">
        <v>1189.969349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904.59294239999997</v>
      </c>
      <c r="L104" s="33">
        <v>837.93565000000001</v>
      </c>
      <c r="M104" s="33">
        <v>997.3468024</v>
      </c>
      <c r="N104" s="33">
        <v>1078.806523</v>
      </c>
      <c r="O104" s="33">
        <v>1072.2683709999999</v>
      </c>
      <c r="P104" s="33">
        <v>1279.2074909999999</v>
      </c>
      <c r="Q104" s="33">
        <v>1326.4730870000001</v>
      </c>
      <c r="R104" s="33">
        <v>1360.667211</v>
      </c>
      <c r="S104" s="33">
        <v>1360.667211</v>
      </c>
      <c r="T104" s="33">
        <v>1237.141333</v>
      </c>
      <c r="U104" s="33">
        <v>1306.2986249999999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219.2938284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762.38316780000002</v>
      </c>
      <c r="J107" s="33">
        <v>709.72253760000001</v>
      </c>
      <c r="K107" s="33">
        <v>709.72253760000001</v>
      </c>
      <c r="L107" s="33">
        <v>646.46067349999998</v>
      </c>
      <c r="M107" s="33">
        <v>781.10315439999999</v>
      </c>
      <c r="N107" s="33">
        <v>772.9844018</v>
      </c>
      <c r="O107" s="33">
        <v>998.53453460000003</v>
      </c>
      <c r="P107" s="33">
        <v>1064.5891630000001</v>
      </c>
      <c r="Q107" s="33">
        <v>1064.5891630000001</v>
      </c>
      <c r="R107" s="33">
        <v>1116.984187</v>
      </c>
      <c r="S107" s="33">
        <v>1221.2577429999999</v>
      </c>
      <c r="T107" s="33">
        <v>1274.709666</v>
      </c>
      <c r="U107" s="33">
        <v>1903.9036860000001</v>
      </c>
      <c r="V107" s="33">
        <v>1491.848514</v>
      </c>
      <c r="W107" s="33">
        <v>981.84365749999995</v>
      </c>
      <c r="X107" s="33">
        <v>1000.609367</v>
      </c>
      <c r="Y107" s="33">
        <v>951.32694949999996</v>
      </c>
      <c r="Z107" s="33">
        <v>1271.074167</v>
      </c>
      <c r="AA107" s="33">
        <v>1506.742416</v>
      </c>
      <c r="AB107" s="33">
        <v>1506.742416</v>
      </c>
      <c r="AC107" s="33">
        <v>1004.843801</v>
      </c>
      <c r="AD107" s="33">
        <v>1220.9840899999999</v>
      </c>
      <c r="AE107" s="33">
        <v>1242.9641220000001</v>
      </c>
      <c r="AF107" s="33">
        <v>330.88160920000001</v>
      </c>
      <c r="AG107" s="33">
        <v>492.15360190000001</v>
      </c>
      <c r="AH107" s="33">
        <v>492.15360190000001</v>
      </c>
      <c r="AI107" s="33">
        <v>441.212512</v>
      </c>
      <c r="AJ107" s="33">
        <v>465.61650300000002</v>
      </c>
      <c r="AK107" s="33">
        <v>492.15360190000001</v>
      </c>
      <c r="AL107" s="33">
        <v>492.15360190000001</v>
      </c>
      <c r="AM107" s="33">
        <v>643.83729860000005</v>
      </c>
      <c r="AN107" s="33">
        <v>858.34571819999996</v>
      </c>
      <c r="AO107" s="33">
        <v>939.40532310000003</v>
      </c>
      <c r="AP107" s="33">
        <v>1476.460806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5358.370981</v>
      </c>
      <c r="J112" s="33">
        <v>4379.5413769999996</v>
      </c>
      <c r="K112" s="33">
        <v>4514.5943980000002</v>
      </c>
      <c r="L112" s="33">
        <v>5042.1699509999999</v>
      </c>
      <c r="M112" s="33">
        <v>5878.8062339999997</v>
      </c>
      <c r="N112" s="33">
        <v>5678.3578289999996</v>
      </c>
      <c r="O112" s="33">
        <v>6047.0407919999998</v>
      </c>
      <c r="P112" s="33">
        <v>6301.4583060000004</v>
      </c>
      <c r="Q112" s="33">
        <v>5385.3750090000003</v>
      </c>
      <c r="R112" s="33">
        <v>5500.7744780000003</v>
      </c>
      <c r="S112" s="33">
        <v>6200.0689149999998</v>
      </c>
      <c r="T112" s="33">
        <v>6120.8961710000003</v>
      </c>
      <c r="U112" s="33">
        <v>7548.6479630000003</v>
      </c>
      <c r="V112" s="33">
        <v>6801.1233670000001</v>
      </c>
      <c r="W112" s="33">
        <v>5327.2184829999997</v>
      </c>
      <c r="X112" s="33">
        <v>5128.7526040000002</v>
      </c>
      <c r="Y112" s="33">
        <v>5181.9427589999996</v>
      </c>
      <c r="Z112" s="33">
        <v>5155.5070679999999</v>
      </c>
      <c r="AA112" s="33">
        <v>5427.7031589999997</v>
      </c>
      <c r="AB112" s="33">
        <v>5426.0750690000004</v>
      </c>
      <c r="AC112" s="33">
        <v>4922.5453440000001</v>
      </c>
      <c r="AD112" s="33">
        <v>5340.5192319999996</v>
      </c>
      <c r="AE112" s="33">
        <v>5579.2118570000002</v>
      </c>
      <c r="AF112" s="33">
        <v>2649.693953</v>
      </c>
      <c r="AG112" s="33">
        <v>1665.3248209999999</v>
      </c>
      <c r="AH112" s="33">
        <v>1674.8912539999999</v>
      </c>
      <c r="AI112" s="33">
        <v>1802.580598</v>
      </c>
      <c r="AJ112" s="33">
        <v>1892.12905</v>
      </c>
      <c r="AK112" s="33">
        <v>1979.110236</v>
      </c>
      <c r="AL112" s="33">
        <v>1907.0093429999999</v>
      </c>
      <c r="AM112" s="33">
        <v>2153.360091</v>
      </c>
      <c r="AN112" s="33">
        <v>2686.5232080000001</v>
      </c>
      <c r="AO112" s="33">
        <v>3456.3104210000001</v>
      </c>
      <c r="AP112" s="33">
        <v>4378.0048299999999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1267.243211</v>
      </c>
      <c r="AJ113" s="33">
        <v>1433.3403579999999</v>
      </c>
      <c r="AK113" s="33">
        <v>1306.616037</v>
      </c>
      <c r="AL113" s="33">
        <v>1433.3403579999999</v>
      </c>
      <c r="AM113" s="33">
        <v>3277.5087570000001</v>
      </c>
      <c r="AN113" s="33">
        <v>3088.2337619999998</v>
      </c>
      <c r="AO113" s="33">
        <v>3276.430683</v>
      </c>
      <c r="AP113" s="33">
        <v>3548.280992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380.17296349999998</v>
      </c>
      <c r="AH124" s="33">
        <v>760.34592689999999</v>
      </c>
      <c r="AI124" s="33">
        <v>1267.243211</v>
      </c>
      <c r="AJ124" s="33">
        <v>1433.3403579999999</v>
      </c>
      <c r="AK124" s="33">
        <v>1306.616037</v>
      </c>
      <c r="AL124" s="33">
        <v>1433.3403579999999</v>
      </c>
      <c r="AM124" s="33">
        <v>3277.5087570000001</v>
      </c>
      <c r="AN124" s="33">
        <v>3088.2337619999998</v>
      </c>
      <c r="AO124" s="33">
        <v>3276.430683</v>
      </c>
      <c r="AP124" s="33">
        <v>3548.280992</v>
      </c>
    </row>
    <row r="125" spans="1:42" x14ac:dyDescent="0.25">
      <c r="B125" s="33" t="s">
        <v>705</v>
      </c>
      <c r="C125" s="4" t="s">
        <v>37</v>
      </c>
      <c r="W125" s="33">
        <v>253.44864229999999</v>
      </c>
      <c r="X125" s="33">
        <v>633.62160570000003</v>
      </c>
      <c r="Y125" s="33">
        <v>906.47195790000001</v>
      </c>
      <c r="Z125" s="33">
        <v>1774.140496</v>
      </c>
      <c r="AA125" s="33">
        <v>2407.7621020000001</v>
      </c>
      <c r="AB125" s="33">
        <v>2929.3723610000002</v>
      </c>
      <c r="AC125" s="33">
        <v>3294.8323500000001</v>
      </c>
      <c r="AD125" s="33">
        <v>3675.0053130000001</v>
      </c>
      <c r="AE125" s="33">
        <v>4562.0755609999997</v>
      </c>
      <c r="AF125" s="33">
        <v>4122.4293129999996</v>
      </c>
      <c r="AG125" s="33">
        <v>4237.7227499999999</v>
      </c>
      <c r="AH125" s="33">
        <v>4394.7982249999995</v>
      </c>
      <c r="AI125" s="33">
        <v>4639.0897779999996</v>
      </c>
      <c r="AJ125" s="33">
        <v>4570.0979779999998</v>
      </c>
      <c r="AK125" s="33">
        <v>4688.7998829999997</v>
      </c>
      <c r="AL125" s="33">
        <v>4233.4013839999998</v>
      </c>
      <c r="AM125" s="33">
        <v>4435.35124</v>
      </c>
      <c r="AN125" s="33">
        <v>4688.7998829999997</v>
      </c>
      <c r="AO125" s="33">
        <v>4688.7998829999997</v>
      </c>
      <c r="AP125" s="33">
        <v>5068.9728459999997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540.05878919999998</v>
      </c>
      <c r="AA127" s="33">
        <v>675.07348649999994</v>
      </c>
      <c r="AB127" s="33">
        <v>810.08818380000002</v>
      </c>
      <c r="AC127" s="33">
        <v>642.97361139999998</v>
      </c>
      <c r="AD127" s="33">
        <v>753.74568520000003</v>
      </c>
      <c r="AE127" s="33">
        <v>1620.1763679999999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662.76704080000002</v>
      </c>
      <c r="AO127" s="33">
        <v>669.62248780000004</v>
      </c>
      <c r="AP127" s="33">
        <v>669.84563379999997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343.45844049999999</v>
      </c>
      <c r="X136" s="33">
        <v>813.64120219999995</v>
      </c>
      <c r="Y136" s="33">
        <v>1176.5013530000001</v>
      </c>
      <c r="Z136" s="33">
        <v>2314.1992850000001</v>
      </c>
      <c r="AA136" s="33">
        <v>3082.8355879999999</v>
      </c>
      <c r="AB136" s="33">
        <v>3739.460544</v>
      </c>
      <c r="AC136" s="33">
        <v>3937.805961</v>
      </c>
      <c r="AD136" s="33">
        <v>4428.7509989999999</v>
      </c>
      <c r="AE136" s="33">
        <v>6182.251929</v>
      </c>
      <c r="AF136" s="33">
        <v>4932.5174969999998</v>
      </c>
      <c r="AG136" s="33">
        <v>5047.8109340000001</v>
      </c>
      <c r="AH136" s="33">
        <v>5204.8864089999997</v>
      </c>
      <c r="AI136" s="33">
        <v>5449.1779619999998</v>
      </c>
      <c r="AJ136" s="33">
        <v>5380.1861609999996</v>
      </c>
      <c r="AK136" s="33">
        <v>5498.8880660000004</v>
      </c>
      <c r="AL136" s="33">
        <v>5043.489568</v>
      </c>
      <c r="AM136" s="33">
        <v>5245.4394240000001</v>
      </c>
      <c r="AN136" s="33">
        <v>5351.5669230000003</v>
      </c>
      <c r="AO136" s="33">
        <v>5358.4223700000002</v>
      </c>
      <c r="AP136" s="33">
        <v>5738.8184799999999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165.01327749999999</v>
      </c>
      <c r="M137" s="33">
        <v>538.31247929999995</v>
      </c>
      <c r="N137" s="33">
        <v>717.06916030000002</v>
      </c>
      <c r="O137" s="33">
        <v>655.46437409999999</v>
      </c>
      <c r="P137" s="33">
        <v>591.99365620000003</v>
      </c>
      <c r="Q137" s="33">
        <v>421.96481990000001</v>
      </c>
      <c r="R137" s="33">
        <v>238.06637570000001</v>
      </c>
      <c r="S137" s="33">
        <v>309.95764500000001</v>
      </c>
      <c r="T137" s="33">
        <v>309.95764500000001</v>
      </c>
      <c r="U137" s="33">
        <v>309.95764500000001</v>
      </c>
      <c r="V137" s="33">
        <v>274.67706029999999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165.01327749999999</v>
      </c>
      <c r="M148" s="33">
        <v>580.21281899999997</v>
      </c>
      <c r="N148" s="33">
        <v>758.96950000000004</v>
      </c>
      <c r="O148" s="33">
        <v>697.3647138</v>
      </c>
      <c r="P148" s="33">
        <v>633.89399590000005</v>
      </c>
      <c r="Q148" s="33">
        <v>421.96481990000001</v>
      </c>
      <c r="R148" s="33">
        <v>238.06637570000001</v>
      </c>
      <c r="S148" s="33">
        <v>309.95764500000001</v>
      </c>
      <c r="T148" s="33">
        <v>309.95764500000001</v>
      </c>
      <c r="U148" s="33">
        <v>309.95764500000001</v>
      </c>
      <c r="V148" s="33">
        <v>274.67706029999999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3052.6641730000001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3052.6641730000001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58.98723347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6.773237709</v>
      </c>
      <c r="N163" s="33">
        <v>113.3983329</v>
      </c>
      <c r="O163" s="33">
        <v>292.90111100000001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86.309649370000002</v>
      </c>
      <c r="N172" s="33">
        <v>211.6856306</v>
      </c>
      <c r="O172" s="33">
        <v>372.43752269999999</v>
      </c>
      <c r="P172" s="33">
        <v>339.45896859999999</v>
      </c>
      <c r="Q172" s="33">
        <v>68.608573489999998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47.017750990000003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48.903812029999997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17608.82964</v>
      </c>
      <c r="L233" s="33">
        <v>18222.46701</v>
      </c>
      <c r="M233" s="33">
        <v>18203.077369999999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18458.021680000002</v>
      </c>
      <c r="S233" s="33">
        <v>18458.021680000002</v>
      </c>
      <c r="T233" s="33">
        <v>19545.559600000001</v>
      </c>
      <c r="U233" s="33">
        <v>19819.34736</v>
      </c>
      <c r="V233" s="33">
        <v>19819.34736</v>
      </c>
      <c r="W233" s="33">
        <v>19819.34736</v>
      </c>
      <c r="X233" s="33">
        <v>19819.34736</v>
      </c>
      <c r="Y233" s="33">
        <v>19812.062480000001</v>
      </c>
      <c r="Z233" s="33">
        <v>19819.34736</v>
      </c>
      <c r="AA233" s="33">
        <v>19819.34736</v>
      </c>
      <c r="AB233" s="33">
        <v>19819.34736</v>
      </c>
      <c r="AC233" s="33">
        <v>19819.34736</v>
      </c>
      <c r="AD233" s="33">
        <v>19819.34736</v>
      </c>
      <c r="AE233" s="33">
        <v>19856.345809999999</v>
      </c>
      <c r="AF233" s="33">
        <v>19856.345809999999</v>
      </c>
      <c r="AG233" s="33">
        <v>19856.345809999999</v>
      </c>
      <c r="AH233" s="33">
        <v>19856.345809999999</v>
      </c>
      <c r="AI233" s="33">
        <v>19856.345809999999</v>
      </c>
      <c r="AJ233" s="33">
        <v>19856.345809999999</v>
      </c>
      <c r="AK233" s="33">
        <v>19856.345809999999</v>
      </c>
      <c r="AL233" s="33">
        <v>19856.345809999999</v>
      </c>
      <c r="AM233" s="33">
        <v>19856.345809999999</v>
      </c>
      <c r="AN233" s="33">
        <v>19856.345809999999</v>
      </c>
      <c r="AO233" s="33">
        <v>19856.345809999999</v>
      </c>
      <c r="AP233" s="33">
        <v>19856.345809999999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6589.9883760000002</v>
      </c>
      <c r="I234" s="33">
        <v>6791.1343340000003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7324.0454170000003</v>
      </c>
      <c r="P234" s="33">
        <v>7473.6780799999997</v>
      </c>
      <c r="Q234" s="33">
        <v>7525.6722319999999</v>
      </c>
      <c r="R234" s="33">
        <v>7866.1795389999997</v>
      </c>
      <c r="S234" s="33">
        <v>7937.4362499999997</v>
      </c>
      <c r="T234" s="33">
        <v>8942.1493329999994</v>
      </c>
      <c r="U234" s="33">
        <v>8964.0803149999992</v>
      </c>
      <c r="V234" s="33">
        <v>8964.0803149999992</v>
      </c>
      <c r="W234" s="33">
        <v>8964.0803149999992</v>
      </c>
      <c r="X234" s="33">
        <v>8964.0803149999992</v>
      </c>
      <c r="Y234" s="33">
        <v>8964.0803149999992</v>
      </c>
      <c r="Z234" s="33">
        <v>8964.0803149999992</v>
      </c>
      <c r="AA234" s="33">
        <v>8964.0803149999992</v>
      </c>
      <c r="AB234" s="33">
        <v>8964.0803149999992</v>
      </c>
      <c r="AC234" s="33">
        <v>8964.0803149999992</v>
      </c>
      <c r="AD234" s="33">
        <v>8964.0803149999992</v>
      </c>
      <c r="AE234" s="33">
        <v>8964.0803149999992</v>
      </c>
      <c r="AF234" s="33">
        <v>8964.0803149999992</v>
      </c>
      <c r="AG234" s="33">
        <v>8964.0803149999992</v>
      </c>
      <c r="AH234" s="33">
        <v>8964.0803149999992</v>
      </c>
      <c r="AI234" s="33">
        <v>8964.0803149999992</v>
      </c>
      <c r="AJ234" s="33">
        <v>8964.0803149999992</v>
      </c>
      <c r="AK234" s="33">
        <v>8964.0803149999992</v>
      </c>
      <c r="AL234" s="33">
        <v>8964.0803149999992</v>
      </c>
      <c r="AM234" s="33">
        <v>8964.0803149999992</v>
      </c>
      <c r="AN234" s="33">
        <v>8964.0803149999992</v>
      </c>
      <c r="AO234" s="33">
        <v>8964.0803149999992</v>
      </c>
      <c r="AP234" s="33">
        <v>8964.0803149999992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4950.6773759999996</v>
      </c>
      <c r="G235" s="33">
        <v>5312.8729080000003</v>
      </c>
      <c r="H235" s="33">
        <v>4982.2102610000002</v>
      </c>
      <c r="I235" s="33">
        <v>5085.6454430000003</v>
      </c>
      <c r="J235" s="33">
        <v>4314.8276349999996</v>
      </c>
      <c r="K235" s="33">
        <v>4652.2646590000004</v>
      </c>
      <c r="L235" s="33">
        <v>3638.1867099999999</v>
      </c>
      <c r="M235" s="33">
        <v>3584.5242739999999</v>
      </c>
      <c r="N235" s="33">
        <v>4306.1648990000003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5676.4006989999998</v>
      </c>
      <c r="U235" s="33">
        <v>5676.4006989999998</v>
      </c>
      <c r="V235" s="33">
        <v>5655.5865030000004</v>
      </c>
      <c r="W235" s="33">
        <v>5676.4006989999998</v>
      </c>
      <c r="X235" s="33">
        <v>5606.7843899999998</v>
      </c>
      <c r="Y235" s="33">
        <v>5627.5275000000001</v>
      </c>
      <c r="Z235" s="33">
        <v>5676.4006989999998</v>
      </c>
      <c r="AA235" s="33">
        <v>5676.4006989999998</v>
      </c>
      <c r="AB235" s="33">
        <v>5676.4006989999998</v>
      </c>
      <c r="AC235" s="33">
        <v>5676.4006989999998</v>
      </c>
      <c r="AD235" s="33">
        <v>5676.4006989999998</v>
      </c>
      <c r="AE235" s="33">
        <v>5676.4006989999998</v>
      </c>
      <c r="AF235" s="33">
        <v>5516.0915459999997</v>
      </c>
      <c r="AG235" s="33">
        <v>5451.8609900000001</v>
      </c>
      <c r="AH235" s="33">
        <v>5368.9748099999997</v>
      </c>
      <c r="AI235" s="33">
        <v>5368.6126020000002</v>
      </c>
      <c r="AJ235" s="33">
        <v>5368.3409460000003</v>
      </c>
      <c r="AK235" s="33">
        <v>5368.0692900000004</v>
      </c>
      <c r="AL235" s="33">
        <v>5367.7976339999996</v>
      </c>
      <c r="AM235" s="33">
        <v>5190.6873329999999</v>
      </c>
      <c r="AN235" s="33">
        <v>4680.094658</v>
      </c>
      <c r="AO235" s="33">
        <v>4641.0989330000002</v>
      </c>
      <c r="AP235" s="33">
        <v>4601.994385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3741.1568269999998</v>
      </c>
      <c r="G236" s="33">
        <v>3852.7553579999999</v>
      </c>
      <c r="H236" s="33">
        <v>5010.1921030000003</v>
      </c>
      <c r="I236" s="33">
        <v>5074.610565</v>
      </c>
      <c r="J236" s="33">
        <v>4838.4436930000002</v>
      </c>
      <c r="K236" s="33">
        <v>7966.4072889999998</v>
      </c>
      <c r="L236" s="33">
        <v>9642.7908399999997</v>
      </c>
      <c r="M236" s="33">
        <v>9162.5173290000002</v>
      </c>
      <c r="N236" s="33">
        <v>9642.7908399999997</v>
      </c>
      <c r="O236" s="33">
        <v>9249.7726669999993</v>
      </c>
      <c r="P236" s="33">
        <v>9642.7908399999997</v>
      </c>
      <c r="Q236" s="33">
        <v>9642.7908399999997</v>
      </c>
      <c r="R236" s="33">
        <v>9573.4296059999997</v>
      </c>
      <c r="S236" s="33">
        <v>9642.7908399999997</v>
      </c>
      <c r="T236" s="33">
        <v>9642.7908399999997</v>
      </c>
      <c r="U236" s="33">
        <v>9642.7908399999997</v>
      </c>
      <c r="V236" s="33">
        <v>9620.3386979999996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7180.2240920000004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5961.0651900000003</v>
      </c>
      <c r="L237" s="33">
        <v>7280.4463239999995</v>
      </c>
      <c r="M237" s="33">
        <v>7280.4463239999995</v>
      </c>
      <c r="N237" s="33">
        <v>6901.3339889999997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2130.5754139999999</v>
      </c>
      <c r="J238" s="33">
        <v>3951.0795090000001</v>
      </c>
      <c r="K238" s="33">
        <v>4527.490417</v>
      </c>
      <c r="L238" s="33">
        <v>2667.2566240000001</v>
      </c>
      <c r="M238" s="33">
        <v>4527.490417</v>
      </c>
      <c r="N238" s="33">
        <v>4527.490417</v>
      </c>
      <c r="O238" s="33">
        <v>4527.490417</v>
      </c>
      <c r="P238" s="33">
        <v>4376.0913600000003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4170.0765110000002</v>
      </c>
      <c r="X238" s="33">
        <v>4097.5711490000003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200.47349009999999</v>
      </c>
      <c r="J239" s="33">
        <v>156.038006</v>
      </c>
      <c r="K239" s="33">
        <v>225.67141369999999</v>
      </c>
      <c r="L239" s="33">
        <v>225.67141369999999</v>
      </c>
      <c r="M239" s="33">
        <v>350.72741070000001</v>
      </c>
      <c r="N239" s="33">
        <v>225.67141369999999</v>
      </c>
      <c r="O239" s="33">
        <v>225.67141369999999</v>
      </c>
      <c r="P239" s="33">
        <v>226.86978500000001</v>
      </c>
      <c r="Q239" s="33">
        <v>394.82437909999999</v>
      </c>
      <c r="R239" s="33">
        <v>400.87188149999997</v>
      </c>
      <c r="S239" s="33">
        <v>855.57132869999998</v>
      </c>
      <c r="T239" s="33">
        <v>763.88066460000005</v>
      </c>
      <c r="U239" s="33">
        <v>873.58324089999996</v>
      </c>
      <c r="V239" s="33">
        <v>695.13863879999997</v>
      </c>
      <c r="W239" s="33">
        <v>753.67665160000001</v>
      </c>
      <c r="X239" s="33">
        <v>873.58324089999996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AA240" s="33">
        <v>0.63663222149999998</v>
      </c>
      <c r="AB240" s="33">
        <v>0.63663222149999998</v>
      </c>
      <c r="AC240" s="33">
        <v>0.64441843600000004</v>
      </c>
      <c r="AD240" s="33">
        <v>1298.256412</v>
      </c>
      <c r="AE240" s="33">
        <v>1311.3868030000001</v>
      </c>
      <c r="AF240" s="33">
        <v>1311.3868030000001</v>
      </c>
      <c r="AG240" s="33">
        <v>1311.3868030000001</v>
      </c>
      <c r="AH240" s="33">
        <v>1311.3868030000001</v>
      </c>
      <c r="AI240" s="33">
        <v>1311.3868030000001</v>
      </c>
      <c r="AJ240" s="33">
        <v>1311.3868030000001</v>
      </c>
      <c r="AK240" s="33">
        <v>1311.3868030000001</v>
      </c>
      <c r="AL240" s="33">
        <v>1311.3868030000001</v>
      </c>
      <c r="AM240" s="33">
        <v>1311.3868030000001</v>
      </c>
      <c r="AN240" s="33">
        <v>1311.3868030000001</v>
      </c>
      <c r="AO240" s="33">
        <v>1311.3868030000001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1339.3887500000001</v>
      </c>
      <c r="O241" s="33">
        <v>1339.3887500000001</v>
      </c>
      <c r="P241" s="33">
        <v>1339.3887500000001</v>
      </c>
      <c r="Q241" s="33">
        <v>1729.659179</v>
      </c>
      <c r="R241" s="33">
        <v>1911.44119</v>
      </c>
      <c r="S241" s="33">
        <v>1911.44119</v>
      </c>
      <c r="T241" s="33">
        <v>2075.113456</v>
      </c>
      <c r="U241" s="33">
        <v>2075.113456</v>
      </c>
      <c r="V241" s="33">
        <v>2075.113456</v>
      </c>
      <c r="W241" s="33">
        <v>2075.113456</v>
      </c>
      <c r="X241" s="33">
        <v>2075.113456</v>
      </c>
      <c r="Y241" s="33">
        <v>2075.113456</v>
      </c>
      <c r="Z241" s="33">
        <v>2075.113456</v>
      </c>
      <c r="AA241" s="33">
        <v>2075.113456</v>
      </c>
      <c r="AB241" s="33">
        <v>2075.113456</v>
      </c>
      <c r="AC241" s="33">
        <v>2075.113456</v>
      </c>
      <c r="AD241" s="33">
        <v>2075.113456</v>
      </c>
      <c r="AE241" s="33">
        <v>2075.113456</v>
      </c>
      <c r="AF241" s="33">
        <v>2075.113456</v>
      </c>
      <c r="AG241" s="33">
        <v>2075.113456</v>
      </c>
      <c r="AH241" s="33">
        <v>2075.113456</v>
      </c>
      <c r="AI241" s="33">
        <v>2075.113456</v>
      </c>
      <c r="AJ241" s="33">
        <v>2075.113456</v>
      </c>
      <c r="AK241" s="33">
        <v>2075.113456</v>
      </c>
      <c r="AL241" s="33">
        <v>2075.113456</v>
      </c>
      <c r="AM241" s="33">
        <v>2075.113456</v>
      </c>
      <c r="AN241" s="33">
        <v>2075.113456</v>
      </c>
      <c r="AO241" s="33">
        <v>2075.113456</v>
      </c>
      <c r="AP241" s="33">
        <v>2075.113456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41226.412040000003</v>
      </c>
      <c r="E244" s="33">
        <v>41951.359400000001</v>
      </c>
      <c r="F244" s="33">
        <v>41478.161769999999</v>
      </c>
      <c r="G244" s="33">
        <v>42009.65438</v>
      </c>
      <c r="H244" s="33">
        <v>44305.294470000001</v>
      </c>
      <c r="I244" s="33">
        <v>44518.905839999999</v>
      </c>
      <c r="J244" s="33">
        <v>45682.252240000002</v>
      </c>
      <c r="K244" s="33">
        <v>48143.030899999998</v>
      </c>
      <c r="L244" s="33">
        <v>50789.562400000003</v>
      </c>
      <c r="M244" s="33">
        <v>52221.526599999997</v>
      </c>
      <c r="N244" s="33">
        <v>52440.382389999999</v>
      </c>
      <c r="O244" s="33">
        <v>53532.065329999998</v>
      </c>
      <c r="P244" s="33">
        <v>53924.515480000002</v>
      </c>
      <c r="Q244" s="33">
        <v>54686.133710000002</v>
      </c>
      <c r="R244" s="33">
        <v>55380.663970000001</v>
      </c>
      <c r="S244" s="33">
        <v>55975.981370000001</v>
      </c>
      <c r="T244" s="33">
        <v>58453.831339999997</v>
      </c>
      <c r="U244" s="33">
        <v>58859.252650000002</v>
      </c>
      <c r="V244" s="33">
        <v>58637.541709999998</v>
      </c>
      <c r="W244" s="33">
        <v>58381.932159999997</v>
      </c>
      <c r="X244" s="33">
        <v>58359.717080000002</v>
      </c>
      <c r="Y244" s="33">
        <v>58803.094570000001</v>
      </c>
      <c r="Z244" s="33">
        <v>58859.252650000002</v>
      </c>
      <c r="AA244" s="33">
        <v>58859.889289999999</v>
      </c>
      <c r="AB244" s="33">
        <v>58859.889289999999</v>
      </c>
      <c r="AC244" s="33">
        <v>58859.897069999999</v>
      </c>
      <c r="AD244" s="33">
        <v>60157.50907</v>
      </c>
      <c r="AE244" s="33">
        <v>60207.637909999998</v>
      </c>
      <c r="AF244" s="33">
        <v>60047.328759999997</v>
      </c>
      <c r="AG244" s="33">
        <v>59983.0982</v>
      </c>
      <c r="AH244" s="33">
        <v>59900.212019999999</v>
      </c>
      <c r="AI244" s="33">
        <v>59899.84981</v>
      </c>
      <c r="AJ244" s="33">
        <v>59899.578159999997</v>
      </c>
      <c r="AK244" s="33">
        <v>59899.306499999999</v>
      </c>
      <c r="AL244" s="33">
        <v>59899.03484</v>
      </c>
      <c r="AM244" s="33">
        <v>59721.92454</v>
      </c>
      <c r="AN244" s="33">
        <v>59211.331870000002</v>
      </c>
      <c r="AO244" s="33">
        <v>59172.336139999999</v>
      </c>
      <c r="AP244" s="33">
        <v>59135.448120000001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1945.4652369999999</v>
      </c>
      <c r="N245" s="33">
        <v>4173.2139429999997</v>
      </c>
      <c r="O245" s="33">
        <v>4127.732524</v>
      </c>
      <c r="P245" s="33">
        <v>4173.2139429999997</v>
      </c>
      <c r="Q245" s="33">
        <v>4173.2139429999997</v>
      </c>
      <c r="R245" s="33">
        <v>4261.0539550000003</v>
      </c>
      <c r="S245" s="33">
        <v>5139.2731379999996</v>
      </c>
      <c r="T245" s="33">
        <v>5194.7787010000002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5031.0556710000001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3388.7181380000002</v>
      </c>
      <c r="V246" s="33">
        <v>3388.7181380000002</v>
      </c>
      <c r="W246" s="33">
        <v>3388.7181380000002</v>
      </c>
      <c r="X246" s="33">
        <v>3388.7181380000002</v>
      </c>
      <c r="Y246" s="33">
        <v>3388.7181380000002</v>
      </c>
      <c r="Z246" s="33">
        <v>3388.7181380000002</v>
      </c>
      <c r="AA246" s="33">
        <v>3388.7181380000002</v>
      </c>
      <c r="AB246" s="33">
        <v>3388.7181380000002</v>
      </c>
      <c r="AC246" s="33">
        <v>3388.7181380000002</v>
      </c>
      <c r="AD246" s="33">
        <v>3388.7181380000002</v>
      </c>
      <c r="AE246" s="33">
        <v>3388.7181380000002</v>
      </c>
      <c r="AF246" s="33">
        <v>3388.7181380000002</v>
      </c>
      <c r="AG246" s="33">
        <v>3388.7181380000002</v>
      </c>
      <c r="AH246" s="33">
        <v>3388.7181380000002</v>
      </c>
      <c r="AI246" s="33">
        <v>3388.7181380000002</v>
      </c>
      <c r="AJ246" s="33">
        <v>3388.7181380000002</v>
      </c>
      <c r="AK246" s="33">
        <v>3388.7181380000002</v>
      </c>
      <c r="AL246" s="33">
        <v>3388.7181380000002</v>
      </c>
      <c r="AM246" s="33">
        <v>3388.7181380000002</v>
      </c>
      <c r="AN246" s="33">
        <v>3388.7181380000002</v>
      </c>
      <c r="AO246" s="33">
        <v>3388.7181380000002</v>
      </c>
      <c r="AP246" s="33">
        <v>3388.7181380000002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56.805812430000003</v>
      </c>
      <c r="J247" s="33">
        <v>57.33176718</v>
      </c>
      <c r="K247" s="33">
        <v>57.33176718</v>
      </c>
      <c r="L247" s="33">
        <v>82.108821460000001</v>
      </c>
      <c r="M247" s="33">
        <v>94.795295690000003</v>
      </c>
      <c r="N247" s="33">
        <v>106.5059772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93.293548229999999</v>
      </c>
      <c r="AO247" s="33">
        <v>93.293548229999999</v>
      </c>
      <c r="AP247" s="33">
        <v>93.293548229999999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228.7702262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1.223310983</v>
      </c>
      <c r="N252" s="33">
        <v>1.223310983</v>
      </c>
      <c r="O252" s="33">
        <v>1.223310983</v>
      </c>
      <c r="P252" s="33">
        <v>1.3215026240000001</v>
      </c>
      <c r="Q252" s="33">
        <v>1.3215026240000001</v>
      </c>
      <c r="R252" s="33">
        <v>1.8143031460000001</v>
      </c>
      <c r="S252" s="33">
        <v>1.3215026240000001</v>
      </c>
      <c r="T252" s="33">
        <v>1.8143031460000001</v>
      </c>
      <c r="U252" s="33">
        <v>1.8143031460000001</v>
      </c>
      <c r="V252" s="33">
        <v>1.8143031460000001</v>
      </c>
      <c r="W252" s="33">
        <v>1.7076041740000001</v>
      </c>
      <c r="X252" s="33">
        <v>1.3215026240000001</v>
      </c>
      <c r="Y252" s="33">
        <v>1.7340525899999999</v>
      </c>
      <c r="Z252" s="33">
        <v>1.8143031460000001</v>
      </c>
      <c r="AA252" s="33">
        <v>1.8143031460000001</v>
      </c>
      <c r="AB252" s="33">
        <v>1.8143031460000001</v>
      </c>
      <c r="AC252" s="33">
        <v>1.806516931</v>
      </c>
      <c r="AD252" s="33">
        <v>1.2895536379999999</v>
      </c>
      <c r="AE252" s="33">
        <v>1.2895536379999999</v>
      </c>
      <c r="AF252" s="33">
        <v>1.2895536379999999</v>
      </c>
      <c r="AG252" s="33">
        <v>1.2895536379999999</v>
      </c>
      <c r="AH252" s="33">
        <v>1.2895536379999999</v>
      </c>
      <c r="AI252" s="33">
        <v>1.2895536379999999</v>
      </c>
      <c r="AJ252" s="33">
        <v>1.2895536379999999</v>
      </c>
      <c r="AK252" s="33">
        <v>1.2895536379999999</v>
      </c>
      <c r="AL252" s="33">
        <v>1.2895536379999999</v>
      </c>
      <c r="AM252" s="33">
        <v>1.2895536379999999</v>
      </c>
      <c r="AN252" s="33">
        <v>1.2895536379999999</v>
      </c>
      <c r="AO252" s="33">
        <v>1.2895536379999999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1.5399</v>
      </c>
      <c r="O253" s="33">
        <v>1.5399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3126.6587960000002</v>
      </c>
      <c r="J256" s="33">
        <v>3237.915109</v>
      </c>
      <c r="K256" s="33">
        <v>3300.7214589999999</v>
      </c>
      <c r="L256" s="33">
        <v>3408.4056730000002</v>
      </c>
      <c r="M256" s="33">
        <v>3407.5708789999999</v>
      </c>
      <c r="N256" s="33">
        <v>5646.5793219999996</v>
      </c>
      <c r="O256" s="33">
        <v>5602.0732589999998</v>
      </c>
      <c r="P256" s="33">
        <v>7213.1915159999999</v>
      </c>
      <c r="Q256" s="33">
        <v>7213.1915159999999</v>
      </c>
      <c r="R256" s="33">
        <v>7301.9752740000004</v>
      </c>
      <c r="S256" s="33">
        <v>8179.7016560000002</v>
      </c>
      <c r="T256" s="33">
        <v>8235.7000200000002</v>
      </c>
      <c r="U256" s="33">
        <v>9018.4693430000007</v>
      </c>
      <c r="V256" s="33">
        <v>9018.4693430000007</v>
      </c>
      <c r="W256" s="33">
        <v>9018.3626440000007</v>
      </c>
      <c r="X256" s="33">
        <v>9017.9765430000007</v>
      </c>
      <c r="Y256" s="33">
        <v>8854.6660630000006</v>
      </c>
      <c r="Z256" s="33">
        <v>9018.4693430000007</v>
      </c>
      <c r="AA256" s="33">
        <v>9018.4693430000007</v>
      </c>
      <c r="AB256" s="33">
        <v>9018.4693430000007</v>
      </c>
      <c r="AC256" s="33">
        <v>9018.4615570000005</v>
      </c>
      <c r="AD256" s="33">
        <v>9017.9445940000005</v>
      </c>
      <c r="AE256" s="33">
        <v>9017.9445940000005</v>
      </c>
      <c r="AF256" s="33">
        <v>9017.9445940000005</v>
      </c>
      <c r="AG256" s="33">
        <v>9017.9445940000005</v>
      </c>
      <c r="AH256" s="33">
        <v>9017.9445940000005</v>
      </c>
      <c r="AI256" s="33">
        <v>9017.9445940000005</v>
      </c>
      <c r="AJ256" s="33">
        <v>9017.9445940000005</v>
      </c>
      <c r="AK256" s="33">
        <v>9017.9445940000005</v>
      </c>
      <c r="AL256" s="33">
        <v>9017.9445940000005</v>
      </c>
      <c r="AM256" s="33">
        <v>9017.9445940000005</v>
      </c>
      <c r="AN256" s="33">
        <v>9003.7568080000001</v>
      </c>
      <c r="AO256" s="33">
        <v>9003.7568080000001</v>
      </c>
      <c r="AP256" s="33">
        <v>9004.2815580000006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4340.8217139999997</v>
      </c>
      <c r="W293" s="33">
        <v>8495.6064449999994</v>
      </c>
      <c r="X293" s="33">
        <v>11534.19124</v>
      </c>
      <c r="Y293" s="33">
        <v>13962.6132</v>
      </c>
      <c r="Z293" s="33">
        <v>13962.6132</v>
      </c>
      <c r="AA293" s="33">
        <v>13962.6132</v>
      </c>
      <c r="AB293" s="33">
        <v>13962.6132</v>
      </c>
      <c r="AC293" s="33">
        <v>15215.949710000001</v>
      </c>
      <c r="AD293" s="33">
        <v>15472.9113</v>
      </c>
      <c r="AE293" s="33">
        <v>15472.9113</v>
      </c>
      <c r="AF293" s="33">
        <v>15472.9113</v>
      </c>
      <c r="AG293" s="33">
        <v>15472.9113</v>
      </c>
      <c r="AH293" s="33">
        <v>15472.9113</v>
      </c>
      <c r="AI293" s="33">
        <v>15472.9113</v>
      </c>
      <c r="AJ293" s="33">
        <v>15472.9113</v>
      </c>
      <c r="AK293" s="33">
        <v>15472.9113</v>
      </c>
      <c r="AL293" s="33">
        <v>15472.9113</v>
      </c>
      <c r="AM293" s="33">
        <v>15472.9113</v>
      </c>
      <c r="AN293" s="33">
        <v>15472.9113</v>
      </c>
      <c r="AO293" s="33">
        <v>15472.9113</v>
      </c>
      <c r="AP293" s="33">
        <v>15472.9113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4340.8217139999997</v>
      </c>
      <c r="W304" s="33">
        <v>8495.6064449999994</v>
      </c>
      <c r="X304" s="33">
        <v>11534.19124</v>
      </c>
      <c r="Y304" s="33">
        <v>13962.6132</v>
      </c>
      <c r="Z304" s="33">
        <v>13962.6132</v>
      </c>
      <c r="AA304" s="33">
        <v>13962.6132</v>
      </c>
      <c r="AB304" s="33">
        <v>13962.6132</v>
      </c>
      <c r="AC304" s="33">
        <v>15215.949710000001</v>
      </c>
      <c r="AD304" s="33">
        <v>15472.9113</v>
      </c>
      <c r="AE304" s="33">
        <v>15472.9113</v>
      </c>
      <c r="AF304" s="33">
        <v>15472.9113</v>
      </c>
      <c r="AG304" s="33">
        <v>15472.9113</v>
      </c>
      <c r="AH304" s="33">
        <v>15472.9113</v>
      </c>
      <c r="AI304" s="33">
        <v>15472.9113</v>
      </c>
      <c r="AJ304" s="33">
        <v>15472.9113</v>
      </c>
      <c r="AK304" s="33">
        <v>15472.9113</v>
      </c>
      <c r="AL304" s="33">
        <v>15472.9113</v>
      </c>
      <c r="AM304" s="33">
        <v>15472.9113</v>
      </c>
      <c r="AN304" s="33">
        <v>15472.9113</v>
      </c>
      <c r="AO304" s="33">
        <v>15472.9113</v>
      </c>
      <c r="AP304" s="33">
        <v>15472.9113</v>
      </c>
    </row>
    <row r="305" spans="2:42" x14ac:dyDescent="0.25">
      <c r="B305" s="33" t="s">
        <v>64</v>
      </c>
      <c r="C305" s="4" t="s">
        <v>37</v>
      </c>
      <c r="AF305" s="33">
        <v>9350.7463540000008</v>
      </c>
      <c r="AG305" s="33">
        <v>10704.45246</v>
      </c>
      <c r="AH305" s="33">
        <v>12536.011329999999</v>
      </c>
      <c r="AI305" s="33">
        <v>14380.06581</v>
      </c>
      <c r="AJ305" s="33">
        <v>15472.9113</v>
      </c>
      <c r="AK305" s="33">
        <v>15472.9113</v>
      </c>
      <c r="AL305" s="33">
        <v>15472.9113</v>
      </c>
      <c r="AM305" s="33">
        <v>15472.9113</v>
      </c>
      <c r="AN305" s="33">
        <v>15472.9113</v>
      </c>
      <c r="AO305" s="33">
        <v>15472.9113</v>
      </c>
      <c r="AP305" s="33">
        <v>15472.9113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9350.7463540000008</v>
      </c>
      <c r="AG316" s="33">
        <v>10704.45246</v>
      </c>
      <c r="AH316" s="33">
        <v>12536.011329999999</v>
      </c>
      <c r="AI316" s="33">
        <v>14380.06581</v>
      </c>
      <c r="AJ316" s="33">
        <v>15472.9113</v>
      </c>
      <c r="AK316" s="33">
        <v>15472.9113</v>
      </c>
      <c r="AL316" s="33">
        <v>15472.9113</v>
      </c>
      <c r="AM316" s="33">
        <v>15472.9113</v>
      </c>
      <c r="AN316" s="33">
        <v>15472.9113</v>
      </c>
      <c r="AO316" s="33">
        <v>15472.9113</v>
      </c>
      <c r="AP316" s="33">
        <v>15472.9113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  <c r="Z343" s="33">
        <v>577.27099599999997</v>
      </c>
      <c r="AA343" s="33">
        <v>1987.8478540000001</v>
      </c>
      <c r="AB343" s="33">
        <v>4799.8307800000002</v>
      </c>
      <c r="AC343" s="33">
        <v>7622.6165259999998</v>
      </c>
      <c r="AD343" s="33">
        <v>7751.3437400000003</v>
      </c>
      <c r="AE343" s="33">
        <v>7751.3437400000003</v>
      </c>
      <c r="AF343" s="33">
        <v>7751.3437400000003</v>
      </c>
      <c r="AG343" s="33">
        <v>7751.3437400000003</v>
      </c>
      <c r="AH343" s="33">
        <v>7751.3437400000003</v>
      </c>
      <c r="AI343" s="33">
        <v>7751.3437400000003</v>
      </c>
      <c r="AJ343" s="33">
        <v>7751.3437400000003</v>
      </c>
      <c r="AK343" s="33">
        <v>7751.3437400000003</v>
      </c>
      <c r="AL343" s="33">
        <v>7751.3437400000003</v>
      </c>
      <c r="AM343" s="33">
        <v>7751.3437400000003</v>
      </c>
      <c r="AN343" s="33">
        <v>7751.3437400000003</v>
      </c>
      <c r="AO343" s="33">
        <v>7751.3437400000003</v>
      </c>
      <c r="AP343" s="33">
        <v>7751.3437400000003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577.27099599999997</v>
      </c>
      <c r="AA352" s="33">
        <v>1987.8478540000001</v>
      </c>
      <c r="AB352" s="33">
        <v>4799.8307800000002</v>
      </c>
      <c r="AC352" s="33">
        <v>7622.6165259999998</v>
      </c>
      <c r="AD352" s="33">
        <v>7751.3437400000003</v>
      </c>
      <c r="AE352" s="33">
        <v>7751.3437400000003</v>
      </c>
      <c r="AF352" s="33">
        <v>7751.3437400000003</v>
      </c>
      <c r="AG352" s="33">
        <v>7751.3437400000003</v>
      </c>
      <c r="AH352" s="33">
        <v>7751.3437400000003</v>
      </c>
      <c r="AI352" s="33">
        <v>7751.3437400000003</v>
      </c>
      <c r="AJ352" s="33">
        <v>7751.3437400000003</v>
      </c>
      <c r="AK352" s="33">
        <v>7751.3437400000003</v>
      </c>
      <c r="AL352" s="33">
        <v>7751.3437400000003</v>
      </c>
      <c r="AM352" s="33">
        <v>7751.3437400000003</v>
      </c>
      <c r="AN352" s="33">
        <v>7751.3437400000003</v>
      </c>
      <c r="AO352" s="33">
        <v>7751.3437400000003</v>
      </c>
      <c r="AP352" s="33">
        <v>7751.3437400000003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  <c r="AF355" s="33">
        <v>3783.3669920000002</v>
      </c>
      <c r="AG355" s="33">
        <v>4121.1935039999998</v>
      </c>
      <c r="AH355" s="33">
        <v>4121.1935039999998</v>
      </c>
      <c r="AI355" s="33">
        <v>4121.1935039999998</v>
      </c>
      <c r="AJ355" s="33">
        <v>5505.2752410000003</v>
      </c>
      <c r="AK355" s="33">
        <v>8624.5206990000006</v>
      </c>
      <c r="AL355" s="33">
        <v>11637.630579999999</v>
      </c>
      <c r="AM355" s="33">
        <v>12365.838110000001</v>
      </c>
      <c r="AN355" s="33">
        <v>14449.987730000001</v>
      </c>
      <c r="AO355" s="33">
        <v>14561.01086</v>
      </c>
      <c r="AP355" s="33">
        <v>14678.759910000001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3783.3669920000002</v>
      </c>
      <c r="AG364" s="33">
        <v>4121.1935039999998</v>
      </c>
      <c r="AH364" s="33">
        <v>4121.1935039999998</v>
      </c>
      <c r="AI364" s="33">
        <v>4121.1935039999998</v>
      </c>
      <c r="AJ364" s="33">
        <v>5505.2752410000003</v>
      </c>
      <c r="AK364" s="33">
        <v>8624.5206990000006</v>
      </c>
      <c r="AL364" s="33">
        <v>11637.630579999999</v>
      </c>
      <c r="AM364" s="33">
        <v>12365.838110000001</v>
      </c>
      <c r="AN364" s="33">
        <v>14449.987730000001</v>
      </c>
      <c r="AO364" s="33">
        <v>14561.01086</v>
      </c>
      <c r="AP364" s="33">
        <v>14678.759910000001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21.497624999999999</v>
      </c>
      <c r="I367" s="33">
        <v>21.497624999999999</v>
      </c>
      <c r="J367" s="33">
        <v>145.98258749999999</v>
      </c>
      <c r="K367" s="33">
        <v>153.14846249999999</v>
      </c>
      <c r="L367" s="33">
        <v>134.94641250000001</v>
      </c>
      <c r="M367" s="33">
        <v>164.65110000000001</v>
      </c>
      <c r="N367" s="33">
        <v>164.65110000000001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311.50521420000001</v>
      </c>
      <c r="I376" s="33">
        <v>311.50521420000001</v>
      </c>
      <c r="J376" s="33">
        <v>442.83199669999999</v>
      </c>
      <c r="K376" s="33">
        <v>591.69637169999999</v>
      </c>
      <c r="L376" s="33">
        <v>616.95910739999999</v>
      </c>
      <c r="M376" s="33">
        <v>651.39621990000001</v>
      </c>
      <c r="N376" s="33">
        <v>651.39621990000001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7288.475469</v>
      </c>
      <c r="L391" s="33">
        <v>7336.3947390000003</v>
      </c>
      <c r="M391" s="33">
        <v>7336.3947390000003</v>
      </c>
      <c r="N391" s="33">
        <v>7336.3947390000003</v>
      </c>
      <c r="O391" s="33">
        <v>7336.3947390000003</v>
      </c>
      <c r="P391" s="33">
        <v>7336.3947390000003</v>
      </c>
      <c r="Q391" s="33">
        <v>7336.3947390000003</v>
      </c>
      <c r="R391" s="33">
        <v>7336.3947390000003</v>
      </c>
      <c r="S391" s="33">
        <v>7313.895501</v>
      </c>
      <c r="T391" s="33">
        <v>7307.3008959999997</v>
      </c>
      <c r="U391" s="33">
        <v>7262.4849700000004</v>
      </c>
      <c r="V391" s="33">
        <v>7145.3200740000002</v>
      </c>
      <c r="W391" s="33">
        <v>7020.7071550000001</v>
      </c>
      <c r="X391" s="33">
        <v>6960.4657880000004</v>
      </c>
      <c r="Y391" s="33">
        <v>6231.3672569999999</v>
      </c>
      <c r="Z391" s="33">
        <v>5695.7722130000002</v>
      </c>
      <c r="AA391" s="33">
        <v>5283.2064710000004</v>
      </c>
      <c r="AB391" s="33">
        <v>5057.0731560000004</v>
      </c>
      <c r="AC391" s="33">
        <v>3619.4425890000002</v>
      </c>
      <c r="AD391" s="33">
        <v>3579.2798520000001</v>
      </c>
      <c r="AE391" s="33">
        <v>1487.7634700000001</v>
      </c>
      <c r="AF391" s="33">
        <v>930.98719610000001</v>
      </c>
      <c r="AG391" s="33">
        <v>878.50418669999999</v>
      </c>
      <c r="AH391" s="33">
        <v>878.50418669999999</v>
      </c>
      <c r="AI391" s="33">
        <v>878.50418669999999</v>
      </c>
      <c r="AJ391" s="33">
        <v>878.50418669999999</v>
      </c>
      <c r="AK391" s="33">
        <v>878.50418669999999</v>
      </c>
      <c r="AL391" s="33">
        <v>878.50418669999999</v>
      </c>
      <c r="AM391" s="33">
        <v>878.50418669999999</v>
      </c>
      <c r="AN391" s="33">
        <v>878.50418669999999</v>
      </c>
      <c r="AO391" s="33">
        <v>878.50418669999999</v>
      </c>
      <c r="AP391" s="33">
        <v>878.50418669999999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7398.005228</v>
      </c>
      <c r="L400" s="33">
        <v>7445.924497</v>
      </c>
      <c r="M400" s="33">
        <v>7445.924497</v>
      </c>
      <c r="N400" s="33">
        <v>7445.924497</v>
      </c>
      <c r="O400" s="33">
        <v>7445.924497</v>
      </c>
      <c r="P400" s="33">
        <v>7445.924497</v>
      </c>
      <c r="Q400" s="33">
        <v>7445.924497</v>
      </c>
      <c r="R400" s="33">
        <v>7445.924497</v>
      </c>
      <c r="S400" s="33">
        <v>7423.4252589999996</v>
      </c>
      <c r="T400" s="33">
        <v>7416.8306549999998</v>
      </c>
      <c r="U400" s="33">
        <v>7372.0147290000004</v>
      </c>
      <c r="V400" s="33">
        <v>7254.8498330000002</v>
      </c>
      <c r="W400" s="33">
        <v>7130.2369140000001</v>
      </c>
      <c r="X400" s="33">
        <v>7069.9955470000004</v>
      </c>
      <c r="Y400" s="33">
        <v>6340.8970159999999</v>
      </c>
      <c r="Z400" s="33">
        <v>5805.3019720000002</v>
      </c>
      <c r="AA400" s="33">
        <v>5392.7362290000001</v>
      </c>
      <c r="AB400" s="33">
        <v>5166.6029150000004</v>
      </c>
      <c r="AC400" s="33">
        <v>3728.9723479999998</v>
      </c>
      <c r="AD400" s="33">
        <v>3688.8096099999998</v>
      </c>
      <c r="AE400" s="33">
        <v>1487.7634700000001</v>
      </c>
      <c r="AF400" s="33">
        <v>930.98719610000001</v>
      </c>
      <c r="AG400" s="33">
        <v>878.50418669999999</v>
      </c>
      <c r="AH400" s="33">
        <v>878.50418669999999</v>
      </c>
      <c r="AI400" s="33">
        <v>878.50418669999999</v>
      </c>
      <c r="AJ400" s="33">
        <v>878.50418669999999</v>
      </c>
      <c r="AK400" s="33">
        <v>878.50418669999999</v>
      </c>
      <c r="AL400" s="33">
        <v>878.50418669999999</v>
      </c>
      <c r="AM400" s="33">
        <v>878.50418669999999</v>
      </c>
      <c r="AN400" s="33">
        <v>878.50418669999999</v>
      </c>
      <c r="AO400" s="33">
        <v>878.50418669999999</v>
      </c>
      <c r="AP400" s="33">
        <v>878.50418669999999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L415" s="33">
        <v>549.13319999999999</v>
      </c>
      <c r="M415" s="33">
        <v>1098.2664</v>
      </c>
      <c r="N415" s="33">
        <v>1647.3996</v>
      </c>
      <c r="O415" s="33">
        <v>2196.5328</v>
      </c>
      <c r="P415" s="33">
        <v>2745.6660000000002</v>
      </c>
      <c r="Q415" s="33">
        <v>3294.7991999999999</v>
      </c>
      <c r="R415" s="33">
        <v>3843.9324000000001</v>
      </c>
      <c r="S415" s="33">
        <v>4393.0655999999999</v>
      </c>
      <c r="T415" s="33">
        <v>4942.1988000000001</v>
      </c>
      <c r="U415" s="33">
        <v>5491.3320000000003</v>
      </c>
      <c r="V415" s="33">
        <v>5491.3320000000003</v>
      </c>
      <c r="W415" s="33">
        <v>5491.3320000000003</v>
      </c>
      <c r="X415" s="33">
        <v>5491.3320000000003</v>
      </c>
      <c r="Y415" s="33">
        <v>5491.3320000000003</v>
      </c>
      <c r="Z415" s="33">
        <v>5491.3320000000003</v>
      </c>
      <c r="AA415" s="33">
        <v>5491.3320000000003</v>
      </c>
      <c r="AB415" s="33">
        <v>5491.3320000000003</v>
      </c>
      <c r="AC415" s="33">
        <v>5491.3320000000003</v>
      </c>
      <c r="AD415" s="33">
        <v>5491.3320000000003</v>
      </c>
      <c r="AE415" s="33">
        <v>5491.3320000000003</v>
      </c>
      <c r="AF415" s="33">
        <v>5491.3320000000003</v>
      </c>
      <c r="AG415" s="33">
        <v>5491.3320000000003</v>
      </c>
      <c r="AH415" s="33">
        <v>5491.3320000000003</v>
      </c>
      <c r="AI415" s="33">
        <v>5491.3320000000003</v>
      </c>
      <c r="AJ415" s="33">
        <v>5491.3320000000003</v>
      </c>
      <c r="AK415" s="33">
        <v>5491.3320000000003</v>
      </c>
      <c r="AL415" s="33">
        <v>5491.3320000000003</v>
      </c>
      <c r="AM415" s="33">
        <v>5491.3320000000003</v>
      </c>
      <c r="AN415" s="33">
        <v>5491.3320000000003</v>
      </c>
      <c r="AO415" s="33">
        <v>5491.3320000000003</v>
      </c>
      <c r="AP415" s="33">
        <v>5491.3320000000003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549.13319999999999</v>
      </c>
      <c r="M424" s="33">
        <v>1098.2664</v>
      </c>
      <c r="N424" s="33">
        <v>1647.3996</v>
      </c>
      <c r="O424" s="33">
        <v>2196.5328</v>
      </c>
      <c r="P424" s="33">
        <v>2745.6660000000002</v>
      </c>
      <c r="Q424" s="33">
        <v>3294.7991999999999</v>
      </c>
      <c r="R424" s="33">
        <v>3843.9324000000001</v>
      </c>
      <c r="S424" s="33">
        <v>4393.0655999999999</v>
      </c>
      <c r="T424" s="33">
        <v>4942.1988000000001</v>
      </c>
      <c r="U424" s="33">
        <v>5491.3320000000003</v>
      </c>
      <c r="V424" s="33">
        <v>5491.3320000000003</v>
      </c>
      <c r="W424" s="33">
        <v>5491.3320000000003</v>
      </c>
      <c r="X424" s="33">
        <v>5491.3320000000003</v>
      </c>
      <c r="Y424" s="33">
        <v>5491.3320000000003</v>
      </c>
      <c r="Z424" s="33">
        <v>5491.3320000000003</v>
      </c>
      <c r="AA424" s="33">
        <v>5491.3320000000003</v>
      </c>
      <c r="AB424" s="33">
        <v>5491.3320000000003</v>
      </c>
      <c r="AC424" s="33">
        <v>5491.3320000000003</v>
      </c>
      <c r="AD424" s="33">
        <v>5491.3320000000003</v>
      </c>
      <c r="AE424" s="33">
        <v>5491.3320000000003</v>
      </c>
      <c r="AF424" s="33">
        <v>5491.3320000000003</v>
      </c>
      <c r="AG424" s="33">
        <v>5491.3320000000003</v>
      </c>
      <c r="AH424" s="33">
        <v>5491.3320000000003</v>
      </c>
      <c r="AI424" s="33">
        <v>5491.3320000000003</v>
      </c>
      <c r="AJ424" s="33">
        <v>5491.3320000000003</v>
      </c>
      <c r="AK424" s="33">
        <v>5491.3320000000003</v>
      </c>
      <c r="AL424" s="33">
        <v>5491.3320000000003</v>
      </c>
      <c r="AM424" s="33">
        <v>5491.3320000000003</v>
      </c>
      <c r="AN424" s="33">
        <v>5491.3320000000003</v>
      </c>
      <c r="AO424" s="33">
        <v>5491.3320000000003</v>
      </c>
      <c r="AP424" s="33">
        <v>5491.3320000000003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1372.8330000000001</v>
      </c>
      <c r="W439" s="33">
        <v>2745.6660000000002</v>
      </c>
      <c r="X439" s="33">
        <v>3294.7991999999999</v>
      </c>
      <c r="Y439" s="33">
        <v>3843.9324000000001</v>
      </c>
      <c r="Z439" s="33">
        <v>4393.0655999999999</v>
      </c>
      <c r="AA439" s="33">
        <v>4942.1988000000001</v>
      </c>
      <c r="AB439" s="33">
        <v>5491.3320000000003</v>
      </c>
      <c r="AC439" s="33">
        <v>6040.4651999999996</v>
      </c>
      <c r="AD439" s="33">
        <v>6589.5983999999999</v>
      </c>
      <c r="AE439" s="33">
        <v>7138.7316000000001</v>
      </c>
      <c r="AF439" s="33">
        <v>7138.7316000000001</v>
      </c>
      <c r="AG439" s="33">
        <v>7138.7316000000001</v>
      </c>
      <c r="AH439" s="33">
        <v>7138.7316000000001</v>
      </c>
      <c r="AI439" s="33">
        <v>7138.7316000000001</v>
      </c>
      <c r="AJ439" s="33">
        <v>7138.7316000000001</v>
      </c>
      <c r="AK439" s="33">
        <v>7138.7316000000001</v>
      </c>
      <c r="AL439" s="33">
        <v>7138.7316000000001</v>
      </c>
      <c r="AM439" s="33">
        <v>7138.7316000000001</v>
      </c>
      <c r="AN439" s="33">
        <v>7138.7316000000001</v>
      </c>
      <c r="AO439" s="33">
        <v>7138.7316000000001</v>
      </c>
      <c r="AP439" s="33">
        <v>7138.7316000000001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1372.8330000000001</v>
      </c>
      <c r="W448" s="33">
        <v>2745.6660000000002</v>
      </c>
      <c r="X448" s="33">
        <v>3294.7991999999999</v>
      </c>
      <c r="Y448" s="33">
        <v>3843.9324000000001</v>
      </c>
      <c r="Z448" s="33">
        <v>4393.0655999999999</v>
      </c>
      <c r="AA448" s="33">
        <v>4942.1988000000001</v>
      </c>
      <c r="AB448" s="33">
        <v>5491.3320000000003</v>
      </c>
      <c r="AC448" s="33">
        <v>6040.4651999999996</v>
      </c>
      <c r="AD448" s="33">
        <v>6589.5983999999999</v>
      </c>
      <c r="AE448" s="33">
        <v>7138.7316000000001</v>
      </c>
      <c r="AF448" s="33">
        <v>7138.7316000000001</v>
      </c>
      <c r="AG448" s="33">
        <v>7138.7316000000001</v>
      </c>
      <c r="AH448" s="33">
        <v>7138.7316000000001</v>
      </c>
      <c r="AI448" s="33">
        <v>7138.7316000000001</v>
      </c>
      <c r="AJ448" s="33">
        <v>7138.7316000000001</v>
      </c>
      <c r="AK448" s="33">
        <v>7138.7316000000001</v>
      </c>
      <c r="AL448" s="33">
        <v>7138.7316000000001</v>
      </c>
      <c r="AM448" s="33">
        <v>7138.7316000000001</v>
      </c>
      <c r="AN448" s="33">
        <v>7138.7316000000001</v>
      </c>
      <c r="AO448" s="33">
        <v>7138.7316000000001</v>
      </c>
      <c r="AP448" s="33">
        <v>7138.7316000000001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1372.8330000000001</v>
      </c>
      <c r="AG463" s="33">
        <v>2288.0549999999998</v>
      </c>
      <c r="AH463" s="33">
        <v>3020.2325999999998</v>
      </c>
      <c r="AI463" s="33">
        <v>3752.4101999999998</v>
      </c>
      <c r="AJ463" s="33">
        <v>4301.5433999999996</v>
      </c>
      <c r="AK463" s="33">
        <v>4850.6765999999998</v>
      </c>
      <c r="AL463" s="33">
        <v>5399.8098</v>
      </c>
      <c r="AM463" s="33">
        <v>5948.9430000000002</v>
      </c>
      <c r="AN463" s="33">
        <v>6498.0762000000004</v>
      </c>
      <c r="AO463" s="33">
        <v>7047.2093999999997</v>
      </c>
      <c r="AP463" s="33">
        <v>7596.3425999999999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1372.8330000000001</v>
      </c>
      <c r="AG472" s="33">
        <v>2288.0549999999998</v>
      </c>
      <c r="AH472" s="33">
        <v>3020.2325999999998</v>
      </c>
      <c r="AI472" s="33">
        <v>3752.4101999999998</v>
      </c>
      <c r="AJ472" s="33">
        <v>4301.5433999999996</v>
      </c>
      <c r="AK472" s="33">
        <v>4850.6765999999998</v>
      </c>
      <c r="AL472" s="33">
        <v>5399.8098</v>
      </c>
      <c r="AM472" s="33">
        <v>5948.9430000000002</v>
      </c>
      <c r="AN472" s="33">
        <v>6498.0762000000004</v>
      </c>
      <c r="AO472" s="33">
        <v>7047.2093999999997</v>
      </c>
      <c r="AP472" s="33">
        <v>7596.3425999999999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883.01725929999998</v>
      </c>
      <c r="X653" s="33">
        <v>723.03623670000002</v>
      </c>
      <c r="Y653" s="33">
        <v>1019.716266</v>
      </c>
      <c r="Z653" s="33">
        <v>1459.887021</v>
      </c>
      <c r="AA653" s="33">
        <v>1623.585331</v>
      </c>
      <c r="AB653" s="33">
        <v>1521.8761930000001</v>
      </c>
      <c r="AC653" s="33">
        <v>1653.078591</v>
      </c>
      <c r="AD653" s="33">
        <v>1783.261573</v>
      </c>
      <c r="AE653" s="33">
        <v>1861.7816150000001</v>
      </c>
      <c r="AF653" s="33">
        <v>1396.3362119999999</v>
      </c>
      <c r="AG653" s="33">
        <v>1736.241634</v>
      </c>
      <c r="AH653" s="33">
        <v>1736.241634</v>
      </c>
      <c r="AI653" s="33">
        <v>1521.8761930000001</v>
      </c>
      <c r="AJ653" s="33">
        <v>1521.8761930000001</v>
      </c>
      <c r="AK653" s="33">
        <v>1532.961969</v>
      </c>
      <c r="AL653" s="33">
        <v>1736.241634</v>
      </c>
      <c r="AM653" s="33">
        <v>1521.8761930000001</v>
      </c>
      <c r="AN653" s="33">
        <v>1521.8761930000001</v>
      </c>
      <c r="AO653" s="33">
        <v>1861.7816150000001</v>
      </c>
      <c r="AP653" s="33">
        <v>1725.988748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26.529203679999998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578.90512320000005</v>
      </c>
      <c r="AP655" s="33">
        <v>578.90512320000005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883.01725929999998</v>
      </c>
      <c r="X664" s="33">
        <v>723.03623670000002</v>
      </c>
      <c r="Y664" s="33">
        <v>1019.716266</v>
      </c>
      <c r="Z664" s="33">
        <v>1459.887021</v>
      </c>
      <c r="AA664" s="33">
        <v>1623.585331</v>
      </c>
      <c r="AB664" s="33">
        <v>1521.8761930000001</v>
      </c>
      <c r="AC664" s="33">
        <v>1653.078591</v>
      </c>
      <c r="AD664" s="33">
        <v>1783.261573</v>
      </c>
      <c r="AE664" s="33">
        <v>1888.310819</v>
      </c>
      <c r="AF664" s="33">
        <v>1409.600813</v>
      </c>
      <c r="AG664" s="33">
        <v>2321.7790580000001</v>
      </c>
      <c r="AH664" s="33">
        <v>2321.7790580000001</v>
      </c>
      <c r="AI664" s="33">
        <v>2107.4136170000002</v>
      </c>
      <c r="AJ664" s="33">
        <v>2107.4136170000002</v>
      </c>
      <c r="AK664" s="33">
        <v>2118.4993930000001</v>
      </c>
      <c r="AL664" s="33">
        <v>2321.7790580000001</v>
      </c>
      <c r="AM664" s="33">
        <v>2107.4136170000002</v>
      </c>
      <c r="AN664" s="33">
        <v>2107.4136170000002</v>
      </c>
      <c r="AO664" s="33">
        <v>2440.6867390000002</v>
      </c>
      <c r="AP664" s="33">
        <v>2304.8938710000002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1411.7765159999999</v>
      </c>
      <c r="T665" s="33">
        <v>1377.860516</v>
      </c>
      <c r="U665" s="33">
        <v>1790.0291930000001</v>
      </c>
      <c r="V665" s="33">
        <v>1357.2530099999999</v>
      </c>
      <c r="W665" s="33">
        <v>1357.2530099999999</v>
      </c>
      <c r="X665" s="33">
        <v>1284.799661</v>
      </c>
      <c r="Y665" s="33">
        <v>1296.4001699999999</v>
      </c>
      <c r="Z665" s="33">
        <v>1357.2530099999999</v>
      </c>
      <c r="AA665" s="33">
        <v>1357.2530099999999</v>
      </c>
      <c r="AB665" s="33">
        <v>1357.2530099999999</v>
      </c>
      <c r="AC665" s="33">
        <v>1357.2530099999999</v>
      </c>
      <c r="AD665" s="33">
        <v>1357.2530099999999</v>
      </c>
      <c r="AE665" s="33">
        <v>1357.2530099999999</v>
      </c>
      <c r="AL665" s="33">
        <v>62.487231909999998</v>
      </c>
      <c r="AN665" s="33">
        <v>151.83231749999999</v>
      </c>
      <c r="AO665" s="33">
        <v>678.62650480000002</v>
      </c>
      <c r="AP665" s="33">
        <v>1333.0039859999999</v>
      </c>
    </row>
    <row r="666" spans="1:42" x14ac:dyDescent="0.25">
      <c r="B666" s="33" t="s">
        <v>700</v>
      </c>
      <c r="C666" s="33" t="s">
        <v>38</v>
      </c>
      <c r="N666" s="33">
        <v>7.5016294309999996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176.94031380000001</v>
      </c>
      <c r="T666" s="33">
        <v>117.96020919999999</v>
      </c>
      <c r="U666" s="33">
        <v>176.94031380000001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58.980104609999998</v>
      </c>
      <c r="AA666" s="33">
        <v>117.96020919999999</v>
      </c>
      <c r="AB666" s="33">
        <v>117.96020919999999</v>
      </c>
      <c r="AC666" s="33">
        <v>117.96020919999999</v>
      </c>
      <c r="AD666" s="33">
        <v>176.94031380000001</v>
      </c>
      <c r="AE666" s="33">
        <v>176.94031380000001</v>
      </c>
      <c r="AF666" s="33">
        <v>58.980104609999998</v>
      </c>
      <c r="AG666" s="33">
        <v>58.980104609999998</v>
      </c>
      <c r="AH666" s="33">
        <v>117.96020919999999</v>
      </c>
      <c r="AI666" s="33">
        <v>58.980104609999998</v>
      </c>
      <c r="AJ666" s="33">
        <v>58.980104609999998</v>
      </c>
      <c r="AL666" s="33">
        <v>117.96020919999999</v>
      </c>
      <c r="AM666" s="33">
        <v>58.980104609999998</v>
      </c>
      <c r="AN666" s="33">
        <v>117.96020919999999</v>
      </c>
      <c r="AO666" s="33">
        <v>118.45118069999999</v>
      </c>
      <c r="AP666" s="33">
        <v>176.94031380000001</v>
      </c>
    </row>
    <row r="667" spans="1:42" x14ac:dyDescent="0.25">
      <c r="B667" s="33" t="s">
        <v>700</v>
      </c>
      <c r="C667" s="33" t="s">
        <v>39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131.22481110000001</v>
      </c>
      <c r="X667" s="33">
        <v>16.581184690000001</v>
      </c>
      <c r="Y667" s="33">
        <v>154.65228719999999</v>
      </c>
      <c r="Z667" s="33">
        <v>625.09436170000004</v>
      </c>
      <c r="AA667" s="33">
        <v>735.23793060000003</v>
      </c>
      <c r="AB667" s="33">
        <v>679.79059210000003</v>
      </c>
      <c r="AC667" s="33">
        <v>599.77946340000005</v>
      </c>
      <c r="AD667" s="33">
        <v>735.23793060000003</v>
      </c>
      <c r="AE667" s="33">
        <v>735.23793060000003</v>
      </c>
      <c r="AO667" s="33">
        <v>246.2024108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126.4874533</v>
      </c>
      <c r="U668" s="33">
        <v>126.4874533</v>
      </c>
      <c r="V668" s="33">
        <v>84.324968839999997</v>
      </c>
      <c r="W668" s="33">
        <v>44.347828489999998</v>
      </c>
      <c r="X668" s="33">
        <v>42.162484419999998</v>
      </c>
      <c r="Y668" s="33">
        <v>42.162484419999998</v>
      </c>
      <c r="Z668" s="33">
        <v>84.324968839999997</v>
      </c>
      <c r="AA668" s="33">
        <v>84.324968839999997</v>
      </c>
      <c r="AB668" s="33">
        <v>84.324968839999997</v>
      </c>
      <c r="AC668" s="33">
        <v>84.324968839999997</v>
      </c>
      <c r="AD668" s="33">
        <v>84.324968839999997</v>
      </c>
      <c r="AE668" s="33">
        <v>84.324968839999997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O668" s="33">
        <v>42.162484419999998</v>
      </c>
      <c r="AP668" s="33">
        <v>126.4874533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7.5016294309999996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2323.9547600000001</v>
      </c>
      <c r="T676" s="33">
        <v>2357.5461089999999</v>
      </c>
      <c r="U676" s="33">
        <v>2828.6948910000001</v>
      </c>
      <c r="V676" s="33">
        <v>2294.7761180000002</v>
      </c>
      <c r="W676" s="33">
        <v>1650.785858</v>
      </c>
      <c r="X676" s="33">
        <v>1461.503539</v>
      </c>
      <c r="Y676" s="33">
        <v>1611.1751509999999</v>
      </c>
      <c r="Z676" s="33">
        <v>2125.6524450000002</v>
      </c>
      <c r="AA676" s="33">
        <v>2294.7761180000002</v>
      </c>
      <c r="AB676" s="33">
        <v>2239.3287799999998</v>
      </c>
      <c r="AC676" s="33">
        <v>2159.3176509999998</v>
      </c>
      <c r="AD676" s="33">
        <v>2353.7562229999999</v>
      </c>
      <c r="AE676" s="33">
        <v>2353.7562229999999</v>
      </c>
      <c r="AF676" s="33">
        <v>58.980104609999998</v>
      </c>
      <c r="AG676" s="33">
        <v>101.142589</v>
      </c>
      <c r="AH676" s="33">
        <v>160.12269359999999</v>
      </c>
      <c r="AI676" s="33">
        <v>101.142589</v>
      </c>
      <c r="AJ676" s="33">
        <v>101.142589</v>
      </c>
      <c r="AK676" s="33">
        <v>0</v>
      </c>
      <c r="AL676" s="33">
        <v>180.44744109999999</v>
      </c>
      <c r="AM676" s="33">
        <v>58.980104609999998</v>
      </c>
      <c r="AN676" s="33">
        <v>269.7925267</v>
      </c>
      <c r="AO676" s="33">
        <v>1085.442581</v>
      </c>
      <c r="AP676" s="33">
        <v>2004.0507190000001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381.56326319999999</v>
      </c>
      <c r="R677" s="33">
        <v>709.83668060000002</v>
      </c>
      <c r="S677" s="33">
        <v>644.44692840000005</v>
      </c>
      <c r="T677" s="33">
        <v>601.55290930000001</v>
      </c>
      <c r="U677" s="33">
        <v>704.14633230000004</v>
      </c>
      <c r="AA677" s="33">
        <v>170.28617869999999</v>
      </c>
      <c r="AB677" s="33">
        <v>197.02733789999999</v>
      </c>
      <c r="AC677" s="33">
        <v>150.55607029999999</v>
      </c>
      <c r="AD677" s="33">
        <v>551.03998839999997</v>
      </c>
      <c r="AE677" s="33">
        <v>932.31201499999997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AE679" s="33">
        <v>105.64307890000001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434.38480270000002</v>
      </c>
      <c r="R688" s="33">
        <v>762.65822009999999</v>
      </c>
      <c r="S688" s="33">
        <v>697.26846780000005</v>
      </c>
      <c r="T688" s="33">
        <v>654.37444870000002</v>
      </c>
      <c r="U688" s="33">
        <v>756.96787170000005</v>
      </c>
      <c r="V688" s="33">
        <v>0</v>
      </c>
      <c r="W688" s="33">
        <v>0</v>
      </c>
      <c r="X688" s="33">
        <v>0</v>
      </c>
      <c r="Y688" s="33">
        <v>0</v>
      </c>
      <c r="Z688" s="33">
        <v>0</v>
      </c>
      <c r="AA688" s="33">
        <v>170.28617869999999</v>
      </c>
      <c r="AB688" s="33">
        <v>197.02733789999999</v>
      </c>
      <c r="AC688" s="33">
        <v>150.55607029999999</v>
      </c>
      <c r="AD688" s="33">
        <v>551.03998839999997</v>
      </c>
      <c r="AE688" s="33">
        <v>1037.9550939999999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AE713" s="33">
        <v>2764.6057759999999</v>
      </c>
      <c r="AF713" s="33">
        <v>1789.7000519999999</v>
      </c>
      <c r="AG713" s="33">
        <v>1789.7000519999999</v>
      </c>
      <c r="AH713" s="33">
        <v>1789.7000519999999</v>
      </c>
      <c r="AI713" s="33">
        <v>1789.7000519999999</v>
      </c>
      <c r="AJ713" s="33">
        <v>1789.7000519999999</v>
      </c>
      <c r="AK713" s="33">
        <v>1789.7000519999999</v>
      </c>
      <c r="AL713" s="33">
        <v>1789.7000519999999</v>
      </c>
      <c r="AM713" s="33">
        <v>1789.7000519999999</v>
      </c>
      <c r="AN713" s="33">
        <v>2032.598252</v>
      </c>
      <c r="AO713" s="33">
        <v>2684.5500780000002</v>
      </c>
      <c r="AP713" s="33">
        <v>2684.5500780000002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2764.6057759999999</v>
      </c>
      <c r="AF724" s="33">
        <v>1789.7000519999999</v>
      </c>
      <c r="AG724" s="33">
        <v>1789.7000519999999</v>
      </c>
      <c r="AH724" s="33">
        <v>1789.7000519999999</v>
      </c>
      <c r="AI724" s="33">
        <v>1789.7000519999999</v>
      </c>
      <c r="AJ724" s="33">
        <v>1789.7000519999999</v>
      </c>
      <c r="AK724" s="33">
        <v>1789.7000519999999</v>
      </c>
      <c r="AL724" s="33">
        <v>1789.7000519999999</v>
      </c>
      <c r="AM724" s="33">
        <v>1789.7000519999999</v>
      </c>
      <c r="AN724" s="33">
        <v>2032.598252</v>
      </c>
      <c r="AO724" s="33">
        <v>2684.5500780000002</v>
      </c>
      <c r="AP724" s="33">
        <v>2684.5500780000002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505.7796735</v>
      </c>
      <c r="AA750" s="33">
        <v>615.85651399999995</v>
      </c>
      <c r="AB750" s="33">
        <v>983.54986640000004</v>
      </c>
      <c r="AC750" s="33">
        <v>1308.9820130000001</v>
      </c>
      <c r="AD750" s="33">
        <v>1515.9544960000001</v>
      </c>
      <c r="AE750" s="33">
        <v>1705.4488080000001</v>
      </c>
      <c r="AF750" s="33">
        <v>947.47155999999995</v>
      </c>
      <c r="AG750" s="33">
        <v>1231.7130279999999</v>
      </c>
      <c r="AH750" s="33">
        <v>1468.5809180000001</v>
      </c>
      <c r="AI750" s="33">
        <v>1567.5195610000001</v>
      </c>
      <c r="AJ750" s="33">
        <v>1508.825024</v>
      </c>
      <c r="AK750" s="33">
        <v>1717.235226</v>
      </c>
      <c r="AL750" s="33">
        <v>1604.8007339999999</v>
      </c>
      <c r="AM750" s="33">
        <v>2125.787092</v>
      </c>
      <c r="AN750" s="33">
        <v>2507.1047189999999</v>
      </c>
      <c r="AO750" s="33">
        <v>2666.9387700000002</v>
      </c>
      <c r="AP750" s="33">
        <v>2666.9387700000002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768.68531919999998</v>
      </c>
      <c r="AB752" s="33">
        <v>621.99340570000004</v>
      </c>
      <c r="AC752" s="33">
        <v>888.96519120000005</v>
      </c>
      <c r="AD752" s="33">
        <v>888.96519120000005</v>
      </c>
      <c r="AE752" s="33">
        <v>888.96519120000005</v>
      </c>
      <c r="AF752" s="33">
        <v>677.85570029999997</v>
      </c>
      <c r="AG752" s="33">
        <v>681.85496869999997</v>
      </c>
      <c r="AH752" s="33">
        <v>611.06709309999997</v>
      </c>
      <c r="AI752" s="33">
        <v>595.48587550000002</v>
      </c>
      <c r="AJ752" s="33">
        <v>768.87317089999999</v>
      </c>
      <c r="AK752" s="33">
        <v>618.31788070000005</v>
      </c>
      <c r="AL752" s="33">
        <v>810.3938124</v>
      </c>
      <c r="AM752" s="33">
        <v>595.48587550000002</v>
      </c>
      <c r="AN752" s="33">
        <v>893.22881319999999</v>
      </c>
      <c r="AO752" s="33">
        <v>893.22881319999999</v>
      </c>
      <c r="AP752" s="33">
        <v>893.22881319999999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275.00362030000002</v>
      </c>
      <c r="AA755" s="33">
        <v>275.00362030000002</v>
      </c>
      <c r="AB755" s="33">
        <v>275.00362030000002</v>
      </c>
      <c r="AC755" s="33">
        <v>695.80961549999995</v>
      </c>
      <c r="AD755" s="33">
        <v>717.18440569999996</v>
      </c>
      <c r="AE755" s="33">
        <v>804.48603749999995</v>
      </c>
      <c r="AF755" s="33">
        <v>694.97038929999997</v>
      </c>
      <c r="AG755" s="33">
        <v>694.97038929999997</v>
      </c>
      <c r="AH755" s="33">
        <v>694.97038929999997</v>
      </c>
      <c r="AI755" s="33">
        <v>694.97038929999997</v>
      </c>
      <c r="AJ755" s="33">
        <v>694.97038929999997</v>
      </c>
      <c r="AK755" s="33">
        <v>696.98422770000002</v>
      </c>
      <c r="AL755" s="33">
        <v>717.37594879999995</v>
      </c>
      <c r="AM755" s="33">
        <v>737.35334069999999</v>
      </c>
      <c r="AN755" s="33">
        <v>756.89279799999997</v>
      </c>
      <c r="AO755" s="33">
        <v>775.95068400000002</v>
      </c>
      <c r="AP755" s="33">
        <v>794.34782310000003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1373.426755</v>
      </c>
      <c r="AA760" s="33">
        <v>1659.545453</v>
      </c>
      <c r="AB760" s="33">
        <v>1880.5468920000001</v>
      </c>
      <c r="AC760" s="33">
        <v>2893.7568190000002</v>
      </c>
      <c r="AD760" s="33">
        <v>3122.1040929999999</v>
      </c>
      <c r="AE760" s="33">
        <v>3398.9000369999999</v>
      </c>
      <c r="AF760" s="33">
        <v>2320.29765</v>
      </c>
      <c r="AG760" s="33">
        <v>2608.5383860000002</v>
      </c>
      <c r="AH760" s="33">
        <v>2774.6183999999998</v>
      </c>
      <c r="AI760" s="33">
        <v>2857.9758259999999</v>
      </c>
      <c r="AJ760" s="33">
        <v>2972.668584</v>
      </c>
      <c r="AK760" s="33">
        <v>3032.5373340000001</v>
      </c>
      <c r="AL760" s="33">
        <v>3132.5704949999999</v>
      </c>
      <c r="AM760" s="33">
        <v>3458.6263090000002</v>
      </c>
      <c r="AN760" s="33">
        <v>4157.2263300000004</v>
      </c>
      <c r="AO760" s="33">
        <v>4336.1182669999998</v>
      </c>
      <c r="AP760" s="33">
        <v>4354.5154060000004</v>
      </c>
    </row>
    <row r="761" spans="2:42" x14ac:dyDescent="0.25">
      <c r="B761" s="33" t="s">
        <v>15</v>
      </c>
      <c r="D761" s="33">
        <v>60470.570469999999</v>
      </c>
      <c r="E761" s="33">
        <v>62737.407299999999</v>
      </c>
      <c r="F761" s="33">
        <v>62312.999530000001</v>
      </c>
      <c r="G761" s="33">
        <v>64275.257989999998</v>
      </c>
      <c r="H761" s="33">
        <v>65882.202210000003</v>
      </c>
      <c r="I761" s="33">
        <v>67080.549589999995</v>
      </c>
      <c r="J761" s="33">
        <v>68156.624739999999</v>
      </c>
      <c r="K761" s="33">
        <v>73155.524420000002</v>
      </c>
      <c r="L761" s="33">
        <v>76830.772150000004</v>
      </c>
      <c r="M761" s="33">
        <v>80602.432260000001</v>
      </c>
      <c r="N761" s="33">
        <v>83898.826069999996</v>
      </c>
      <c r="O761" s="33">
        <v>87331.511350000001</v>
      </c>
      <c r="P761" s="33">
        <v>90801.346430000005</v>
      </c>
      <c r="Q761" s="33">
        <v>94390.804069999998</v>
      </c>
      <c r="R761" s="33">
        <v>97479.475829999996</v>
      </c>
      <c r="S761" s="33">
        <v>100376.13740000001</v>
      </c>
      <c r="T761" s="33">
        <v>103383.0413</v>
      </c>
      <c r="U761" s="33">
        <v>106477.0968</v>
      </c>
      <c r="V761" s="33">
        <v>109672.5567</v>
      </c>
      <c r="W761" s="33">
        <v>113023.0294</v>
      </c>
      <c r="X761" s="33">
        <v>116432.6033</v>
      </c>
      <c r="Y761" s="33">
        <v>119841.7218</v>
      </c>
      <c r="Z761" s="33">
        <v>123355.29549999999</v>
      </c>
      <c r="AA761" s="33">
        <v>126990.175</v>
      </c>
      <c r="AB761" s="33">
        <v>130866.5368</v>
      </c>
      <c r="AC761" s="33">
        <v>134691.01879999999</v>
      </c>
      <c r="AD761" s="33">
        <v>138544.13500000001</v>
      </c>
      <c r="AE761" s="33">
        <v>142248.95569999999</v>
      </c>
      <c r="AF761" s="33">
        <v>145923.4325</v>
      </c>
      <c r="AG761" s="33">
        <v>149167.15229999999</v>
      </c>
      <c r="AH761" s="33">
        <v>152419.8775</v>
      </c>
      <c r="AI761" s="33">
        <v>155684.63750000001</v>
      </c>
      <c r="AJ761" s="33">
        <v>159011.77280000001</v>
      </c>
      <c r="AK761" s="33">
        <v>162404.8443</v>
      </c>
      <c r="AL761" s="33">
        <v>165819.8982</v>
      </c>
      <c r="AM761" s="33">
        <v>169202.82060000001</v>
      </c>
      <c r="AN761" s="33">
        <v>172913.64929999999</v>
      </c>
      <c r="AO761" s="33">
        <v>176479.41639999999</v>
      </c>
      <c r="AP761" s="33">
        <v>180004.0662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42009.65438</v>
      </c>
      <c r="D4" s="1">
        <f>PLANEL_GerCrit_Resultado!H244+PLANEL_GerCrit_Resultado!H748</f>
        <v>44305.294470000001</v>
      </c>
      <c r="E4" s="1">
        <f>PLANEL_GerCrit_Resultado!I244+PLANEL_GerCrit_Resultado!I748</f>
        <v>44518.905839999999</v>
      </c>
      <c r="F4" s="1">
        <f>PLANEL_GerCrit_Resultado!J244+PLANEL_GerCrit_Resultado!J748</f>
        <v>45682.252240000002</v>
      </c>
      <c r="G4" s="1">
        <f>PLANEL_GerCrit_Resultado!K244+PLANEL_GerCrit_Resultado!K748</f>
        <v>48143.030899999998</v>
      </c>
      <c r="H4" s="1">
        <f>PLANEL_GerCrit_Resultado!L244+PLANEL_GerCrit_Resultado!L748</f>
        <v>50789.562400000003</v>
      </c>
      <c r="I4" s="1">
        <f>PLANEL_GerCrit_Resultado!M244+PLANEL_GerCrit_Resultado!M748</f>
        <v>52221.526599999997</v>
      </c>
      <c r="J4" s="1">
        <f>PLANEL_GerCrit_Resultado!N244+PLANEL_GerCrit_Resultado!N748</f>
        <v>52440.382389999999</v>
      </c>
      <c r="K4" s="1">
        <f>PLANEL_GerCrit_Resultado!O244+PLANEL_GerCrit_Resultado!O748</f>
        <v>53532.065329999998</v>
      </c>
      <c r="L4" s="1">
        <f>PLANEL_GerCrit_Resultado!P244+PLANEL_GerCrit_Resultado!P748</f>
        <v>53924.515480000002</v>
      </c>
      <c r="M4" s="1">
        <f>PLANEL_GerCrit_Resultado!Q244+PLANEL_GerCrit_Resultado!Q748</f>
        <v>54686.133710000002</v>
      </c>
      <c r="N4" s="1">
        <f>PLANEL_GerCrit_Resultado!R244+PLANEL_GerCrit_Resultado!R748</f>
        <v>55380.663970000001</v>
      </c>
      <c r="O4" s="1">
        <f>PLANEL_GerCrit_Resultado!S244+PLANEL_GerCrit_Resultado!S748</f>
        <v>55975.981370000001</v>
      </c>
      <c r="P4" s="1">
        <f>PLANEL_GerCrit_Resultado!T244+PLANEL_GerCrit_Resultado!T748</f>
        <v>58453.831339999997</v>
      </c>
      <c r="Q4" s="1">
        <f>PLANEL_GerCrit_Resultado!U244+PLANEL_GerCrit_Resultado!U748</f>
        <v>58859.252650000002</v>
      </c>
      <c r="R4" s="1">
        <f>PLANEL_GerCrit_Resultado!V244+PLANEL_GerCrit_Resultado!V748</f>
        <v>58637.541709999998</v>
      </c>
      <c r="S4" s="1">
        <f>PLANEL_GerCrit_Resultado!W244+PLANEL_GerCrit_Resultado!W748</f>
        <v>58381.932159999997</v>
      </c>
      <c r="T4" s="1">
        <f>PLANEL_GerCrit_Resultado!X244+PLANEL_GerCrit_Resultado!X748</f>
        <v>58359.717080000002</v>
      </c>
      <c r="U4" s="1">
        <f>PLANEL_GerCrit_Resultado!Y244+PLANEL_GerCrit_Resultado!Y748</f>
        <v>58803.094570000001</v>
      </c>
      <c r="V4" s="1">
        <f>PLANEL_GerCrit_Resultado!Z244+PLANEL_GerCrit_Resultado!Z748</f>
        <v>58859.252650000002</v>
      </c>
      <c r="W4" s="1">
        <f>PLANEL_GerCrit_Resultado!AA244+PLANEL_GerCrit_Resultado!AA748</f>
        <v>58859.889289999999</v>
      </c>
      <c r="X4" s="1">
        <f>PLANEL_GerCrit_Resultado!AB244+PLANEL_GerCrit_Resultado!AB748</f>
        <v>58859.889289999999</v>
      </c>
      <c r="Y4" s="1">
        <f>PLANEL_GerCrit_Resultado!AC244+PLANEL_GerCrit_Resultado!AC748</f>
        <v>58859.897069999999</v>
      </c>
      <c r="Z4" s="1">
        <f>PLANEL_GerCrit_Resultado!AD244+PLANEL_GerCrit_Resultado!AD748</f>
        <v>60157.50907</v>
      </c>
      <c r="AA4" s="1">
        <f>PLANEL_GerCrit_Resultado!AE244+PLANEL_GerCrit_Resultado!AE748</f>
        <v>60207.637909999998</v>
      </c>
      <c r="AB4" s="1">
        <f>PLANEL_GerCrit_Resultado!AF244+PLANEL_GerCrit_Resultado!AF748</f>
        <v>60047.328759999997</v>
      </c>
      <c r="AC4" s="1">
        <f>PLANEL_GerCrit_Resultado!AG244+PLANEL_GerCrit_Resultado!AG748</f>
        <v>59983.0982</v>
      </c>
      <c r="AD4" s="1">
        <f>PLANEL_GerCrit_Resultado!AH244+PLANEL_GerCrit_Resultado!AH748</f>
        <v>59900.212019999999</v>
      </c>
      <c r="AE4" s="1">
        <f>PLANEL_GerCrit_Resultado!AI244+PLANEL_GerCrit_Resultado!AI748</f>
        <v>59899.84981</v>
      </c>
      <c r="AF4" s="1">
        <f>PLANEL_GerCrit_Resultado!AJ244+PLANEL_GerCrit_Resultado!AJ748</f>
        <v>59899.578159999997</v>
      </c>
      <c r="AG4" s="1">
        <f>PLANEL_GerCrit_Resultado!AK244+PLANEL_GerCrit_Resultado!AK748</f>
        <v>59899.306499999999</v>
      </c>
      <c r="AH4" s="1">
        <f>PLANEL_GerCrit_Resultado!AL244+PLANEL_GerCrit_Resultado!AL748</f>
        <v>59899.03484</v>
      </c>
      <c r="AI4" s="1">
        <f>PLANEL_GerCrit_Resultado!AM244+PLANEL_GerCrit_Resultado!AM748</f>
        <v>59721.92454</v>
      </c>
      <c r="AJ4" s="1">
        <f>PLANEL_GerCrit_Resultado!AN244+PLANEL_GerCrit_Resultado!AN748</f>
        <v>59211.331870000002</v>
      </c>
      <c r="AK4" s="1">
        <f>PLANEL_GerCrit_Resultado!AO244+PLANEL_GerCrit_Resultado!AO748</f>
        <v>59172.336139999999</v>
      </c>
      <c r="AL4" s="1">
        <f>PLANEL_GerCrit_Resultado!AP244+PLANEL_GerCrit_Resultado!AP748</f>
        <v>59135.448120000001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3126.6587960000002</v>
      </c>
      <c r="F5" s="1">
        <f>PLANEL_GerCrit_Resultado!J256</f>
        <v>3237.915109</v>
      </c>
      <c r="G5" s="1">
        <f>PLANEL_GerCrit_Resultado!K256</f>
        <v>3300.7214589999999</v>
      </c>
      <c r="H5" s="1">
        <f>PLANEL_GerCrit_Resultado!L256</f>
        <v>3408.4056730000002</v>
      </c>
      <c r="I5" s="1">
        <f>PLANEL_GerCrit_Resultado!M256</f>
        <v>3407.5708789999999</v>
      </c>
      <c r="J5" s="1">
        <f>PLANEL_GerCrit_Resultado!N256</f>
        <v>5646.5793219999996</v>
      </c>
      <c r="K5" s="1">
        <f>PLANEL_GerCrit_Resultado!O256</f>
        <v>5602.0732589999998</v>
      </c>
      <c r="L5" s="1">
        <f>PLANEL_GerCrit_Resultado!P256</f>
        <v>7213.1915159999999</v>
      </c>
      <c r="M5" s="1">
        <f>PLANEL_GerCrit_Resultado!Q256</f>
        <v>7213.1915159999999</v>
      </c>
      <c r="N5" s="1">
        <f>PLANEL_GerCrit_Resultado!R256</f>
        <v>7301.9752740000004</v>
      </c>
      <c r="O5" s="1">
        <f>PLANEL_GerCrit_Resultado!S256</f>
        <v>8179.7016560000002</v>
      </c>
      <c r="P5" s="1">
        <f>PLANEL_GerCrit_Resultado!T256</f>
        <v>8235.7000200000002</v>
      </c>
      <c r="Q5" s="1">
        <f>PLANEL_GerCrit_Resultado!U256</f>
        <v>9018.4693430000007</v>
      </c>
      <c r="R5" s="1">
        <f>PLANEL_GerCrit_Resultado!V256</f>
        <v>9018.4693430000007</v>
      </c>
      <c r="S5" s="1">
        <f>PLANEL_GerCrit_Resultado!W256</f>
        <v>9018.3626440000007</v>
      </c>
      <c r="T5" s="1">
        <f>PLANEL_GerCrit_Resultado!X256</f>
        <v>9017.9765430000007</v>
      </c>
      <c r="U5" s="1">
        <f>PLANEL_GerCrit_Resultado!Y256</f>
        <v>8854.6660630000006</v>
      </c>
      <c r="V5" s="1">
        <f>PLANEL_GerCrit_Resultado!Z256</f>
        <v>9018.4693430000007</v>
      </c>
      <c r="W5" s="1">
        <f>PLANEL_GerCrit_Resultado!AA256</f>
        <v>9018.4693430000007</v>
      </c>
      <c r="X5" s="1">
        <f>PLANEL_GerCrit_Resultado!AB256</f>
        <v>9018.4693430000007</v>
      </c>
      <c r="Y5" s="1">
        <f>PLANEL_GerCrit_Resultado!AC256</f>
        <v>9018.4615570000005</v>
      </c>
      <c r="Z5" s="1">
        <f>PLANEL_GerCrit_Resultado!AD256</f>
        <v>9017.9445940000005</v>
      </c>
      <c r="AA5" s="1">
        <f>PLANEL_GerCrit_Resultado!AE256</f>
        <v>9017.9445940000005</v>
      </c>
      <c r="AB5" s="68">
        <f>PLANEL_GerCrit_Resultado!AF256</f>
        <v>9017.9445940000005</v>
      </c>
      <c r="AC5" s="1">
        <f>PLANEL_GerCrit_Resultado!AG256</f>
        <v>9017.9445940000005</v>
      </c>
      <c r="AD5" s="1">
        <f>PLANEL_GerCrit_Resultado!AH256</f>
        <v>9017.9445940000005</v>
      </c>
      <c r="AE5" s="1">
        <f>PLANEL_GerCrit_Resultado!AI256</f>
        <v>9017.9445940000005</v>
      </c>
      <c r="AF5" s="1">
        <f>PLANEL_GerCrit_Resultado!AJ256</f>
        <v>9017.9445940000005</v>
      </c>
      <c r="AG5" s="1">
        <f>PLANEL_GerCrit_Resultado!AK256</f>
        <v>9017.9445940000005</v>
      </c>
      <c r="AH5" s="1">
        <f>PLANEL_GerCrit_Resultado!AL256</f>
        <v>9017.9445940000005</v>
      </c>
      <c r="AI5" s="1">
        <f>PLANEL_GerCrit_Resultado!AM256</f>
        <v>9017.9445940000005</v>
      </c>
      <c r="AJ5" s="1">
        <f>PLANEL_GerCrit_Resultado!AN256</f>
        <v>9003.7568080000001</v>
      </c>
      <c r="AK5" s="1">
        <f>PLANEL_GerCrit_Resultado!AO256</f>
        <v>9003.7568080000001</v>
      </c>
      <c r="AL5" s="1">
        <f>PLANEL_GerCrit_Resultado!AP256</f>
        <v>9004.2815580000006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6309.3721943999999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4700.1723630000006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5207.1832285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6459.019053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6444.8289584309996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7219.5624931399989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7888.0349555000003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8355.5336815999999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8711.9502228000001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9531.2497878000013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9442.7743737000019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11444.268370700001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9370.5765453000004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8829.3375345999993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8846.5382317000003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9803.6873348000008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12428.672574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14258.731827699999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15004.314815899999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15717.060436299998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17579.432108399997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23204.991735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13160.790069610001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13914.4688035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14686.343793499998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15375.233854999999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15676.580410999999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15725.351118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15808.336315099999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18091.02835461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19693.354618699999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22637.961138999999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25532.091923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1086.927539</v>
      </c>
      <c r="H9" s="20">
        <f>PLANEL_GerCrit_Resultado!L64+PLANEL_GerCrit_Resultado!L76+PLANEL_GerCrit_Resultado!L88+PLANEL_GerCrit_Resultado!L640+PLANEL_GerCrit_Resultado!L700</f>
        <v>1039.9410459999999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1171.480454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1204.9345269999999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1243.574118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425.6445018</v>
      </c>
      <c r="H10" s="20">
        <f>PLANEL_GerCrit_Resultado!L40+PLANEL_GerCrit_Resultado!L52</f>
        <v>310.3439783</v>
      </c>
      <c r="I10" s="20">
        <f>PLANEL_GerCrit_Resultado!M40+PLANEL_GerCrit_Resultado!M52</f>
        <v>528.92698570000005</v>
      </c>
      <c r="J10" s="20">
        <f>PLANEL_GerCrit_Resultado!N40+PLANEL_GerCrit_Resultado!N52</f>
        <v>636.85410620000005</v>
      </c>
      <c r="K10" s="20">
        <f>PLANEL_GerCrit_Resultado!O40+PLANEL_GerCrit_Resultado!O52</f>
        <v>620.68795650000004</v>
      </c>
      <c r="L10" s="20">
        <f>PLANEL_GerCrit_Resultado!P40+PLANEL_GerCrit_Resultado!P52</f>
        <v>716.62821629999996</v>
      </c>
      <c r="M10" s="20">
        <f>PLANEL_GerCrit_Resultado!Q40+PLANEL_GerCrit_Resultado!Q52</f>
        <v>931.03193480000004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953.17144670000005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3052.6641730000001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86.309649370000002</v>
      </c>
      <c r="J12" s="1">
        <f>PLANEL_GerCrit_Resultado!N172</f>
        <v>211.6856306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4939.7740190000004</v>
      </c>
      <c r="L14" s="24">
        <f>PLANEL_GerCrit_Resultado!P16+PLANEL_GerCrit_Resultado!P28+PLANEL_GerCrit_Resultado!P628+PLANEL_GerCrit_Resultado!P712</f>
        <v>5177.1623180000006</v>
      </c>
      <c r="M14" s="24">
        <f>PLANEL_GerCrit_Resultado!Q16+PLANEL_GerCrit_Resultado!Q28+PLANEL_GerCrit_Resultado!Q628+PLANEL_GerCrit_Resultado!Q712</f>
        <v>7028.3216300000004</v>
      </c>
      <c r="N14" s="24">
        <f>PLANEL_GerCrit_Resultado!R16+PLANEL_GerCrit_Resultado!R28+PLANEL_GerCrit_Resultado!R628+PLANEL_GerCrit_Resultado!R712</f>
        <v>7152.1828320000004</v>
      </c>
      <c r="O14" s="24">
        <f>PLANEL_GerCrit_Resultado!S16+PLANEL_GerCrit_Resultado!S28+PLANEL_GerCrit_Resultado!S628+PLANEL_GerCrit_Resultado!S712</f>
        <v>7273.9032230000003</v>
      </c>
      <c r="P14" s="24">
        <f>PLANEL_GerCrit_Resultado!T16+PLANEL_GerCrit_Resultado!T28+PLANEL_GerCrit_Resultado!T628+PLANEL_GerCrit_Resultado!T712</f>
        <v>7337.4725930000004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7659.5383440000005</v>
      </c>
      <c r="W14" s="24">
        <f>PLANEL_GerCrit_Resultado!AA16+PLANEL_GerCrit_Resultado!AA28+PLANEL_GerCrit_Resultado!AA628+PLANEL_GerCrit_Resultado!AA712</f>
        <v>8139.1600909999997</v>
      </c>
      <c r="X14" s="24">
        <f>PLANEL_GerCrit_Resultado!AB16+PLANEL_GerCrit_Resultado!AB28+PLANEL_GerCrit_Resultado!AB628+PLANEL_GerCrit_Resultado!AB712</f>
        <v>8161.0769550000005</v>
      </c>
      <c r="Y14" s="24">
        <f>PLANEL_GerCrit_Resultado!AC16+PLANEL_GerCrit_Resultado!AC28+PLANEL_GerCrit_Resultado!AC628+PLANEL_GerCrit_Resultado!AC712</f>
        <v>8187.6841760000007</v>
      </c>
      <c r="Z14" s="24">
        <f>PLANEL_GerCrit_Resultado!AD16+PLANEL_GerCrit_Resultado!AD28+PLANEL_GerCrit_Resultado!AD628+PLANEL_GerCrit_Resultado!AD712</f>
        <v>8223.4663010000004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8253.1318229999997</v>
      </c>
      <c r="AC14" s="24">
        <f>PLANEL_GerCrit_Resultado!AG16+PLANEL_GerCrit_Resultado!AG28+PLANEL_GerCrit_Resultado!AG628+PLANEL_GerCrit_Resultado!AG712</f>
        <v>8253.1318229999997</v>
      </c>
      <c r="AD14" s="24">
        <f>PLANEL_GerCrit_Resultado!AH16+PLANEL_GerCrit_Resultado!AH28+PLANEL_GerCrit_Resultado!AH628+PLANEL_GerCrit_Resultado!AH712</f>
        <v>8253.1318229999997</v>
      </c>
      <c r="AE14" s="24">
        <f>PLANEL_GerCrit_Resultado!AI16+PLANEL_GerCrit_Resultado!AI28+PLANEL_GerCrit_Resultado!AI628+PLANEL_GerCrit_Resultado!AI712</f>
        <v>8253.1318229999997</v>
      </c>
      <c r="AF14" s="24">
        <f>PLANEL_GerCrit_Resultado!AJ16+PLANEL_GerCrit_Resultado!AJ28+PLANEL_GerCrit_Resultado!AJ628+PLANEL_GerCrit_Resultado!AJ712</f>
        <v>8253.1318229999997</v>
      </c>
      <c r="AG14" s="24">
        <f>PLANEL_GerCrit_Resultado!AK16+PLANEL_GerCrit_Resultado!AK28+PLANEL_GerCrit_Resultado!AK628+PLANEL_GerCrit_Resultado!AK712</f>
        <v>8253.1318229999997</v>
      </c>
      <c r="AH14" s="24">
        <f>PLANEL_GerCrit_Resultado!AL16+PLANEL_GerCrit_Resultado!AL28+PLANEL_GerCrit_Resultado!AL628+PLANEL_GerCrit_Resultado!AL712</f>
        <v>8371.1822520000005</v>
      </c>
      <c r="AI14" s="24">
        <f>PLANEL_GerCrit_Resultado!AM16+PLANEL_GerCrit_Resultado!AM28+PLANEL_GerCrit_Resultado!AM628+PLANEL_GerCrit_Resultado!AM712</f>
        <v>8371.1822520000005</v>
      </c>
      <c r="AJ14" s="24">
        <f>PLANEL_GerCrit_Resultado!AN16+PLANEL_GerCrit_Resultado!AN28+PLANEL_GerCrit_Resultado!AN628+PLANEL_GerCrit_Resultado!AN712</f>
        <v>8371.1822520000005</v>
      </c>
      <c r="AK14" s="24">
        <f>PLANEL_GerCrit_Resultado!AO16+PLANEL_GerCrit_Resultado!AO28+PLANEL_GerCrit_Resultado!AO628+PLANEL_GerCrit_Resultado!AO712</f>
        <v>8371.1822520000005</v>
      </c>
      <c r="AL14" s="24">
        <f>PLANEL_GerCrit_Resultado!AP16+PLANEL_GerCrit_Resultado!AP28+PLANEL_GerCrit_Resultado!AP628+PLANEL_GerCrit_Resultado!AP712</f>
        <v>8371.1822520000005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442.83199669999999</v>
      </c>
      <c r="G15" s="24">
        <f>PLANEL_GerCrit_Resultado!K376</f>
        <v>591.69637169999999</v>
      </c>
      <c r="H15" s="24">
        <f>PLANEL_GerCrit_Resultado!L376</f>
        <v>616.95910739999999</v>
      </c>
      <c r="I15" s="24">
        <f>PLANEL_GerCrit_Resultado!M376</f>
        <v>651.39621990000001</v>
      </c>
      <c r="J15" s="24">
        <f>PLANEL_GerCrit_Resultado!N376</f>
        <v>651.39621990000001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8217.4330867000008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8813.5145472000004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9362.6477472000006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9911.7809472000008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10460.914147200001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11010.047347200001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11557.316210899999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12106.449410899999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12571.327232299998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13113.050569499999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13617.3678435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14873.035947500002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16107.0909565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16483.734206900001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16227.214565799999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16145.5550485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16061.6744457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16367.934145200001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15376.9410049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15885.911466900001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14124.8183312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14933.883796100001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15796.622786700002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16528.800386700001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17260.9779867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17810.1111867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18359.2443867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18908.3775867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19457.510786700001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20006.643986700001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20555.777186700001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21104.910386700001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4886.1693596999994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9040.9540906999991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12079.2852537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14507.7072137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15084.978209699999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16493.420605700001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19302.867211700002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23378.989467700001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23527.8864503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23288.446208000001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36358.368386000002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38049.901004000007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39881.459874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41725.514354000006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44202.441580999999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47321.687038999997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50334.796919999993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51063.004449999993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53147.154069999997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53258.177199999998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53375.926249999997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63888.172735496002</v>
      </c>
      <c r="D24" s="28">
        <f t="shared" si="0"/>
        <v>65880.316146295998</v>
      </c>
      <c r="E24" s="28">
        <f t="shared" si="0"/>
        <v>67055.638037100012</v>
      </c>
      <c r="F24" s="28">
        <f t="shared" si="0"/>
        <v>68156.624739089995</v>
      </c>
      <c r="G24" s="28">
        <f t="shared" si="0"/>
        <v>73155.524420300004</v>
      </c>
      <c r="H24" s="28">
        <f t="shared" si="0"/>
        <v>76830.772146500007</v>
      </c>
      <c r="I24" s="28">
        <f t="shared" si="0"/>
        <v>80602.432257270004</v>
      </c>
      <c r="J24" s="28">
        <f t="shared" si="0"/>
        <v>83849.922261430984</v>
      </c>
      <c r="K24" s="28">
        <f t="shared" si="0"/>
        <v>87308.485855539999</v>
      </c>
      <c r="L24" s="28">
        <f t="shared" si="0"/>
        <v>90801.346429600017</v>
      </c>
      <c r="M24" s="28">
        <f t="shared" si="0"/>
        <v>94387.958115790025</v>
      </c>
      <c r="N24" s="28">
        <f t="shared" si="0"/>
        <v>97476.629879280023</v>
      </c>
      <c r="O24" s="28">
        <f t="shared" si="0"/>
        <v>100376.13736559001</v>
      </c>
      <c r="P24" s="28">
        <f t="shared" si="0"/>
        <v>103383.04132100001</v>
      </c>
      <c r="Q24" s="28">
        <f t="shared" si="0"/>
        <v>106477.09675260002</v>
      </c>
      <c r="R24" s="28">
        <f t="shared" si="0"/>
        <v>109672.55670150001</v>
      </c>
      <c r="S24" s="28">
        <f t="shared" si="0"/>
        <v>113023.02939800001</v>
      </c>
      <c r="T24" s="28">
        <f t="shared" si="0"/>
        <v>116432.60332750001</v>
      </c>
      <c r="U24" s="28">
        <f t="shared" si="0"/>
        <v>119841.72175949998</v>
      </c>
      <c r="V24" s="28">
        <f t="shared" si="0"/>
        <v>123355.29554919999</v>
      </c>
      <c r="W24" s="28">
        <f t="shared" si="0"/>
        <v>126990.17498309999</v>
      </c>
      <c r="X24" s="28">
        <f t="shared" si="0"/>
        <v>130866.53682079999</v>
      </c>
      <c r="Y24" s="28">
        <f t="shared" si="0"/>
        <v>134691.01877189998</v>
      </c>
      <c r="Z24" s="28">
        <f t="shared" si="0"/>
        <v>138544.13505059999</v>
      </c>
      <c r="AA24" s="28">
        <f t="shared" si="0"/>
        <v>142248.95566119999</v>
      </c>
      <c r="AB24" s="76">
        <f t="shared" si="0"/>
        <v>145923.43248870998</v>
      </c>
      <c r="AC24" s="28">
        <f t="shared" si="0"/>
        <v>149167.1522712</v>
      </c>
      <c r="AD24" s="28">
        <f t="shared" si="0"/>
        <v>152419.87755119998</v>
      </c>
      <c r="AE24" s="28">
        <f t="shared" si="0"/>
        <v>155684.6374827</v>
      </c>
      <c r="AF24" s="28">
        <f t="shared" si="0"/>
        <v>159011.77281570001</v>
      </c>
      <c r="AG24" s="28">
        <f t="shared" si="0"/>
        <v>162404.8442855</v>
      </c>
      <c r="AH24" s="28">
        <f t="shared" si="0"/>
        <v>165819.89817189999</v>
      </c>
      <c r="AI24" s="28">
        <f t="shared" si="0"/>
        <v>169202.82064141001</v>
      </c>
      <c r="AJ24" s="28">
        <f t="shared" si="0"/>
        <v>172913.64926949999</v>
      </c>
      <c r="AK24" s="28">
        <f t="shared" si="0"/>
        <v>176479.4163898</v>
      </c>
      <c r="AL24" s="28">
        <f t="shared" si="0"/>
        <v>180004.0661538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0.46814460253249035</v>
      </c>
      <c r="D29" s="47">
        <f>IF(PLANEL_Pot_anual!D4&lt;&gt;0,D4/PLANEL_Pot_anual!D4,0)</f>
        <v>0.49372661536624368</v>
      </c>
      <c r="E29" s="47">
        <f>IF(PLANEL_Pot_anual!E4&lt;&gt;0,E4/PLANEL_Pot_anual!E4,0)</f>
        <v>0.49610704461235233</v>
      </c>
      <c r="F29" s="47">
        <f>IF(PLANEL_Pot_anual!F4&lt;&gt;0,F4/PLANEL_Pot_anual!F4,0)</f>
        <v>0.45579535929850856</v>
      </c>
      <c r="G29" s="47">
        <f>IF(PLANEL_Pot_anual!G4&lt;&gt;0,G4/PLANEL_Pot_anual!G4,0)</f>
        <v>0.45729024592505191</v>
      </c>
      <c r="H29" s="47">
        <f>IF(PLANEL_Pot_anual!H4&lt;&gt;0,H4/PLANEL_Pot_anual!H4,0)</f>
        <v>0.46545595084053648</v>
      </c>
      <c r="I29" s="47">
        <f>IF(PLANEL_Pot_anual!I4&lt;&gt;0,I4/PLANEL_Pot_anual!I4,0)</f>
        <v>0.47857904595664258</v>
      </c>
      <c r="J29" s="47">
        <f>IF(PLANEL_Pot_anual!J4&lt;&gt;0,J4/PLANEL_Pot_anual!J4,0)</f>
        <v>0.4799605738694071</v>
      </c>
      <c r="K29" s="47">
        <f>IF(PLANEL_Pot_anual!K4&lt;&gt;0,K4/PLANEL_Pot_anual!K4,0)</f>
        <v>0.48942362639662862</v>
      </c>
      <c r="L29" s="47">
        <f>IF(PLANEL_Pot_anual!L4&lt;&gt;0,L4/PLANEL_Pot_anual!L4,0)</f>
        <v>0.49196724520618657</v>
      </c>
      <c r="M29" s="47">
        <f>IF(PLANEL_Pot_anual!M4&lt;&gt;0,M4/PLANEL_Pot_anual!M4,0)</f>
        <v>0.49670834304029765</v>
      </c>
      <c r="N29" s="47">
        <f>IF(PLANEL_Pot_anual!N4&lt;&gt;0,N4/PLANEL_Pot_anual!N4,0)</f>
        <v>0.49788172180251056</v>
      </c>
      <c r="O29" s="47">
        <f>IF(PLANEL_Pot_anual!O4&lt;&gt;0,O4/PLANEL_Pot_anual!O4,0)</f>
        <v>0.49968484806512792</v>
      </c>
      <c r="P29" s="47">
        <f>IF(PLANEL_Pot_anual!P4&lt;&gt;0,P4/PLANEL_Pot_anual!P4,0)</f>
        <v>0.50145401056425287</v>
      </c>
      <c r="Q29" s="47">
        <f>IF(PLANEL_Pot_anual!Q4&lt;&gt;0,Q4/PLANEL_Pot_anual!Q4,0)</f>
        <v>0.50248421369796359</v>
      </c>
      <c r="R29" s="47">
        <f>IF(PLANEL_Pot_anual!R4&lt;&gt;0,R4/PLANEL_Pot_anual!R4,0)</f>
        <v>0.50059145695474427</v>
      </c>
      <c r="S29" s="47">
        <f>IF(PLANEL_Pot_anual!S4&lt;&gt;0,S4/PLANEL_Pot_anual!S4,0)</f>
        <v>0.49840930618043539</v>
      </c>
      <c r="T29" s="47">
        <f>IF(PLANEL_Pot_anual!T4&lt;&gt;0,T4/PLANEL_Pot_anual!T4,0)</f>
        <v>0.49821965499555859</v>
      </c>
      <c r="U29" s="47">
        <f>IF(PLANEL_Pot_anual!U4&lt;&gt;0,U4/PLANEL_Pot_anual!U4,0)</f>
        <v>0.50200478952247529</v>
      </c>
      <c r="V29" s="47">
        <f>IF(PLANEL_Pot_anual!V4&lt;&gt;0,V4/PLANEL_Pot_anual!V4,0)</f>
        <v>0.50248421369796359</v>
      </c>
      <c r="W29" s="47">
        <f>IF(PLANEL_Pot_anual!W4&lt;&gt;0,W4/PLANEL_Pot_anual!W4,0)</f>
        <v>0.50248472839667591</v>
      </c>
      <c r="X29" s="47">
        <f>IF(PLANEL_Pot_anual!X4&lt;&gt;0,X4/PLANEL_Pot_anual!X4,0)</f>
        <v>0.50248472839667591</v>
      </c>
      <c r="Y29" s="47">
        <f>IF(PLANEL_Pot_anual!Y4&lt;&gt;0,Y4/PLANEL_Pot_anual!Y4,0)</f>
        <v>0.50248479481425223</v>
      </c>
      <c r="Z29" s="47">
        <f>IF(PLANEL_Pot_anual!Z4&lt;&gt;0,Z4/PLANEL_Pot_anual!Z4,0)</f>
        <v>0.50351747440778616</v>
      </c>
      <c r="AA29" s="47">
        <f>IF(PLANEL_Pot_anual!AA4&lt;&gt;0,AA4/PLANEL_Pot_anual!AA4,0)</f>
        <v>0.50362511728605996</v>
      </c>
      <c r="AB29" s="77">
        <f>IF(PLANEL_Pot_anual!AB4&lt;&gt;0,AB4/PLANEL_Pot_anual!AB4,0)</f>
        <v>0.50228416259537001</v>
      </c>
      <c r="AC29" s="47">
        <f>IF(PLANEL_Pot_anual!AC4&lt;&gt;0,AC4/PLANEL_Pot_anual!AC4,0)</f>
        <v>0.50174688652149868</v>
      </c>
      <c r="AD29" s="47">
        <f>IF(PLANEL_Pot_anual!AD4&lt;&gt;0,AD4/PLANEL_Pot_anual!AD4,0)</f>
        <v>0.50105355983450439</v>
      </c>
      <c r="AE29" s="47">
        <f>IF(PLANEL_Pot_anual!AE4&lt;&gt;0,AE4/PLANEL_Pot_anual!AE4,0)</f>
        <v>0.50105053001868594</v>
      </c>
      <c r="AF29" s="47">
        <f>IF(PLANEL_Pot_anual!AF4&lt;&gt;0,AF4/PLANEL_Pot_anual!AF4,0)</f>
        <v>0.50104825771955808</v>
      </c>
      <c r="AG29" s="47">
        <f>IF(PLANEL_Pot_anual!AG4&lt;&gt;0,AG4/PLANEL_Pot_anual!AG4,0)</f>
        <v>0.50104598533678224</v>
      </c>
      <c r="AH29" s="47">
        <f>IF(PLANEL_Pot_anual!AH4&lt;&gt;0,AH4/PLANEL_Pot_anual!AH4,0)</f>
        <v>0.5010437129540064</v>
      </c>
      <c r="AI29" s="47">
        <f>IF(PLANEL_Pot_anual!AI4&lt;&gt;0,AI4/PLANEL_Pot_anual!AI4,0)</f>
        <v>0.49956221992909478</v>
      </c>
      <c r="AJ29" s="47">
        <f>IF(PLANEL_Pot_anual!AJ4&lt;&gt;0,AJ4/PLANEL_Pot_anual!AJ4,0)</f>
        <v>0.49529121209287069</v>
      </c>
      <c r="AK29" s="47">
        <f>IF(PLANEL_Pot_anual!AK4&lt;&gt;0,AK4/PLANEL_Pot_anual!AK4,0)</f>
        <v>0.49496502043718299</v>
      </c>
      <c r="AL29" s="47">
        <f>IF(PLANEL_Pot_anual!AL4&lt;&gt;0,AL4/PLANEL_Pot_anual!AL4,0)</f>
        <v>0.49465645936347474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0.51878168008035941</v>
      </c>
      <c r="F30" s="47">
        <f>IF(PLANEL_Pot_anual!F5&lt;&gt;0,F5/PLANEL_Pot_anual!F5,0)</f>
        <v>0.51846243979000928</v>
      </c>
      <c r="G30" s="47">
        <f>IF(PLANEL_Pot_anual!G5&lt;&gt;0,G5/PLANEL_Pot_anual!G5,0)</f>
        <v>0.5183028411233972</v>
      </c>
      <c r="H30" s="47">
        <f>IF(PLANEL_Pot_anual!H5&lt;&gt;0,H5/PLANEL_Pot_anual!H5,0)</f>
        <v>0.51386930291854482</v>
      </c>
      <c r="I30" s="47">
        <f>IF(PLANEL_Pot_anual!I5&lt;&gt;0,I5/PLANEL_Pot_anual!I5,0)</f>
        <v>0.51374344495091528</v>
      </c>
      <c r="J30" s="47">
        <f>IF(PLANEL_Pot_anual!J5&lt;&gt;0,J5/PLANEL_Pot_anual!J5,0)</f>
        <v>0.50409918629276573</v>
      </c>
      <c r="K30" s="47">
        <f>IF(PLANEL_Pot_anual!K5&lt;&gt;0,K5/PLANEL_Pot_anual!K5,0)</f>
        <v>0.50012590107635468</v>
      </c>
      <c r="L30" s="47">
        <f>IF(PLANEL_Pot_anual!L5&lt;&gt;0,L5/PLANEL_Pot_anual!L5,0)</f>
        <v>0.51254348232962132</v>
      </c>
      <c r="M30" s="47">
        <f>IF(PLANEL_Pot_anual!M5&lt;&gt;0,M5/PLANEL_Pot_anual!M5,0)</f>
        <v>0.51254348232962132</v>
      </c>
      <c r="N30" s="47">
        <f>IF(PLANEL_Pot_anual!N5&lt;&gt;0,N5/PLANEL_Pot_anual!N5,0)</f>
        <v>0.51225298982657697</v>
      </c>
      <c r="O30" s="47">
        <f>IF(PLANEL_Pot_anual!O5&lt;&gt;0,O5/PLANEL_Pot_anual!O5,0)</f>
        <v>0.50548693676473844</v>
      </c>
      <c r="P30" s="47">
        <f>IF(PLANEL_Pot_anual!P5&lt;&gt;0,P5/PLANEL_Pot_anual!P5,0)</f>
        <v>0.50894750814895673</v>
      </c>
      <c r="Q30" s="47">
        <f>IF(PLANEL_Pot_anual!Q5&lt;&gt;0,Q5/PLANEL_Pot_anual!Q5,0)</f>
        <v>0.51189456309762627</v>
      </c>
      <c r="R30" s="47">
        <f>IF(PLANEL_Pot_anual!R5&lt;&gt;0,R5/PLANEL_Pot_anual!R5,0)</f>
        <v>0.51189456309762627</v>
      </c>
      <c r="S30" s="47">
        <f>IF(PLANEL_Pot_anual!S5&lt;&gt;0,S5/PLANEL_Pot_anual!S5,0)</f>
        <v>0.51188850678852205</v>
      </c>
      <c r="T30" s="47">
        <f>IF(PLANEL_Pot_anual!T5&lt;&gt;0,T5/PLANEL_Pot_anual!T5,0)</f>
        <v>0.51186659142847701</v>
      </c>
      <c r="U30" s="47">
        <f>IF(PLANEL_Pot_anual!U5&lt;&gt;0,U5/PLANEL_Pot_anual!U5,0)</f>
        <v>0.50259697552921678</v>
      </c>
      <c r="V30" s="47">
        <f>IF(PLANEL_Pot_anual!V5&lt;&gt;0,V5/PLANEL_Pot_anual!V5,0)</f>
        <v>0.51189456309762627</v>
      </c>
      <c r="W30" s="47">
        <f>IF(PLANEL_Pot_anual!W5&lt;&gt;0,W5/PLANEL_Pot_anual!W5,0)</f>
        <v>0.51189456309762627</v>
      </c>
      <c r="X30" s="47">
        <f>IF(PLANEL_Pot_anual!X5&lt;&gt;0,X5/PLANEL_Pot_anual!X5,0)</f>
        <v>0.51189456309762627</v>
      </c>
      <c r="Y30" s="47">
        <f>IF(PLANEL_Pot_anual!Y5&lt;&gt;0,Y5/PLANEL_Pot_anual!Y5,0)</f>
        <v>0.51189412115887623</v>
      </c>
      <c r="Z30" s="47">
        <f>IF(PLANEL_Pot_anual!Z5&lt;&gt;0,Z5/PLANEL_Pot_anual!Z5,0)</f>
        <v>0.51186477798111985</v>
      </c>
      <c r="AA30" s="47">
        <f>IF(PLANEL_Pot_anual!AA5&lt;&gt;0,AA5/PLANEL_Pot_anual!AA5,0)</f>
        <v>0.51186477798111985</v>
      </c>
      <c r="AB30" s="77">
        <f>IF(PLANEL_Pot_anual!AB5&lt;&gt;0,AB5/PLANEL_Pot_anual!AB5,0)</f>
        <v>0.51186477798111985</v>
      </c>
      <c r="AC30" s="47">
        <f>IF(PLANEL_Pot_anual!AC5&lt;&gt;0,AC5/PLANEL_Pot_anual!AC5,0)</f>
        <v>0.51186477798111985</v>
      </c>
      <c r="AD30" s="47">
        <f>IF(PLANEL_Pot_anual!AD5&lt;&gt;0,AD5/PLANEL_Pot_anual!AD5,0)</f>
        <v>0.51186477798111985</v>
      </c>
      <c r="AE30" s="47">
        <f>IF(PLANEL_Pot_anual!AE5&lt;&gt;0,AE5/PLANEL_Pot_anual!AE5,0)</f>
        <v>0.51186477798111985</v>
      </c>
      <c r="AF30" s="47">
        <f>IF(PLANEL_Pot_anual!AF5&lt;&gt;0,AF5/PLANEL_Pot_anual!AF5,0)</f>
        <v>0.51186477798111985</v>
      </c>
      <c r="AG30" s="47">
        <f>IF(PLANEL_Pot_anual!AG5&lt;&gt;0,AG5/PLANEL_Pot_anual!AG5,0)</f>
        <v>0.51186477798111985</v>
      </c>
      <c r="AH30" s="47">
        <f>IF(PLANEL_Pot_anual!AH5&lt;&gt;0,AH5/PLANEL_Pot_anual!AH5,0)</f>
        <v>0.51186477798111985</v>
      </c>
      <c r="AI30" s="47">
        <f>IF(PLANEL_Pot_anual!AI5&lt;&gt;0,AI5/PLANEL_Pot_anual!AI5,0)</f>
        <v>0.51186477798111985</v>
      </c>
      <c r="AJ30" s="47">
        <f>IF(PLANEL_Pot_anual!AJ5&lt;&gt;0,AJ5/PLANEL_Pot_anual!AJ5,0)</f>
        <v>0.51105946942602332</v>
      </c>
      <c r="AK30" s="47">
        <f>IF(PLANEL_Pot_anual!AK5&lt;&gt;0,AK5/PLANEL_Pot_anual!AK5,0)</f>
        <v>0.51105946942602332</v>
      </c>
      <c r="AL30" s="47">
        <f>IF(PLANEL_Pot_anual!AL5&lt;&gt;0,AL5/PLANEL_Pot_anual!AL5,0)</f>
        <v>0.51108925459929055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0.51080589018604583</v>
      </c>
      <c r="F32" s="48">
        <f>IF(PLANEL_Pot_anual!F7&lt;&gt;0,F7/PLANEL_Pot_anual!F7,0)</f>
        <v>0.35813806706812712</v>
      </c>
      <c r="G32" s="48">
        <f>IF(PLANEL_Pot_anual!G7&lt;&gt;0,G7/PLANEL_Pot_anual!G7,0)</f>
        <v>0.37966464425919649</v>
      </c>
      <c r="H32" s="48">
        <f>IF(PLANEL_Pot_anual!H7&lt;&gt;0,H7/PLANEL_Pot_anual!H7,0)</f>
        <v>0.38306420189796592</v>
      </c>
      <c r="I32" s="48">
        <f>IF(PLANEL_Pot_anual!I7&lt;&gt;0,I7/PLANEL_Pot_anual!I7,0)</f>
        <v>0.4751549676683709</v>
      </c>
      <c r="J32" s="48">
        <f>IF(PLANEL_Pot_anual!J7&lt;&gt;0,J7/PLANEL_Pot_anual!J7,0)</f>
        <v>0.50260816569850619</v>
      </c>
      <c r="K32" s="48">
        <f>IF(PLANEL_Pot_anual!K7&lt;&gt;0,K7/PLANEL_Pot_anual!K7,0)</f>
        <v>0.50719960029086064</v>
      </c>
      <c r="L32" s="48">
        <f>IF(PLANEL_Pot_anual!L7&lt;&gt;0,L7/PLANEL_Pot_anual!L7,0)</f>
        <v>0.50438198160364511</v>
      </c>
      <c r="M32" s="48">
        <f>IF(PLANEL_Pot_anual!M7&lt;&gt;0,M7/PLANEL_Pot_anual!M7,0)</f>
        <v>0.4842348680190533</v>
      </c>
      <c r="N32" s="48">
        <f>IF(PLANEL_Pot_anual!N7&lt;&gt;0,N7/PLANEL_Pot_anual!N7,0)</f>
        <v>0.49160523764505787</v>
      </c>
      <c r="O32" s="48">
        <f>IF(PLANEL_Pot_anual!O7&lt;&gt;0,O7/PLANEL_Pot_anual!O7,0)</f>
        <v>0.49887717417097649</v>
      </c>
      <c r="P32" s="48">
        <f>IF(PLANEL_Pot_anual!P7&lt;&gt;0,P7/PLANEL_Pot_anual!P7,0)</f>
        <v>0.49425143763072332</v>
      </c>
      <c r="Q32" s="48">
        <f>IF(PLANEL_Pot_anual!Q7&lt;&gt;0,Q7/PLANEL_Pot_anual!Q7,0)</f>
        <v>0.53266700333001094</v>
      </c>
      <c r="R32" s="48">
        <f>IF(PLANEL_Pot_anual!R7&lt;&gt;0,R7/PLANEL_Pot_anual!R7,0)</f>
        <v>0.43614818931008109</v>
      </c>
      <c r="S32" s="48">
        <f>IF(PLANEL_Pot_anual!S7&lt;&gt;0,S7/PLANEL_Pot_anual!S7,0)</f>
        <v>0.41481022409565615</v>
      </c>
      <c r="T32" s="48">
        <f>IF(PLANEL_Pot_anual!T7&lt;&gt;0,T7/PLANEL_Pot_anual!T7,0)</f>
        <v>0.39830888659115954</v>
      </c>
      <c r="U32" s="48">
        <f>IF(PLANEL_Pot_anual!U7&lt;&gt;0,U7/PLANEL_Pot_anual!U7,0)</f>
        <v>0.42375548832133458</v>
      </c>
      <c r="V32" s="48">
        <f>IF(PLANEL_Pot_anual!V7&lt;&gt;0,V7/PLANEL_Pot_anual!V7,0)</f>
        <v>0.51656036357834567</v>
      </c>
      <c r="W32" s="48">
        <f>IF(PLANEL_Pot_anual!W7&lt;&gt;0,W7/PLANEL_Pot_anual!W7,0)</f>
        <v>0.57068150810838381</v>
      </c>
      <c r="X32" s="48">
        <f>IF(PLANEL_Pot_anual!X7&lt;&gt;0,X7/PLANEL_Pot_anual!X7,0)</f>
        <v>0.57908362499189858</v>
      </c>
      <c r="Y32" s="48">
        <f>IF(PLANEL_Pot_anual!Y7&lt;&gt;0,Y7/PLANEL_Pot_anual!Y7,0)</f>
        <v>0.58567848962065805</v>
      </c>
      <c r="Z32" s="48">
        <f>IF(PLANEL_Pot_anual!Z7&lt;&gt;0,Z7/PLANEL_Pot_anual!Z7,0)</f>
        <v>0.63325011615631288</v>
      </c>
      <c r="AA32" s="48">
        <f>IF(PLANEL_Pot_anual!AA7&lt;&gt;0,AA7/PLANEL_Pot_anual!AA7,0)</f>
        <v>0.71480274264483024</v>
      </c>
      <c r="AB32" s="48">
        <f>IF(PLANEL_Pot_anual!AB7&lt;&gt;0,AB7/PLANEL_Pot_anual!AB7,0)</f>
        <v>0.39642736893894254</v>
      </c>
      <c r="AC32" s="48">
        <f>IF(PLANEL_Pot_anual!AC7&lt;&gt;0,AC7/PLANEL_Pot_anual!AC7,0)</f>
        <v>0.41004758903844396</v>
      </c>
      <c r="AD32" s="48">
        <f>IF(PLANEL_Pot_anual!AD7&lt;&gt;0,AD7/PLANEL_Pot_anual!AD7,0)</f>
        <v>0.42361858505996808</v>
      </c>
      <c r="AE32" s="48">
        <f>IF(PLANEL_Pot_anual!AE7&lt;&gt;0,AE7/PLANEL_Pot_anual!AE7,0)</f>
        <v>0.43428214398338078</v>
      </c>
      <c r="AF32" s="48">
        <f>IF(PLANEL_Pot_anual!AF7&lt;&gt;0,AF7/PLANEL_Pot_anual!AF7,0)</f>
        <v>0.43979319271322181</v>
      </c>
      <c r="AG32" s="48">
        <f>IF(PLANEL_Pot_anual!AG7&lt;&gt;0,AG7/PLANEL_Pot_anual!AG7,0)</f>
        <v>0.44551597170590834</v>
      </c>
      <c r="AH32" s="48">
        <f>IF(PLANEL_Pot_anual!AH7&lt;&gt;0,AH7/PLANEL_Pot_anual!AH7,0)</f>
        <v>0.44786703086164914</v>
      </c>
      <c r="AI32" s="48">
        <f>IF(PLANEL_Pot_anual!AI7&lt;&gt;0,AI7/PLANEL_Pot_anual!AI7,0)</f>
        <v>0.48377702320135213</v>
      </c>
      <c r="AJ32" s="48">
        <f>IF(PLANEL_Pot_anual!AJ7&lt;&gt;0,AJ7/PLANEL_Pot_anual!AJ7,0)</f>
        <v>0.52662525797520754</v>
      </c>
      <c r="AK32" s="48">
        <f>IF(PLANEL_Pot_anual!AK7&lt;&gt;0,AK7/PLANEL_Pot_anual!AK7,0)</f>
        <v>0.60536776774121659</v>
      </c>
      <c r="AL32" s="48">
        <f>IF(PLANEL_Pot_anual!AL7&lt;&gt;0,AL7/PLANEL_Pot_anual!AL7,0)</f>
        <v>0.68276049235557701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0.52550210746678527</v>
      </c>
      <c r="H34" s="49">
        <f>IF(PLANEL_Pot_anual!H9&lt;&gt;0,H9/PLANEL_Pot_anual!H9,0)</f>
        <v>0.50278532073720239</v>
      </c>
      <c r="I34" s="49">
        <f>IF(PLANEL_Pot_anual!I9&lt;&gt;0,I9/PLANEL_Pot_anual!I9,0)</f>
        <v>0.55604483262101367</v>
      </c>
      <c r="J34" s="49">
        <f>IF(PLANEL_Pot_anual!J9&lt;&gt;0,J9/PLANEL_Pot_anual!J9,0)</f>
        <v>0.56638131369780886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0.58255551596433885</v>
      </c>
      <c r="N34" s="49">
        <f>IF(PLANEL_Pot_anual!N9&lt;&gt;0,N9/PLANEL_Pot_anual!N9,0)</f>
        <v>0.58255551596433885</v>
      </c>
      <c r="O34" s="49">
        <f>IF(PLANEL_Pot_anual!O9&lt;&gt;0,O9/PLANEL_Pot_anual!O9,0)</f>
        <v>0.60156420545746381</v>
      </c>
      <c r="P34" s="49">
        <f>IF(PLANEL_Pot_anual!P9&lt;&gt;0,P9/PLANEL_Pot_anual!P9,0)</f>
        <v>0.60123678566593819</v>
      </c>
      <c r="Q34" s="49">
        <f>IF(PLANEL_Pot_anual!Q9&lt;&gt;0,Q9/PLANEL_Pot_anual!Q9,0)</f>
        <v>0.48325656575682385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0.2944821515151515</v>
      </c>
      <c r="H35" s="49">
        <f>IF(PLANEL_Pot_anual!H10&lt;&gt;0,H10/PLANEL_Pot_anual!H10,0)</f>
        <v>0.21471148353396982</v>
      </c>
      <c r="I35" s="49">
        <f>IF(PLANEL_Pot_anual!I10&lt;&gt;0,I10/PLANEL_Pot_anual!I10,0)</f>
        <v>0.3659381387159264</v>
      </c>
      <c r="J35" s="49">
        <f>IF(PLANEL_Pot_anual!J10&lt;&gt;0,J10/PLANEL_Pot_anual!J10,0)</f>
        <v>0.44060751778054519</v>
      </c>
      <c r="K35" s="49">
        <f>IF(PLANEL_Pot_anual!K10&lt;&gt;0,K10/PLANEL_Pot_anual!K10,0)</f>
        <v>0.42942296699875465</v>
      </c>
      <c r="L35" s="49">
        <f>IF(PLANEL_Pot_anual!L10&lt;&gt;0,L10/PLANEL_Pot_anual!L10,0)</f>
        <v>0.49579923640514728</v>
      </c>
      <c r="M35" s="49">
        <f>IF(PLANEL_Pot_anual!M10&lt;&gt;0,M10/PLANEL_Pot_anual!M10,0)</f>
        <v>0.64413445053272445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0.65945167199391175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0.89916470486008837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1.6649880275087774E-2</v>
      </c>
      <c r="J37" s="47">
        <f>IF(PLANEL_Pot_anual!J12&lt;&gt;0,J12/PLANEL_Pot_anual!J12,0)</f>
        <v>4.083599494579266E-2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0.31619154839830999</v>
      </c>
      <c r="L39" s="52">
        <f>IF(PLANEL_Pot_anual!L14&lt;&gt;0,L14/PLANEL_Pot_anual!L14,0)</f>
        <v>0.30953070793292087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0.30843190832575318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0.30644801520531467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0.30583012758467354</v>
      </c>
      <c r="AC39" s="52">
        <f>IF(PLANEL_Pot_anual!AC14&lt;&gt;0,AC14/PLANEL_Pot_anual!AC14,0)</f>
        <v>0.30583012758467354</v>
      </c>
      <c r="AD39" s="52">
        <f>IF(PLANEL_Pot_anual!AD14&lt;&gt;0,AD14/PLANEL_Pot_anual!AD14,0)</f>
        <v>0.30583012758467354</v>
      </c>
      <c r="AE39" s="52">
        <f>IF(PLANEL_Pot_anual!AE14&lt;&gt;0,AE14/PLANEL_Pot_anual!AE14,0)</f>
        <v>0.30583012758467354</v>
      </c>
      <c r="AF39" s="52">
        <f>IF(PLANEL_Pot_anual!AF14&lt;&gt;0,AF14/PLANEL_Pot_anual!AF14,0)</f>
        <v>0.30583012758467354</v>
      </c>
      <c r="AG39" s="52">
        <f>IF(PLANEL_Pot_anual!AG14&lt;&gt;0,AG14/PLANEL_Pot_anual!AG14,0)</f>
        <v>0.30583012758467354</v>
      </c>
      <c r="AH39" s="52">
        <f>IF(PLANEL_Pot_anual!AH14&lt;&gt;0,AH14/PLANEL_Pot_anual!AH14,0)</f>
        <v>0.30583012757562472</v>
      </c>
      <c r="AI39" s="52">
        <f>IF(PLANEL_Pot_anual!AI14&lt;&gt;0,AI14/PLANEL_Pot_anual!AI14,0)</f>
        <v>0.30583012757562472</v>
      </c>
      <c r="AJ39" s="52">
        <f>IF(PLANEL_Pot_anual!AJ14&lt;&gt;0,AJ14/PLANEL_Pot_anual!AJ14,0)</f>
        <v>0.30583012757562472</v>
      </c>
      <c r="AK39" s="52">
        <f>IF(PLANEL_Pot_anual!AK14&lt;&gt;0,AK14/PLANEL_Pot_anual!AK14,0)</f>
        <v>0.30583012757562472</v>
      </c>
      <c r="AL39" s="52">
        <f>IF(PLANEL_Pot_anual!AL14&lt;&gt;0,AL14/PLANEL_Pot_anual!AL14,0)</f>
        <v>0.30583012757562472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0.87689504297029697</v>
      </c>
      <c r="G40" s="52">
        <f>IF(PLANEL_Pot_anual!G15&lt;&gt;0,G15/PLANEL_Pot_anual!G15,0)</f>
        <v>0.88444898609865463</v>
      </c>
      <c r="H40" s="52">
        <f>IF(PLANEL_Pot_anual!H15&lt;&gt;0,H15/PLANEL_Pot_anual!H15,0)</f>
        <v>0.85807942614742694</v>
      </c>
      <c r="I40" s="52">
        <f>IF(PLANEL_Pot_anual!I15&lt;&gt;0,I15/PLANEL_Pot_anual!I15,0)</f>
        <v>0.89971853577348071</v>
      </c>
      <c r="J40" s="52">
        <f>IF(PLANEL_Pot_anual!J15&lt;&gt;0,J15/PLANEL_Pot_anual!J15,0)</f>
        <v>0.89971853577348071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0.4486739867670646</v>
      </c>
      <c r="H42" s="51">
        <f>IF(PLANEL_Pot_anual!H17&lt;&gt;0,H17/PLANEL_Pot_anual!H17,0)</f>
        <v>0.44926955877471819</v>
      </c>
      <c r="I42" s="51">
        <f>IF(PLANEL_Pot_anual!I17&lt;&gt;0,I17/PLANEL_Pot_anual!I17,0)</f>
        <v>0.44975039281684281</v>
      </c>
      <c r="J42" s="51">
        <f>IF(PLANEL_Pot_anual!J17&lt;&gt;0,J17/PLANEL_Pot_anual!J17,0)</f>
        <v>0.45017881376391927</v>
      </c>
      <c r="K42" s="51">
        <f>IF(PLANEL_Pot_anual!K17&lt;&gt;0,K17/PLANEL_Pot_anual!K17,0)</f>
        <v>0.45056294857635842</v>
      </c>
      <c r="L42" s="51">
        <f>IF(PLANEL_Pot_anual!L17&lt;&gt;0,L17/PLANEL_Pot_anual!L17,0)</f>
        <v>0.45090932660956301</v>
      </c>
      <c r="M42" s="51">
        <f>IF(PLANEL_Pot_anual!M17&lt;&gt;0,M17/PLANEL_Pot_anual!M17,0)</f>
        <v>0.4512350267124744</v>
      </c>
      <c r="N42" s="51">
        <f>IF(PLANEL_Pot_anual!N17&lt;&gt;0,N17/PLANEL_Pot_anual!N17,0)</f>
        <v>0.4515203835638516</v>
      </c>
      <c r="O42" s="51">
        <f>IF(PLANEL_Pot_anual!O17&lt;&gt;0,O17/PLANEL_Pot_anual!O17,0)</f>
        <v>0.45213557754390055</v>
      </c>
      <c r="P42" s="51">
        <f>IF(PLANEL_Pot_anual!P17&lt;&gt;0,P17/PLANEL_Pot_anual!P17,0)</f>
        <v>0.45236474429531159</v>
      </c>
      <c r="Q42" s="51">
        <f>IF(PLANEL_Pot_anual!Q17&lt;&gt;0,Q17/PLANEL_Pot_anual!Q17,0)</f>
        <v>0.45256088523024496</v>
      </c>
      <c r="R42" s="51">
        <f>IF(PLANEL_Pot_anual!R17&lt;&gt;0,R17/PLANEL_Pot_anual!R17,0)</f>
        <v>0.45299250793533347</v>
      </c>
      <c r="S42" s="51">
        <f>IF(PLANEL_Pot_anual!S17&lt;&gt;0,S17/PLANEL_Pot_anual!S17,0)</f>
        <v>0.45342286526419151</v>
      </c>
      <c r="T42" s="51">
        <f>IF(PLANEL_Pot_anual!T17&lt;&gt;0,T17/PLANEL_Pot_anual!T17,0)</f>
        <v>0.45406819125568598</v>
      </c>
      <c r="U42" s="51">
        <f>IF(PLANEL_Pot_anual!U17&lt;&gt;0,U17/PLANEL_Pot_anual!U17,0)</f>
        <v>0.45444654644298066</v>
      </c>
      <c r="V42" s="51">
        <f>IF(PLANEL_Pot_anual!V17&lt;&gt;0,V17/PLANEL_Pot_anual!V17,0)</f>
        <v>0.45494592687198665</v>
      </c>
      <c r="W42" s="51">
        <f>IF(PLANEL_Pot_anual!W17&lt;&gt;0,W17/PLANEL_Pot_anual!W17,0)</f>
        <v>0.45607250094005108</v>
      </c>
      <c r="X42" s="51">
        <f>IF(PLANEL_Pot_anual!X17&lt;&gt;0,X17/PLANEL_Pot_anual!X17,0)</f>
        <v>0.45620108247325575</v>
      </c>
      <c r="Y42" s="51">
        <f>IF(PLANEL_Pot_anual!Y17&lt;&gt;0,Y17/PLANEL_Pot_anual!Y17,0)</f>
        <v>0.45676660954140591</v>
      </c>
      <c r="Z42" s="51">
        <f>IF(PLANEL_Pot_anual!Z17&lt;&gt;0,Z17/PLANEL_Pot_anual!Z17,0)</f>
        <v>0.45679673940967375</v>
      </c>
      <c r="AA42" s="51">
        <f>IF(PLANEL_Pot_anual!AA17&lt;&gt;0,AA17/PLANEL_Pot_anual!AA17,0)</f>
        <v>0.45751715875504834</v>
      </c>
      <c r="AB42" s="81">
        <f>IF(PLANEL_Pot_anual!AB17&lt;&gt;0,AB17/PLANEL_Pot_anual!AB17,0)</f>
        <v>0.45760664098194187</v>
      </c>
      <c r="AC42" s="51">
        <f>IF(PLANEL_Pot_anual!AC17&lt;&gt;0,AC17/PLANEL_Pot_anual!AC17,0)</f>
        <v>0.45761100000241395</v>
      </c>
      <c r="AD42" s="51">
        <f>IF(PLANEL_Pot_anual!AD17&lt;&gt;0,AD17/PLANEL_Pot_anual!AD17,0)</f>
        <v>0.45761100000230698</v>
      </c>
      <c r="AE42" s="51">
        <f>IF(PLANEL_Pot_anual!AE17&lt;&gt;0,AE17/PLANEL_Pot_anual!AE17,0)</f>
        <v>0.45761100000220911</v>
      </c>
      <c r="AF42" s="51">
        <f>IF(PLANEL_Pot_anual!AF17&lt;&gt;0,AF17/PLANEL_Pot_anual!AF17,0)</f>
        <v>0.457611000002141</v>
      </c>
      <c r="AG42" s="51">
        <f>IF(PLANEL_Pot_anual!AG17&lt;&gt;0,AG17/PLANEL_Pot_anual!AG17,0)</f>
        <v>0.457611000002077</v>
      </c>
      <c r="AH42" s="51">
        <f>IF(PLANEL_Pot_anual!AH17&lt;&gt;0,AH17/PLANEL_Pot_anual!AH17,0)</f>
        <v>0.45761100000201665</v>
      </c>
      <c r="AI42" s="51">
        <f>IF(PLANEL_Pot_anual!AI17&lt;&gt;0,AI17/PLANEL_Pot_anual!AI17,0)</f>
        <v>0.45761100000195976</v>
      </c>
      <c r="AJ42" s="51">
        <f>IF(PLANEL_Pot_anual!AJ17&lt;&gt;0,AJ17/PLANEL_Pot_anual!AJ17,0)</f>
        <v>0.45761100000190597</v>
      </c>
      <c r="AK42" s="51">
        <f>IF(PLANEL_Pot_anual!AK17&lt;&gt;0,AK17/PLANEL_Pot_anual!AK17,0)</f>
        <v>0.45761100000185506</v>
      </c>
      <c r="AL42" s="51">
        <f>IF(PLANEL_Pot_anual!AL17&lt;&gt;0,AL17/PLANEL_Pot_anual!AL17,0)</f>
        <v>0.45761100000180677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0.2776209731175327</v>
      </c>
      <c r="S45" s="53">
        <f>IF(PLANEL_Pot_anual!S20&lt;&gt;0,S20/PLANEL_Pot_anual!S20,0)</f>
        <v>0.27931127744333351</v>
      </c>
      <c r="T45" s="53">
        <f>IF(PLANEL_Pot_anual!T20&lt;&gt;0,T20/PLANEL_Pot_anual!T20,0)</f>
        <v>0.27981587757118792</v>
      </c>
      <c r="U45" s="53">
        <f>IF(PLANEL_Pot_anual!U20&lt;&gt;0,U20/PLANEL_Pot_anual!U20,0)</f>
        <v>0.28006746743886812</v>
      </c>
      <c r="V45" s="53">
        <f>IF(PLANEL_Pot_anual!V20&lt;&gt;0,V20/PLANEL_Pot_anual!V20,0)</f>
        <v>0.28047282761431241</v>
      </c>
      <c r="W45" s="53">
        <f>IF(PLANEL_Pot_anual!W20&lt;&gt;0,W20/PLANEL_Pot_anual!W20,0)</f>
        <v>0.28135291921138156</v>
      </c>
      <c r="X45" s="53">
        <f>IF(PLANEL_Pot_anual!X20&lt;&gt;0,X20/PLANEL_Pot_anual!X20,0)</f>
        <v>0.28273060964078855</v>
      </c>
      <c r="Y45" s="53">
        <f>IF(PLANEL_Pot_anual!Y20&lt;&gt;0,Y20/PLANEL_Pot_anual!Y20,0)</f>
        <v>0.28363470921495859</v>
      </c>
      <c r="Z45" s="53">
        <f>IF(PLANEL_Pot_anual!Z20&lt;&gt;0,Z20/PLANEL_Pot_anual!Z20,0)</f>
        <v>0.28400778046135589</v>
      </c>
      <c r="AA45" s="53">
        <f>IF(PLANEL_Pot_anual!AA20&lt;&gt;0,AA20/PLANEL_Pot_anual!AA20,0)</f>
        <v>0.28439412839199163</v>
      </c>
      <c r="AB45" s="83">
        <f>IF(PLANEL_Pot_anual!AB20&lt;&gt;0,AB20/PLANEL_Pot_anual!AB20,0)</f>
        <v>0.28434261099918134</v>
      </c>
      <c r="AC45" s="53">
        <f>IF(PLANEL_Pot_anual!AC20&lt;&gt;0,AC20/PLANEL_Pot_anual!AC20,0)</f>
        <v>0.28429239833759856</v>
      </c>
      <c r="AD45" s="53">
        <f>IF(PLANEL_Pot_anual!AD20&lt;&gt;0,AD20/PLANEL_Pot_anual!AD20,0)</f>
        <v>0.28415478054112986</v>
      </c>
      <c r="AE45" s="53">
        <f>IF(PLANEL_Pot_anual!AE20&lt;&gt;0,AE20/PLANEL_Pot_anual!AE20,0)</f>
        <v>0.28402854654542381</v>
      </c>
      <c r="AF45" s="53">
        <f>IF(PLANEL_Pot_anual!AF20&lt;&gt;0,AF20/PLANEL_Pot_anual!AF20,0)</f>
        <v>0.28417600815852695</v>
      </c>
      <c r="AG45" s="53">
        <f>IF(PLANEL_Pot_anual!AG20&lt;&gt;0,AG20/PLANEL_Pot_anual!AG20,0)</f>
        <v>0.2846197313943335</v>
      </c>
      <c r="AH45" s="53">
        <f>IF(PLANEL_Pot_anual!AH20&lt;&gt;0,AH20/PLANEL_Pot_anual!AH20,0)</f>
        <v>0.28499722427239121</v>
      </c>
      <c r="AI45" s="53">
        <f>IF(PLANEL_Pot_anual!AI20&lt;&gt;0,AI20/PLANEL_Pot_anual!AI20,0)</f>
        <v>0.28508190941828315</v>
      </c>
      <c r="AJ45" s="53">
        <f>IF(PLANEL_Pot_anual!AJ20&lt;&gt;0,AJ20/PLANEL_Pot_anual!AJ20,0)</f>
        <v>0.28531170858566213</v>
      </c>
      <c r="AK45" s="53">
        <f>IF(PLANEL_Pot_anual!AK20&lt;&gt;0,AK20/PLANEL_Pot_anual!AK20,0)</f>
        <v>0.28532345541409881</v>
      </c>
      <c r="AL45" s="53">
        <f>IF(PLANEL_Pot_anual!AL20&lt;&gt;0,AL20/PLANEL_Pot_anual!AL20,0)</f>
        <v>0.28533586153686674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3460.0412459999998</v>
      </c>
      <c r="C4" s="58">
        <v>3562.3366510000001</v>
      </c>
      <c r="D4" s="58">
        <v>4051.3704819999998</v>
      </c>
      <c r="E4" s="58">
        <v>4145.7192219999997</v>
      </c>
      <c r="F4" s="58">
        <v>4306.4078239999999</v>
      </c>
      <c r="G4" s="58">
        <v>4422.7782639999996</v>
      </c>
      <c r="H4" s="58">
        <v>4454.2995819999996</v>
      </c>
      <c r="I4" s="58">
        <v>4790.5675920000003</v>
      </c>
      <c r="J4" s="58">
        <v>4869.9549200000001</v>
      </c>
      <c r="K4" s="58">
        <v>4939.5740820000001</v>
      </c>
      <c r="L4" s="58">
        <v>4961.3340820000003</v>
      </c>
      <c r="M4" s="58">
        <v>5965.1369409999998</v>
      </c>
      <c r="N4" s="58">
        <v>6313.1219419999998</v>
      </c>
      <c r="O4" s="58">
        <v>8371.1080899999997</v>
      </c>
      <c r="P4" s="58">
        <v>8508.8080900000004</v>
      </c>
      <c r="Q4" s="58">
        <v>8644.1280900000002</v>
      </c>
      <c r="R4" s="58">
        <v>8714.7999560000007</v>
      </c>
      <c r="S4" s="58">
        <v>8922.9280899999994</v>
      </c>
      <c r="T4" s="58">
        <v>8914.7680899999996</v>
      </c>
      <c r="U4" s="58">
        <v>8754.0295499999993</v>
      </c>
      <c r="V4" s="58">
        <v>8745.8695499999994</v>
      </c>
      <c r="W4" s="58">
        <v>8754.0295499999993</v>
      </c>
      <c r="X4" s="58">
        <v>8853.5604930000009</v>
      </c>
      <c r="Y4" s="58">
        <v>9386.7695500000009</v>
      </c>
      <c r="Z4" s="58">
        <v>9421.0845000000008</v>
      </c>
      <c r="AA4" s="58">
        <v>9450.6645000000008</v>
      </c>
      <c r="AB4" s="58">
        <v>9490.4444999999996</v>
      </c>
      <c r="AC4" s="58">
        <v>9523.4244999999992</v>
      </c>
      <c r="AD4" s="58">
        <v>9523.4244999999992</v>
      </c>
      <c r="AE4" s="58">
        <v>9523.4244999999992</v>
      </c>
      <c r="AF4" s="58">
        <v>9523.4244999999992</v>
      </c>
      <c r="AG4" s="58">
        <v>9483.6445000000003</v>
      </c>
      <c r="AH4" s="58">
        <v>8146.4245000000001</v>
      </c>
      <c r="AI4" s="58">
        <v>9523.4244999999992</v>
      </c>
      <c r="AJ4" s="58">
        <v>9306.48</v>
      </c>
      <c r="AK4" s="58">
        <v>6634.1470060000001</v>
      </c>
      <c r="AL4" s="58">
        <v>6363.1</v>
      </c>
      <c r="AM4" s="58">
        <v>9306.48</v>
      </c>
      <c r="AN4" s="58">
        <v>9166.4</v>
      </c>
    </row>
    <row r="5" spans="1:40" x14ac:dyDescent="0.25">
      <c r="A5" s="229" t="s">
        <v>4</v>
      </c>
      <c r="B5" s="58">
        <v>2110.2449999999999</v>
      </c>
      <c r="C5" s="58">
        <v>1840.095</v>
      </c>
      <c r="D5" s="58">
        <v>2380.3200000000002</v>
      </c>
      <c r="E5" s="58">
        <v>2106.5700000000002</v>
      </c>
      <c r="F5" s="58">
        <v>1840.095</v>
      </c>
      <c r="G5" s="58">
        <v>1840.095</v>
      </c>
      <c r="H5" s="58">
        <v>1840.095</v>
      </c>
      <c r="I5" s="58">
        <v>2635.32</v>
      </c>
      <c r="J5" s="58">
        <v>2095.0949999999998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664.13793380000004</v>
      </c>
      <c r="C6" s="58">
        <v>832.80684859999997</v>
      </c>
      <c r="D6" s="58">
        <v>1310.376925</v>
      </c>
      <c r="E6" s="58">
        <v>1112.9688619999999</v>
      </c>
      <c r="F6" s="58">
        <v>1923.9007260000001</v>
      </c>
      <c r="G6" s="58">
        <v>1544.126526</v>
      </c>
      <c r="H6" s="58">
        <v>3286.8492839999999</v>
      </c>
      <c r="I6" s="58">
        <v>3614.4566359999999</v>
      </c>
      <c r="J6" s="58">
        <v>3755.033606</v>
      </c>
      <c r="K6" s="58">
        <v>5381.745191</v>
      </c>
      <c r="L6" s="58">
        <v>6095.7253909999999</v>
      </c>
      <c r="M6" s="58">
        <v>6455.7253909999999</v>
      </c>
      <c r="N6" s="58">
        <v>6815.7253909999999</v>
      </c>
      <c r="O6" s="58">
        <v>7169.8226940000004</v>
      </c>
      <c r="P6" s="58">
        <v>7535.4459740000002</v>
      </c>
      <c r="Q6" s="58">
        <v>7136.2159789999996</v>
      </c>
      <c r="R6" s="58">
        <v>8226.9430790000006</v>
      </c>
      <c r="S6" s="58">
        <v>8557.4830789999996</v>
      </c>
      <c r="T6" s="58">
        <v>9380.4640789999994</v>
      </c>
      <c r="U6" s="58">
        <v>10196.426090000001</v>
      </c>
      <c r="V6" s="58">
        <v>10500.00282</v>
      </c>
      <c r="W6" s="58">
        <v>10369.25223</v>
      </c>
      <c r="X6" s="58">
        <v>10362.908069999999</v>
      </c>
      <c r="Y6" s="58">
        <v>10418.665999999999</v>
      </c>
      <c r="Z6" s="58">
        <v>10627.50706</v>
      </c>
      <c r="AA6" s="58">
        <v>9262.7339460000003</v>
      </c>
      <c r="AB6" s="58">
        <v>10360.709790000001</v>
      </c>
      <c r="AC6" s="58">
        <v>9257.4764020000002</v>
      </c>
      <c r="AD6" s="58">
        <v>9790.428586</v>
      </c>
      <c r="AE6" s="58">
        <v>10355.92859</v>
      </c>
      <c r="AF6" s="58">
        <v>10835.92859</v>
      </c>
      <c r="AG6" s="58">
        <v>11315.92859</v>
      </c>
      <c r="AH6" s="58">
        <v>11675.92859</v>
      </c>
      <c r="AI6" s="58">
        <v>11460</v>
      </c>
      <c r="AJ6" s="58">
        <v>12395.92859</v>
      </c>
      <c r="AK6" s="58">
        <v>12755.92859</v>
      </c>
      <c r="AL6" s="58">
        <v>13115.92859</v>
      </c>
      <c r="AM6" s="58">
        <v>13475.92859</v>
      </c>
      <c r="AN6" s="58">
        <v>13260</v>
      </c>
    </row>
    <row r="7" spans="1:40" x14ac:dyDescent="0.25">
      <c r="A7" s="229" t="s">
        <v>3</v>
      </c>
      <c r="B7" s="58">
        <v>9762.7463270000007</v>
      </c>
      <c r="C7" s="58">
        <v>10520.913699999999</v>
      </c>
      <c r="D7" s="58">
        <v>10651.664769999999</v>
      </c>
      <c r="E7" s="58">
        <v>10342.22056</v>
      </c>
      <c r="F7" s="58">
        <v>11702.97921</v>
      </c>
      <c r="G7" s="58">
        <v>11393.535</v>
      </c>
      <c r="H7" s="58">
        <v>9818.2512819999993</v>
      </c>
      <c r="I7" s="58">
        <v>7803.4512409999998</v>
      </c>
      <c r="J7" s="58">
        <v>11734.719510000001</v>
      </c>
      <c r="K7" s="58">
        <v>11734.719510000001</v>
      </c>
      <c r="L7" s="58">
        <v>11952.29862</v>
      </c>
      <c r="M7" s="58">
        <v>12971.234689999999</v>
      </c>
      <c r="N7" s="58">
        <v>14745.806140000001</v>
      </c>
      <c r="O7" s="58">
        <v>15282.83568</v>
      </c>
      <c r="P7" s="58">
        <v>16790.55558</v>
      </c>
      <c r="Q7" s="58">
        <v>17890.54045</v>
      </c>
      <c r="R7" s="58">
        <v>18101.63711</v>
      </c>
      <c r="S7" s="58">
        <v>20356.28026</v>
      </c>
      <c r="T7" s="58">
        <v>20356.28026</v>
      </c>
      <c r="U7" s="58">
        <v>19631.843509999999</v>
      </c>
      <c r="V7" s="58">
        <v>21043.576130000001</v>
      </c>
      <c r="W7" s="58">
        <v>21919.98733</v>
      </c>
      <c r="X7" s="58">
        <v>22796.588009999999</v>
      </c>
      <c r="Y7" s="58">
        <v>23672.999210000002</v>
      </c>
      <c r="Z7" s="58">
        <v>24549.410400000001</v>
      </c>
      <c r="AA7" s="58">
        <v>25257.361150000001</v>
      </c>
      <c r="AB7" s="58">
        <v>26302.422279999999</v>
      </c>
      <c r="AC7" s="58">
        <v>30758.23358</v>
      </c>
      <c r="AD7" s="58">
        <v>30801.171600000001</v>
      </c>
      <c r="AE7" s="58">
        <v>29026.539809999998</v>
      </c>
      <c r="AF7" s="58">
        <v>31488.070919999998</v>
      </c>
      <c r="AG7" s="58">
        <v>33037.18692</v>
      </c>
      <c r="AH7" s="58">
        <v>31567.237550000002</v>
      </c>
      <c r="AI7" s="58">
        <v>32755.931189999999</v>
      </c>
      <c r="AJ7" s="58">
        <v>33082.808879999997</v>
      </c>
      <c r="AK7" s="58">
        <v>34248.619879999998</v>
      </c>
      <c r="AL7" s="58">
        <v>33037.751230000002</v>
      </c>
      <c r="AM7" s="58">
        <v>35431.06439</v>
      </c>
      <c r="AN7" s="58">
        <v>33205.453690000002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3827.1960410000002</v>
      </c>
      <c r="C10" s="58">
        <v>3790.5655059999999</v>
      </c>
      <c r="D10" s="58">
        <v>4399.8323540000001</v>
      </c>
      <c r="E10" s="58">
        <v>3389.3013759999999</v>
      </c>
      <c r="F10" s="58">
        <v>4018.509098</v>
      </c>
      <c r="G10" s="58">
        <v>3401.1875749999999</v>
      </c>
      <c r="H10" s="58">
        <v>4208.9177490000002</v>
      </c>
      <c r="I10" s="58">
        <v>4685.0367910000004</v>
      </c>
      <c r="J10" s="58">
        <v>3617.0834629999999</v>
      </c>
      <c r="K10" s="58">
        <v>4689.3004129999999</v>
      </c>
      <c r="L10" s="58">
        <v>4548.1271509999997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4531.3097959999996</v>
      </c>
      <c r="P11" s="58">
        <v>5907.5768639999997</v>
      </c>
      <c r="Q11" s="58">
        <v>8154.1410100000003</v>
      </c>
      <c r="R11" s="58">
        <v>8494.1113110000006</v>
      </c>
      <c r="S11" s="58">
        <v>9640.8930610000007</v>
      </c>
      <c r="T11" s="58">
        <v>9640.8930610000007</v>
      </c>
      <c r="U11" s="58">
        <v>11598.644120000001</v>
      </c>
      <c r="V11" s="58">
        <v>12657.354160000001</v>
      </c>
      <c r="W11" s="58">
        <v>14626.32667</v>
      </c>
      <c r="X11" s="58">
        <v>18421.831679999999</v>
      </c>
      <c r="Y11" s="58">
        <v>21816.212329999998</v>
      </c>
      <c r="Z11" s="58">
        <v>25978.447820000001</v>
      </c>
      <c r="AA11" s="58">
        <v>30766.170150000002</v>
      </c>
      <c r="AB11" s="58">
        <v>34395.471259999998</v>
      </c>
      <c r="AC11" s="58">
        <v>35928.169150000002</v>
      </c>
      <c r="AD11" s="58">
        <v>39957.406649999997</v>
      </c>
      <c r="AE11" s="58">
        <v>42230.241860000002</v>
      </c>
      <c r="AF11" s="58">
        <v>39307.344259999998</v>
      </c>
      <c r="AG11" s="58">
        <v>50430.971709999998</v>
      </c>
      <c r="AH11" s="58">
        <v>54680.498670000001</v>
      </c>
      <c r="AI11" s="58">
        <v>59825.234620000003</v>
      </c>
      <c r="AJ11" s="58">
        <v>56821.148880000001</v>
      </c>
      <c r="AK11" s="58">
        <v>66972.489849999998</v>
      </c>
      <c r="AL11" s="58">
        <v>71123.714900000006</v>
      </c>
      <c r="AM11" s="58">
        <v>77325.476420000006</v>
      </c>
      <c r="AN11" s="58">
        <v>81573.354770000005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4755.8241260000004</v>
      </c>
      <c r="H12" s="58">
        <v>4969.8137260000003</v>
      </c>
      <c r="I12" s="58">
        <v>5078.7184260000004</v>
      </c>
      <c r="J12" s="58">
        <v>5314.4196259999999</v>
      </c>
      <c r="K12" s="58">
        <v>5342.1691259999998</v>
      </c>
      <c r="L12" s="58">
        <v>6826.6684020000002</v>
      </c>
      <c r="M12" s="58">
        <v>8708.3386310000005</v>
      </c>
      <c r="N12" s="58">
        <v>11822.159970000001</v>
      </c>
      <c r="O12" s="58">
        <v>11833.557629999999</v>
      </c>
      <c r="P12" s="58">
        <v>10371.3773</v>
      </c>
      <c r="Q12" s="58">
        <v>13639.135130000001</v>
      </c>
      <c r="R12" s="58">
        <v>12614.251099999999</v>
      </c>
      <c r="S12" s="58">
        <v>13135.104289999999</v>
      </c>
      <c r="T12" s="58">
        <v>14907.20363</v>
      </c>
      <c r="U12" s="58">
        <v>14928.63413</v>
      </c>
      <c r="V12" s="58">
        <v>14871.709720000001</v>
      </c>
      <c r="W12" s="58">
        <v>14367.13</v>
      </c>
      <c r="X12" s="58">
        <v>14625.85037</v>
      </c>
      <c r="Y12" s="58">
        <v>14649.46687</v>
      </c>
      <c r="Z12" s="58">
        <v>14000.098190000001</v>
      </c>
      <c r="AA12" s="58">
        <v>14709.36795</v>
      </c>
      <c r="AB12" s="58">
        <v>13160.66142</v>
      </c>
      <c r="AC12" s="58">
        <v>13860.60896</v>
      </c>
      <c r="AD12" s="58">
        <v>9380.389486</v>
      </c>
      <c r="AE12" s="58">
        <v>14307.970289999999</v>
      </c>
      <c r="AF12" s="58">
        <v>12665.74762</v>
      </c>
      <c r="AG12" s="58">
        <v>9687.7569719999992</v>
      </c>
      <c r="AH12" s="58">
        <v>9208.0397260000009</v>
      </c>
      <c r="AI12" s="58">
        <v>5343.7637260000001</v>
      </c>
      <c r="AJ12" s="58">
        <v>8438.8402260000003</v>
      </c>
      <c r="AK12" s="58">
        <v>5343.7637260000001</v>
      </c>
      <c r="AL12" s="58">
        <v>12299.734280000001</v>
      </c>
      <c r="AM12" s="58">
        <v>10056.80053</v>
      </c>
      <c r="AN12" s="58">
        <v>7767.6295309999996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2.9405999999999999</v>
      </c>
      <c r="F13" s="58">
        <v>3.1406000000000001</v>
      </c>
      <c r="G13" s="58">
        <v>144.08760000000001</v>
      </c>
      <c r="H13" s="58">
        <v>298.03500000000003</v>
      </c>
      <c r="I13" s="58">
        <v>393.649</v>
      </c>
      <c r="J13" s="58">
        <v>392.702</v>
      </c>
      <c r="K13" s="58">
        <v>428.86900000000003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3520.0289830000002</v>
      </c>
      <c r="U13" s="58">
        <v>6473.7479800000001</v>
      </c>
      <c r="V13" s="58">
        <v>8633.7382699999998</v>
      </c>
      <c r="W13" s="58">
        <v>10360.151680000001</v>
      </c>
      <c r="X13" s="58">
        <v>10518.81889</v>
      </c>
      <c r="Y13" s="58">
        <v>10904.80221</v>
      </c>
      <c r="Z13" s="58">
        <v>11675.69657</v>
      </c>
      <c r="AA13" s="58">
        <v>13342.582</v>
      </c>
      <c r="AB13" s="58">
        <v>13372.708720000001</v>
      </c>
      <c r="AC13" s="58">
        <v>13181.814319999999</v>
      </c>
      <c r="AD13" s="58">
        <v>20818.03213</v>
      </c>
      <c r="AE13" s="58">
        <v>20740.522209999999</v>
      </c>
      <c r="AF13" s="58">
        <v>23175.3544</v>
      </c>
      <c r="AG13" s="58">
        <v>24486.32936</v>
      </c>
      <c r="AH13" s="58">
        <v>23513.16574</v>
      </c>
      <c r="AI13" s="58">
        <v>25271.169140000002</v>
      </c>
      <c r="AJ13" s="58">
        <v>27329.203409999998</v>
      </c>
      <c r="AK13" s="58">
        <v>27529.356660000001</v>
      </c>
      <c r="AL13" s="58">
        <v>24130.514319999998</v>
      </c>
      <c r="AM13" s="58">
        <v>22000</v>
      </c>
      <c r="AN13" s="58">
        <v>26034.566040000002</v>
      </c>
    </row>
    <row r="14" spans="1:40" x14ac:dyDescent="0.25">
      <c r="A14" s="229" t="s">
        <v>1</v>
      </c>
      <c r="B14" s="58">
        <v>54396.993569999999</v>
      </c>
      <c r="C14" s="58">
        <v>55281.494509999997</v>
      </c>
      <c r="D14" s="58">
        <v>57732.494059999997</v>
      </c>
      <c r="E14" s="58">
        <v>59479.949180000003</v>
      </c>
      <c r="F14" s="58">
        <v>56068.933169999997</v>
      </c>
      <c r="G14" s="58">
        <v>61105.16663</v>
      </c>
      <c r="H14" s="58">
        <v>61856.280740000002</v>
      </c>
      <c r="I14" s="58">
        <v>66773.798110000003</v>
      </c>
      <c r="J14" s="58">
        <v>69086.503379999995</v>
      </c>
      <c r="K14" s="58">
        <v>70766.934179999997</v>
      </c>
      <c r="L14" s="58">
        <v>72946.402610000005</v>
      </c>
      <c r="M14" s="58">
        <v>73277.477270000003</v>
      </c>
      <c r="N14" s="58">
        <v>73485.760670000003</v>
      </c>
      <c r="O14" s="58">
        <v>72967.315189999994</v>
      </c>
      <c r="P14" s="58">
        <v>74271.687869999994</v>
      </c>
      <c r="Q14" s="58">
        <v>74072.920360000004</v>
      </c>
      <c r="R14" s="58">
        <v>77934.886660000004</v>
      </c>
      <c r="S14" s="58">
        <v>78877.871599999999</v>
      </c>
      <c r="T14" s="58">
        <v>77797.816319999998</v>
      </c>
      <c r="U14" s="58">
        <v>79151.323950000005</v>
      </c>
      <c r="V14" s="58">
        <v>79106.954979999995</v>
      </c>
      <c r="W14" s="58">
        <v>79958.444220000005</v>
      </c>
      <c r="X14" s="58">
        <v>79748.494219999993</v>
      </c>
      <c r="Y14" s="58">
        <v>79602.982139999993</v>
      </c>
      <c r="Z14" s="58">
        <v>79647.431689999998</v>
      </c>
      <c r="AA14" s="58">
        <v>78512.114220000003</v>
      </c>
      <c r="AB14" s="58">
        <v>79764.939710000006</v>
      </c>
      <c r="AC14" s="58">
        <v>79718.6198</v>
      </c>
      <c r="AD14" s="58">
        <v>77326.933359999995</v>
      </c>
      <c r="AE14" s="58">
        <v>76174.060670000006</v>
      </c>
      <c r="AF14" s="58">
        <v>80147.044219999996</v>
      </c>
      <c r="AG14" s="58">
        <v>73537.859620000003</v>
      </c>
      <c r="AH14" s="58">
        <v>78154.901119999995</v>
      </c>
      <c r="AI14" s="58">
        <v>78074.323990000004</v>
      </c>
      <c r="AJ14" s="58">
        <v>80002.35338</v>
      </c>
      <c r="AK14" s="58">
        <v>79008.835489999998</v>
      </c>
      <c r="AL14" s="58">
        <v>78057.00477</v>
      </c>
      <c r="AM14" s="58">
        <v>75971.036189999999</v>
      </c>
      <c r="AN14" s="58">
        <v>77315.292400000006</v>
      </c>
    </row>
    <row r="15" spans="1:40" x14ac:dyDescent="0.25">
      <c r="A15" s="229" t="s">
        <v>645</v>
      </c>
      <c r="B15" s="58">
        <v>80887.386987799997</v>
      </c>
      <c r="C15" s="58">
        <v>82513.308242599989</v>
      </c>
      <c r="D15" s="58">
        <v>87215.240160999994</v>
      </c>
      <c r="E15" s="58">
        <v>87267.607770000002</v>
      </c>
      <c r="F15" s="58">
        <v>86804.336897999994</v>
      </c>
      <c r="G15" s="58">
        <v>90710.331764999995</v>
      </c>
      <c r="H15" s="58">
        <v>92836.073407000003</v>
      </c>
      <c r="I15" s="58">
        <v>97878.528840000014</v>
      </c>
      <c r="J15" s="58">
        <v>102969.04254899999</v>
      </c>
      <c r="K15" s="58">
        <v>108022.16254600001</v>
      </c>
      <c r="L15" s="58">
        <v>112503.67630000001</v>
      </c>
      <c r="M15" s="58">
        <v>117242.21374000001</v>
      </c>
      <c r="N15" s="58">
        <v>122114.94190400001</v>
      </c>
      <c r="O15" s="58">
        <v>127184.68695799999</v>
      </c>
      <c r="P15" s="58">
        <v>131587.95248500002</v>
      </c>
      <c r="Q15" s="58">
        <v>135780.11589320001</v>
      </c>
      <c r="R15" s="58">
        <v>140139.41180100001</v>
      </c>
      <c r="S15" s="58">
        <v>144596.35656499999</v>
      </c>
      <c r="T15" s="58">
        <v>149189.19800799998</v>
      </c>
      <c r="U15" s="58">
        <v>153972.84291500002</v>
      </c>
      <c r="V15" s="58">
        <v>158797.39921499998</v>
      </c>
      <c r="W15" s="58">
        <v>163593.51526499999</v>
      </c>
      <c r="X15" s="58">
        <v>168566.24531799997</v>
      </c>
      <c r="Y15" s="58">
        <v>173690.09189499999</v>
      </c>
      <c r="Z15" s="58">
        <v>179137.86981499998</v>
      </c>
      <c r="AA15" s="58">
        <v>184539.18750100001</v>
      </c>
      <c r="AB15" s="58">
        <v>190085.55126500002</v>
      </c>
      <c r="AC15" s="58">
        <v>195466.540297</v>
      </c>
      <c r="AD15" s="58">
        <v>200835.97989700001</v>
      </c>
      <c r="AE15" s="58">
        <v>205596.88151499999</v>
      </c>
      <c r="AF15" s="58">
        <v>210381.10809499997</v>
      </c>
      <c r="AG15" s="58">
        <v>215217.87125699999</v>
      </c>
      <c r="AH15" s="58">
        <v>220184.38948100002</v>
      </c>
      <c r="AI15" s="58">
        <v>225237.04075100002</v>
      </c>
      <c r="AJ15" s="58">
        <v>230359.95695099997</v>
      </c>
      <c r="AK15" s="58">
        <v>235476.334787</v>
      </c>
      <c r="AL15" s="58">
        <v>241110.94167500001</v>
      </c>
      <c r="AM15" s="58">
        <v>246549.97970500001</v>
      </c>
      <c r="AN15" s="58">
        <v>251305.89001600002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3460.0412459999998</v>
      </c>
      <c r="C19" s="58">
        <f t="shared" si="2"/>
        <v>3562.3366510000001</v>
      </c>
      <c r="D19" s="58">
        <f t="shared" si="2"/>
        <v>4051.3704819999998</v>
      </c>
      <c r="E19" s="58">
        <f t="shared" si="2"/>
        <v>4145.7192219999997</v>
      </c>
      <c r="F19" s="58">
        <f t="shared" si="2"/>
        <v>4306.4078239999999</v>
      </c>
      <c r="G19" s="58">
        <f t="shared" si="2"/>
        <v>4422.7782639999996</v>
      </c>
      <c r="H19" s="58">
        <f t="shared" si="2"/>
        <v>4454.2995819999996</v>
      </c>
      <c r="I19" s="58">
        <f t="shared" si="2"/>
        <v>4790.5675920000003</v>
      </c>
      <c r="J19" s="58">
        <f t="shared" si="2"/>
        <v>4869.9549200000001</v>
      </c>
      <c r="K19" s="58">
        <f t="shared" si="2"/>
        <v>4939.5740820000001</v>
      </c>
      <c r="L19" s="58">
        <f t="shared" si="2"/>
        <v>4961.3340820000003</v>
      </c>
      <c r="M19" s="58">
        <f t="shared" si="2"/>
        <v>5965.1369409999998</v>
      </c>
      <c r="N19" s="58">
        <f t="shared" si="2"/>
        <v>6313.1219419999998</v>
      </c>
      <c r="O19" s="58">
        <f t="shared" si="2"/>
        <v>8371.1080899999997</v>
      </c>
      <c r="P19" s="58">
        <f t="shared" si="2"/>
        <v>8508.8080900000004</v>
      </c>
      <c r="Q19" s="58">
        <f t="shared" si="2"/>
        <v>8644.1280900000002</v>
      </c>
      <c r="R19" s="58">
        <f t="shared" si="2"/>
        <v>8714.7999560000007</v>
      </c>
      <c r="S19" s="58">
        <f t="shared" si="2"/>
        <v>8922.9280899999994</v>
      </c>
      <c r="T19" s="58">
        <f t="shared" si="2"/>
        <v>8914.7680899999996</v>
      </c>
      <c r="U19" s="58">
        <f t="shared" si="2"/>
        <v>8754.0295499999993</v>
      </c>
      <c r="V19" s="58">
        <f t="shared" si="2"/>
        <v>8745.8695499999994</v>
      </c>
      <c r="W19" s="58">
        <f t="shared" si="2"/>
        <v>8754.0295499999993</v>
      </c>
      <c r="X19" s="58">
        <f t="shared" si="2"/>
        <v>8853.5604930000009</v>
      </c>
      <c r="Y19" s="58">
        <f t="shared" si="2"/>
        <v>9386.7695500000009</v>
      </c>
      <c r="Z19" s="58">
        <f t="shared" si="2"/>
        <v>9421.0845000000008</v>
      </c>
      <c r="AA19" s="58">
        <f t="shared" si="2"/>
        <v>9450.6645000000008</v>
      </c>
      <c r="AB19" s="58">
        <f t="shared" si="2"/>
        <v>9490.4444999999996</v>
      </c>
      <c r="AC19" s="58">
        <f t="shared" si="2"/>
        <v>9523.4244999999992</v>
      </c>
      <c r="AD19" s="58">
        <f t="shared" si="2"/>
        <v>9523.4244999999992</v>
      </c>
      <c r="AE19" s="58">
        <f t="shared" si="2"/>
        <v>9523.4244999999992</v>
      </c>
      <c r="AF19" s="58">
        <f t="shared" si="2"/>
        <v>9523.4244999999992</v>
      </c>
      <c r="AG19" s="58">
        <f t="shared" si="2"/>
        <v>9483.6445000000003</v>
      </c>
      <c r="AH19" s="58">
        <f t="shared" si="2"/>
        <v>8146.4245000000001</v>
      </c>
      <c r="AI19" s="58">
        <f t="shared" si="2"/>
        <v>9523.4244999999992</v>
      </c>
      <c r="AJ19" s="58">
        <f t="shared" si="2"/>
        <v>9306.48</v>
      </c>
      <c r="AK19" s="58">
        <f t="shared" si="2"/>
        <v>6634.1470060000001</v>
      </c>
      <c r="AL19" s="58">
        <f t="shared" si="2"/>
        <v>6363.1</v>
      </c>
      <c r="AM19" s="58">
        <f t="shared" si="2"/>
        <v>9306.48</v>
      </c>
      <c r="AN19" s="58">
        <f t="shared" si="2"/>
        <v>9166.4</v>
      </c>
    </row>
    <row r="20" spans="1:40" x14ac:dyDescent="0.25">
      <c r="A20" t="str">
        <f t="shared" ref="A20:AN20" si="3">A5</f>
        <v>Carvão</v>
      </c>
      <c r="B20" s="58">
        <f t="shared" si="3"/>
        <v>2110.2449999999999</v>
      </c>
      <c r="C20" s="58">
        <f t="shared" si="3"/>
        <v>1840.095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1840.095</v>
      </c>
      <c r="G20" s="58">
        <f t="shared" si="3"/>
        <v>1840.095</v>
      </c>
      <c r="H20" s="58">
        <f t="shared" si="3"/>
        <v>1840.095</v>
      </c>
      <c r="I20" s="58">
        <f t="shared" si="3"/>
        <v>2635.32</v>
      </c>
      <c r="J20" s="58">
        <f t="shared" si="3"/>
        <v>2095.0949999999998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664.13793380000004</v>
      </c>
      <c r="C21" s="58">
        <f t="shared" si="4"/>
        <v>832.80684859999997</v>
      </c>
      <c r="D21" s="58">
        <f t="shared" si="4"/>
        <v>1310.376925</v>
      </c>
      <c r="E21" s="58">
        <f t="shared" si="4"/>
        <v>1112.9688619999999</v>
      </c>
      <c r="F21" s="58">
        <f t="shared" si="4"/>
        <v>1923.9007260000001</v>
      </c>
      <c r="G21" s="58">
        <f t="shared" si="4"/>
        <v>1544.126526</v>
      </c>
      <c r="H21" s="58">
        <f t="shared" si="4"/>
        <v>3286.8492839999999</v>
      </c>
      <c r="I21" s="58">
        <f t="shared" si="4"/>
        <v>3614.4566359999999</v>
      </c>
      <c r="J21" s="58">
        <f t="shared" si="4"/>
        <v>3755.033606</v>
      </c>
      <c r="K21" s="58">
        <f t="shared" si="4"/>
        <v>5381.745191</v>
      </c>
      <c r="L21" s="58">
        <f t="shared" si="4"/>
        <v>6095.7253909999999</v>
      </c>
      <c r="M21" s="58">
        <f t="shared" si="4"/>
        <v>6455.7253909999999</v>
      </c>
      <c r="N21" s="58">
        <f t="shared" si="4"/>
        <v>6815.7253909999999</v>
      </c>
      <c r="O21" s="58">
        <f t="shared" si="4"/>
        <v>7169.8226940000004</v>
      </c>
      <c r="P21" s="58">
        <f t="shared" si="4"/>
        <v>7535.4459740000002</v>
      </c>
      <c r="Q21" s="58">
        <f t="shared" si="4"/>
        <v>7136.2159789999996</v>
      </c>
      <c r="R21" s="58">
        <f t="shared" si="4"/>
        <v>8226.9430790000006</v>
      </c>
      <c r="S21" s="58">
        <f t="shared" si="4"/>
        <v>8557.4830789999996</v>
      </c>
      <c r="T21" s="58">
        <f t="shared" si="4"/>
        <v>9380.4640789999994</v>
      </c>
      <c r="U21" s="58">
        <f t="shared" si="4"/>
        <v>10196.426090000001</v>
      </c>
      <c r="V21" s="58">
        <f t="shared" si="4"/>
        <v>10500.00282</v>
      </c>
      <c r="W21" s="58">
        <f t="shared" si="4"/>
        <v>10369.25223</v>
      </c>
      <c r="X21" s="58">
        <f t="shared" si="4"/>
        <v>10362.908069999999</v>
      </c>
      <c r="Y21" s="58">
        <f t="shared" si="4"/>
        <v>10418.665999999999</v>
      </c>
      <c r="Z21" s="58">
        <f t="shared" si="4"/>
        <v>10627.50706</v>
      </c>
      <c r="AA21" s="58">
        <f t="shared" si="4"/>
        <v>9262.7339460000003</v>
      </c>
      <c r="AB21" s="58">
        <f t="shared" si="4"/>
        <v>10360.709790000001</v>
      </c>
      <c r="AC21" s="58">
        <f t="shared" si="4"/>
        <v>9257.4764020000002</v>
      </c>
      <c r="AD21" s="58">
        <f t="shared" si="4"/>
        <v>9790.428586</v>
      </c>
      <c r="AE21" s="58">
        <f t="shared" si="4"/>
        <v>10355.92859</v>
      </c>
      <c r="AF21" s="58">
        <f t="shared" si="4"/>
        <v>10835.92859</v>
      </c>
      <c r="AG21" s="58">
        <f t="shared" si="4"/>
        <v>11315.92859</v>
      </c>
      <c r="AH21" s="58">
        <f t="shared" si="4"/>
        <v>11675.92859</v>
      </c>
      <c r="AI21" s="58">
        <f t="shared" si="4"/>
        <v>11460</v>
      </c>
      <c r="AJ21" s="58">
        <f t="shared" si="4"/>
        <v>12395.92859</v>
      </c>
      <c r="AK21" s="58">
        <f t="shared" si="4"/>
        <v>12755.92859</v>
      </c>
      <c r="AL21" s="58">
        <f t="shared" si="4"/>
        <v>13115.92859</v>
      </c>
      <c r="AM21" s="58">
        <f t="shared" si="4"/>
        <v>13475.92859</v>
      </c>
      <c r="AN21" s="58">
        <f t="shared" si="4"/>
        <v>13260</v>
      </c>
    </row>
    <row r="22" spans="1:40" x14ac:dyDescent="0.25">
      <c r="A22" t="str">
        <f t="shared" ref="A22:AN22" si="5">A7</f>
        <v>Gás Natural</v>
      </c>
      <c r="B22" s="58">
        <f t="shared" si="5"/>
        <v>9762.7463270000007</v>
      </c>
      <c r="C22" s="58">
        <f t="shared" si="5"/>
        <v>10520.913699999999</v>
      </c>
      <c r="D22" s="58">
        <f t="shared" si="5"/>
        <v>10651.664769999999</v>
      </c>
      <c r="E22" s="58">
        <f t="shared" si="5"/>
        <v>10342.22056</v>
      </c>
      <c r="F22" s="58">
        <f t="shared" si="5"/>
        <v>11702.97921</v>
      </c>
      <c r="G22" s="58">
        <f t="shared" si="5"/>
        <v>11393.535</v>
      </c>
      <c r="H22" s="58">
        <f t="shared" si="5"/>
        <v>9818.2512819999993</v>
      </c>
      <c r="I22" s="58">
        <f t="shared" si="5"/>
        <v>7803.4512409999998</v>
      </c>
      <c r="J22" s="58">
        <f t="shared" si="5"/>
        <v>11734.719510000001</v>
      </c>
      <c r="K22" s="58">
        <f t="shared" si="5"/>
        <v>11734.719510000001</v>
      </c>
      <c r="L22" s="58">
        <f t="shared" si="5"/>
        <v>11952.29862</v>
      </c>
      <c r="M22" s="58">
        <f t="shared" si="5"/>
        <v>12971.234689999999</v>
      </c>
      <c r="N22" s="58">
        <f t="shared" si="5"/>
        <v>14745.806140000001</v>
      </c>
      <c r="O22" s="58">
        <f t="shared" si="5"/>
        <v>15282.83568</v>
      </c>
      <c r="P22" s="58">
        <f t="shared" si="5"/>
        <v>16790.55558</v>
      </c>
      <c r="Q22" s="58">
        <f t="shared" si="5"/>
        <v>17890.54045</v>
      </c>
      <c r="R22" s="58">
        <f t="shared" si="5"/>
        <v>18101.63711</v>
      </c>
      <c r="S22" s="58">
        <f t="shared" si="5"/>
        <v>20356.28026</v>
      </c>
      <c r="T22" s="58">
        <f t="shared" si="5"/>
        <v>20356.28026</v>
      </c>
      <c r="U22" s="58">
        <f t="shared" si="5"/>
        <v>19631.843509999999</v>
      </c>
      <c r="V22" s="58">
        <f t="shared" si="5"/>
        <v>21043.576130000001</v>
      </c>
      <c r="W22" s="58">
        <f t="shared" si="5"/>
        <v>21919.98733</v>
      </c>
      <c r="X22" s="58">
        <f t="shared" si="5"/>
        <v>22796.588009999999</v>
      </c>
      <c r="Y22" s="58">
        <f t="shared" si="5"/>
        <v>23672.999210000002</v>
      </c>
      <c r="Z22" s="58">
        <f t="shared" si="5"/>
        <v>24549.410400000001</v>
      </c>
      <c r="AA22" s="58">
        <f t="shared" si="5"/>
        <v>25257.361150000001</v>
      </c>
      <c r="AB22" s="58">
        <f t="shared" si="5"/>
        <v>26302.422279999999</v>
      </c>
      <c r="AC22" s="58">
        <f t="shared" si="5"/>
        <v>30758.23358</v>
      </c>
      <c r="AD22" s="58">
        <f t="shared" si="5"/>
        <v>30801.171600000001</v>
      </c>
      <c r="AE22" s="58">
        <f t="shared" si="5"/>
        <v>29026.539809999998</v>
      </c>
      <c r="AF22" s="58">
        <f t="shared" si="5"/>
        <v>31488.070919999998</v>
      </c>
      <c r="AG22" s="58">
        <f t="shared" si="5"/>
        <v>33037.18692</v>
      </c>
      <c r="AH22" s="58">
        <f t="shared" si="5"/>
        <v>31567.237550000002</v>
      </c>
      <c r="AI22" s="58">
        <f t="shared" si="5"/>
        <v>32755.931189999999</v>
      </c>
      <c r="AJ22" s="58">
        <f t="shared" si="5"/>
        <v>33082.808879999997</v>
      </c>
      <c r="AK22" s="58">
        <f t="shared" si="5"/>
        <v>34248.619879999998</v>
      </c>
      <c r="AL22" s="58">
        <f t="shared" si="5"/>
        <v>33037.751230000002</v>
      </c>
      <c r="AM22" s="58">
        <f t="shared" si="5"/>
        <v>35431.06439</v>
      </c>
      <c r="AN22" s="58">
        <f t="shared" si="5"/>
        <v>33205.453690000002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3827.1960410000002</v>
      </c>
      <c r="C25" s="58">
        <f t="shared" si="8"/>
        <v>3790.5655059999999</v>
      </c>
      <c r="D25" s="58">
        <f t="shared" si="8"/>
        <v>4399.8323540000001</v>
      </c>
      <c r="E25" s="58">
        <f t="shared" si="8"/>
        <v>3389.3013759999999</v>
      </c>
      <c r="F25" s="58">
        <f t="shared" si="8"/>
        <v>4018.509098</v>
      </c>
      <c r="G25" s="58">
        <f t="shared" si="8"/>
        <v>3401.1875749999999</v>
      </c>
      <c r="H25" s="58">
        <f t="shared" si="8"/>
        <v>4208.9177490000002</v>
      </c>
      <c r="I25" s="58">
        <f t="shared" si="8"/>
        <v>4685.0367910000004</v>
      </c>
      <c r="J25" s="58">
        <f t="shared" si="8"/>
        <v>3617.0834629999999</v>
      </c>
      <c r="K25" s="58">
        <f t="shared" si="8"/>
        <v>4689.3004129999999</v>
      </c>
      <c r="L25" s="58">
        <f t="shared" si="8"/>
        <v>4548.1271509999997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4531.3097959999996</v>
      </c>
      <c r="P26" s="58">
        <f t="shared" si="9"/>
        <v>5907.5768639999997</v>
      </c>
      <c r="Q26" s="58">
        <f t="shared" si="9"/>
        <v>8154.1410100000003</v>
      </c>
      <c r="R26" s="58">
        <f t="shared" si="9"/>
        <v>8494.1113110000006</v>
      </c>
      <c r="S26" s="58">
        <f t="shared" si="9"/>
        <v>9640.8930610000007</v>
      </c>
      <c r="T26" s="58">
        <f t="shared" si="9"/>
        <v>9640.8930610000007</v>
      </c>
      <c r="U26" s="58">
        <f t="shared" si="9"/>
        <v>11598.644120000001</v>
      </c>
      <c r="V26" s="58">
        <f t="shared" si="9"/>
        <v>12657.354160000001</v>
      </c>
      <c r="W26" s="58">
        <f t="shared" si="9"/>
        <v>14626.32667</v>
      </c>
      <c r="X26" s="58">
        <f t="shared" si="9"/>
        <v>18421.831679999999</v>
      </c>
      <c r="Y26" s="58">
        <f t="shared" si="9"/>
        <v>21816.212329999998</v>
      </c>
      <c r="Z26" s="58">
        <f t="shared" si="9"/>
        <v>25978.447820000001</v>
      </c>
      <c r="AA26" s="58">
        <f t="shared" si="9"/>
        <v>30766.170150000002</v>
      </c>
      <c r="AB26" s="58">
        <f t="shared" si="9"/>
        <v>34395.471259999998</v>
      </c>
      <c r="AC26" s="58">
        <f t="shared" si="9"/>
        <v>35928.169150000002</v>
      </c>
      <c r="AD26" s="58">
        <f t="shared" si="9"/>
        <v>39957.406649999997</v>
      </c>
      <c r="AE26" s="58">
        <f t="shared" si="9"/>
        <v>42230.241860000002</v>
      </c>
      <c r="AF26" s="58">
        <f t="shared" si="9"/>
        <v>39307.344259999998</v>
      </c>
      <c r="AG26" s="58">
        <f t="shared" si="9"/>
        <v>50430.971709999998</v>
      </c>
      <c r="AH26" s="58">
        <f t="shared" si="9"/>
        <v>54680.498670000001</v>
      </c>
      <c r="AI26" s="58">
        <f t="shared" si="9"/>
        <v>59825.234620000003</v>
      </c>
      <c r="AJ26" s="58">
        <f t="shared" si="9"/>
        <v>56821.148880000001</v>
      </c>
      <c r="AK26" s="58">
        <f t="shared" si="9"/>
        <v>66972.489849999998</v>
      </c>
      <c r="AL26" s="58">
        <f t="shared" si="9"/>
        <v>71123.714900000006</v>
      </c>
      <c r="AM26" s="58">
        <f t="shared" si="9"/>
        <v>77325.476420000006</v>
      </c>
      <c r="AN26" s="58">
        <f t="shared" si="9"/>
        <v>81573.354770000005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4755.8241260000004</v>
      </c>
      <c r="H27" s="58">
        <f t="shared" si="10"/>
        <v>4969.8137260000003</v>
      </c>
      <c r="I27" s="58">
        <f t="shared" si="10"/>
        <v>5078.7184260000004</v>
      </c>
      <c r="J27" s="58">
        <f t="shared" si="10"/>
        <v>5314.4196259999999</v>
      </c>
      <c r="K27" s="58">
        <f t="shared" si="10"/>
        <v>5342.1691259999998</v>
      </c>
      <c r="L27" s="58">
        <f t="shared" si="10"/>
        <v>6826.6684020000002</v>
      </c>
      <c r="M27" s="58">
        <f t="shared" si="10"/>
        <v>8708.3386310000005</v>
      </c>
      <c r="N27" s="58">
        <f t="shared" si="10"/>
        <v>11822.159970000001</v>
      </c>
      <c r="O27" s="58">
        <f t="shared" si="10"/>
        <v>11833.557629999999</v>
      </c>
      <c r="P27" s="58">
        <f t="shared" si="10"/>
        <v>10371.3773</v>
      </c>
      <c r="Q27" s="58">
        <f t="shared" si="10"/>
        <v>13639.135130000001</v>
      </c>
      <c r="R27" s="58">
        <f t="shared" si="10"/>
        <v>12614.251099999999</v>
      </c>
      <c r="S27" s="58">
        <f t="shared" si="10"/>
        <v>13135.104289999999</v>
      </c>
      <c r="T27" s="58">
        <f t="shared" si="10"/>
        <v>14907.20363</v>
      </c>
      <c r="U27" s="58">
        <f t="shared" si="10"/>
        <v>14928.63413</v>
      </c>
      <c r="V27" s="58">
        <f t="shared" si="10"/>
        <v>14871.709720000001</v>
      </c>
      <c r="W27" s="58">
        <f t="shared" si="10"/>
        <v>14367.13</v>
      </c>
      <c r="X27" s="58">
        <f t="shared" si="10"/>
        <v>14625.85037</v>
      </c>
      <c r="Y27" s="58">
        <f t="shared" si="10"/>
        <v>14649.46687</v>
      </c>
      <c r="Z27" s="58">
        <f t="shared" si="10"/>
        <v>14000.098190000001</v>
      </c>
      <c r="AA27" s="58">
        <f t="shared" si="10"/>
        <v>14709.36795</v>
      </c>
      <c r="AB27" s="58">
        <f t="shared" si="10"/>
        <v>13160.66142</v>
      </c>
      <c r="AC27" s="58">
        <f t="shared" si="10"/>
        <v>13860.60896</v>
      </c>
      <c r="AD27" s="58">
        <f t="shared" si="10"/>
        <v>9380.389486</v>
      </c>
      <c r="AE27" s="58">
        <f t="shared" si="10"/>
        <v>14307.970289999999</v>
      </c>
      <c r="AF27" s="58">
        <f t="shared" si="10"/>
        <v>12665.74762</v>
      </c>
      <c r="AG27" s="58">
        <f t="shared" si="10"/>
        <v>9687.7569719999992</v>
      </c>
      <c r="AH27" s="58">
        <f t="shared" si="10"/>
        <v>9208.0397260000009</v>
      </c>
      <c r="AI27" s="58">
        <f t="shared" si="10"/>
        <v>5343.7637260000001</v>
      </c>
      <c r="AJ27" s="58">
        <f t="shared" si="10"/>
        <v>8438.8402260000003</v>
      </c>
      <c r="AK27" s="58">
        <f t="shared" si="10"/>
        <v>5343.7637260000001</v>
      </c>
      <c r="AL27" s="58">
        <f t="shared" si="10"/>
        <v>12299.734280000001</v>
      </c>
      <c r="AM27" s="58">
        <f t="shared" si="10"/>
        <v>10056.80053</v>
      </c>
      <c r="AN27" s="58">
        <f t="shared" si="10"/>
        <v>7767.6295309999996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2.9405999999999999</v>
      </c>
      <c r="F28" s="58">
        <f t="shared" si="11"/>
        <v>3.1406000000000001</v>
      </c>
      <c r="G28" s="58">
        <f t="shared" si="11"/>
        <v>144.08760000000001</v>
      </c>
      <c r="H28" s="58">
        <f t="shared" si="11"/>
        <v>298.03500000000003</v>
      </c>
      <c r="I28" s="58">
        <f t="shared" si="11"/>
        <v>393.649</v>
      </c>
      <c r="J28" s="58">
        <f t="shared" si="11"/>
        <v>392.702</v>
      </c>
      <c r="K28" s="58">
        <f t="shared" si="11"/>
        <v>428.86900000000003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3520.0289830000002</v>
      </c>
      <c r="U28" s="58">
        <f t="shared" si="11"/>
        <v>6473.7479800000001</v>
      </c>
      <c r="V28" s="58">
        <f t="shared" si="11"/>
        <v>8633.7382699999998</v>
      </c>
      <c r="W28" s="58">
        <f t="shared" si="11"/>
        <v>10360.151680000001</v>
      </c>
      <c r="X28" s="58">
        <f t="shared" si="11"/>
        <v>10518.81889</v>
      </c>
      <c r="Y28" s="58">
        <f t="shared" si="11"/>
        <v>10904.80221</v>
      </c>
      <c r="Z28" s="58">
        <f t="shared" si="11"/>
        <v>11675.69657</v>
      </c>
      <c r="AA28" s="58">
        <f t="shared" si="11"/>
        <v>13342.582</v>
      </c>
      <c r="AB28" s="58">
        <f t="shared" si="11"/>
        <v>13372.708720000001</v>
      </c>
      <c r="AC28" s="58">
        <f t="shared" si="11"/>
        <v>13181.814319999999</v>
      </c>
      <c r="AD28" s="58">
        <f t="shared" si="11"/>
        <v>20818.03213</v>
      </c>
      <c r="AE28" s="58">
        <f t="shared" si="11"/>
        <v>20740.522209999999</v>
      </c>
      <c r="AF28" s="58">
        <f t="shared" si="11"/>
        <v>23175.3544</v>
      </c>
      <c r="AG28" s="58">
        <f t="shared" si="11"/>
        <v>24486.32936</v>
      </c>
      <c r="AH28" s="58">
        <f t="shared" si="11"/>
        <v>23513.16574</v>
      </c>
      <c r="AI28" s="58">
        <f t="shared" si="11"/>
        <v>25271.169140000002</v>
      </c>
      <c r="AJ28" s="58">
        <f t="shared" si="11"/>
        <v>27329.203409999998</v>
      </c>
      <c r="AK28" s="58">
        <f t="shared" si="11"/>
        <v>27529.356660000001</v>
      </c>
      <c r="AL28" s="58">
        <f t="shared" si="11"/>
        <v>24130.514319999998</v>
      </c>
      <c r="AM28" s="58">
        <f t="shared" si="11"/>
        <v>22000</v>
      </c>
      <c r="AN28" s="58">
        <f t="shared" si="11"/>
        <v>26034.566040000002</v>
      </c>
    </row>
    <row r="29" spans="1:40" x14ac:dyDescent="0.25">
      <c r="A29" t="str">
        <f t="shared" ref="A29:AN29" si="12">A14</f>
        <v>UHE</v>
      </c>
      <c r="B29" s="58">
        <f t="shared" si="12"/>
        <v>54396.993569999999</v>
      </c>
      <c r="C29" s="58">
        <f t="shared" si="12"/>
        <v>55281.494509999997</v>
      </c>
      <c r="D29" s="58">
        <f t="shared" si="12"/>
        <v>57732.494059999997</v>
      </c>
      <c r="E29" s="58">
        <f t="shared" si="12"/>
        <v>59479.949180000003</v>
      </c>
      <c r="F29" s="58">
        <f t="shared" si="12"/>
        <v>56068.933169999997</v>
      </c>
      <c r="G29" s="58">
        <f t="shared" si="12"/>
        <v>61105.16663</v>
      </c>
      <c r="H29" s="58">
        <f t="shared" si="12"/>
        <v>61856.280740000002</v>
      </c>
      <c r="I29" s="58">
        <f t="shared" si="12"/>
        <v>66773.798110000003</v>
      </c>
      <c r="J29" s="58">
        <f t="shared" si="12"/>
        <v>69086.503379999995</v>
      </c>
      <c r="K29" s="58">
        <f t="shared" si="12"/>
        <v>70766.934179999997</v>
      </c>
      <c r="L29" s="58">
        <f t="shared" si="12"/>
        <v>72946.402610000005</v>
      </c>
      <c r="M29" s="58">
        <f t="shared" si="12"/>
        <v>73277.477270000003</v>
      </c>
      <c r="N29" s="58">
        <f t="shared" si="12"/>
        <v>73485.760670000003</v>
      </c>
      <c r="O29" s="58">
        <f t="shared" si="12"/>
        <v>72967.315189999994</v>
      </c>
      <c r="P29" s="58">
        <f t="shared" si="12"/>
        <v>74271.687869999994</v>
      </c>
      <c r="Q29" s="58">
        <f t="shared" si="12"/>
        <v>74072.920360000004</v>
      </c>
      <c r="R29" s="58">
        <f t="shared" si="12"/>
        <v>77934.886660000004</v>
      </c>
      <c r="S29" s="58">
        <f t="shared" si="12"/>
        <v>78877.871599999999</v>
      </c>
      <c r="T29" s="58">
        <f t="shared" si="12"/>
        <v>77797.816319999998</v>
      </c>
      <c r="U29" s="58">
        <f t="shared" si="12"/>
        <v>79151.323950000005</v>
      </c>
      <c r="V29" s="58">
        <f t="shared" si="12"/>
        <v>79106.954979999995</v>
      </c>
      <c r="W29" s="58">
        <f t="shared" si="12"/>
        <v>79958.444220000005</v>
      </c>
      <c r="X29" s="58">
        <f t="shared" si="12"/>
        <v>79748.494219999993</v>
      </c>
      <c r="Y29" s="58">
        <f t="shared" si="12"/>
        <v>79602.982139999993</v>
      </c>
      <c r="Z29" s="58">
        <f t="shared" si="12"/>
        <v>79647.431689999998</v>
      </c>
      <c r="AA29" s="58">
        <f t="shared" si="12"/>
        <v>78512.114220000003</v>
      </c>
      <c r="AB29" s="58">
        <f t="shared" si="12"/>
        <v>79764.939710000006</v>
      </c>
      <c r="AC29" s="58">
        <f t="shared" si="12"/>
        <v>79718.6198</v>
      </c>
      <c r="AD29" s="58">
        <f t="shared" si="12"/>
        <v>77326.933359999995</v>
      </c>
      <c r="AE29" s="58">
        <f t="shared" si="12"/>
        <v>76174.060670000006</v>
      </c>
      <c r="AF29" s="58">
        <f t="shared" si="12"/>
        <v>80147.044219999996</v>
      </c>
      <c r="AG29" s="58">
        <f t="shared" si="12"/>
        <v>73537.859620000003</v>
      </c>
      <c r="AH29" s="58">
        <f t="shared" si="12"/>
        <v>78154.901119999995</v>
      </c>
      <c r="AI29" s="58">
        <f t="shared" si="12"/>
        <v>78074.323990000004</v>
      </c>
      <c r="AJ29" s="58">
        <f t="shared" si="12"/>
        <v>80002.35338</v>
      </c>
      <c r="AK29" s="58">
        <f t="shared" si="12"/>
        <v>79008.835489999998</v>
      </c>
      <c r="AL29" s="58">
        <f t="shared" si="12"/>
        <v>78057.00477</v>
      </c>
      <c r="AM29" s="58">
        <f t="shared" si="12"/>
        <v>75971.036189999999</v>
      </c>
      <c r="AN29" s="58">
        <f t="shared" si="12"/>
        <v>77315.292400000006</v>
      </c>
    </row>
    <row r="30" spans="1:40" x14ac:dyDescent="0.25">
      <c r="A30" t="str">
        <f t="shared" ref="A30:AN30" si="13">A15</f>
        <v>Total Geral</v>
      </c>
      <c r="B30" s="58">
        <f t="shared" si="13"/>
        <v>80887.386987799997</v>
      </c>
      <c r="C30" s="58">
        <f t="shared" si="13"/>
        <v>82513.308242599989</v>
      </c>
      <c r="D30" s="58">
        <f t="shared" si="13"/>
        <v>87215.240160999994</v>
      </c>
      <c r="E30" s="58">
        <f t="shared" si="13"/>
        <v>87267.607770000002</v>
      </c>
      <c r="F30" s="58">
        <f t="shared" si="13"/>
        <v>86804.336897999994</v>
      </c>
      <c r="G30" s="58">
        <f t="shared" si="13"/>
        <v>90710.331764999995</v>
      </c>
      <c r="H30" s="58">
        <f t="shared" si="13"/>
        <v>92836.073407000003</v>
      </c>
      <c r="I30" s="58">
        <f t="shared" si="13"/>
        <v>97878.528840000014</v>
      </c>
      <c r="J30" s="58">
        <f t="shared" si="13"/>
        <v>102969.04254899999</v>
      </c>
      <c r="K30" s="58">
        <f t="shared" si="13"/>
        <v>108022.16254600001</v>
      </c>
      <c r="L30" s="58">
        <f t="shared" si="13"/>
        <v>112503.67630000001</v>
      </c>
      <c r="M30" s="58">
        <f t="shared" si="13"/>
        <v>117242.21374000001</v>
      </c>
      <c r="N30" s="58">
        <f t="shared" si="13"/>
        <v>122114.94190400001</v>
      </c>
      <c r="O30" s="58">
        <f t="shared" si="13"/>
        <v>127184.68695799999</v>
      </c>
      <c r="P30" s="58">
        <f t="shared" si="13"/>
        <v>131587.95248500002</v>
      </c>
      <c r="Q30" s="58">
        <f t="shared" si="13"/>
        <v>135780.11589320001</v>
      </c>
      <c r="R30" s="58">
        <f t="shared" si="13"/>
        <v>140139.41180100001</v>
      </c>
      <c r="S30" s="58">
        <f t="shared" si="13"/>
        <v>144596.35656499999</v>
      </c>
      <c r="T30" s="58">
        <f t="shared" si="13"/>
        <v>149189.19800799998</v>
      </c>
      <c r="U30" s="58">
        <f t="shared" si="13"/>
        <v>153972.84291500002</v>
      </c>
      <c r="V30" s="58">
        <f t="shared" si="13"/>
        <v>158797.39921499998</v>
      </c>
      <c r="W30" s="58">
        <f t="shared" si="13"/>
        <v>163593.51526499999</v>
      </c>
      <c r="X30" s="58">
        <f t="shared" si="13"/>
        <v>168566.24531799997</v>
      </c>
      <c r="Y30" s="58">
        <f t="shared" si="13"/>
        <v>173690.09189499999</v>
      </c>
      <c r="Z30" s="58">
        <f t="shared" si="13"/>
        <v>179137.86981499998</v>
      </c>
      <c r="AA30" s="58">
        <f t="shared" si="13"/>
        <v>184539.18750100001</v>
      </c>
      <c r="AB30" s="58">
        <f t="shared" si="13"/>
        <v>190085.55126500002</v>
      </c>
      <c r="AC30" s="58">
        <f t="shared" si="13"/>
        <v>195466.540297</v>
      </c>
      <c r="AD30" s="58">
        <f t="shared" si="13"/>
        <v>200835.97989700001</v>
      </c>
      <c r="AE30" s="58">
        <f t="shared" si="13"/>
        <v>205596.88151499999</v>
      </c>
      <c r="AF30" s="58">
        <f t="shared" si="13"/>
        <v>210381.10809499997</v>
      </c>
      <c r="AG30" s="58">
        <f t="shared" si="13"/>
        <v>215217.87125699999</v>
      </c>
      <c r="AH30" s="58">
        <f t="shared" si="13"/>
        <v>220184.38948100002</v>
      </c>
      <c r="AI30" s="58">
        <f t="shared" si="13"/>
        <v>225237.04075100002</v>
      </c>
      <c r="AJ30" s="58">
        <f t="shared" si="13"/>
        <v>230359.95695099997</v>
      </c>
      <c r="AK30" s="58">
        <f t="shared" si="13"/>
        <v>235476.334787</v>
      </c>
      <c r="AL30" s="58">
        <f t="shared" si="13"/>
        <v>241110.94167500001</v>
      </c>
      <c r="AM30" s="58">
        <f t="shared" si="13"/>
        <v>246549.97970500001</v>
      </c>
      <c r="AN30" s="58">
        <f t="shared" si="13"/>
        <v>251305.89001600002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58551.497219999997</v>
      </c>
      <c r="D6" s="58">
        <v>54198.578820000002</v>
      </c>
      <c r="E6" s="58">
        <v>49940.728170000002</v>
      </c>
      <c r="F6" s="58">
        <v>54396.993569999999</v>
      </c>
      <c r="G6" s="58">
        <v>60524.189449999998</v>
      </c>
      <c r="H6" s="58">
        <v>54108.49063</v>
      </c>
      <c r="I6" s="58">
        <v>49828.186809999999</v>
      </c>
      <c r="J6" s="58">
        <v>55281.494509999997</v>
      </c>
      <c r="K6" s="58">
        <v>64669.199890000004</v>
      </c>
      <c r="L6" s="58">
        <v>56822.894670000001</v>
      </c>
      <c r="M6" s="58">
        <v>52584.994769999998</v>
      </c>
      <c r="N6" s="58">
        <v>57732.494059999997</v>
      </c>
      <c r="O6" s="58">
        <v>63392.600469999998</v>
      </c>
      <c r="P6" s="58">
        <v>58124.023240000002</v>
      </c>
      <c r="Q6" s="58">
        <v>53972.258609999997</v>
      </c>
      <c r="R6" s="58">
        <v>59479.949180000003</v>
      </c>
      <c r="S6" s="58">
        <v>60416.466869999997</v>
      </c>
      <c r="T6" s="58">
        <v>54212.90638</v>
      </c>
      <c r="U6" s="58">
        <v>51742.377390000001</v>
      </c>
      <c r="V6" s="58">
        <v>56068.933169999997</v>
      </c>
      <c r="W6" s="58">
        <v>65567.530119999996</v>
      </c>
      <c r="X6" s="58">
        <v>55706.496460000002</v>
      </c>
      <c r="Y6" s="58">
        <v>53875.561979999999</v>
      </c>
      <c r="Z6" s="58">
        <v>61105.16663</v>
      </c>
      <c r="AA6" s="58">
        <v>67673.246069999994</v>
      </c>
      <c r="AB6" s="58">
        <v>62546.829169999997</v>
      </c>
      <c r="AC6" s="58">
        <v>58372.144319999999</v>
      </c>
      <c r="AD6" s="58">
        <v>61856.280740000002</v>
      </c>
      <c r="AE6" s="58">
        <v>70958.090779999999</v>
      </c>
      <c r="AF6" s="58">
        <v>66877.710380000004</v>
      </c>
      <c r="AG6" s="58">
        <v>62005.081319999998</v>
      </c>
      <c r="AH6" s="58">
        <v>66773.798110000003</v>
      </c>
      <c r="AI6" s="58">
        <v>75862.718569999997</v>
      </c>
      <c r="AJ6" s="58">
        <v>66511.512470000001</v>
      </c>
      <c r="AK6" s="58">
        <v>64559.91231</v>
      </c>
      <c r="AL6" s="58">
        <v>69086.503379999995</v>
      </c>
      <c r="AM6" s="58">
        <v>79698.610629999996</v>
      </c>
      <c r="AN6" s="58">
        <v>73554.092640000003</v>
      </c>
      <c r="AO6" s="58">
        <v>68392.011620000005</v>
      </c>
      <c r="AP6" s="58">
        <v>70766.934179999997</v>
      </c>
      <c r="AQ6" s="58">
        <v>78775.881569999998</v>
      </c>
      <c r="AR6" s="58">
        <v>74445.393280000004</v>
      </c>
      <c r="AS6" s="58">
        <v>65111.50202</v>
      </c>
      <c r="AT6" s="58">
        <v>72946.402610000005</v>
      </c>
      <c r="AU6" s="58">
        <v>80223.155369999993</v>
      </c>
      <c r="AV6" s="58">
        <v>75129.077009999994</v>
      </c>
      <c r="AW6" s="58">
        <v>68899.931370000006</v>
      </c>
      <c r="AX6" s="58">
        <v>73277.477270000003</v>
      </c>
      <c r="AY6" s="58">
        <v>80428.420169999998</v>
      </c>
      <c r="AZ6" s="58">
        <v>75442.31568</v>
      </c>
      <c r="BA6" s="58">
        <v>71335.446030000006</v>
      </c>
      <c r="BB6" s="58">
        <v>73485.760670000003</v>
      </c>
      <c r="BC6" s="58">
        <v>80859.416570000001</v>
      </c>
      <c r="BD6" s="58">
        <v>74410.386740000002</v>
      </c>
      <c r="BE6" s="58">
        <v>72406.606459999995</v>
      </c>
      <c r="BF6" s="58">
        <v>72967.315189999994</v>
      </c>
      <c r="BG6" s="58">
        <v>81852.525569999998</v>
      </c>
      <c r="BH6" s="58">
        <v>74331.883289999998</v>
      </c>
      <c r="BI6" s="58">
        <v>71037.249249999993</v>
      </c>
      <c r="BJ6" s="58">
        <v>74271.687869999994</v>
      </c>
      <c r="BK6" s="58">
        <v>82551.535569999993</v>
      </c>
      <c r="BL6" s="58">
        <v>74861.789300000004</v>
      </c>
      <c r="BM6" s="58">
        <v>73805.311060000007</v>
      </c>
      <c r="BN6" s="58">
        <v>74072.920360000004</v>
      </c>
      <c r="BO6" s="58">
        <v>86512.877439999997</v>
      </c>
      <c r="BP6" s="58">
        <v>78876.576530000006</v>
      </c>
      <c r="BQ6" s="58">
        <v>74529.296000000002</v>
      </c>
      <c r="BR6" s="58">
        <v>77934.886660000004</v>
      </c>
      <c r="BS6" s="58">
        <v>87001.039749999996</v>
      </c>
      <c r="BT6" s="58">
        <v>82807.800329999998</v>
      </c>
      <c r="BU6" s="58">
        <v>75214.930850000004</v>
      </c>
      <c r="BV6" s="58">
        <v>78877.871599999999</v>
      </c>
      <c r="BW6" s="58">
        <v>87001.039749999996</v>
      </c>
      <c r="BX6" s="58">
        <v>82051.598530000003</v>
      </c>
      <c r="BY6" s="58">
        <v>76976.946590000007</v>
      </c>
      <c r="BZ6" s="58">
        <v>77797.816319999998</v>
      </c>
      <c r="CA6" s="58">
        <v>87001.039749999996</v>
      </c>
      <c r="CB6" s="58">
        <v>81528.6921</v>
      </c>
      <c r="CC6" s="58">
        <v>77202.06263</v>
      </c>
      <c r="CD6" s="58">
        <v>79151.323950000005</v>
      </c>
      <c r="CE6" s="58">
        <v>87001.039749999996</v>
      </c>
      <c r="CF6" s="58">
        <v>83047.147809999995</v>
      </c>
      <c r="CG6" s="58">
        <v>78389.444990000004</v>
      </c>
      <c r="CH6" s="58">
        <v>79106.954979999995</v>
      </c>
      <c r="CI6" s="58">
        <v>87001.039749999996</v>
      </c>
      <c r="CJ6" s="58">
        <v>84064.256580000001</v>
      </c>
      <c r="CK6" s="58">
        <v>78292.829989999998</v>
      </c>
      <c r="CL6" s="58">
        <v>79958.444220000005</v>
      </c>
      <c r="CM6" s="58">
        <v>87001.039749999996</v>
      </c>
      <c r="CN6" s="58">
        <v>84064.256580000001</v>
      </c>
      <c r="CO6" s="58">
        <v>76577.368789999993</v>
      </c>
      <c r="CP6" s="58">
        <v>79748.494219999993</v>
      </c>
      <c r="CQ6" s="58">
        <v>87001.039749999996</v>
      </c>
      <c r="CR6" s="58">
        <v>84064.50662</v>
      </c>
      <c r="CS6" s="58">
        <v>77695.94601</v>
      </c>
      <c r="CT6" s="58">
        <v>79602.982139999993</v>
      </c>
      <c r="CU6" s="58">
        <v>86805.819749999995</v>
      </c>
      <c r="CV6" s="58">
        <v>84064.50662</v>
      </c>
      <c r="CW6" s="58">
        <v>76799.83167</v>
      </c>
      <c r="CX6" s="58">
        <v>79647.431689999998</v>
      </c>
      <c r="CY6" s="58">
        <v>86177.858949999994</v>
      </c>
      <c r="CZ6" s="58">
        <v>84064.50662</v>
      </c>
      <c r="DA6" s="58">
        <v>78389.537899999996</v>
      </c>
      <c r="DB6" s="58">
        <v>78512.114220000003</v>
      </c>
      <c r="DC6" s="58">
        <v>85254.772469999996</v>
      </c>
      <c r="DD6" s="58">
        <v>84573.940579999995</v>
      </c>
      <c r="DE6" s="58">
        <v>78541.202990000005</v>
      </c>
      <c r="DF6" s="58">
        <v>79764.939710000006</v>
      </c>
      <c r="DG6" s="58">
        <v>87271.876780000006</v>
      </c>
      <c r="DH6" s="58">
        <v>84640.614579999994</v>
      </c>
      <c r="DI6" s="58">
        <v>77522.16128</v>
      </c>
      <c r="DJ6" s="58">
        <v>79718.6198</v>
      </c>
      <c r="DK6" s="58">
        <v>82766.014859999996</v>
      </c>
      <c r="DL6" s="58">
        <v>84640.614579999994</v>
      </c>
      <c r="DM6" s="58">
        <v>78399.497910000006</v>
      </c>
      <c r="DN6" s="58">
        <v>77326.933359999995</v>
      </c>
      <c r="DO6" s="58">
        <v>81307.804510000002</v>
      </c>
      <c r="DP6" s="58">
        <v>84640.614579999994</v>
      </c>
      <c r="DQ6" s="58">
        <v>77782.518729999996</v>
      </c>
      <c r="DR6" s="58">
        <v>76174.060670000006</v>
      </c>
      <c r="DS6" s="58">
        <v>86203.90595</v>
      </c>
      <c r="DT6" s="58">
        <v>84640.614579999994</v>
      </c>
      <c r="DU6" s="58">
        <v>78447.283280000003</v>
      </c>
      <c r="DV6" s="58">
        <v>80147.044219999996</v>
      </c>
      <c r="DW6" s="58">
        <v>86853.602429999999</v>
      </c>
      <c r="DX6" s="58">
        <v>84640.614579999994</v>
      </c>
      <c r="DY6" s="58">
        <v>78495.692989999996</v>
      </c>
      <c r="DZ6" s="58">
        <v>73537.859620000003</v>
      </c>
      <c r="EA6" s="58">
        <v>80063.408970000004</v>
      </c>
      <c r="EB6" s="58">
        <v>84640.614579999994</v>
      </c>
      <c r="EC6" s="58">
        <v>78129.384950000007</v>
      </c>
      <c r="ED6" s="58">
        <v>78154.901119999995</v>
      </c>
      <c r="EE6" s="58">
        <v>79065.170029999994</v>
      </c>
      <c r="EF6" s="58">
        <v>84640.614579999994</v>
      </c>
      <c r="EG6" s="58">
        <v>78249.047990000006</v>
      </c>
      <c r="EH6" s="58">
        <v>78074.323990000004</v>
      </c>
      <c r="EI6" s="58">
        <v>83352.671090000003</v>
      </c>
      <c r="EJ6" s="58">
        <v>84640.614579999994</v>
      </c>
      <c r="EK6" s="58">
        <v>77341.465639999995</v>
      </c>
      <c r="EL6" s="58">
        <v>80002.35338</v>
      </c>
      <c r="EM6" s="58">
        <v>75998.706099999996</v>
      </c>
      <c r="EN6" s="58">
        <v>84640.614579999994</v>
      </c>
      <c r="EO6" s="58">
        <v>78508.967990000005</v>
      </c>
      <c r="EP6" s="58">
        <v>79008.835489999998</v>
      </c>
      <c r="EQ6" s="58">
        <v>80418.384900000005</v>
      </c>
      <c r="ER6" s="58">
        <v>84640.614579999994</v>
      </c>
      <c r="ES6" s="58">
        <v>76954.689140000002</v>
      </c>
      <c r="ET6" s="58">
        <v>78057.00477</v>
      </c>
      <c r="EU6" s="58">
        <v>79434.304239999998</v>
      </c>
      <c r="EV6" s="58">
        <v>84640.614579999994</v>
      </c>
      <c r="EW6" s="58">
        <v>78292.51569</v>
      </c>
      <c r="EX6" s="58">
        <v>75971.036189999999</v>
      </c>
      <c r="EY6" s="58">
        <v>83934.196500000005</v>
      </c>
      <c r="EZ6" s="58">
        <v>84640.614579999994</v>
      </c>
      <c r="FA6" s="58">
        <v>77433.398100000006</v>
      </c>
      <c r="FB6" s="58">
        <v>77315.292400000006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4562.0794260000002</v>
      </c>
      <c r="G7" s="58">
        <v>4560.8679080000002</v>
      </c>
      <c r="H7" s="58">
        <v>2805.8701489999999</v>
      </c>
      <c r="I7" s="58">
        <v>4617.517938</v>
      </c>
      <c r="J7" s="58">
        <v>4581.1485830000001</v>
      </c>
      <c r="K7" s="58">
        <v>4560.8679080000002</v>
      </c>
      <c r="L7" s="58">
        <v>4593.8669220000002</v>
      </c>
      <c r="M7" s="58">
        <v>4617.517938</v>
      </c>
      <c r="N7" s="58">
        <v>4583.5099259999997</v>
      </c>
      <c r="O7" s="58">
        <v>4561.7519080000002</v>
      </c>
      <c r="P7" s="58">
        <v>4594.7479219999996</v>
      </c>
      <c r="Q7" s="58">
        <v>4618.4119380000002</v>
      </c>
      <c r="R7" s="58">
        <v>4584.4069259999997</v>
      </c>
      <c r="S7" s="58">
        <v>4667.7565880000002</v>
      </c>
      <c r="T7" s="58">
        <v>4910.5535319999999</v>
      </c>
      <c r="U7" s="58">
        <v>4731.1219440000004</v>
      </c>
      <c r="V7" s="58">
        <v>4836.8402260000003</v>
      </c>
      <c r="W7" s="58">
        <v>4946.7683280000001</v>
      </c>
      <c r="X7" s="58">
        <v>5057.3241500000004</v>
      </c>
      <c r="Y7" s="58">
        <v>4932.9585180000004</v>
      </c>
      <c r="Z7" s="58">
        <v>4755.8241260000004</v>
      </c>
      <c r="AA7" s="58">
        <v>5043.4573879999998</v>
      </c>
      <c r="AB7" s="58">
        <v>5180.8036320000001</v>
      </c>
      <c r="AC7" s="58">
        <v>5121.2061180000001</v>
      </c>
      <c r="AD7" s="58">
        <v>4969.8137260000003</v>
      </c>
      <c r="AE7" s="58">
        <v>5247.1703589999997</v>
      </c>
      <c r="AF7" s="58">
        <v>5361.2247500000003</v>
      </c>
      <c r="AG7" s="58">
        <v>4909.847229</v>
      </c>
      <c r="AH7" s="58">
        <v>5078.7184260000004</v>
      </c>
      <c r="AI7" s="58">
        <v>5476.0460380000004</v>
      </c>
      <c r="AJ7" s="58">
        <v>5295.9178920000004</v>
      </c>
      <c r="AK7" s="58">
        <v>5264.5918380000003</v>
      </c>
      <c r="AL7" s="58">
        <v>5314.4196259999999</v>
      </c>
      <c r="AM7" s="58">
        <v>5512.0032080000001</v>
      </c>
      <c r="AN7" s="58">
        <v>5399.8045320000001</v>
      </c>
      <c r="AO7" s="58">
        <v>5168.5812180000003</v>
      </c>
      <c r="AP7" s="58">
        <v>5342.1691259999998</v>
      </c>
      <c r="AQ7" s="58">
        <v>9436.7642080000005</v>
      </c>
      <c r="AR7" s="58">
        <v>5421.7148960000004</v>
      </c>
      <c r="AS7" s="58">
        <v>9343.3378379999995</v>
      </c>
      <c r="AT7" s="58">
        <v>6826.6684020000002</v>
      </c>
      <c r="AU7" s="58">
        <v>9530.9359480000003</v>
      </c>
      <c r="AV7" s="58">
        <v>5422.2114920000004</v>
      </c>
      <c r="AW7" s="58">
        <v>5351.0166179999997</v>
      </c>
      <c r="AX7" s="58">
        <v>8708.3386310000005</v>
      </c>
      <c r="AY7" s="58">
        <v>12072.83035</v>
      </c>
      <c r="AZ7" s="58">
        <v>12121.73705</v>
      </c>
      <c r="BA7" s="58">
        <v>9634.7691190000005</v>
      </c>
      <c r="BB7" s="58">
        <v>11822.159970000001</v>
      </c>
      <c r="BC7" s="58">
        <v>12072.83035</v>
      </c>
      <c r="BD7" s="58">
        <v>10106.74272</v>
      </c>
      <c r="BE7" s="58">
        <v>8482.8533869999992</v>
      </c>
      <c r="BF7" s="58">
        <v>11833.557629999999</v>
      </c>
      <c r="BG7" s="58">
        <v>12228.386570000001</v>
      </c>
      <c r="BH7" s="58">
        <v>9074.9628840000005</v>
      </c>
      <c r="BI7" s="58">
        <v>8112.1648210000003</v>
      </c>
      <c r="BJ7" s="58">
        <v>10371.3773</v>
      </c>
      <c r="BK7" s="58">
        <v>13881.923349999999</v>
      </c>
      <c r="BL7" s="58">
        <v>11297.56366</v>
      </c>
      <c r="BM7" s="58">
        <v>7203.4132380000001</v>
      </c>
      <c r="BN7" s="58">
        <v>13639.135130000001</v>
      </c>
      <c r="BO7" s="58">
        <v>13881.923349999999</v>
      </c>
      <c r="BP7" s="58">
        <v>11507.918110000001</v>
      </c>
      <c r="BQ7" s="58">
        <v>7348.5708530000002</v>
      </c>
      <c r="BR7" s="58">
        <v>12614.251099999999</v>
      </c>
      <c r="BS7" s="58">
        <v>15151.34735</v>
      </c>
      <c r="BT7" s="58">
        <v>5821.5603659999997</v>
      </c>
      <c r="BU7" s="58">
        <v>10670.982770000001</v>
      </c>
      <c r="BV7" s="58">
        <v>13135.104289999999</v>
      </c>
      <c r="BW7" s="58">
        <v>15151.34735</v>
      </c>
      <c r="BX7" s="58">
        <v>9567.2174259999993</v>
      </c>
      <c r="BY7" s="58">
        <v>10604.563109999999</v>
      </c>
      <c r="BZ7" s="58">
        <v>14907.20363</v>
      </c>
      <c r="CA7" s="58">
        <v>15151.34735</v>
      </c>
      <c r="CB7" s="58">
        <v>14038.23731</v>
      </c>
      <c r="CC7" s="58">
        <v>9773.6353340000005</v>
      </c>
      <c r="CD7" s="58">
        <v>14928.63413</v>
      </c>
      <c r="CE7" s="58">
        <v>15151.34735</v>
      </c>
      <c r="CF7" s="58">
        <v>14259.56738</v>
      </c>
      <c r="CG7" s="58">
        <v>11037.252060000001</v>
      </c>
      <c r="CH7" s="58">
        <v>14871.709720000001</v>
      </c>
      <c r="CI7" s="58">
        <v>15151.34735</v>
      </c>
      <c r="CJ7" s="58">
        <v>15304.007310000001</v>
      </c>
      <c r="CK7" s="58">
        <v>15029.36024</v>
      </c>
      <c r="CL7" s="58">
        <v>14367.13</v>
      </c>
      <c r="CM7" s="58">
        <v>15151.34735</v>
      </c>
      <c r="CN7" s="58">
        <v>15304.007310000001</v>
      </c>
      <c r="CO7" s="58">
        <v>15015.36859</v>
      </c>
      <c r="CP7" s="58">
        <v>14625.85037</v>
      </c>
      <c r="CQ7" s="58">
        <v>15151.34735</v>
      </c>
      <c r="CR7" s="58">
        <v>15304.007310000001</v>
      </c>
      <c r="CS7" s="58">
        <v>13545.885679999999</v>
      </c>
      <c r="CT7" s="58">
        <v>14649.46687</v>
      </c>
      <c r="CU7" s="58">
        <v>15149.956169999999</v>
      </c>
      <c r="CV7" s="58">
        <v>15304.007310000001</v>
      </c>
      <c r="CW7" s="58">
        <v>15029.11724</v>
      </c>
      <c r="CX7" s="58">
        <v>14000.098190000001</v>
      </c>
      <c r="CY7" s="58">
        <v>13878.87695</v>
      </c>
      <c r="CZ7" s="58">
        <v>15304.007310000001</v>
      </c>
      <c r="DA7" s="58">
        <v>12810.754279999999</v>
      </c>
      <c r="DB7" s="58">
        <v>14709.36795</v>
      </c>
      <c r="DC7" s="58">
        <v>13881.923349999999</v>
      </c>
      <c r="DD7" s="58">
        <v>15304.007310000001</v>
      </c>
      <c r="DE7" s="58">
        <v>13095.16087</v>
      </c>
      <c r="DF7" s="58">
        <v>13160.66142</v>
      </c>
      <c r="DG7" s="58">
        <v>14828.752899999999</v>
      </c>
      <c r="DH7" s="58">
        <v>15304.007310000001</v>
      </c>
      <c r="DI7" s="58">
        <v>15029.36024</v>
      </c>
      <c r="DJ7" s="58">
        <v>13860.60896</v>
      </c>
      <c r="DK7" s="58">
        <v>13373.95038</v>
      </c>
      <c r="DL7" s="58">
        <v>15304.007310000001</v>
      </c>
      <c r="DM7" s="58">
        <v>13342.90617</v>
      </c>
      <c r="DN7" s="58">
        <v>9380.389486</v>
      </c>
      <c r="DO7" s="58">
        <v>9374.0471579999994</v>
      </c>
      <c r="DP7" s="58">
        <v>15304.007310000001</v>
      </c>
      <c r="DQ7" s="58">
        <v>13915.96955</v>
      </c>
      <c r="DR7" s="58">
        <v>14307.970289999999</v>
      </c>
      <c r="DS7" s="58">
        <v>13342.254349999999</v>
      </c>
      <c r="DT7" s="58">
        <v>15304.007310000001</v>
      </c>
      <c r="DU7" s="58">
        <v>12898.002619999999</v>
      </c>
      <c r="DV7" s="58">
        <v>12665.74762</v>
      </c>
      <c r="DW7" s="58">
        <v>11242.282709999999</v>
      </c>
      <c r="DX7" s="58">
        <v>15304.007310000001</v>
      </c>
      <c r="DY7" s="58">
        <v>15029.36024</v>
      </c>
      <c r="DZ7" s="58">
        <v>9687.7569719999992</v>
      </c>
      <c r="EA7" s="58">
        <v>12606.764950000001</v>
      </c>
      <c r="EB7" s="58">
        <v>15304.007310000001</v>
      </c>
      <c r="EC7" s="58">
        <v>13881.449720000001</v>
      </c>
      <c r="ED7" s="58">
        <v>9208.0397260000009</v>
      </c>
      <c r="EE7" s="58">
        <v>14795.41151</v>
      </c>
      <c r="EF7" s="58">
        <v>15304.007310000001</v>
      </c>
      <c r="EG7" s="58">
        <v>12801.22402</v>
      </c>
      <c r="EH7" s="58">
        <v>5343.7637260000001</v>
      </c>
      <c r="EI7" s="58">
        <v>9422.4813479999993</v>
      </c>
      <c r="EJ7" s="58">
        <v>15304.007310000001</v>
      </c>
      <c r="EK7" s="58">
        <v>14961.83432</v>
      </c>
      <c r="EL7" s="58">
        <v>8438.8402260000003</v>
      </c>
      <c r="EM7" s="58">
        <v>9013.2365979999995</v>
      </c>
      <c r="EN7" s="58">
        <v>15304.007310000001</v>
      </c>
      <c r="EO7" s="58">
        <v>15029.36024</v>
      </c>
      <c r="EP7" s="58">
        <v>5343.7637260000001</v>
      </c>
      <c r="EQ7" s="58">
        <v>8444.4171559999995</v>
      </c>
      <c r="ER7" s="58">
        <v>15304.007310000001</v>
      </c>
      <c r="ES7" s="58">
        <v>14266.78931</v>
      </c>
      <c r="ET7" s="58">
        <v>12299.734280000001</v>
      </c>
      <c r="EU7" s="58">
        <v>9530.9359480000003</v>
      </c>
      <c r="EV7" s="58">
        <v>15304.007310000001</v>
      </c>
      <c r="EW7" s="58">
        <v>13745.57624</v>
      </c>
      <c r="EX7" s="58">
        <v>10056.80053</v>
      </c>
      <c r="EY7" s="58">
        <v>9489.0852090000008</v>
      </c>
      <c r="EZ7" s="58">
        <v>15304.007310000001</v>
      </c>
      <c r="FA7" s="58">
        <v>13776.07706</v>
      </c>
      <c r="FB7" s="58">
        <v>7767.6295309999996</v>
      </c>
    </row>
    <row r="8" spans="1:159" x14ac:dyDescent="0.25">
      <c r="B8" s="33" t="s">
        <v>3</v>
      </c>
      <c r="C8" s="58">
        <v>9431.8898850000005</v>
      </c>
      <c r="D8" s="58">
        <v>8126.0330729999996</v>
      </c>
      <c r="E8" s="58">
        <v>9942.1980679999997</v>
      </c>
      <c r="F8" s="58">
        <v>9762.7463270000007</v>
      </c>
      <c r="G8" s="58">
        <v>10344.77873</v>
      </c>
      <c r="H8" s="58">
        <v>9889.0449129999997</v>
      </c>
      <c r="I8" s="58">
        <v>9941.4400900000001</v>
      </c>
      <c r="J8" s="58">
        <v>10520.913699999999</v>
      </c>
      <c r="K8" s="58">
        <v>9837.4077130000005</v>
      </c>
      <c r="L8" s="58">
        <v>9738.2471420000002</v>
      </c>
      <c r="M8" s="58">
        <v>10146.851919999999</v>
      </c>
      <c r="N8" s="58">
        <v>10651.664769999999</v>
      </c>
      <c r="O8" s="58">
        <v>10563.549919999999</v>
      </c>
      <c r="P8" s="58">
        <v>9328.3363000000008</v>
      </c>
      <c r="Q8" s="58">
        <v>9449.9865919999993</v>
      </c>
      <c r="R8" s="58">
        <v>10342.22056</v>
      </c>
      <c r="S8" s="58">
        <v>11330.412710000001</v>
      </c>
      <c r="T8" s="58">
        <v>9678.7062270000006</v>
      </c>
      <c r="U8" s="58">
        <v>9640.0493869999991</v>
      </c>
      <c r="V8" s="58">
        <v>11702.97921</v>
      </c>
      <c r="W8" s="58">
        <v>11222.471009999999</v>
      </c>
      <c r="X8" s="58">
        <v>10881.6729</v>
      </c>
      <c r="Y8" s="58">
        <v>10507.93334</v>
      </c>
      <c r="Z8" s="58">
        <v>11393.535</v>
      </c>
      <c r="AA8" s="58">
        <v>10118.617270000001</v>
      </c>
      <c r="AB8" s="58">
        <v>4999.2766160000001</v>
      </c>
      <c r="AC8" s="58">
        <v>9904.4886999999999</v>
      </c>
      <c r="AD8" s="58">
        <v>9818.2512819999993</v>
      </c>
      <c r="AE8" s="58">
        <v>10118.617270000001</v>
      </c>
      <c r="AF8" s="58">
        <v>5167.8888770000003</v>
      </c>
      <c r="AG8" s="58">
        <v>9556.8314900000005</v>
      </c>
      <c r="AH8" s="58">
        <v>7803.4512409999998</v>
      </c>
      <c r="AI8" s="58">
        <v>10442.059869999999</v>
      </c>
      <c r="AJ8" s="58">
        <v>9650.2820800000009</v>
      </c>
      <c r="AK8" s="58">
        <v>10367.911760000001</v>
      </c>
      <c r="AL8" s="58">
        <v>11734.719510000001</v>
      </c>
      <c r="AM8" s="58">
        <v>11734.719510000001</v>
      </c>
      <c r="AN8" s="58">
        <v>7691.733201</v>
      </c>
      <c r="AO8" s="58">
        <v>10828.36822</v>
      </c>
      <c r="AP8" s="58">
        <v>11734.719510000001</v>
      </c>
      <c r="AQ8" s="58">
        <v>12149.209989999999</v>
      </c>
      <c r="AR8" s="58">
        <v>10376.96444</v>
      </c>
      <c r="AS8" s="58">
        <v>11937.92383</v>
      </c>
      <c r="AT8" s="58">
        <v>11952.29862</v>
      </c>
      <c r="AU8" s="58">
        <v>12127.791730000001</v>
      </c>
      <c r="AV8" s="58">
        <v>12127.791730000001</v>
      </c>
      <c r="AW8" s="58">
        <v>12604.12931</v>
      </c>
      <c r="AX8" s="58">
        <v>12971.234689999999</v>
      </c>
      <c r="AY8" s="58">
        <v>14817.517390000001</v>
      </c>
      <c r="AZ8" s="58">
        <v>10803.6345</v>
      </c>
      <c r="BA8" s="58">
        <v>13461.4961</v>
      </c>
      <c r="BB8" s="58">
        <v>14745.806140000001</v>
      </c>
      <c r="BC8" s="58">
        <v>16348.741190000001</v>
      </c>
      <c r="BD8" s="58">
        <v>15204.00605</v>
      </c>
      <c r="BE8" s="58">
        <v>14309.78239</v>
      </c>
      <c r="BF8" s="58">
        <v>15282.83568</v>
      </c>
      <c r="BG8" s="58">
        <v>16790.55558</v>
      </c>
      <c r="BH8" s="58">
        <v>15094.373799999999</v>
      </c>
      <c r="BI8" s="58">
        <v>13978.270500000001</v>
      </c>
      <c r="BJ8" s="58">
        <v>16790.55558</v>
      </c>
      <c r="BK8" s="58">
        <v>18101.82661</v>
      </c>
      <c r="BL8" s="58">
        <v>16877.163390000002</v>
      </c>
      <c r="BM8" s="58">
        <v>16491.707910000001</v>
      </c>
      <c r="BN8" s="58">
        <v>17890.54045</v>
      </c>
      <c r="BO8" s="58">
        <v>18101.63711</v>
      </c>
      <c r="BP8" s="58">
        <v>15080.51225</v>
      </c>
      <c r="BQ8" s="58">
        <v>17654.430540000001</v>
      </c>
      <c r="BR8" s="58">
        <v>18101.63711</v>
      </c>
      <c r="BS8" s="58">
        <v>20356.28026</v>
      </c>
      <c r="BT8" s="58">
        <v>19251.282169999999</v>
      </c>
      <c r="BU8" s="58">
        <v>20120.359840000001</v>
      </c>
      <c r="BV8" s="58">
        <v>20356.28026</v>
      </c>
      <c r="BW8" s="58">
        <v>20356.28026</v>
      </c>
      <c r="BX8" s="58">
        <v>20010.168900000001</v>
      </c>
      <c r="BY8" s="58">
        <v>20356.28026</v>
      </c>
      <c r="BZ8" s="58">
        <v>20356.28026</v>
      </c>
      <c r="CA8" s="58">
        <v>20167.164939999999</v>
      </c>
      <c r="CB8" s="58">
        <v>19800.493450000002</v>
      </c>
      <c r="CC8" s="58">
        <v>20167.164939999999</v>
      </c>
      <c r="CD8" s="58">
        <v>19631.843509999999</v>
      </c>
      <c r="CE8" s="58">
        <v>21043.576130000001</v>
      </c>
      <c r="CF8" s="58">
        <v>21043.576130000001</v>
      </c>
      <c r="CG8" s="58">
        <v>21043.576130000001</v>
      </c>
      <c r="CH8" s="58">
        <v>21043.576130000001</v>
      </c>
      <c r="CI8" s="58">
        <v>21919.98733</v>
      </c>
      <c r="CJ8" s="58">
        <v>21919.98733</v>
      </c>
      <c r="CK8" s="58">
        <v>21919.98733</v>
      </c>
      <c r="CL8" s="58">
        <v>21919.98733</v>
      </c>
      <c r="CM8" s="58">
        <v>22796.588009999999</v>
      </c>
      <c r="CN8" s="58">
        <v>22796.588009999999</v>
      </c>
      <c r="CO8" s="58">
        <v>22642.360980000001</v>
      </c>
      <c r="CP8" s="58">
        <v>22796.588009999999</v>
      </c>
      <c r="CQ8" s="58">
        <v>23672.999210000002</v>
      </c>
      <c r="CR8" s="58">
        <v>23672.999210000002</v>
      </c>
      <c r="CS8" s="58">
        <v>23672.999210000002</v>
      </c>
      <c r="CT8" s="58">
        <v>23672.999210000002</v>
      </c>
      <c r="CU8" s="58">
        <v>24369.390800000001</v>
      </c>
      <c r="CV8" s="58">
        <v>24549.410400000001</v>
      </c>
      <c r="CW8" s="58">
        <v>23762.75849</v>
      </c>
      <c r="CX8" s="58">
        <v>24549.410400000001</v>
      </c>
      <c r="CY8" s="58">
        <v>25426.01109</v>
      </c>
      <c r="CZ8" s="58">
        <v>25426.01109</v>
      </c>
      <c r="DA8" s="58">
        <v>25426.01109</v>
      </c>
      <c r="DB8" s="58">
        <v>25257.361150000001</v>
      </c>
      <c r="DC8" s="58">
        <v>26302.422279999999</v>
      </c>
      <c r="DD8" s="58">
        <v>26302.422279999999</v>
      </c>
      <c r="DE8" s="58">
        <v>26302.422279999999</v>
      </c>
      <c r="DF8" s="58">
        <v>26302.422279999999</v>
      </c>
      <c r="DG8" s="58">
        <v>30578.21398</v>
      </c>
      <c r="DH8" s="58">
        <v>30758.23358</v>
      </c>
      <c r="DI8" s="58">
        <v>30551.68478</v>
      </c>
      <c r="DJ8" s="58">
        <v>30758.23358</v>
      </c>
      <c r="DK8" s="58">
        <v>28754.264070000001</v>
      </c>
      <c r="DL8" s="58">
        <v>31454.625169999999</v>
      </c>
      <c r="DM8" s="58">
        <v>31454.625169999999</v>
      </c>
      <c r="DN8" s="58">
        <v>30801.171600000001</v>
      </c>
      <c r="DO8" s="58">
        <v>29554.281470000002</v>
      </c>
      <c r="DP8" s="58">
        <v>32151.301009999999</v>
      </c>
      <c r="DQ8" s="58">
        <v>31982.65107</v>
      </c>
      <c r="DR8" s="58">
        <v>29026.539809999998</v>
      </c>
      <c r="DS8" s="58">
        <v>30638.18893</v>
      </c>
      <c r="DT8" s="58">
        <v>32847.692609999998</v>
      </c>
      <c r="DU8" s="58">
        <v>32847.692609999998</v>
      </c>
      <c r="DV8" s="58">
        <v>31488.070919999998</v>
      </c>
      <c r="DW8" s="58">
        <v>31598.925090000001</v>
      </c>
      <c r="DX8" s="58">
        <v>33544.084199999998</v>
      </c>
      <c r="DY8" s="58">
        <v>33544.084199999998</v>
      </c>
      <c r="DZ8" s="58">
        <v>33037.18692</v>
      </c>
      <c r="EA8" s="58">
        <v>32874.748299999999</v>
      </c>
      <c r="EB8" s="58">
        <v>33772.95134</v>
      </c>
      <c r="EC8" s="58">
        <v>33592.931750000003</v>
      </c>
      <c r="ED8" s="58">
        <v>31567.237550000002</v>
      </c>
      <c r="EE8" s="58">
        <v>32063.32948</v>
      </c>
      <c r="EF8" s="58">
        <v>33442.84807</v>
      </c>
      <c r="EG8" s="58">
        <v>33262.828479999996</v>
      </c>
      <c r="EH8" s="58">
        <v>32755.931189999999</v>
      </c>
      <c r="EI8" s="58">
        <v>30981.074530000002</v>
      </c>
      <c r="EJ8" s="58">
        <v>33442.84807</v>
      </c>
      <c r="EK8" s="58">
        <v>33002.273800000003</v>
      </c>
      <c r="EL8" s="58">
        <v>33082.808879999997</v>
      </c>
      <c r="EM8" s="58">
        <v>33772.554709999997</v>
      </c>
      <c r="EN8" s="58">
        <v>35431.06439</v>
      </c>
      <c r="EO8" s="58">
        <v>35431.06439</v>
      </c>
      <c r="EP8" s="58">
        <v>34248.619879999998</v>
      </c>
      <c r="EQ8" s="58">
        <v>34417.269820000001</v>
      </c>
      <c r="ER8" s="58">
        <v>35431.06439</v>
      </c>
      <c r="ES8" s="58">
        <v>35251.04479</v>
      </c>
      <c r="ET8" s="58">
        <v>33037.751230000002</v>
      </c>
      <c r="EU8" s="58">
        <v>33379.867839999999</v>
      </c>
      <c r="EV8" s="58">
        <v>35431.06439</v>
      </c>
      <c r="EW8" s="58">
        <v>34286.51874</v>
      </c>
      <c r="EX8" s="58">
        <v>35431.06439</v>
      </c>
      <c r="EY8" s="58">
        <v>30560.113099999999</v>
      </c>
      <c r="EZ8" s="58">
        <v>35431.06439</v>
      </c>
      <c r="FA8" s="58">
        <v>34293.151039999997</v>
      </c>
      <c r="FB8" s="58">
        <v>33205.453690000002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1601.2132329999999</v>
      </c>
      <c r="F9" s="58">
        <v>2110.2449999999999</v>
      </c>
      <c r="G9" s="58">
        <v>2023.1338940000001</v>
      </c>
      <c r="H9" s="58">
        <v>2252.637068</v>
      </c>
      <c r="I9" s="58">
        <v>2380.3200000000002</v>
      </c>
      <c r="J9" s="58">
        <v>1840.095</v>
      </c>
      <c r="K9" s="58">
        <v>2380.3200000000002</v>
      </c>
      <c r="L9" s="58">
        <v>2110.2449999999999</v>
      </c>
      <c r="M9" s="58">
        <v>1840.095</v>
      </c>
      <c r="N9" s="58">
        <v>2380.3200000000002</v>
      </c>
      <c r="O9" s="58">
        <v>2380.3200000000002</v>
      </c>
      <c r="P9" s="58">
        <v>1570.02</v>
      </c>
      <c r="Q9" s="58">
        <v>1840.095</v>
      </c>
      <c r="R9" s="58">
        <v>2106.5700000000002</v>
      </c>
      <c r="S9" s="58">
        <v>2106.5700000000002</v>
      </c>
      <c r="T9" s="58">
        <v>2110.2449999999999</v>
      </c>
      <c r="U9" s="58">
        <v>2110.2449999999999</v>
      </c>
      <c r="V9" s="58">
        <v>1840.095</v>
      </c>
      <c r="W9" s="58">
        <v>1612.8467720000001</v>
      </c>
      <c r="X9" s="58">
        <v>2110.2449999999999</v>
      </c>
      <c r="Y9" s="58">
        <v>2380.3200000000002</v>
      </c>
      <c r="Z9" s="58">
        <v>1840.095</v>
      </c>
      <c r="AA9" s="58">
        <v>1840.095</v>
      </c>
      <c r="AB9" s="58">
        <v>2110.2449999999999</v>
      </c>
      <c r="AC9" s="58">
        <v>2380.3200000000002</v>
      </c>
      <c r="AD9" s="58">
        <v>1840.095</v>
      </c>
      <c r="AE9" s="58">
        <v>2095.0949999999998</v>
      </c>
      <c r="AF9" s="58">
        <v>2395.3200000000002</v>
      </c>
      <c r="AG9" s="58">
        <v>2361.5700000000002</v>
      </c>
      <c r="AH9" s="58">
        <v>2635.32</v>
      </c>
      <c r="AI9" s="58">
        <v>2091.4949999999999</v>
      </c>
      <c r="AJ9" s="58">
        <v>2365.2449999999999</v>
      </c>
      <c r="AK9" s="58">
        <v>2095.0949999999998</v>
      </c>
      <c r="AL9" s="58">
        <v>2095.0949999999998</v>
      </c>
      <c r="AM9" s="58">
        <v>1821.345</v>
      </c>
      <c r="AN9" s="58">
        <v>2365.2449999999999</v>
      </c>
      <c r="AO9" s="58">
        <v>1821.345</v>
      </c>
      <c r="AP9" s="58">
        <v>2635.32</v>
      </c>
      <c r="AQ9" s="58">
        <v>1821.345</v>
      </c>
      <c r="AR9" s="58">
        <v>2365.2449999999999</v>
      </c>
      <c r="AS9" s="58">
        <v>2095.0949999999998</v>
      </c>
      <c r="AT9" s="58">
        <v>2635.32</v>
      </c>
      <c r="AU9" s="58">
        <v>2635.32</v>
      </c>
      <c r="AV9" s="58">
        <v>2365.2449999999999</v>
      </c>
      <c r="AW9" s="58">
        <v>2635.32</v>
      </c>
      <c r="AX9" s="58">
        <v>2635.32</v>
      </c>
      <c r="AY9" s="58">
        <v>2635.32</v>
      </c>
      <c r="AZ9" s="58">
        <v>2022.57</v>
      </c>
      <c r="BA9" s="58">
        <v>1821.345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2095.0949999999998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3687.1168539999999</v>
      </c>
      <c r="D11" s="58">
        <v>3089.8877029999999</v>
      </c>
      <c r="E11" s="58">
        <v>3435.3012010000002</v>
      </c>
      <c r="F11" s="58">
        <v>3827.1960410000002</v>
      </c>
      <c r="G11" s="58">
        <v>3220.7517499999999</v>
      </c>
      <c r="H11" s="58">
        <v>4228.5662300000004</v>
      </c>
      <c r="I11" s="58">
        <v>3707.7157099999999</v>
      </c>
      <c r="J11" s="58">
        <v>3790.5655059999999</v>
      </c>
      <c r="K11" s="58">
        <v>3572.836542</v>
      </c>
      <c r="L11" s="58">
        <v>4086.8961800000002</v>
      </c>
      <c r="M11" s="58">
        <v>4470.4443929999998</v>
      </c>
      <c r="N11" s="58">
        <v>4399.8323540000001</v>
      </c>
      <c r="O11" s="58">
        <v>3656.6086780000001</v>
      </c>
      <c r="P11" s="58">
        <v>3784.1530830000002</v>
      </c>
      <c r="Q11" s="58">
        <v>3818.0263169999998</v>
      </c>
      <c r="R11" s="58">
        <v>3389.3013759999999</v>
      </c>
      <c r="S11" s="58">
        <v>4165.1010139999999</v>
      </c>
      <c r="T11" s="58">
        <v>3769.626385</v>
      </c>
      <c r="U11" s="58">
        <v>4055.6675570000002</v>
      </c>
      <c r="V11" s="58">
        <v>4018.509098</v>
      </c>
      <c r="W11" s="58">
        <v>3690.8069730000002</v>
      </c>
      <c r="X11" s="58">
        <v>4343.5680410000004</v>
      </c>
      <c r="Y11" s="58">
        <v>4246.745433</v>
      </c>
      <c r="Z11" s="58">
        <v>3401.1875749999999</v>
      </c>
      <c r="AA11" s="58">
        <v>3553.0446080000002</v>
      </c>
      <c r="AB11" s="58">
        <v>3969.410069</v>
      </c>
      <c r="AC11" s="58">
        <v>3070.6620320000002</v>
      </c>
      <c r="AD11" s="58">
        <v>4208.9177490000002</v>
      </c>
      <c r="AE11" s="58">
        <v>4046.298303</v>
      </c>
      <c r="AF11" s="58">
        <v>4208.9323320000003</v>
      </c>
      <c r="AG11" s="58">
        <v>3553.2674299999999</v>
      </c>
      <c r="AH11" s="58">
        <v>4685.0367910000004</v>
      </c>
      <c r="AI11" s="58">
        <v>3582.0427159999999</v>
      </c>
      <c r="AJ11" s="58">
        <v>3825.4905920000001</v>
      </c>
      <c r="AK11" s="58">
        <v>3241.090134</v>
      </c>
      <c r="AL11" s="58">
        <v>3617.0834629999999</v>
      </c>
      <c r="AM11" s="58">
        <v>3253.5538069999998</v>
      </c>
      <c r="AN11" s="58">
        <v>3407.784384</v>
      </c>
      <c r="AO11" s="58">
        <v>3552.9831880000002</v>
      </c>
      <c r="AP11" s="58">
        <v>4689.3004129999999</v>
      </c>
      <c r="AQ11" s="58">
        <v>3158.8862170000002</v>
      </c>
      <c r="AR11" s="58">
        <v>4555.8964169999999</v>
      </c>
      <c r="AS11" s="58">
        <v>3979.4547200000002</v>
      </c>
      <c r="AT11" s="58">
        <v>4548.1271509999997</v>
      </c>
      <c r="AU11" s="58">
        <v>4582.5718020000004</v>
      </c>
      <c r="AV11" s="58">
        <v>4376.8097100000005</v>
      </c>
      <c r="AW11" s="58">
        <v>4407.2710630000001</v>
      </c>
      <c r="AX11" s="58">
        <v>4691.180773</v>
      </c>
      <c r="AY11" s="58">
        <v>3761.75801</v>
      </c>
      <c r="AZ11" s="58">
        <v>3246.8551269999998</v>
      </c>
      <c r="BA11" s="58">
        <v>3014.8559570000002</v>
      </c>
      <c r="BB11" s="58">
        <v>3759.2477469999999</v>
      </c>
      <c r="BC11" s="58">
        <v>2309.6630970000001</v>
      </c>
      <c r="BD11" s="58">
        <v>2276.1290349999999</v>
      </c>
      <c r="BE11" s="58">
        <v>2114.9857889999998</v>
      </c>
      <c r="BF11" s="58">
        <v>2307.152834</v>
      </c>
      <c r="BG11" s="58">
        <v>2149.718222</v>
      </c>
      <c r="BH11" s="58">
        <v>1827.577892</v>
      </c>
      <c r="BI11" s="58">
        <v>2003.8748069999999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392.53711600000003</v>
      </c>
      <c r="D12" s="58">
        <v>3721.4120320000002</v>
      </c>
      <c r="E12" s="58">
        <v>5282.3369810000004</v>
      </c>
      <c r="F12" s="58">
        <v>3460.0412459999998</v>
      </c>
      <c r="G12" s="58">
        <v>449.49088369999998</v>
      </c>
      <c r="H12" s="58">
        <v>4131.4537280000004</v>
      </c>
      <c r="I12" s="58">
        <v>5330.266646</v>
      </c>
      <c r="J12" s="58">
        <v>3562.3366510000001</v>
      </c>
      <c r="K12" s="58">
        <v>701.65484949999995</v>
      </c>
      <c r="L12" s="58">
        <v>4619.7349530000001</v>
      </c>
      <c r="M12" s="58">
        <v>6227.3777840000002</v>
      </c>
      <c r="N12" s="58">
        <v>4051.3704819999998</v>
      </c>
      <c r="O12" s="58">
        <v>757.88531669999998</v>
      </c>
      <c r="P12" s="58">
        <v>4577.5404769999996</v>
      </c>
      <c r="Q12" s="58">
        <v>6374.6521329999996</v>
      </c>
      <c r="R12" s="58">
        <v>4145.7192219999997</v>
      </c>
      <c r="S12" s="58">
        <v>792.18398950000005</v>
      </c>
      <c r="T12" s="58">
        <v>5008.1435350000002</v>
      </c>
      <c r="U12" s="58">
        <v>6662.1716500000002</v>
      </c>
      <c r="V12" s="58">
        <v>4306.4078239999999</v>
      </c>
      <c r="W12" s="58">
        <v>782.64696730000003</v>
      </c>
      <c r="X12" s="58">
        <v>5176.8822630000004</v>
      </c>
      <c r="Y12" s="58">
        <v>6675.1579979999997</v>
      </c>
      <c r="Z12" s="58">
        <v>4422.7782639999996</v>
      </c>
      <c r="AA12" s="58">
        <v>902.99034510000001</v>
      </c>
      <c r="AB12" s="58">
        <v>5261.9001189999999</v>
      </c>
      <c r="AC12" s="58">
        <v>5545.7529560000003</v>
      </c>
      <c r="AD12" s="58">
        <v>4454.2995819999996</v>
      </c>
      <c r="AE12" s="58">
        <v>944.39769790000003</v>
      </c>
      <c r="AF12" s="58">
        <v>5107.9249019999997</v>
      </c>
      <c r="AG12" s="58">
        <v>6872.3540560000001</v>
      </c>
      <c r="AH12" s="58">
        <v>4790.5675920000003</v>
      </c>
      <c r="AI12" s="58">
        <v>1086.037345</v>
      </c>
      <c r="AJ12" s="58">
        <v>5269.1442809999999</v>
      </c>
      <c r="AK12" s="58">
        <v>6906.0091940000002</v>
      </c>
      <c r="AL12" s="58">
        <v>4869.9549200000001</v>
      </c>
      <c r="AM12" s="58">
        <v>1115.629561</v>
      </c>
      <c r="AN12" s="58">
        <v>5560.3092489999999</v>
      </c>
      <c r="AO12" s="58">
        <v>7146.0450940000001</v>
      </c>
      <c r="AP12" s="58">
        <v>4939.5740820000001</v>
      </c>
      <c r="AQ12" s="58">
        <v>1131.755721</v>
      </c>
      <c r="AR12" s="58">
        <v>5594.8523290000003</v>
      </c>
      <c r="AS12" s="58">
        <v>7322.6590310000001</v>
      </c>
      <c r="AT12" s="58">
        <v>4961.3340820000003</v>
      </c>
      <c r="AU12" s="58">
        <v>1278.3190520000001</v>
      </c>
      <c r="AV12" s="58">
        <v>6199.0429020000001</v>
      </c>
      <c r="AW12" s="58">
        <v>9089.6821999999993</v>
      </c>
      <c r="AX12" s="58">
        <v>5965.1369409999998</v>
      </c>
      <c r="AY12" s="58">
        <v>1295.3687580000001</v>
      </c>
      <c r="AZ12" s="58">
        <v>7028.6341890000003</v>
      </c>
      <c r="BA12" s="58">
        <v>9505.7721189999993</v>
      </c>
      <c r="BB12" s="58">
        <v>6313.1219419999998</v>
      </c>
      <c r="BC12" s="58">
        <v>1537.4847749999999</v>
      </c>
      <c r="BD12" s="58">
        <v>6574.4872290000003</v>
      </c>
      <c r="BE12" s="58">
        <v>7653.216966</v>
      </c>
      <c r="BF12" s="58">
        <v>8371.1080899999997</v>
      </c>
      <c r="BG12" s="58">
        <v>1553.6847749999999</v>
      </c>
      <c r="BH12" s="58">
        <v>9549.8253089999998</v>
      </c>
      <c r="BI12" s="58">
        <v>12826.178309999999</v>
      </c>
      <c r="BJ12" s="58">
        <v>8508.8080900000004</v>
      </c>
      <c r="BK12" s="58">
        <v>1569.604775</v>
      </c>
      <c r="BL12" s="58">
        <v>9823.2153089999993</v>
      </c>
      <c r="BM12" s="58">
        <v>13119.83856</v>
      </c>
      <c r="BN12" s="58">
        <v>8644.1280900000002</v>
      </c>
      <c r="BO12" s="58">
        <v>1577.919112</v>
      </c>
      <c r="BP12" s="58">
        <v>8738.3696660000005</v>
      </c>
      <c r="BQ12" s="58">
        <v>13124.42052</v>
      </c>
      <c r="BR12" s="58">
        <v>8714.7999560000007</v>
      </c>
      <c r="BS12" s="58">
        <v>1602.404775</v>
      </c>
      <c r="BT12" s="58">
        <v>10143.015310000001</v>
      </c>
      <c r="BU12" s="58">
        <v>12755.67697</v>
      </c>
      <c r="BV12" s="58">
        <v>8922.9280899999994</v>
      </c>
      <c r="BW12" s="58">
        <v>1602.404775</v>
      </c>
      <c r="BX12" s="58">
        <v>10143.015310000001</v>
      </c>
      <c r="BY12" s="58">
        <v>13803.276970000001</v>
      </c>
      <c r="BZ12" s="58">
        <v>8914.7680899999996</v>
      </c>
      <c r="CA12" s="58">
        <v>1343.4780350000001</v>
      </c>
      <c r="CB12" s="58">
        <v>9989.1214689999997</v>
      </c>
      <c r="CC12" s="58">
        <v>13694.39723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8745.8695499999994</v>
      </c>
      <c r="CI12" s="58">
        <v>1343.4780350000001</v>
      </c>
      <c r="CJ12" s="58">
        <v>9989.1214689999997</v>
      </c>
      <c r="CK12" s="58">
        <v>13694.39723</v>
      </c>
      <c r="CL12" s="58">
        <v>8754.0295499999993</v>
      </c>
      <c r="CM12" s="58">
        <v>1355.1875580000001</v>
      </c>
      <c r="CN12" s="58">
        <v>10103.28932</v>
      </c>
      <c r="CO12" s="58">
        <v>13852.475780000001</v>
      </c>
      <c r="CP12" s="58">
        <v>8853.5604930000009</v>
      </c>
      <c r="CQ12" s="58">
        <v>1417.9180349999999</v>
      </c>
      <c r="CR12" s="58">
        <v>10714.911469999999</v>
      </c>
      <c r="CS12" s="58">
        <v>14699.337229999999</v>
      </c>
      <c r="CT12" s="58">
        <v>9386.7695500000009</v>
      </c>
      <c r="CU12" s="58">
        <v>1415.5844999999999</v>
      </c>
      <c r="CV12" s="58">
        <v>10755.334500000001</v>
      </c>
      <c r="CW12" s="58">
        <v>14758.084500000001</v>
      </c>
      <c r="CX12" s="58">
        <v>9421.0845000000008</v>
      </c>
      <c r="CY12" s="58">
        <v>1419.0645</v>
      </c>
      <c r="CZ12" s="58">
        <v>10789.264499999999</v>
      </c>
      <c r="DA12" s="58">
        <v>14805.0645</v>
      </c>
      <c r="DB12" s="58">
        <v>9450.6645000000008</v>
      </c>
      <c r="DC12" s="58">
        <v>1423.7445</v>
      </c>
      <c r="DD12" s="58">
        <v>10834.8945</v>
      </c>
      <c r="DE12" s="58">
        <v>14868.244500000001</v>
      </c>
      <c r="DF12" s="58">
        <v>9490.4444999999996</v>
      </c>
      <c r="DG12" s="58">
        <v>1427.6244999999999</v>
      </c>
      <c r="DH12" s="58">
        <v>10872.7245</v>
      </c>
      <c r="DI12" s="58">
        <v>14920.6245</v>
      </c>
      <c r="DJ12" s="58">
        <v>9523.4244999999992</v>
      </c>
      <c r="DK12" s="58">
        <v>1091.5844999999999</v>
      </c>
      <c r="DL12" s="58">
        <v>10872.7245</v>
      </c>
      <c r="DM12" s="58">
        <v>14920.6245</v>
      </c>
      <c r="DN12" s="58">
        <v>9523.4244999999992</v>
      </c>
      <c r="DO12" s="58">
        <v>1397.4245000000001</v>
      </c>
      <c r="DP12" s="58">
        <v>10872.7245</v>
      </c>
      <c r="DQ12" s="58">
        <v>14920.6245</v>
      </c>
      <c r="DR12" s="58">
        <v>9523.4244999999992</v>
      </c>
      <c r="DS12" s="58">
        <v>1427.6244999999999</v>
      </c>
      <c r="DT12" s="58">
        <v>10872.7245</v>
      </c>
      <c r="DU12" s="58">
        <v>14920.6245</v>
      </c>
      <c r="DV12" s="58">
        <v>9523.4244999999992</v>
      </c>
      <c r="DW12" s="58">
        <v>1427.6244999999999</v>
      </c>
      <c r="DX12" s="58">
        <v>10872.7245</v>
      </c>
      <c r="DY12" s="58">
        <v>14920.6245</v>
      </c>
      <c r="DZ12" s="58">
        <v>9483.6445000000003</v>
      </c>
      <c r="EA12" s="58">
        <v>1411.2645</v>
      </c>
      <c r="EB12" s="58">
        <v>10872.7245</v>
      </c>
      <c r="EC12" s="58">
        <v>14920.6245</v>
      </c>
      <c r="ED12" s="58">
        <v>8146.4245000000001</v>
      </c>
      <c r="EE12" s="58">
        <v>1375.6645000000001</v>
      </c>
      <c r="EF12" s="58">
        <v>10872.7245</v>
      </c>
      <c r="EG12" s="58">
        <v>14920.6245</v>
      </c>
      <c r="EH12" s="58">
        <v>9523.4244999999992</v>
      </c>
      <c r="EI12" s="58">
        <v>1058.52</v>
      </c>
      <c r="EJ12" s="58">
        <v>10675.08</v>
      </c>
      <c r="EK12" s="58">
        <v>14780.88</v>
      </c>
      <c r="EL12" s="58">
        <v>9306.48</v>
      </c>
      <c r="EM12" s="58">
        <v>1033.3599999999999</v>
      </c>
      <c r="EN12" s="58">
        <v>10675.08</v>
      </c>
      <c r="EO12" s="58">
        <v>14780.88</v>
      </c>
      <c r="EP12" s="58">
        <v>6634.1470060000001</v>
      </c>
      <c r="EQ12" s="58">
        <v>1065.68</v>
      </c>
      <c r="ER12" s="58">
        <v>10675.08</v>
      </c>
      <c r="ES12" s="58">
        <v>14780.88</v>
      </c>
      <c r="ET12" s="58">
        <v>6363.1</v>
      </c>
      <c r="EU12" s="58">
        <v>743.12</v>
      </c>
      <c r="EV12" s="58">
        <v>10675.08</v>
      </c>
      <c r="EW12" s="58">
        <v>14780.88</v>
      </c>
      <c r="EX12" s="58">
        <v>9306.48</v>
      </c>
      <c r="EY12" s="58">
        <v>778.24</v>
      </c>
      <c r="EZ12" s="58">
        <v>10675.08</v>
      </c>
      <c r="FA12" s="58">
        <v>14780.88</v>
      </c>
      <c r="FB12" s="58">
        <v>9166.4</v>
      </c>
    </row>
    <row r="13" spans="1:159" x14ac:dyDescent="0.25">
      <c r="B13" s="33" t="s">
        <v>7</v>
      </c>
      <c r="C13" s="58">
        <v>443.49382259999999</v>
      </c>
      <c r="D13" s="58">
        <v>353.52296689999997</v>
      </c>
      <c r="E13" s="58">
        <v>617.16962260000003</v>
      </c>
      <c r="F13" s="58">
        <v>664.13793380000004</v>
      </c>
      <c r="G13" s="58">
        <v>522.87852580000003</v>
      </c>
      <c r="H13" s="58">
        <v>901.56475890000002</v>
      </c>
      <c r="I13" s="58">
        <v>940.19447860000002</v>
      </c>
      <c r="J13" s="58">
        <v>832.80684859999997</v>
      </c>
      <c r="K13" s="58">
        <v>674.22537639999996</v>
      </c>
      <c r="L13" s="58">
        <v>851.13807050000003</v>
      </c>
      <c r="M13" s="58">
        <v>1248.460292</v>
      </c>
      <c r="N13" s="58">
        <v>1310.376925</v>
      </c>
      <c r="O13" s="58">
        <v>992.77236119999998</v>
      </c>
      <c r="P13" s="58">
        <v>683.97568950000004</v>
      </c>
      <c r="Q13" s="58">
        <v>1205.8557330000001</v>
      </c>
      <c r="R13" s="58">
        <v>1112.9688619999999</v>
      </c>
      <c r="S13" s="58">
        <v>1598.8031040000001</v>
      </c>
      <c r="T13" s="58">
        <v>1869.659222</v>
      </c>
      <c r="U13" s="58">
        <v>2239.8736669999998</v>
      </c>
      <c r="V13" s="58">
        <v>1923.9007260000001</v>
      </c>
      <c r="W13" s="58">
        <v>1051.025764</v>
      </c>
      <c r="X13" s="58">
        <v>2007.985222</v>
      </c>
      <c r="Y13" s="58">
        <v>2259.2087339999998</v>
      </c>
      <c r="Z13" s="58">
        <v>1544.126526</v>
      </c>
      <c r="AA13" s="58">
        <v>1729.214185</v>
      </c>
      <c r="AB13" s="58">
        <v>3328.4907600000001</v>
      </c>
      <c r="AC13" s="58">
        <v>2603.8015970000001</v>
      </c>
      <c r="AD13" s="58">
        <v>3286.8492839999999</v>
      </c>
      <c r="AE13" s="58">
        <v>2358.4620129999998</v>
      </c>
      <c r="AF13" s="58">
        <v>3137.022946</v>
      </c>
      <c r="AG13" s="58">
        <v>2573.4105690000001</v>
      </c>
      <c r="AH13" s="58">
        <v>3614.4566359999999</v>
      </c>
      <c r="AI13" s="58">
        <v>2323.6336369999999</v>
      </c>
      <c r="AJ13" s="58">
        <v>4269.1620119999998</v>
      </c>
      <c r="AK13" s="58">
        <v>4311.649152</v>
      </c>
      <c r="AL13" s="58">
        <v>3755.033606</v>
      </c>
      <c r="AM13" s="58">
        <v>2919.4523669999999</v>
      </c>
      <c r="AN13" s="58">
        <v>4098.5998909999998</v>
      </c>
      <c r="AO13" s="58">
        <v>4709.8781559999998</v>
      </c>
      <c r="AP13" s="58">
        <v>5381.745191</v>
      </c>
      <c r="AQ13" s="58">
        <v>3895.8348070000002</v>
      </c>
      <c r="AR13" s="58">
        <v>3633.5894029999999</v>
      </c>
      <c r="AS13" s="58">
        <v>6124.0347199999997</v>
      </c>
      <c r="AT13" s="58">
        <v>6095.7253909999999</v>
      </c>
      <c r="AU13" s="58">
        <v>4726.0208670000002</v>
      </c>
      <c r="AV13" s="58">
        <v>5338.8823910000001</v>
      </c>
      <c r="AW13" s="58">
        <v>7470.3464700000004</v>
      </c>
      <c r="AX13" s="58">
        <v>6455.7253909999999</v>
      </c>
      <c r="AY13" s="58">
        <v>4990.0208670000002</v>
      </c>
      <c r="AZ13" s="58">
        <v>4988.8388329999998</v>
      </c>
      <c r="BA13" s="58">
        <v>6356.9933199999996</v>
      </c>
      <c r="BB13" s="58">
        <v>6815.7253909999999</v>
      </c>
      <c r="BC13" s="58">
        <v>5253.8345879999997</v>
      </c>
      <c r="BD13" s="58">
        <v>5522.2189319999998</v>
      </c>
      <c r="BE13" s="58">
        <v>8308.957144</v>
      </c>
      <c r="BF13" s="58">
        <v>7169.8226940000004</v>
      </c>
      <c r="BG13" s="58">
        <v>5517.8345879999997</v>
      </c>
      <c r="BH13" s="58">
        <v>5758.8021939999999</v>
      </c>
      <c r="BI13" s="58">
        <v>7383.3067929999997</v>
      </c>
      <c r="BJ13" s="58">
        <v>7535.4459740000002</v>
      </c>
      <c r="BK13" s="58">
        <v>5764.8181160000004</v>
      </c>
      <c r="BL13" s="58">
        <v>4112.6738290000003</v>
      </c>
      <c r="BM13" s="58">
        <v>5766.7347200000004</v>
      </c>
      <c r="BN13" s="58">
        <v>7136.2159789999996</v>
      </c>
      <c r="BO13" s="58">
        <v>6025.5576579999997</v>
      </c>
      <c r="BP13" s="58">
        <v>6818.1162350000004</v>
      </c>
      <c r="BQ13" s="58">
        <v>7757.9947689999999</v>
      </c>
      <c r="BR13" s="58">
        <v>8226.9430790000006</v>
      </c>
      <c r="BS13" s="58">
        <v>6267.9536580000004</v>
      </c>
      <c r="BT13" s="58">
        <v>7093.5662350000002</v>
      </c>
      <c r="BU13" s="58">
        <v>5727.225762</v>
      </c>
      <c r="BV13" s="58">
        <v>8557.4830789999996</v>
      </c>
      <c r="BW13" s="58">
        <v>6871.4730579999996</v>
      </c>
      <c r="BX13" s="58">
        <v>7779.3837350000003</v>
      </c>
      <c r="BY13" s="58">
        <v>7162.9780849999997</v>
      </c>
      <c r="BZ13" s="58">
        <v>9380.4640789999994</v>
      </c>
      <c r="CA13" s="58">
        <v>7469.9867299999996</v>
      </c>
      <c r="CB13" s="58">
        <v>7989.4597940000003</v>
      </c>
      <c r="CC13" s="58">
        <v>11840.387430000001</v>
      </c>
      <c r="CD13" s="58">
        <v>10196.426090000001</v>
      </c>
      <c r="CE13" s="58">
        <v>7693.7312179999999</v>
      </c>
      <c r="CF13" s="58">
        <v>8718.6481050000002</v>
      </c>
      <c r="CG13" s="58">
        <v>12202.97192</v>
      </c>
      <c r="CH13" s="58">
        <v>10500.00282</v>
      </c>
      <c r="CI13" s="58">
        <v>7598.6123619999998</v>
      </c>
      <c r="CJ13" s="58">
        <v>8613.5138119999992</v>
      </c>
      <c r="CK13" s="58">
        <v>12056.166370000001</v>
      </c>
      <c r="CL13" s="58">
        <v>10369.25223</v>
      </c>
      <c r="CM13" s="58">
        <v>7594.911161</v>
      </c>
      <c r="CN13" s="58">
        <v>8612.9829320000008</v>
      </c>
      <c r="CO13" s="58">
        <v>12055.898719999999</v>
      </c>
      <c r="CP13" s="58">
        <v>10362.908069999999</v>
      </c>
      <c r="CQ13" s="58">
        <v>7638.0029500000001</v>
      </c>
      <c r="CR13" s="58">
        <v>8670.4610940000002</v>
      </c>
      <c r="CS13" s="58">
        <v>12137.46947</v>
      </c>
      <c r="CT13" s="58">
        <v>10418.665999999999</v>
      </c>
      <c r="CU13" s="58">
        <v>7791.3203249999997</v>
      </c>
      <c r="CV13" s="58">
        <v>8845.3316250000007</v>
      </c>
      <c r="CW13" s="58">
        <v>12382.37185</v>
      </c>
      <c r="CX13" s="58">
        <v>10627.50706</v>
      </c>
      <c r="CY13" s="58">
        <v>7352.0539820000004</v>
      </c>
      <c r="CZ13" s="58">
        <v>8350.1220929999999</v>
      </c>
      <c r="DA13" s="58">
        <v>11689.590560000001</v>
      </c>
      <c r="DB13" s="58">
        <v>9262.7339460000003</v>
      </c>
      <c r="DC13" s="58">
        <v>7596.6931020000002</v>
      </c>
      <c r="DD13" s="58">
        <v>8628.1210929999997</v>
      </c>
      <c r="DE13" s="58">
        <v>12078.78916</v>
      </c>
      <c r="DF13" s="58">
        <v>10360.709790000001</v>
      </c>
      <c r="DG13" s="58">
        <v>6366.3985439999997</v>
      </c>
      <c r="DH13" s="58">
        <v>7714.2143960000003</v>
      </c>
      <c r="DI13" s="58">
        <v>10400.56645</v>
      </c>
      <c r="DJ13" s="58">
        <v>9257.4764020000002</v>
      </c>
      <c r="DK13" s="58">
        <v>6748.5785370000003</v>
      </c>
      <c r="DL13" s="58">
        <v>8158.6904880000002</v>
      </c>
      <c r="DM13" s="58">
        <v>11422.16668</v>
      </c>
      <c r="DN13" s="58">
        <v>9790.428586</v>
      </c>
      <c r="DO13" s="58">
        <v>7594.3476289999999</v>
      </c>
      <c r="DP13" s="58">
        <v>8629.9404880000002</v>
      </c>
      <c r="DQ13" s="58">
        <v>12081.91668</v>
      </c>
      <c r="DR13" s="58">
        <v>10355.92859</v>
      </c>
      <c r="DS13" s="58">
        <v>7946.3476289999999</v>
      </c>
      <c r="DT13" s="58">
        <v>9029.9404880000002</v>
      </c>
      <c r="DU13" s="58">
        <v>12641.91668</v>
      </c>
      <c r="DV13" s="58">
        <v>10835.92859</v>
      </c>
      <c r="DW13" s="58">
        <v>8298.3476289999999</v>
      </c>
      <c r="DX13" s="58">
        <v>9429.9404880000002</v>
      </c>
      <c r="DY13" s="58">
        <v>13201.91668</v>
      </c>
      <c r="DZ13" s="58">
        <v>11315.92859</v>
      </c>
      <c r="EA13" s="58">
        <v>5130.3476289999999</v>
      </c>
      <c r="EB13" s="58">
        <v>9729.9404880000002</v>
      </c>
      <c r="EC13" s="58">
        <v>13621.91668</v>
      </c>
      <c r="ED13" s="58">
        <v>11675.92859</v>
      </c>
      <c r="EE13" s="58">
        <v>8826.3476289999999</v>
      </c>
      <c r="EF13" s="58">
        <v>10029.940490000001</v>
      </c>
      <c r="EG13" s="58">
        <v>14041.91668</v>
      </c>
      <c r="EH13" s="58">
        <v>11460</v>
      </c>
      <c r="EI13" s="58">
        <v>8668</v>
      </c>
      <c r="EJ13" s="58">
        <v>10329.940490000001</v>
      </c>
      <c r="EK13" s="58">
        <v>14461.91668</v>
      </c>
      <c r="EL13" s="58">
        <v>12395.92859</v>
      </c>
      <c r="EM13" s="58">
        <v>9354.3476289999999</v>
      </c>
      <c r="EN13" s="58">
        <v>10629.940490000001</v>
      </c>
      <c r="EO13" s="58">
        <v>11863.74648</v>
      </c>
      <c r="EP13" s="58">
        <v>12755.92859</v>
      </c>
      <c r="EQ13" s="58">
        <v>9618.3476289999999</v>
      </c>
      <c r="ER13" s="58">
        <v>10929.940490000001</v>
      </c>
      <c r="ES13" s="58">
        <v>14630</v>
      </c>
      <c r="ET13" s="58">
        <v>13115.92859</v>
      </c>
      <c r="EU13" s="58">
        <v>3432</v>
      </c>
      <c r="EV13" s="58">
        <v>11229.940490000001</v>
      </c>
      <c r="EW13" s="58">
        <v>15050</v>
      </c>
      <c r="EX13" s="58">
        <v>13475.92859</v>
      </c>
      <c r="EY13" s="58">
        <v>6494.3476289999999</v>
      </c>
      <c r="EZ13" s="58">
        <v>11529.940490000001</v>
      </c>
      <c r="FA13" s="58">
        <v>16141.91668</v>
      </c>
      <c r="FB13" s="58">
        <v>13260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1.95</v>
      </c>
      <c r="L14" s="58">
        <v>0</v>
      </c>
      <c r="M14" s="58">
        <v>0</v>
      </c>
      <c r="N14" s="58">
        <v>2.1406000000000001</v>
      </c>
      <c r="O14" s="58">
        <v>5.0967799999999999</v>
      </c>
      <c r="P14" s="58">
        <v>0</v>
      </c>
      <c r="Q14" s="58">
        <v>0</v>
      </c>
      <c r="R14" s="58">
        <v>2.9405999999999999</v>
      </c>
      <c r="S14" s="58">
        <v>3.79678</v>
      </c>
      <c r="T14" s="58">
        <v>0</v>
      </c>
      <c r="U14" s="58">
        <v>0</v>
      </c>
      <c r="V14" s="58">
        <v>3.1406000000000001</v>
      </c>
      <c r="W14" s="58">
        <v>144.48277999999999</v>
      </c>
      <c r="X14" s="58">
        <v>0</v>
      </c>
      <c r="Y14" s="58">
        <v>0</v>
      </c>
      <c r="Z14" s="58">
        <v>144.08760000000001</v>
      </c>
      <c r="AA14" s="58">
        <v>304.03698000000003</v>
      </c>
      <c r="AB14" s="58">
        <v>0</v>
      </c>
      <c r="AC14" s="58">
        <v>0</v>
      </c>
      <c r="AD14" s="58">
        <v>298.03500000000003</v>
      </c>
      <c r="AE14" s="58">
        <v>443.25839999999999</v>
      </c>
      <c r="AF14" s="58">
        <v>0</v>
      </c>
      <c r="AG14" s="58">
        <v>0</v>
      </c>
      <c r="AH14" s="58">
        <v>393.649</v>
      </c>
      <c r="AI14" s="58">
        <v>459.3784</v>
      </c>
      <c r="AJ14" s="58">
        <v>0</v>
      </c>
      <c r="AK14" s="58">
        <v>0</v>
      </c>
      <c r="AL14" s="58">
        <v>392.702</v>
      </c>
      <c r="AM14" s="58">
        <v>342.24709999999999</v>
      </c>
      <c r="AN14" s="58">
        <v>0</v>
      </c>
      <c r="AO14" s="58">
        <v>0</v>
      </c>
      <c r="AP14" s="58">
        <v>428.86900000000003</v>
      </c>
      <c r="AQ14" s="58">
        <v>533.34969999999998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4576.0376779999997</v>
      </c>
      <c r="BX14" s="58">
        <v>0</v>
      </c>
      <c r="BY14" s="58">
        <v>0</v>
      </c>
      <c r="BZ14" s="58">
        <v>3520.0289830000002</v>
      </c>
      <c r="CA14" s="58">
        <v>8415.8723740000005</v>
      </c>
      <c r="CB14" s="58">
        <v>0</v>
      </c>
      <c r="CC14" s="58">
        <v>0</v>
      </c>
      <c r="CD14" s="58">
        <v>6473.7479800000001</v>
      </c>
      <c r="CE14" s="58">
        <v>11223.85975</v>
      </c>
      <c r="CF14" s="58">
        <v>0</v>
      </c>
      <c r="CG14" s="58">
        <v>0</v>
      </c>
      <c r="CH14" s="58">
        <v>8633.7382699999998</v>
      </c>
      <c r="CI14" s="58">
        <v>13468.197179999999</v>
      </c>
      <c r="CJ14" s="58">
        <v>0</v>
      </c>
      <c r="CK14" s="58">
        <v>0</v>
      </c>
      <c r="CL14" s="58">
        <v>10360.151680000001</v>
      </c>
      <c r="CM14" s="58">
        <v>13785.53161</v>
      </c>
      <c r="CN14" s="58">
        <v>0</v>
      </c>
      <c r="CO14" s="58">
        <v>0</v>
      </c>
      <c r="CP14" s="58">
        <v>10518.81889</v>
      </c>
      <c r="CQ14" s="58">
        <v>14558.705180000001</v>
      </c>
      <c r="CR14" s="58">
        <v>0</v>
      </c>
      <c r="CS14" s="58">
        <v>0</v>
      </c>
      <c r="CT14" s="58">
        <v>10904.80221</v>
      </c>
      <c r="CU14" s="58">
        <v>16101.893910000001</v>
      </c>
      <c r="CV14" s="58">
        <v>0</v>
      </c>
      <c r="CW14" s="58">
        <v>0</v>
      </c>
      <c r="CX14" s="58">
        <v>11675.69657</v>
      </c>
      <c r="CY14" s="58">
        <v>18811.949479999999</v>
      </c>
      <c r="CZ14" s="58">
        <v>0</v>
      </c>
      <c r="DA14" s="58">
        <v>0</v>
      </c>
      <c r="DB14" s="58">
        <v>13342.582</v>
      </c>
      <c r="DC14" s="58">
        <v>18875.881369999999</v>
      </c>
      <c r="DD14" s="58">
        <v>0</v>
      </c>
      <c r="DE14" s="58">
        <v>0</v>
      </c>
      <c r="DF14" s="58">
        <v>13372.708720000001</v>
      </c>
      <c r="DG14" s="58">
        <v>18627.718649999999</v>
      </c>
      <c r="DH14" s="58">
        <v>0</v>
      </c>
      <c r="DI14" s="58">
        <v>0</v>
      </c>
      <c r="DJ14" s="58">
        <v>13181.814319999999</v>
      </c>
      <c r="DK14" s="58">
        <v>27202.949369999998</v>
      </c>
      <c r="DL14" s="58">
        <v>0</v>
      </c>
      <c r="DM14" s="58">
        <v>0</v>
      </c>
      <c r="DN14" s="58">
        <v>20818.03213</v>
      </c>
      <c r="DO14" s="58">
        <v>30719.520110000001</v>
      </c>
      <c r="DP14" s="58">
        <v>0</v>
      </c>
      <c r="DQ14" s="58">
        <v>0</v>
      </c>
      <c r="DR14" s="58">
        <v>20740.522209999999</v>
      </c>
      <c r="DS14" s="58">
        <v>29664.585729999999</v>
      </c>
      <c r="DT14" s="58">
        <v>0</v>
      </c>
      <c r="DU14" s="58">
        <v>0</v>
      </c>
      <c r="DV14" s="58">
        <v>23175.3544</v>
      </c>
      <c r="DW14" s="58">
        <v>30958.410980000001</v>
      </c>
      <c r="DX14" s="58">
        <v>0</v>
      </c>
      <c r="DY14" s="58">
        <v>0</v>
      </c>
      <c r="DZ14" s="58">
        <v>24486.32936</v>
      </c>
      <c r="EA14" s="58">
        <v>35887.360119999998</v>
      </c>
      <c r="EB14" s="58">
        <v>0</v>
      </c>
      <c r="EC14" s="58">
        <v>0</v>
      </c>
      <c r="ED14" s="58">
        <v>23513.16574</v>
      </c>
      <c r="EE14" s="58">
        <v>37602.055619999999</v>
      </c>
      <c r="EF14" s="58">
        <v>0</v>
      </c>
      <c r="EG14" s="58">
        <v>0</v>
      </c>
      <c r="EH14" s="58">
        <v>25271.169140000002</v>
      </c>
      <c r="EI14" s="58">
        <v>32861.02865</v>
      </c>
      <c r="EJ14" s="58">
        <v>0</v>
      </c>
      <c r="EK14" s="58">
        <v>0</v>
      </c>
      <c r="EL14" s="58">
        <v>27329.203409999998</v>
      </c>
      <c r="EM14" s="58">
        <v>39658.713309999999</v>
      </c>
      <c r="EN14" s="58">
        <v>0</v>
      </c>
      <c r="EO14" s="58">
        <v>0</v>
      </c>
      <c r="EP14" s="58">
        <v>27529.356660000001</v>
      </c>
      <c r="EQ14" s="58">
        <v>36133.927170000003</v>
      </c>
      <c r="ER14" s="58">
        <v>0</v>
      </c>
      <c r="ES14" s="58">
        <v>0</v>
      </c>
      <c r="ET14" s="58">
        <v>24130.514319999998</v>
      </c>
      <c r="EU14" s="58">
        <v>40865.432339999999</v>
      </c>
      <c r="EV14" s="58">
        <v>0</v>
      </c>
      <c r="EW14" s="58">
        <v>0</v>
      </c>
      <c r="EX14" s="58">
        <v>22000</v>
      </c>
      <c r="EY14" s="58">
        <v>36669.132089999999</v>
      </c>
      <c r="EZ14" s="58">
        <v>0</v>
      </c>
      <c r="FA14" s="58">
        <v>0</v>
      </c>
      <c r="FB14" s="58">
        <v>26034.566040000002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4531.3097959999996</v>
      </c>
      <c r="BD15" s="58">
        <v>4531.3097959999996</v>
      </c>
      <c r="BE15" s="58">
        <v>4531.3097959999996</v>
      </c>
      <c r="BF15" s="58">
        <v>4531.3097959999996</v>
      </c>
      <c r="BG15" s="58">
        <v>5907.5768639999997</v>
      </c>
      <c r="BH15" s="58">
        <v>5907.5768639999997</v>
      </c>
      <c r="BI15" s="58">
        <v>5907.5768639999997</v>
      </c>
      <c r="BJ15" s="58">
        <v>5907.5768639999997</v>
      </c>
      <c r="BK15" s="58">
        <v>8154.1410100000003</v>
      </c>
      <c r="BL15" s="58">
        <v>8154.1410100000003</v>
      </c>
      <c r="BM15" s="58">
        <v>8154.1410100000003</v>
      </c>
      <c r="BN15" s="58">
        <v>8154.1410100000003</v>
      </c>
      <c r="BO15" s="58">
        <v>8494.1113110000006</v>
      </c>
      <c r="BP15" s="58">
        <v>8494.1113110000006</v>
      </c>
      <c r="BQ15" s="58">
        <v>8494.1113110000006</v>
      </c>
      <c r="BR15" s="58">
        <v>8494.1113110000006</v>
      </c>
      <c r="BS15" s="58">
        <v>9640.8930610000007</v>
      </c>
      <c r="BT15" s="58">
        <v>9640.8930610000007</v>
      </c>
      <c r="BU15" s="58">
        <v>9640.8930610000007</v>
      </c>
      <c r="BV15" s="58">
        <v>9640.8930610000007</v>
      </c>
      <c r="BW15" s="58">
        <v>9640.8930610000007</v>
      </c>
      <c r="BX15" s="58">
        <v>9640.8930610000007</v>
      </c>
      <c r="BY15" s="58">
        <v>9640.8930610000007</v>
      </c>
      <c r="BZ15" s="58">
        <v>9640.8930610000007</v>
      </c>
      <c r="CA15" s="58">
        <v>11893.316860000001</v>
      </c>
      <c r="CB15" s="58">
        <v>11893.316860000001</v>
      </c>
      <c r="CC15" s="58">
        <v>11893.316860000001</v>
      </c>
      <c r="CD15" s="58">
        <v>11598.644120000001</v>
      </c>
      <c r="CE15" s="58">
        <v>12833.59582</v>
      </c>
      <c r="CF15" s="58">
        <v>12833.59582</v>
      </c>
      <c r="CG15" s="58">
        <v>12833.59582</v>
      </c>
      <c r="CH15" s="58">
        <v>12657.354160000001</v>
      </c>
      <c r="CI15" s="58">
        <v>14626.32667</v>
      </c>
      <c r="CJ15" s="58">
        <v>14626.32667</v>
      </c>
      <c r="CK15" s="58">
        <v>12812.290440000001</v>
      </c>
      <c r="CL15" s="58">
        <v>14626.32667</v>
      </c>
      <c r="CM15" s="58">
        <v>18421.831679999999</v>
      </c>
      <c r="CN15" s="58">
        <v>18421.831679999999</v>
      </c>
      <c r="CO15" s="58">
        <v>18421.831679999999</v>
      </c>
      <c r="CP15" s="58">
        <v>18421.831679999999</v>
      </c>
      <c r="CQ15" s="58">
        <v>21816.212329999998</v>
      </c>
      <c r="CR15" s="58">
        <v>21816.212329999998</v>
      </c>
      <c r="CS15" s="58">
        <v>21730.222119999999</v>
      </c>
      <c r="CT15" s="58">
        <v>21816.212329999998</v>
      </c>
      <c r="CU15" s="58">
        <v>25094.872469999998</v>
      </c>
      <c r="CV15" s="58">
        <v>25978.447820000001</v>
      </c>
      <c r="CW15" s="58">
        <v>25978.447820000001</v>
      </c>
      <c r="CX15" s="58">
        <v>25978.447820000001</v>
      </c>
      <c r="CY15" s="58">
        <v>29089.603340000001</v>
      </c>
      <c r="CZ15" s="58">
        <v>30766.170150000002</v>
      </c>
      <c r="DA15" s="58">
        <v>30766.170150000002</v>
      </c>
      <c r="DB15" s="58">
        <v>30766.170150000002</v>
      </c>
      <c r="DC15" s="58">
        <v>34395.471259999998</v>
      </c>
      <c r="DD15" s="58">
        <v>34395.471259999998</v>
      </c>
      <c r="DE15" s="58">
        <v>34313.534310000003</v>
      </c>
      <c r="DF15" s="58">
        <v>34395.471259999998</v>
      </c>
      <c r="DG15" s="58">
        <v>34038.685409999998</v>
      </c>
      <c r="DH15" s="58">
        <v>35928.169150000002</v>
      </c>
      <c r="DI15" s="58">
        <v>35928.169150000002</v>
      </c>
      <c r="DJ15" s="58">
        <v>35928.169150000002</v>
      </c>
      <c r="DK15" s="58">
        <v>38597.218209999999</v>
      </c>
      <c r="DL15" s="58">
        <v>39957.406649999997</v>
      </c>
      <c r="DM15" s="58">
        <v>39957.406649999997</v>
      </c>
      <c r="DN15" s="58">
        <v>39957.406649999997</v>
      </c>
      <c r="DO15" s="58">
        <v>43369.771480000003</v>
      </c>
      <c r="DP15" s="58">
        <v>43369.771480000003</v>
      </c>
      <c r="DQ15" s="58">
        <v>43369.771480000003</v>
      </c>
      <c r="DR15" s="58">
        <v>42230.241860000002</v>
      </c>
      <c r="DS15" s="58">
        <v>38899.813900000001</v>
      </c>
      <c r="DT15" s="58">
        <v>46874.333740000002</v>
      </c>
      <c r="DU15" s="58">
        <v>46874.333740000002</v>
      </c>
      <c r="DV15" s="58">
        <v>39307.344259999998</v>
      </c>
      <c r="DW15" s="58">
        <v>42601.802080000001</v>
      </c>
      <c r="DX15" s="58">
        <v>50430.971709999998</v>
      </c>
      <c r="DY15" s="58">
        <v>48066.723830000003</v>
      </c>
      <c r="DZ15" s="58">
        <v>50430.971709999998</v>
      </c>
      <c r="EA15" s="58">
        <v>49995.785109999997</v>
      </c>
      <c r="EB15" s="58">
        <v>54680.498670000001</v>
      </c>
      <c r="EC15" s="58">
        <v>53865.627229999998</v>
      </c>
      <c r="ED15" s="58">
        <v>54680.498670000001</v>
      </c>
      <c r="EE15" s="58">
        <v>49572.207470000001</v>
      </c>
      <c r="EF15" s="58">
        <v>59825.234620000003</v>
      </c>
      <c r="EG15" s="58">
        <v>59825.234620000003</v>
      </c>
      <c r="EH15" s="58">
        <v>59825.234620000003</v>
      </c>
      <c r="EI15" s="58">
        <v>62101.404739999998</v>
      </c>
      <c r="EJ15" s="58">
        <v>64650.318509999997</v>
      </c>
      <c r="EK15" s="58">
        <v>63453.761749999998</v>
      </c>
      <c r="EL15" s="58">
        <v>56821.148880000001</v>
      </c>
      <c r="EM15" s="58">
        <v>64753.033560000003</v>
      </c>
      <c r="EN15" s="58">
        <v>67283.29118</v>
      </c>
      <c r="EO15" s="58">
        <v>67283.29118</v>
      </c>
      <c r="EP15" s="58">
        <v>66972.489849999998</v>
      </c>
      <c r="EQ15" s="58">
        <v>69147.870989999996</v>
      </c>
      <c r="ER15" s="58">
        <v>72395.833180000001</v>
      </c>
      <c r="ES15" s="58">
        <v>72395.833180000001</v>
      </c>
      <c r="ET15" s="58">
        <v>71123.714900000006</v>
      </c>
      <c r="EU15" s="58">
        <v>77325.476420000006</v>
      </c>
      <c r="EV15" s="58">
        <v>77325.476420000006</v>
      </c>
      <c r="EW15" s="58">
        <v>77325.476420000006</v>
      </c>
      <c r="EX15" s="58">
        <v>77325.476420000006</v>
      </c>
      <c r="EY15" s="58">
        <v>81573.354770000005</v>
      </c>
      <c r="EZ15" s="58">
        <v>81573.354770000005</v>
      </c>
      <c r="FA15" s="58">
        <v>81573.354770000005</v>
      </c>
      <c r="FB15" s="58">
        <v>81573.354770000005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77902.084050000005</v>
      </c>
      <c r="E17" s="58">
        <v>77539.99626</v>
      </c>
      <c r="F17" s="58">
        <v>80887.386979999996</v>
      </c>
      <c r="G17" s="58">
        <v>83911.306209999995</v>
      </c>
      <c r="H17" s="58">
        <v>80421.158519999997</v>
      </c>
      <c r="I17" s="58">
        <v>78849.172709999999</v>
      </c>
      <c r="J17" s="58">
        <v>82513.308239999998</v>
      </c>
      <c r="K17" s="58">
        <v>88663.136029999994</v>
      </c>
      <c r="L17" s="58">
        <v>84926.553979999997</v>
      </c>
      <c r="M17" s="58">
        <v>83239.273149999994</v>
      </c>
      <c r="N17" s="58">
        <v>87215.240170000005</v>
      </c>
      <c r="O17" s="58">
        <v>88575.259179999994</v>
      </c>
      <c r="P17" s="58">
        <v>84766.327749999997</v>
      </c>
      <c r="Q17" s="58">
        <v>83382.817370000004</v>
      </c>
      <c r="R17" s="58">
        <v>87267.607770000002</v>
      </c>
      <c r="S17" s="58">
        <v>87345.764809999993</v>
      </c>
      <c r="T17" s="58">
        <v>83663.371329999994</v>
      </c>
      <c r="U17" s="58">
        <v>83285.037630000006</v>
      </c>
      <c r="V17" s="58">
        <v>86804.336899999995</v>
      </c>
      <c r="W17" s="58">
        <v>91283.252470000007</v>
      </c>
      <c r="X17" s="58">
        <v>87387.70508</v>
      </c>
      <c r="Y17" s="58">
        <v>86981.417050000004</v>
      </c>
      <c r="Z17" s="58">
        <v>90710.331770000004</v>
      </c>
      <c r="AA17" s="58">
        <v>93429.375599999999</v>
      </c>
      <c r="AB17" s="58">
        <v>89500.486409999998</v>
      </c>
      <c r="AC17" s="58">
        <v>89101.906770000001</v>
      </c>
      <c r="AD17" s="58">
        <v>92836.073409999997</v>
      </c>
      <c r="AE17" s="58">
        <v>98476.063569999998</v>
      </c>
      <c r="AF17" s="58">
        <v>94359.555240000002</v>
      </c>
      <c r="AG17" s="58">
        <v>93935.89314</v>
      </c>
      <c r="AH17" s="58">
        <v>97878.528839999999</v>
      </c>
      <c r="AI17" s="58">
        <v>103588.08530000001</v>
      </c>
      <c r="AJ17" s="58">
        <v>99290.285369999998</v>
      </c>
      <c r="AK17" s="58">
        <v>98849.790429999994</v>
      </c>
      <c r="AL17" s="58">
        <v>102969.0426</v>
      </c>
      <c r="AM17" s="58">
        <v>108662.2349</v>
      </c>
      <c r="AN17" s="58">
        <v>104181.0999</v>
      </c>
      <c r="AO17" s="58">
        <v>103722.7435</v>
      </c>
      <c r="AP17" s="58">
        <v>108022.16250000001</v>
      </c>
      <c r="AQ17" s="58">
        <v>113167.701</v>
      </c>
      <c r="AR17" s="58">
        <v>108497.1868</v>
      </c>
      <c r="AS17" s="58">
        <v>108017.5382</v>
      </c>
      <c r="AT17" s="58">
        <v>112503.67630000001</v>
      </c>
      <c r="AU17" s="58">
        <v>117933.3382</v>
      </c>
      <c r="AV17" s="58">
        <v>113062.5913</v>
      </c>
      <c r="AW17" s="58">
        <v>112561.22809999999</v>
      </c>
      <c r="AX17" s="58">
        <v>117242.21369999999</v>
      </c>
      <c r="AY17" s="58">
        <v>122830.459</v>
      </c>
      <c r="AZ17" s="58">
        <v>117758.1164</v>
      </c>
      <c r="BA17" s="58">
        <v>117234.2087</v>
      </c>
      <c r="BB17" s="58">
        <v>122114.94190000001</v>
      </c>
      <c r="BC17" s="58">
        <v>127926.28879999999</v>
      </c>
      <c r="BD17" s="58">
        <v>122642.5215</v>
      </c>
      <c r="BE17" s="58">
        <v>122095.02800000001</v>
      </c>
      <c r="BF17" s="58">
        <v>127184.68700000001</v>
      </c>
      <c r="BG17" s="58">
        <v>132344.48819999999</v>
      </c>
      <c r="BH17" s="58">
        <v>126893.4408</v>
      </c>
      <c r="BI17" s="58">
        <v>126326.9099</v>
      </c>
      <c r="BJ17" s="58">
        <v>131587.95250000001</v>
      </c>
      <c r="BK17" s="58">
        <v>136558.3077</v>
      </c>
      <c r="BL17" s="58">
        <v>130935.3124</v>
      </c>
      <c r="BM17" s="58">
        <v>130349.9124</v>
      </c>
      <c r="BN17" s="58">
        <v>135780.1159</v>
      </c>
      <c r="BO17" s="58">
        <v>140938.23199999999</v>
      </c>
      <c r="BP17" s="58">
        <v>135134.1177</v>
      </c>
      <c r="BQ17" s="58">
        <v>134527.3376</v>
      </c>
      <c r="BR17" s="58">
        <v>140139.4118</v>
      </c>
      <c r="BS17" s="58">
        <v>145417.0735</v>
      </c>
      <c r="BT17" s="58">
        <v>139429.86110000001</v>
      </c>
      <c r="BU17" s="58">
        <v>138801.81280000001</v>
      </c>
      <c r="BV17" s="58">
        <v>144596.3566</v>
      </c>
      <c r="BW17" s="58">
        <v>150032.3622</v>
      </c>
      <c r="BX17" s="58">
        <v>143864.02050000001</v>
      </c>
      <c r="BY17" s="58">
        <v>143216.68169999999</v>
      </c>
      <c r="BZ17" s="58">
        <v>149189.198</v>
      </c>
      <c r="CA17" s="58">
        <v>154841.5423</v>
      </c>
      <c r="CB17" s="58">
        <v>148477.51459999999</v>
      </c>
      <c r="CC17" s="58">
        <v>147809.158</v>
      </c>
      <c r="CD17" s="58">
        <v>153972.84289999999</v>
      </c>
      <c r="CE17" s="58">
        <v>159689.96429999999</v>
      </c>
      <c r="CF17" s="58">
        <v>153129.85029999999</v>
      </c>
      <c r="CG17" s="58">
        <v>152439.43169999999</v>
      </c>
      <c r="CH17" s="58">
        <v>158797.39920000001</v>
      </c>
      <c r="CI17" s="58">
        <v>164508.32500000001</v>
      </c>
      <c r="CJ17" s="58">
        <v>157755.4068</v>
      </c>
      <c r="CK17" s="58">
        <v>157043.22519999999</v>
      </c>
      <c r="CL17" s="58">
        <v>163593.5153</v>
      </c>
      <c r="CM17" s="58">
        <v>169505.77340000001</v>
      </c>
      <c r="CN17" s="58">
        <v>162541.14939999999</v>
      </c>
      <c r="CO17" s="58">
        <v>161803.4981</v>
      </c>
      <c r="CP17" s="58">
        <v>168566.24530000001</v>
      </c>
      <c r="CQ17" s="58">
        <v>174655.56109999999</v>
      </c>
      <c r="CR17" s="58">
        <v>167481.2916</v>
      </c>
      <c r="CS17" s="58">
        <v>166720.0533</v>
      </c>
      <c r="CT17" s="58">
        <v>173690.0919</v>
      </c>
      <c r="CU17" s="58">
        <v>180128.17420000001</v>
      </c>
      <c r="CV17" s="58">
        <v>172735.23190000001</v>
      </c>
      <c r="CW17" s="58">
        <v>171948.8052</v>
      </c>
      <c r="CX17" s="58">
        <v>179137.86979999999</v>
      </c>
      <c r="CY17" s="58">
        <v>185554.75459999999</v>
      </c>
      <c r="CZ17" s="58">
        <v>177938.27530000001</v>
      </c>
      <c r="DA17" s="58">
        <v>177125.32209999999</v>
      </c>
      <c r="DB17" s="58">
        <v>184539.1875</v>
      </c>
      <c r="DC17" s="58">
        <v>191130.24460000001</v>
      </c>
      <c r="DD17" s="58">
        <v>183277.05059999999</v>
      </c>
      <c r="DE17" s="58">
        <v>182437.5477</v>
      </c>
      <c r="DF17" s="58">
        <v>190085.55129999999</v>
      </c>
      <c r="DG17" s="58">
        <v>196538.60709999999</v>
      </c>
      <c r="DH17" s="58">
        <v>188456.15710000001</v>
      </c>
      <c r="DI17" s="58">
        <v>187590.76</v>
      </c>
      <c r="DJ17" s="58">
        <v>195466.54029999999</v>
      </c>
      <c r="DK17" s="58">
        <v>201933.89619999999</v>
      </c>
      <c r="DL17" s="58">
        <v>193626.2623</v>
      </c>
      <c r="DM17" s="58">
        <v>192735.42069999999</v>
      </c>
      <c r="DN17" s="58">
        <v>200835.97990000001</v>
      </c>
      <c r="DO17" s="58">
        <v>206716.53320000001</v>
      </c>
      <c r="DP17" s="58">
        <v>198206.55300000001</v>
      </c>
      <c r="DQ17" s="58">
        <v>197291.64559999999</v>
      </c>
      <c r="DR17" s="58">
        <v>205596.88149999999</v>
      </c>
      <c r="DS17" s="58">
        <v>211522.05729999999</v>
      </c>
      <c r="DT17" s="58">
        <v>202807.5068</v>
      </c>
      <c r="DU17" s="58">
        <v>201868.04699999999</v>
      </c>
      <c r="DV17" s="58">
        <v>210381.10810000001</v>
      </c>
      <c r="DW17" s="58">
        <v>216380.33170000001</v>
      </c>
      <c r="DX17" s="58">
        <v>207460.53640000001</v>
      </c>
      <c r="DY17" s="58">
        <v>206496.59599999999</v>
      </c>
      <c r="DZ17" s="58">
        <v>215217.8713</v>
      </c>
      <c r="EA17" s="58">
        <v>221369.0159</v>
      </c>
      <c r="EB17" s="58">
        <v>212238.93049999999</v>
      </c>
      <c r="EC17" s="58">
        <v>211250.12839999999</v>
      </c>
      <c r="ED17" s="58">
        <v>220184.38949999999</v>
      </c>
      <c r="EE17" s="58">
        <v>226444.52249999999</v>
      </c>
      <c r="EF17" s="58">
        <v>217098.5632</v>
      </c>
      <c r="EG17" s="58">
        <v>216084.0699</v>
      </c>
      <c r="EH17" s="58">
        <v>225237.04079999999</v>
      </c>
      <c r="EI17" s="58">
        <v>231589.5166</v>
      </c>
      <c r="EJ17" s="58">
        <v>222026.0025</v>
      </c>
      <c r="EK17" s="58">
        <v>220985.32579999999</v>
      </c>
      <c r="EL17" s="58">
        <v>230359.95689999999</v>
      </c>
      <c r="EM17" s="58">
        <v>236728.28820000001</v>
      </c>
      <c r="EN17" s="58">
        <v>226947.19149999999</v>
      </c>
      <c r="EO17" s="58">
        <v>225880.50390000001</v>
      </c>
      <c r="EP17" s="58">
        <v>235476.33480000001</v>
      </c>
      <c r="EQ17" s="58">
        <v>242390.234</v>
      </c>
      <c r="ER17" s="58">
        <v>232359.7335</v>
      </c>
      <c r="ES17" s="58">
        <v>231262.43</v>
      </c>
      <c r="ET17" s="58">
        <v>241110.9417</v>
      </c>
      <c r="EU17" s="58">
        <v>247855.4731</v>
      </c>
      <c r="EV17" s="58">
        <v>237589.3768</v>
      </c>
      <c r="EW17" s="58">
        <v>236464.16070000001</v>
      </c>
      <c r="EX17" s="58">
        <v>246549.9797</v>
      </c>
      <c r="EY17" s="58">
        <v>252642.80559999999</v>
      </c>
      <c r="EZ17" s="58">
        <v>242137.25510000001</v>
      </c>
      <c r="FA17" s="58">
        <v>240981.9712</v>
      </c>
      <c r="FB17" s="58">
        <v>251305.89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59479.949180000003</v>
      </c>
      <c r="D4" s="1">
        <f>'Ponta - 4 trim - cat'!F29</f>
        <v>56068.933169999997</v>
      </c>
      <c r="E4" s="1">
        <f>'Ponta - 4 trim - cat'!G29</f>
        <v>61105.16663</v>
      </c>
      <c r="F4" s="1">
        <f>'Ponta - 4 trim - cat'!H29</f>
        <v>61856.280740000002</v>
      </c>
      <c r="G4" s="1">
        <f>'Ponta - 4 trim - cat'!I29</f>
        <v>66773.798110000003</v>
      </c>
      <c r="H4" s="1">
        <f>'Ponta - 4 trim - cat'!J29</f>
        <v>69086.503379999995</v>
      </c>
      <c r="I4" s="1">
        <f>'Ponta - 4 trim - cat'!K29</f>
        <v>70766.934179999997</v>
      </c>
      <c r="J4" s="1">
        <f>'Ponta - 4 trim - cat'!L29</f>
        <v>72946.402610000005</v>
      </c>
      <c r="K4" s="1">
        <f>'Ponta - 4 trim - cat'!M29</f>
        <v>73277.477270000003</v>
      </c>
      <c r="L4" s="1">
        <f>'Ponta - 4 trim - cat'!N29</f>
        <v>73485.760670000003</v>
      </c>
      <c r="M4" s="1">
        <f>'Ponta - 4 trim - cat'!O29</f>
        <v>72967.315189999994</v>
      </c>
      <c r="N4" s="1">
        <f>'Ponta - 4 trim - cat'!P29</f>
        <v>74271.687869999994</v>
      </c>
      <c r="O4" s="1">
        <f>'Ponta - 4 trim - cat'!Q29</f>
        <v>74072.920360000004</v>
      </c>
      <c r="P4" s="1">
        <f>'Ponta - 4 trim - cat'!R29</f>
        <v>77934.886660000004</v>
      </c>
      <c r="Q4" s="1">
        <f>'Ponta - 4 trim - cat'!S29</f>
        <v>78877.871599999999</v>
      </c>
      <c r="R4" s="1">
        <f>'Ponta - 4 trim - cat'!T29</f>
        <v>77797.816319999998</v>
      </c>
      <c r="S4" s="1">
        <f>'Ponta - 4 trim - cat'!U29</f>
        <v>79151.323950000005</v>
      </c>
      <c r="T4" s="1">
        <f>'Ponta - 4 trim - cat'!V29</f>
        <v>79106.954979999995</v>
      </c>
      <c r="U4" s="1">
        <f>'Ponta - 4 trim - cat'!W29</f>
        <v>79958.444220000005</v>
      </c>
      <c r="V4" s="1">
        <f>'Ponta - 4 trim - cat'!X29</f>
        <v>79748.494219999993</v>
      </c>
      <c r="W4" s="1">
        <f>'Ponta - 4 trim - cat'!Y29</f>
        <v>79602.982139999993</v>
      </c>
      <c r="X4" s="1">
        <f>'Ponta - 4 trim - cat'!Z29</f>
        <v>79647.431689999998</v>
      </c>
      <c r="Y4" s="1">
        <f>'Ponta - 4 trim - cat'!AA29</f>
        <v>78512.114220000003</v>
      </c>
      <c r="Z4" s="1">
        <f>'Ponta - 4 trim - cat'!AB29</f>
        <v>79764.939710000006</v>
      </c>
      <c r="AA4" s="1">
        <f>'Ponta - 4 trim - cat'!AC29</f>
        <v>79718.6198</v>
      </c>
      <c r="AB4" s="1">
        <f>'Ponta - 4 trim - cat'!AD29</f>
        <v>77326.933359999995</v>
      </c>
      <c r="AC4" s="1">
        <f>'Ponta - 4 trim - cat'!AE29</f>
        <v>76174.060670000006</v>
      </c>
      <c r="AD4" s="1">
        <f>'Ponta - 4 trim - cat'!AF29</f>
        <v>80147.044219999996</v>
      </c>
      <c r="AE4" s="1">
        <f>'Ponta - 4 trim - cat'!AG29</f>
        <v>73537.859620000003</v>
      </c>
      <c r="AF4" s="1">
        <f>'Ponta - 4 trim - cat'!AH29</f>
        <v>78154.901119999995</v>
      </c>
      <c r="AG4" s="1">
        <f>'Ponta - 4 trim - cat'!AI29</f>
        <v>78074.323990000004</v>
      </c>
      <c r="AH4" s="1">
        <f>'Ponta - 4 trim - cat'!AJ29</f>
        <v>80002.35338</v>
      </c>
      <c r="AI4" s="1">
        <f>'Ponta - 4 trim - cat'!AK29</f>
        <v>79008.835489999998</v>
      </c>
      <c r="AJ4" s="1">
        <f>'Ponta - 4 trim - cat'!AL29</f>
        <v>78057.00477</v>
      </c>
      <c r="AK4" s="1">
        <f>'Ponta - 4 trim - cat'!AM29</f>
        <v>75971.036189999999</v>
      </c>
      <c r="AL4" s="1">
        <f>'Ponta - 4 trim - cat'!AN29</f>
        <v>77315.292400000006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4755.8241260000004</v>
      </c>
      <c r="F5" s="1">
        <f>'Ponta - 4 trim - cat'!H27</f>
        <v>4969.8137260000003</v>
      </c>
      <c r="G5" s="1">
        <f>'Ponta - 4 trim - cat'!I27</f>
        <v>5078.7184260000004</v>
      </c>
      <c r="H5" s="1">
        <f>'Ponta - 4 trim - cat'!J27</f>
        <v>5314.4196259999999</v>
      </c>
      <c r="I5" s="1">
        <f>'Ponta - 4 trim - cat'!K27</f>
        <v>5342.1691259999998</v>
      </c>
      <c r="J5" s="1">
        <f>'Ponta - 4 trim - cat'!L27</f>
        <v>6826.6684020000002</v>
      </c>
      <c r="K5" s="1">
        <f>'Ponta - 4 trim - cat'!M27</f>
        <v>8708.3386310000005</v>
      </c>
      <c r="L5" s="1">
        <f>'Ponta - 4 trim - cat'!N27</f>
        <v>11822.159970000001</v>
      </c>
      <c r="M5" s="1">
        <f>'Ponta - 4 trim - cat'!O27</f>
        <v>11833.557629999999</v>
      </c>
      <c r="N5" s="1">
        <f>'Ponta - 4 trim - cat'!P27</f>
        <v>10371.3773</v>
      </c>
      <c r="O5" s="1">
        <f>'Ponta - 4 trim - cat'!Q27</f>
        <v>13639.135130000001</v>
      </c>
      <c r="P5" s="1">
        <f>'Ponta - 4 trim - cat'!R27</f>
        <v>12614.251099999999</v>
      </c>
      <c r="Q5" s="1">
        <f>'Ponta - 4 trim - cat'!S27</f>
        <v>13135.104289999999</v>
      </c>
      <c r="R5" s="1">
        <f>'Ponta - 4 trim - cat'!T27</f>
        <v>14907.20363</v>
      </c>
      <c r="S5" s="1">
        <f>'Ponta - 4 trim - cat'!U27</f>
        <v>14928.63413</v>
      </c>
      <c r="T5" s="1">
        <f>'Ponta - 4 trim - cat'!V27</f>
        <v>14871.709720000001</v>
      </c>
      <c r="U5" s="1">
        <f>'Ponta - 4 trim - cat'!W27</f>
        <v>14367.13</v>
      </c>
      <c r="V5" s="1">
        <f>'Ponta - 4 trim - cat'!X27</f>
        <v>14625.85037</v>
      </c>
      <c r="W5" s="1">
        <f>'Ponta - 4 trim - cat'!Y27</f>
        <v>14649.46687</v>
      </c>
      <c r="X5" s="1">
        <f>'Ponta - 4 trim - cat'!Z27</f>
        <v>14000.098190000001</v>
      </c>
      <c r="Y5" s="1">
        <f>'Ponta - 4 trim - cat'!AA27</f>
        <v>14709.36795</v>
      </c>
      <c r="Z5" s="1">
        <f>'Ponta - 4 trim - cat'!AB27</f>
        <v>13160.66142</v>
      </c>
      <c r="AA5" s="1">
        <f>'Ponta - 4 trim - cat'!AC27</f>
        <v>13860.60896</v>
      </c>
      <c r="AB5" s="1">
        <f>'Ponta - 4 trim - cat'!AD27</f>
        <v>9380.389486</v>
      </c>
      <c r="AC5" s="1">
        <f>'Ponta - 4 trim - cat'!AE27</f>
        <v>14307.970289999999</v>
      </c>
      <c r="AD5" s="1">
        <f>'Ponta - 4 trim - cat'!AF27</f>
        <v>12665.74762</v>
      </c>
      <c r="AE5" s="1">
        <f>'Ponta - 4 trim - cat'!AG27</f>
        <v>9687.7569719999992</v>
      </c>
      <c r="AF5" s="1">
        <f>'Ponta - 4 trim - cat'!AH27</f>
        <v>9208.0397260000009</v>
      </c>
      <c r="AG5" s="1">
        <f>'Ponta - 4 trim - cat'!AI27</f>
        <v>5343.7637260000001</v>
      </c>
      <c r="AH5" s="1">
        <f>'Ponta - 4 trim - cat'!AJ27</f>
        <v>8438.8402260000003</v>
      </c>
      <c r="AI5" s="1">
        <f>'Ponta - 4 trim - cat'!AK27</f>
        <v>5343.7637260000001</v>
      </c>
      <c r="AJ5" s="1">
        <f>'Ponta - 4 trim - cat'!AL27</f>
        <v>12299.734280000001</v>
      </c>
      <c r="AK5" s="1">
        <f>'Ponta - 4 trim - cat'!AM27</f>
        <v>10056.80053</v>
      </c>
      <c r="AL5" s="1">
        <f>'Ponta - 4 trim - cat'!AN27</f>
        <v>7767.6295309999996</v>
      </c>
    </row>
    <row r="6" spans="2:39" x14ac:dyDescent="0.25">
      <c r="B6" s="16" t="s">
        <v>3</v>
      </c>
      <c r="C6" s="18">
        <f>'Ponta - 4 trim - cat'!E22</f>
        <v>10342.22056</v>
      </c>
      <c r="D6" s="18">
        <f>'Ponta - 4 trim - cat'!F22</f>
        <v>11702.97921</v>
      </c>
      <c r="E6" s="18">
        <f>'Ponta - 4 trim - cat'!G22</f>
        <v>11393.535</v>
      </c>
      <c r="F6" s="18">
        <f>'Ponta - 4 trim - cat'!H22</f>
        <v>9818.2512819999993</v>
      </c>
      <c r="G6" s="18">
        <f>'Ponta - 4 trim - cat'!I22</f>
        <v>7803.4512409999998</v>
      </c>
      <c r="H6" s="18">
        <f>'Ponta - 4 trim - cat'!J22</f>
        <v>11734.719510000001</v>
      </c>
      <c r="I6" s="18">
        <f>'Ponta - 4 trim - cat'!K22</f>
        <v>11734.719510000001</v>
      </c>
      <c r="J6" s="18">
        <f>'Ponta - 4 trim - cat'!L22</f>
        <v>11952.29862</v>
      </c>
      <c r="K6" s="18">
        <f>'Ponta - 4 trim - cat'!M22</f>
        <v>12971.234689999999</v>
      </c>
      <c r="L6" s="18">
        <f>'Ponta - 4 trim - cat'!N22</f>
        <v>14745.806140000001</v>
      </c>
      <c r="M6" s="18">
        <f>'Ponta - 4 trim - cat'!O22</f>
        <v>15282.83568</v>
      </c>
      <c r="N6" s="18">
        <f>'Ponta - 4 trim - cat'!P22</f>
        <v>16790.55558</v>
      </c>
      <c r="O6" s="18">
        <f>'Ponta - 4 trim - cat'!Q22</f>
        <v>17890.54045</v>
      </c>
      <c r="P6" s="18">
        <f>'Ponta - 4 trim - cat'!R22</f>
        <v>18101.63711</v>
      </c>
      <c r="Q6" s="18">
        <f>'Ponta - 4 trim - cat'!S22</f>
        <v>20356.28026</v>
      </c>
      <c r="R6" s="18">
        <f>'Ponta - 4 trim - cat'!T22</f>
        <v>20356.28026</v>
      </c>
      <c r="S6" s="18">
        <f>'Ponta - 4 trim - cat'!U22</f>
        <v>19631.843509999999</v>
      </c>
      <c r="T6" s="18">
        <f>'Ponta - 4 trim - cat'!V22</f>
        <v>21043.576130000001</v>
      </c>
      <c r="U6" s="18">
        <f>'Ponta - 4 trim - cat'!W22</f>
        <v>21919.98733</v>
      </c>
      <c r="V6" s="18">
        <f>'Ponta - 4 trim - cat'!X22</f>
        <v>22796.588009999999</v>
      </c>
      <c r="W6" s="18">
        <f>'Ponta - 4 trim - cat'!Y22</f>
        <v>23672.999210000002</v>
      </c>
      <c r="X6" s="18">
        <f>'Ponta - 4 trim - cat'!Z22</f>
        <v>24549.410400000001</v>
      </c>
      <c r="Y6" s="18">
        <f>'Ponta - 4 trim - cat'!AA22</f>
        <v>25257.361150000001</v>
      </c>
      <c r="Z6" s="18">
        <f>'Ponta - 4 trim - cat'!AB22</f>
        <v>26302.422279999999</v>
      </c>
      <c r="AA6" s="18">
        <f>'Ponta - 4 trim - cat'!AC22</f>
        <v>30758.23358</v>
      </c>
      <c r="AB6" s="18">
        <f>'Ponta - 4 trim - cat'!AD22</f>
        <v>30801.171600000001</v>
      </c>
      <c r="AC6" s="18">
        <f>'Ponta - 4 trim - cat'!AE22</f>
        <v>29026.539809999998</v>
      </c>
      <c r="AD6" s="18">
        <f>'Ponta - 4 trim - cat'!AF22</f>
        <v>31488.070919999998</v>
      </c>
      <c r="AE6" s="18">
        <f>'Ponta - 4 trim - cat'!AG22</f>
        <v>33037.18692</v>
      </c>
      <c r="AF6" s="18">
        <f>'Ponta - 4 trim - cat'!AH22</f>
        <v>31567.237550000002</v>
      </c>
      <c r="AG6" s="18">
        <f>'Ponta - 4 trim - cat'!AI22</f>
        <v>32755.931189999999</v>
      </c>
      <c r="AH6" s="18">
        <f>'Ponta - 4 trim - cat'!AJ22</f>
        <v>33082.808879999997</v>
      </c>
      <c r="AI6" s="18">
        <f>'Ponta - 4 trim - cat'!AK22</f>
        <v>34248.619879999998</v>
      </c>
      <c r="AJ6" s="18">
        <f>'Ponta - 4 trim - cat'!AL22</f>
        <v>33037.751230000002</v>
      </c>
      <c r="AK6" s="18">
        <f>'Ponta - 4 trim - cat'!AM22</f>
        <v>35431.06439</v>
      </c>
      <c r="AL6" s="18">
        <f>'Ponta - 4 trim - cat'!AN22</f>
        <v>33205.453690000002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1840.095</v>
      </c>
      <c r="E7" s="1">
        <f>'Ponta - 4 trim - cat'!G20</f>
        <v>1840.095</v>
      </c>
      <c r="F7" s="1">
        <f>'Ponta - 4 trim - cat'!H20</f>
        <v>1840.095</v>
      </c>
      <c r="G7" s="1">
        <f>'Ponta - 4 trim - cat'!I20</f>
        <v>2635.32</v>
      </c>
      <c r="H7" s="1">
        <f>'Ponta - 4 trim - cat'!J20</f>
        <v>2095.0949999999998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3389.3013759999999</v>
      </c>
      <c r="D9" s="1">
        <f>'Ponta - 4 trim - cat'!F25</f>
        <v>4018.509098</v>
      </c>
      <c r="E9" s="1">
        <f>'Ponta - 4 trim - cat'!G25</f>
        <v>3401.1875749999999</v>
      </c>
      <c r="F9" s="1">
        <f>'Ponta - 4 trim - cat'!H25</f>
        <v>4208.9177490000002</v>
      </c>
      <c r="G9" s="1">
        <f>'Ponta - 4 trim - cat'!I25</f>
        <v>4685.0367910000004</v>
      </c>
      <c r="H9" s="1">
        <f>'Ponta - 4 trim - cat'!J25</f>
        <v>3617.0834629999999</v>
      </c>
      <c r="I9" s="1">
        <f>'Ponta - 4 trim - cat'!K25</f>
        <v>4689.3004129999999</v>
      </c>
      <c r="J9" s="1">
        <f>'Ponta - 4 trim - cat'!L25</f>
        <v>4548.1271509999997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4145.7192219999997</v>
      </c>
      <c r="D10" s="1">
        <f>'Ponta - 4 trim - cat'!F19</f>
        <v>4306.4078239999999</v>
      </c>
      <c r="E10" s="1">
        <f>'Ponta - 4 trim - cat'!G19</f>
        <v>4422.7782639999996</v>
      </c>
      <c r="F10" s="1">
        <f>'Ponta - 4 trim - cat'!H19</f>
        <v>4454.2995819999996</v>
      </c>
      <c r="G10" s="1">
        <f>'Ponta - 4 trim - cat'!I19</f>
        <v>4790.5675920000003</v>
      </c>
      <c r="H10" s="1">
        <f>'Ponta - 4 trim - cat'!J19</f>
        <v>4869.9549200000001</v>
      </c>
      <c r="I10" s="1">
        <f>'Ponta - 4 trim - cat'!K19</f>
        <v>4939.5740820000001</v>
      </c>
      <c r="J10" s="1">
        <f>'Ponta - 4 trim - cat'!L19</f>
        <v>4961.3340820000003</v>
      </c>
      <c r="K10" s="1">
        <f>'Ponta - 4 trim - cat'!M19</f>
        <v>5965.1369409999998</v>
      </c>
      <c r="L10" s="1">
        <f>'Ponta - 4 trim - cat'!N19</f>
        <v>6313.1219419999998</v>
      </c>
      <c r="M10" s="1">
        <f>'Ponta - 4 trim - cat'!O19</f>
        <v>8371.1080899999997</v>
      </c>
      <c r="N10" s="1">
        <f>'Ponta - 4 trim - cat'!P19</f>
        <v>8508.8080900000004</v>
      </c>
      <c r="O10" s="1">
        <f>'Ponta - 4 trim - cat'!Q19</f>
        <v>8644.1280900000002</v>
      </c>
      <c r="P10" s="1">
        <f>'Ponta - 4 trim - cat'!R19</f>
        <v>8714.7999560000007</v>
      </c>
      <c r="Q10" s="1">
        <f>'Ponta - 4 trim - cat'!S19</f>
        <v>8922.9280899999994</v>
      </c>
      <c r="R10" s="1">
        <f>'Ponta - 4 trim - cat'!T19</f>
        <v>8914.7680899999996</v>
      </c>
      <c r="S10" s="1">
        <f>'Ponta - 4 trim - cat'!U19</f>
        <v>8754.0295499999993</v>
      </c>
      <c r="T10" s="1">
        <f>'Ponta - 4 trim - cat'!V19</f>
        <v>8745.8695499999994</v>
      </c>
      <c r="U10" s="1">
        <f>'Ponta - 4 trim - cat'!W19</f>
        <v>8754.0295499999993</v>
      </c>
      <c r="V10" s="1">
        <f>'Ponta - 4 trim - cat'!X19</f>
        <v>8853.5604930000009</v>
      </c>
      <c r="W10" s="1">
        <f>'Ponta - 4 trim - cat'!Y19</f>
        <v>9386.7695500000009</v>
      </c>
      <c r="X10" s="1">
        <f>'Ponta - 4 trim - cat'!Z19</f>
        <v>9421.0845000000008</v>
      </c>
      <c r="Y10" s="1">
        <f>'Ponta - 4 trim - cat'!AA19</f>
        <v>9450.6645000000008</v>
      </c>
      <c r="Z10" s="1">
        <f>'Ponta - 4 trim - cat'!AB19</f>
        <v>9490.4444999999996</v>
      </c>
      <c r="AA10" s="1">
        <f>'Ponta - 4 trim - cat'!AC19</f>
        <v>9523.4244999999992</v>
      </c>
      <c r="AB10" s="1">
        <f>'Ponta - 4 trim - cat'!AD19</f>
        <v>9523.4244999999992</v>
      </c>
      <c r="AC10" s="1">
        <f>'Ponta - 4 trim - cat'!AE19</f>
        <v>9523.4244999999992</v>
      </c>
      <c r="AD10" s="1">
        <f>'Ponta - 4 trim - cat'!AF19</f>
        <v>9523.4244999999992</v>
      </c>
      <c r="AE10" s="1">
        <f>'Ponta - 4 trim - cat'!AG19</f>
        <v>9483.6445000000003</v>
      </c>
      <c r="AF10" s="1">
        <f>'Ponta - 4 trim - cat'!AH19</f>
        <v>8146.4245000000001</v>
      </c>
      <c r="AG10" s="1">
        <f>'Ponta - 4 trim - cat'!AI19</f>
        <v>9523.4244999999992</v>
      </c>
      <c r="AH10" s="1">
        <f>'Ponta - 4 trim - cat'!AJ19</f>
        <v>9306.48</v>
      </c>
      <c r="AI10" s="1">
        <f>'Ponta - 4 trim - cat'!AK19</f>
        <v>6634.1470060000001</v>
      </c>
      <c r="AJ10" s="1">
        <f>'Ponta - 4 trim - cat'!AL19</f>
        <v>6363.1</v>
      </c>
      <c r="AK10" s="1">
        <f>'Ponta - 4 trim - cat'!AM19</f>
        <v>9306.48</v>
      </c>
      <c r="AL10" s="1">
        <f>'Ponta - 4 trim - cat'!AN19</f>
        <v>9166.4</v>
      </c>
    </row>
    <row r="11" spans="2:39" x14ac:dyDescent="0.25">
      <c r="B11" s="16" t="s">
        <v>7</v>
      </c>
      <c r="C11" s="1">
        <f>'Ponta - 4 trim - cat'!E21</f>
        <v>1112.9688619999999</v>
      </c>
      <c r="D11" s="1">
        <f>'Ponta - 4 trim - cat'!F21</f>
        <v>1923.9007260000001</v>
      </c>
      <c r="E11" s="1">
        <f>'Ponta - 4 trim - cat'!G21</f>
        <v>1544.126526</v>
      </c>
      <c r="F11" s="1">
        <f>'Ponta - 4 trim - cat'!H21</f>
        <v>3286.8492839999999</v>
      </c>
      <c r="G11" s="1">
        <f>'Ponta - 4 trim - cat'!I21</f>
        <v>3614.4566359999999</v>
      </c>
      <c r="H11" s="1">
        <f>'Ponta - 4 trim - cat'!J21</f>
        <v>3755.033606</v>
      </c>
      <c r="I11" s="1">
        <f>'Ponta - 4 trim - cat'!K21</f>
        <v>5381.745191</v>
      </c>
      <c r="J11" s="1">
        <f>'Ponta - 4 trim - cat'!L21</f>
        <v>6095.7253909999999</v>
      </c>
      <c r="K11" s="1">
        <f>'Ponta - 4 trim - cat'!M21</f>
        <v>6455.7253909999999</v>
      </c>
      <c r="L11" s="1">
        <f>'Ponta - 4 trim - cat'!N21</f>
        <v>6815.7253909999999</v>
      </c>
      <c r="M11" s="1">
        <f>'Ponta - 4 trim - cat'!O21</f>
        <v>7169.8226940000004</v>
      </c>
      <c r="N11" s="1">
        <f>'Ponta - 4 trim - cat'!P21</f>
        <v>7535.4459740000002</v>
      </c>
      <c r="O11" s="1">
        <f>'Ponta - 4 trim - cat'!Q21</f>
        <v>7136.2159789999996</v>
      </c>
      <c r="P11" s="1">
        <f>'Ponta - 4 trim - cat'!R21</f>
        <v>8226.9430790000006</v>
      </c>
      <c r="Q11" s="1">
        <f>'Ponta - 4 trim - cat'!S21</f>
        <v>8557.4830789999996</v>
      </c>
      <c r="R11" s="1">
        <f>'Ponta - 4 trim - cat'!T21</f>
        <v>9380.4640789999994</v>
      </c>
      <c r="S11" s="1">
        <f>'Ponta - 4 trim - cat'!U21</f>
        <v>10196.426090000001</v>
      </c>
      <c r="T11" s="1">
        <f>'Ponta - 4 trim - cat'!V21</f>
        <v>10500.00282</v>
      </c>
      <c r="U11" s="1">
        <f>'Ponta - 4 trim - cat'!W21</f>
        <v>10369.25223</v>
      </c>
      <c r="V11" s="1">
        <f>'Ponta - 4 trim - cat'!X21</f>
        <v>10362.908069999999</v>
      </c>
      <c r="W11" s="1">
        <f>'Ponta - 4 trim - cat'!Y21</f>
        <v>10418.665999999999</v>
      </c>
      <c r="X11" s="1">
        <f>'Ponta - 4 trim - cat'!Z21</f>
        <v>10627.50706</v>
      </c>
      <c r="Y11" s="1">
        <f>'Ponta - 4 trim - cat'!AA21</f>
        <v>9262.7339460000003</v>
      </c>
      <c r="Z11" s="1">
        <f>'Ponta - 4 trim - cat'!AB21</f>
        <v>10360.709790000001</v>
      </c>
      <c r="AA11" s="1">
        <f>'Ponta - 4 trim - cat'!AC21</f>
        <v>9257.4764020000002</v>
      </c>
      <c r="AB11" s="1">
        <f>'Ponta - 4 trim - cat'!AD21</f>
        <v>9790.428586</v>
      </c>
      <c r="AC11" s="1">
        <f>'Ponta - 4 trim - cat'!AE21</f>
        <v>10355.92859</v>
      </c>
      <c r="AD11" s="1">
        <f>'Ponta - 4 trim - cat'!AF21</f>
        <v>10835.92859</v>
      </c>
      <c r="AE11" s="1">
        <f>'Ponta - 4 trim - cat'!AG21</f>
        <v>11315.92859</v>
      </c>
      <c r="AF11" s="1">
        <f>'Ponta - 4 trim - cat'!AH21</f>
        <v>11675.92859</v>
      </c>
      <c r="AG11" s="1">
        <f>'Ponta - 4 trim - cat'!AI21</f>
        <v>11460</v>
      </c>
      <c r="AH11" s="1">
        <f>'Ponta - 4 trim - cat'!AJ21</f>
        <v>12395.92859</v>
      </c>
      <c r="AI11" s="1">
        <f>'Ponta - 4 trim - cat'!AK21</f>
        <v>12755.92859</v>
      </c>
      <c r="AJ11" s="1">
        <f>'Ponta - 4 trim - cat'!AL21</f>
        <v>13115.92859</v>
      </c>
      <c r="AK11" s="1">
        <f>'Ponta - 4 trim - cat'!AM21</f>
        <v>13475.92859</v>
      </c>
      <c r="AL11" s="1">
        <f>'Ponta - 4 trim - cat'!AN21</f>
        <v>13260</v>
      </c>
    </row>
    <row r="12" spans="2:39" x14ac:dyDescent="0.25">
      <c r="B12" s="16" t="s">
        <v>8</v>
      </c>
      <c r="C12" s="1">
        <f>'Ponta - 4 trim - cat'!E28</f>
        <v>2.9405999999999999</v>
      </c>
      <c r="D12" s="1">
        <f>'Ponta - 4 trim - cat'!F28</f>
        <v>3.1406000000000001</v>
      </c>
      <c r="E12" s="1">
        <f>'Ponta - 4 trim - cat'!G28</f>
        <v>144.08760000000001</v>
      </c>
      <c r="F12" s="1">
        <f>'Ponta - 4 trim - cat'!H28</f>
        <v>298.03500000000003</v>
      </c>
      <c r="G12" s="1">
        <f>'Ponta - 4 trim - cat'!I28</f>
        <v>393.649</v>
      </c>
      <c r="H12" s="1">
        <f>'Ponta - 4 trim - cat'!J28</f>
        <v>392.702</v>
      </c>
      <c r="I12" s="1">
        <f>'Ponta - 4 trim - cat'!K28</f>
        <v>428.86900000000003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3520.0289830000002</v>
      </c>
      <c r="S12" s="1">
        <f>'Ponta - 4 trim - cat'!U28</f>
        <v>6473.7479800000001</v>
      </c>
      <c r="T12" s="1">
        <f>'Ponta - 4 trim - cat'!V28</f>
        <v>8633.7382699999998</v>
      </c>
      <c r="U12" s="1">
        <f>'Ponta - 4 trim - cat'!W28</f>
        <v>10360.151680000001</v>
      </c>
      <c r="V12" s="1">
        <f>'Ponta - 4 trim - cat'!X28</f>
        <v>10518.81889</v>
      </c>
      <c r="W12" s="1">
        <f>'Ponta - 4 trim - cat'!Y28</f>
        <v>10904.80221</v>
      </c>
      <c r="X12" s="1">
        <f>'Ponta - 4 trim - cat'!Z28</f>
        <v>11675.69657</v>
      </c>
      <c r="Y12" s="1">
        <f>'Ponta - 4 trim - cat'!AA28</f>
        <v>13342.582</v>
      </c>
      <c r="Z12" s="1">
        <f>'Ponta - 4 trim - cat'!AB28</f>
        <v>13372.708720000001</v>
      </c>
      <c r="AA12" s="1">
        <f>'Ponta - 4 trim - cat'!AC28</f>
        <v>13181.814319999999</v>
      </c>
      <c r="AB12" s="1">
        <f>'Ponta - 4 trim - cat'!AD28</f>
        <v>20818.03213</v>
      </c>
      <c r="AC12" s="1">
        <f>'Ponta - 4 trim - cat'!AE28</f>
        <v>20740.522209999999</v>
      </c>
      <c r="AD12" s="1">
        <f>'Ponta - 4 trim - cat'!AF28</f>
        <v>23175.3544</v>
      </c>
      <c r="AE12" s="1">
        <f>'Ponta - 4 trim - cat'!AG28</f>
        <v>24486.32936</v>
      </c>
      <c r="AF12" s="1">
        <f>'Ponta - 4 trim - cat'!AH28</f>
        <v>23513.16574</v>
      </c>
      <c r="AG12" s="1">
        <f>'Ponta - 4 trim - cat'!AI28</f>
        <v>25271.169140000002</v>
      </c>
      <c r="AH12" s="1">
        <f>'Ponta - 4 trim - cat'!AJ28</f>
        <v>27329.203409999998</v>
      </c>
      <c r="AI12" s="1">
        <f>'Ponta - 4 trim - cat'!AK28</f>
        <v>27529.356660000001</v>
      </c>
      <c r="AJ12" s="1">
        <f>'Ponta - 4 trim - cat'!AL28</f>
        <v>24130.514319999998</v>
      </c>
      <c r="AK12" s="1">
        <f>'Ponta - 4 trim - cat'!AM28</f>
        <v>22000</v>
      </c>
      <c r="AL12" s="1">
        <f>'Ponta - 4 trim - cat'!AN28</f>
        <v>26034.566040000002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4079.7747959999997</v>
      </c>
      <c r="N14" s="32">
        <f>'Ponta - 4 trim - cat'!P26-PLANEL_BalPonta_Anual!N13</f>
        <v>5456.0418639999998</v>
      </c>
      <c r="O14" s="32">
        <f>'Ponta - 4 trim - cat'!Q26-PLANEL_BalPonta_Anual!O13</f>
        <v>7702.6060100000004</v>
      </c>
      <c r="P14" s="32">
        <f>'Ponta - 4 trim - cat'!R26-PLANEL_BalPonta_Anual!P13</f>
        <v>8042.5763110000007</v>
      </c>
      <c r="Q14" s="32">
        <f>'Ponta - 4 trim - cat'!S26-PLANEL_BalPonta_Anual!Q13</f>
        <v>9189.3580610000008</v>
      </c>
      <c r="R14" s="32">
        <f>'Ponta - 4 trim - cat'!T26-PLANEL_BalPonta_Anual!R13</f>
        <v>9189.3580610000008</v>
      </c>
      <c r="S14" s="32">
        <f>'Ponta - 4 trim - cat'!U26-PLANEL_BalPonta_Anual!S13</f>
        <v>11147.109120000001</v>
      </c>
      <c r="T14" s="32">
        <f>'Ponta - 4 trim - cat'!V26-PLANEL_BalPonta_Anual!T13</f>
        <v>12205.819160000001</v>
      </c>
      <c r="U14" s="32">
        <f>'Ponta - 4 trim - cat'!W26-PLANEL_BalPonta_Anual!U13</f>
        <v>14174.791670000001</v>
      </c>
      <c r="V14" s="32">
        <f>'Ponta - 4 trim - cat'!X26-PLANEL_BalPonta_Anual!V13</f>
        <v>17970.296679999999</v>
      </c>
      <c r="W14" s="32">
        <f>'Ponta - 4 trim - cat'!Y26-PLANEL_BalPonta_Anual!W13</f>
        <v>21364.677329999999</v>
      </c>
      <c r="X14" s="32">
        <f>'Ponta - 4 trim - cat'!Z26-PLANEL_BalPonta_Anual!X13</f>
        <v>25526.912820000001</v>
      </c>
      <c r="Y14" s="32">
        <f>'Ponta - 4 trim - cat'!AA26-PLANEL_BalPonta_Anual!Y13</f>
        <v>30314.635150000002</v>
      </c>
      <c r="Z14" s="32">
        <f>'Ponta - 4 trim - cat'!AB26-PLANEL_BalPonta_Anual!Z13</f>
        <v>33943.936259999995</v>
      </c>
      <c r="AA14" s="32">
        <f>'Ponta - 4 trim - cat'!AC26-PLANEL_BalPonta_Anual!AA13</f>
        <v>35476.634149999998</v>
      </c>
      <c r="AB14" s="32">
        <f>'Ponta - 4 trim - cat'!AD26-PLANEL_BalPonta_Anual!AB13</f>
        <v>39505.871649999994</v>
      </c>
      <c r="AC14" s="32">
        <f>'Ponta - 4 trim - cat'!AE26-PLANEL_BalPonta_Anual!AC13</f>
        <v>41778.706859999998</v>
      </c>
      <c r="AD14" s="32">
        <f>'Ponta - 4 trim - cat'!AF26-PLANEL_BalPonta_Anual!AD13</f>
        <v>38855.809259999995</v>
      </c>
      <c r="AE14" s="32">
        <f>'Ponta - 4 trim - cat'!AG26-PLANEL_BalPonta_Anual!AE13</f>
        <v>49979.436709999994</v>
      </c>
      <c r="AF14" s="32">
        <f>'Ponta - 4 trim - cat'!AH26-PLANEL_BalPonta_Anual!AF13</f>
        <v>54228.963669999997</v>
      </c>
      <c r="AG14" s="32">
        <f>'Ponta - 4 trim - cat'!AI26-PLANEL_BalPonta_Anual!AG13</f>
        <v>59373.699619999999</v>
      </c>
      <c r="AH14" s="32">
        <f>'Ponta - 4 trim - cat'!AJ26-PLANEL_BalPonta_Anual!AH13</f>
        <v>56369.613879999997</v>
      </c>
      <c r="AI14" s="32">
        <f>'Ponta - 4 trim - cat'!AK26-PLANEL_BalPonta_Anual!AI13</f>
        <v>66520.954849999995</v>
      </c>
      <c r="AJ14" s="32">
        <f>'Ponta - 4 trim - cat'!AL26-PLANEL_BalPonta_Anual!AJ13</f>
        <v>70672.179900000003</v>
      </c>
      <c r="AK14" s="32">
        <f>'Ponta - 4 trim - cat'!AM26-PLANEL_BalPonta_Anual!AK13</f>
        <v>76873.941420000003</v>
      </c>
      <c r="AL14" s="32">
        <f>'Ponta - 4 trim - cat'!AN26-PLANEL_BalPonta_Anual!AL13</f>
        <v>81121.819770000002</v>
      </c>
    </row>
    <row r="15" spans="2:39" x14ac:dyDescent="0.25">
      <c r="B15" s="27" t="s">
        <v>9</v>
      </c>
      <c r="C15" s="28">
        <f t="shared" ref="C15:AL15" si="0">SUM(C4:C14)</f>
        <v>87267.607770000017</v>
      </c>
      <c r="D15" s="28">
        <f t="shared" si="0"/>
        <v>86804.336897999994</v>
      </c>
      <c r="E15" s="28">
        <f t="shared" si="0"/>
        <v>90710.33176500001</v>
      </c>
      <c r="F15" s="28">
        <f t="shared" si="0"/>
        <v>92836.073407000018</v>
      </c>
      <c r="G15" s="28">
        <f t="shared" si="0"/>
        <v>97878.528840000043</v>
      </c>
      <c r="H15" s="28">
        <f t="shared" si="0"/>
        <v>102969.04254900001</v>
      </c>
      <c r="I15" s="28">
        <f t="shared" si="0"/>
        <v>108022.16254600001</v>
      </c>
      <c r="J15" s="28">
        <f t="shared" si="0"/>
        <v>112503.67630000001</v>
      </c>
      <c r="K15" s="28">
        <f t="shared" si="0"/>
        <v>117242.21374000002</v>
      </c>
      <c r="L15" s="28">
        <f t="shared" si="0"/>
        <v>122114.94190400001</v>
      </c>
      <c r="M15" s="28">
        <f t="shared" si="0"/>
        <v>127184.68695799999</v>
      </c>
      <c r="N15" s="28">
        <f t="shared" si="0"/>
        <v>131587.95248500002</v>
      </c>
      <c r="O15" s="28">
        <f t="shared" si="0"/>
        <v>135780.11589320001</v>
      </c>
      <c r="P15" s="28">
        <f t="shared" si="0"/>
        <v>140139.41180100001</v>
      </c>
      <c r="Q15" s="28">
        <f t="shared" si="0"/>
        <v>144596.35656500002</v>
      </c>
      <c r="R15" s="28">
        <f t="shared" si="0"/>
        <v>149189.19800800001</v>
      </c>
      <c r="S15" s="28">
        <f t="shared" si="0"/>
        <v>153972.84291500004</v>
      </c>
      <c r="T15" s="28">
        <f t="shared" si="0"/>
        <v>158797.39921500001</v>
      </c>
      <c r="U15" s="28">
        <f t="shared" si="0"/>
        <v>163593.51526500005</v>
      </c>
      <c r="V15" s="28">
        <f t="shared" si="0"/>
        <v>168566.245318</v>
      </c>
      <c r="W15" s="28">
        <f t="shared" si="0"/>
        <v>173690.09189499999</v>
      </c>
      <c r="X15" s="28">
        <f t="shared" si="0"/>
        <v>179137.86981500001</v>
      </c>
      <c r="Y15" s="28">
        <f t="shared" si="0"/>
        <v>184539.18750100001</v>
      </c>
      <c r="Z15" s="28">
        <f t="shared" si="0"/>
        <v>190085.55126499999</v>
      </c>
      <c r="AA15" s="28">
        <f t="shared" si="0"/>
        <v>195466.540297</v>
      </c>
      <c r="AB15" s="76">
        <f t="shared" si="0"/>
        <v>200835.97989699998</v>
      </c>
      <c r="AC15" s="28">
        <f t="shared" si="0"/>
        <v>205596.88151500002</v>
      </c>
      <c r="AD15" s="28">
        <f t="shared" si="0"/>
        <v>210381.10809499997</v>
      </c>
      <c r="AE15" s="28">
        <f t="shared" si="0"/>
        <v>215217.87125700002</v>
      </c>
      <c r="AF15" s="28">
        <f t="shared" si="0"/>
        <v>220184.38948099999</v>
      </c>
      <c r="AG15" s="28">
        <f t="shared" si="0"/>
        <v>225237.04075100002</v>
      </c>
      <c r="AH15" s="28">
        <f t="shared" si="0"/>
        <v>230359.95695099997</v>
      </c>
      <c r="AI15" s="28">
        <f t="shared" si="0"/>
        <v>235476.33478699997</v>
      </c>
      <c r="AJ15" s="28">
        <f t="shared" si="0"/>
        <v>241110.94167500001</v>
      </c>
      <c r="AK15" s="28">
        <f t="shared" si="0"/>
        <v>246549.97970500001</v>
      </c>
      <c r="AL15" s="28">
        <f t="shared" si="0"/>
        <v>251305.89001600002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0.66282899915454685</v>
      </c>
      <c r="D20" s="47">
        <f>IF(PLANEL_Pot_anual!D4&lt;&gt;0,D4/PLANEL_Pot_anual!D4,0)</f>
        <v>0.62481752874850505</v>
      </c>
      <c r="E20" s="47">
        <f>IF(PLANEL_Pot_anual!E4&lt;&gt;0,E4/PLANEL_Pot_anual!E4,0)</f>
        <v>0.68093999740930367</v>
      </c>
      <c r="F20" s="47">
        <f>IF(PLANEL_Pot_anual!F4&lt;&gt;0,F4/PLANEL_Pot_anual!F4,0)</f>
        <v>0.61717197209621899</v>
      </c>
      <c r="G20" s="47">
        <f>IF(PLANEL_Pot_anual!G4&lt;&gt;0,G4/PLANEL_Pot_anual!G4,0)</f>
        <v>0.63425600732320475</v>
      </c>
      <c r="H20" s="47">
        <f>IF(PLANEL_Pot_anual!H4&lt;&gt;0,H4/PLANEL_Pot_anual!H4,0)</f>
        <v>0.63313646744445728</v>
      </c>
      <c r="I20" s="47">
        <f>IF(PLANEL_Pot_anual!I4&lt;&gt;0,I4/PLANEL_Pot_anual!I4,0)</f>
        <v>0.64853661028632048</v>
      </c>
      <c r="J20" s="47">
        <f>IF(PLANEL_Pot_anual!J4&lt;&gt;0,J4/PLANEL_Pot_anual!J4,0)</f>
        <v>0.66764191378361948</v>
      </c>
      <c r="K20" s="47">
        <f>IF(PLANEL_Pot_anual!K4&lt;&gt;0,K4/PLANEL_Pot_anual!K4,0)</f>
        <v>0.66994853341818428</v>
      </c>
      <c r="L20" s="47">
        <f>IF(PLANEL_Pot_anual!L4&lt;&gt;0,L4/PLANEL_Pot_anual!L4,0)</f>
        <v>0.67042952387972077</v>
      </c>
      <c r="M20" s="47">
        <f>IF(PLANEL_Pot_anual!M4&lt;&gt;0,M4/PLANEL_Pot_anual!M4,0)</f>
        <v>0.66275437236654544</v>
      </c>
      <c r="N20" s="47">
        <f>IF(PLANEL_Pot_anual!N4&lt;&gt;0,N4/PLANEL_Pot_anual!N4,0)</f>
        <v>0.66771528521083989</v>
      </c>
      <c r="O20" s="47">
        <f>IF(PLANEL_Pot_anual!O4&lt;&gt;0,O4/PLANEL_Pot_anual!O4,0)</f>
        <v>0.66123210437653679</v>
      </c>
      <c r="P20" s="47">
        <f>IF(PLANEL_Pot_anual!P4&lt;&gt;0,P4/PLANEL_Pot_anual!P4,0)</f>
        <v>0.66857484928938271</v>
      </c>
      <c r="Q20" s="47">
        <f>IF(PLANEL_Pot_anual!Q4&lt;&gt;0,Q4/PLANEL_Pot_anual!Q4,0)</f>
        <v>0.67338410707963581</v>
      </c>
      <c r="R20" s="47">
        <f>IF(PLANEL_Pot_anual!R4&lt;&gt;0,R4/PLANEL_Pot_anual!R4,0)</f>
        <v>0.66416362425515441</v>
      </c>
      <c r="S20" s="47">
        <f>IF(PLANEL_Pot_anual!S4&lt;&gt;0,S4/PLANEL_Pot_anual!S4,0)</f>
        <v>0.67571858267841167</v>
      </c>
      <c r="T20" s="47">
        <f>IF(PLANEL_Pot_anual!T4&lt;&gt;0,T4/PLANEL_Pot_anual!T4,0)</f>
        <v>0.67533980269057159</v>
      </c>
      <c r="U20" s="47">
        <f>IF(PLANEL_Pot_anual!U4&lt;&gt;0,U4/PLANEL_Pot_anual!U4,0)</f>
        <v>0.68260900646007749</v>
      </c>
      <c r="V20" s="47">
        <f>IF(PLANEL_Pot_anual!V4&lt;&gt;0,V4/PLANEL_Pot_anual!V4,0)</f>
        <v>0.68081665341588893</v>
      </c>
      <c r="W20" s="47">
        <f>IF(PLANEL_Pot_anual!W4&lt;&gt;0,W4/PLANEL_Pot_anual!W4,0)</f>
        <v>0.67956775560872518</v>
      </c>
      <c r="X20" s="47">
        <f>IF(PLANEL_Pot_anual!X4&lt;&gt;0,X4/PLANEL_Pot_anual!X4,0)</f>
        <v>0.67994721979611195</v>
      </c>
      <c r="Y20" s="47">
        <f>IF(PLANEL_Pot_anual!Y4&lt;&gt;0,Y4/PLANEL_Pot_anual!Y4,0)</f>
        <v>0.67025505595689339</v>
      </c>
      <c r="Z20" s="47">
        <f>IF(PLANEL_Pot_anual!Z4&lt;&gt;0,Z4/PLANEL_Pot_anual!Z4,0)</f>
        <v>0.66763138318001714</v>
      </c>
      <c r="AA20" s="47">
        <f>IF(PLANEL_Pot_anual!AA4&lt;&gt;0,AA4/PLANEL_Pot_anual!AA4,0)</f>
        <v>0.66683066534967839</v>
      </c>
      <c r="AB20" s="77">
        <f>IF(PLANEL_Pot_anual!AB4&lt;&gt;0,AB4/PLANEL_Pot_anual!AB4,0)</f>
        <v>0.64682467598239879</v>
      </c>
      <c r="AC20" s="47">
        <f>IF(PLANEL_Pot_anual!AC4&lt;&gt;0,AC4/PLANEL_Pot_anual!AC4,0)</f>
        <v>0.63718112137915961</v>
      </c>
      <c r="AD20" s="47">
        <f>IF(PLANEL_Pot_anual!AD4&lt;&gt;0,AD4/PLANEL_Pot_anual!AD4,0)</f>
        <v>0.67041435184296427</v>
      </c>
      <c r="AE20" s="47">
        <f>IF(PLANEL_Pot_anual!AE4&lt;&gt;0,AE4/PLANEL_Pot_anual!AE4,0)</f>
        <v>0.61512981511498588</v>
      </c>
      <c r="AF20" s="47">
        <f>IF(PLANEL_Pot_anual!AF4&lt;&gt;0,AF4/PLANEL_Pot_anual!AF4,0)</f>
        <v>0.65375046438257478</v>
      </c>
      <c r="AG20" s="47">
        <f>IF(PLANEL_Pot_anual!AG4&lt;&gt;0,AG4/PLANEL_Pot_anual!AG4,0)</f>
        <v>0.65307645244728718</v>
      </c>
      <c r="AH20" s="47">
        <f>IF(PLANEL_Pot_anual!AH4&lt;&gt;0,AH4/PLANEL_Pot_anual!AH4,0)</f>
        <v>0.66920404126120481</v>
      </c>
      <c r="AI20" s="47">
        <f>IF(PLANEL_Pot_anual!AI4&lt;&gt;0,AI4/PLANEL_Pot_anual!AI4,0)</f>
        <v>0.66089345839753222</v>
      </c>
      <c r="AJ20" s="47">
        <f>IF(PLANEL_Pot_anual!AJ4&lt;&gt;0,AJ4/PLANEL_Pot_anual!AJ4,0)</f>
        <v>0.65293158055882605</v>
      </c>
      <c r="AK20" s="47">
        <f>IF(PLANEL_Pot_anual!AK4&lt;&gt;0,AK4/PLANEL_Pot_anual!AK4,0)</f>
        <v>0.63548286130616372</v>
      </c>
      <c r="AL20" s="47">
        <f>IF(PLANEL_Pot_anual!AL4&lt;&gt;0,AL4/PLANEL_Pot_anual!AL4,0)</f>
        <v>0.64672730162843262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0.78909615382700904</v>
      </c>
      <c r="F21" s="47">
        <f>IF(PLANEL_Pot_anual!F5&lt;&gt;0,F5/PLANEL_Pot_anual!F5,0)</f>
        <v>0.79577804326056423</v>
      </c>
      <c r="G21" s="47">
        <f>IF(PLANEL_Pot_anual!G5&lt;&gt;0,G5/PLANEL_Pot_anual!G5,0)</f>
        <v>0.79749661465195099</v>
      </c>
      <c r="H21" s="47">
        <f>IF(PLANEL_Pot_anual!H5&lt;&gt;0,H5/PLANEL_Pot_anual!H5,0)</f>
        <v>0.80123006784740014</v>
      </c>
      <c r="I21" s="47">
        <f>IF(PLANEL_Pot_anual!I5&lt;&gt;0,I5/PLANEL_Pot_anual!I5,0)</f>
        <v>0.80541372953247981</v>
      </c>
      <c r="J21" s="47">
        <f>IF(PLANEL_Pot_anual!J5&lt;&gt;0,J5/PLANEL_Pot_anual!J5,0)</f>
        <v>0.60945180972324176</v>
      </c>
      <c r="K21" s="47">
        <f>IF(PLANEL_Pot_anual!K5&lt;&gt;0,K5/PLANEL_Pot_anual!K5,0)</f>
        <v>0.7774381917819374</v>
      </c>
      <c r="L21" s="47">
        <f>IF(PLANEL_Pot_anual!L5&lt;&gt;0,L5/PLANEL_Pot_anual!L5,0)</f>
        <v>0.84004022716449556</v>
      </c>
      <c r="M21" s="47">
        <f>IF(PLANEL_Pot_anual!M5&lt;&gt;0,M5/PLANEL_Pot_anual!M5,0)</f>
        <v>0.84085010394841986</v>
      </c>
      <c r="N21" s="47">
        <f>IF(PLANEL_Pot_anual!N5&lt;&gt;0,N5/PLANEL_Pot_anual!N5,0)</f>
        <v>0.7275797070227783</v>
      </c>
      <c r="O21" s="47">
        <f>IF(PLANEL_Pot_anual!O5&lt;&gt;0,O5/PLANEL_Pot_anual!O5,0)</f>
        <v>0.84286749406401984</v>
      </c>
      <c r="P21" s="47">
        <f>IF(PLANEL_Pot_anual!P5&lt;&gt;0,P5/PLANEL_Pot_anual!P5,0)</f>
        <v>0.77953199472049695</v>
      </c>
      <c r="Q21" s="47">
        <f>IF(PLANEL_Pot_anual!Q5&lt;&gt;0,Q5/PLANEL_Pot_anual!Q5,0)</f>
        <v>0.74555761249997576</v>
      </c>
      <c r="R21" s="47">
        <f>IF(PLANEL_Pot_anual!R5&lt;&gt;0,R5/PLANEL_Pot_anual!R5,0)</f>
        <v>0.8461431978043148</v>
      </c>
      <c r="S21" s="47">
        <f>IF(PLANEL_Pot_anual!S5&lt;&gt;0,S5/PLANEL_Pot_anual!S5,0)</f>
        <v>0.84735960781994324</v>
      </c>
      <c r="T21" s="47">
        <f>IF(PLANEL_Pot_anual!T5&lt;&gt;0,T5/PLANEL_Pot_anual!T5,0)</f>
        <v>0.84412853890145134</v>
      </c>
      <c r="U21" s="47">
        <f>IF(PLANEL_Pot_anual!U5&lt;&gt;0,U5/PLANEL_Pot_anual!U5,0)</f>
        <v>0.81548824469034931</v>
      </c>
      <c r="V21" s="47">
        <f>IF(PLANEL_Pot_anual!V5&lt;&gt;0,V5/PLANEL_Pot_anual!V5,0)</f>
        <v>0.83017339199513029</v>
      </c>
      <c r="W21" s="47">
        <f>IF(PLANEL_Pot_anual!W5&lt;&gt;0,W5/PLANEL_Pot_anual!W5,0)</f>
        <v>0.83151388088405453</v>
      </c>
      <c r="X21" s="47">
        <f>IF(PLANEL_Pot_anual!X5&lt;&gt;0,X5/PLANEL_Pot_anual!X5,0)</f>
        <v>0.79465526507073003</v>
      </c>
      <c r="Y21" s="47">
        <f>IF(PLANEL_Pot_anual!Y5&lt;&gt;0,Y5/PLANEL_Pot_anual!Y5,0)</f>
        <v>0.83491390765239704</v>
      </c>
      <c r="Z21" s="47">
        <f>IF(PLANEL_Pot_anual!Z5&lt;&gt;0,Z5/PLANEL_Pot_anual!Z5,0)</f>
        <v>0.74700825289113426</v>
      </c>
      <c r="AA21" s="47">
        <f>IF(PLANEL_Pot_anual!AA5&lt;&gt;0,AA5/PLANEL_Pot_anual!AA5,0)</f>
        <v>0.78673775981213567</v>
      </c>
      <c r="AB21" s="77">
        <f>IF(PLANEL_Pot_anual!AB5&lt;&gt;0,AB5/PLANEL_Pot_anual!AB5,0)</f>
        <v>0.53243740095968706</v>
      </c>
      <c r="AC21" s="47">
        <f>IF(PLANEL_Pot_anual!AC5&lt;&gt;0,AC5/PLANEL_Pot_anual!AC5,0)</f>
        <v>0.81213029859643282</v>
      </c>
      <c r="AD21" s="47">
        <f>IF(PLANEL_Pot_anual!AD5&lt;&gt;0,AD5/PLANEL_Pot_anual!AD5,0)</f>
        <v>0.71891660299062998</v>
      </c>
      <c r="AE21" s="47">
        <f>IF(PLANEL_Pot_anual!AE5&lt;&gt;0,AE5/PLANEL_Pot_anual!AE5,0)</f>
        <v>0.54988379224542228</v>
      </c>
      <c r="AF21" s="47">
        <f>IF(PLANEL_Pot_anual!AF5&lt;&gt;0,AF5/PLANEL_Pot_anual!AF5,0)</f>
        <v>0.52265470927003144</v>
      </c>
      <c r="AG21" s="47">
        <f>IF(PLANEL_Pot_anual!AG5&lt;&gt;0,AG5/PLANEL_Pot_anual!AG5,0)</f>
        <v>0.30331572839917931</v>
      </c>
      <c r="AH21" s="47">
        <f>IF(PLANEL_Pot_anual!AH5&lt;&gt;0,AH5/PLANEL_Pot_anual!AH5,0)</f>
        <v>0.47899441315858154</v>
      </c>
      <c r="AI21" s="47">
        <f>IF(PLANEL_Pot_anual!AI5&lt;&gt;0,AI5/PLANEL_Pot_anual!AI5,0)</f>
        <v>0.30331572839917931</v>
      </c>
      <c r="AJ21" s="47">
        <f>IF(PLANEL_Pot_anual!AJ5&lt;&gt;0,AJ5/PLANEL_Pot_anual!AJ5,0)</f>
        <v>0.69814143243326388</v>
      </c>
      <c r="AK21" s="47">
        <f>IF(PLANEL_Pot_anual!AK5&lt;&gt;0,AK5/PLANEL_Pot_anual!AK5,0)</f>
        <v>0.57083096007418854</v>
      </c>
      <c r="AL21" s="47">
        <f>IF(PLANEL_Pot_anual!AL5&lt;&gt;0,AL5/PLANEL_Pot_anual!AL5,0)</f>
        <v>0.44089602945335021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0.91994632367330231</v>
      </c>
      <c r="D23" s="48">
        <f>IF(PLANEL_Pot_anual!D7&lt;&gt;0,D6/PLANEL_Pot_anual!D7,0)</f>
        <v>0.94747155961074503</v>
      </c>
      <c r="E23" s="48">
        <f>IF(PLANEL_Pot_anual!E7&lt;&gt;0,E6/PLANEL_Pot_anual!E7,0)</f>
        <v>0.92241899965996865</v>
      </c>
      <c r="F23" s="48">
        <f>IF(PLANEL_Pot_anual!F7&lt;&gt;0,F6/PLANEL_Pot_anual!F7,0)</f>
        <v>0.79308642159000953</v>
      </c>
      <c r="G23" s="48">
        <f>IF(PLANEL_Pot_anual!G7&lt;&gt;0,G6/PLANEL_Pot_anual!G7,0)</f>
        <v>0.63033742394869063</v>
      </c>
      <c r="H23" s="48">
        <f>IF(PLANEL_Pot_anual!H7&lt;&gt;0,H6/PLANEL_Pot_anual!H7,0)</f>
        <v>0.86325961010777219</v>
      </c>
      <c r="I23" s="48">
        <f>IF(PLANEL_Pot_anual!I7&lt;&gt;0,I6/PLANEL_Pot_anual!I7,0)</f>
        <v>0.86325961010777219</v>
      </c>
      <c r="J23" s="48">
        <f>IF(PLANEL_Pot_anual!J7&lt;&gt;0,J6/PLANEL_Pot_anual!J7,0)</f>
        <v>0.9321151769932271</v>
      </c>
      <c r="K23" s="48">
        <f>IF(PLANEL_Pot_anual!K7&lt;&gt;0,K6/PLANEL_Pot_anual!K7,0)</f>
        <v>0.91127475609474828</v>
      </c>
      <c r="L23" s="48">
        <f>IF(PLANEL_Pot_anual!L7&lt;&gt;0,L6/PLANEL_Pot_anual!L7,0)</f>
        <v>0.94288615139192855</v>
      </c>
      <c r="M23" s="48">
        <f>IF(PLANEL_Pot_anual!M7&lt;&gt;0,M6/PLANEL_Pot_anual!M7,0)</f>
        <v>0.88569829294788527</v>
      </c>
      <c r="N23" s="48">
        <f>IF(PLANEL_Pot_anual!N7&lt;&gt;0,N6/PLANEL_Pot_anual!N7,0)</f>
        <v>0.94747155975433617</v>
      </c>
      <c r="O23" s="48">
        <f>IF(PLANEL_Pot_anual!O7&lt;&gt;0,O6/PLANEL_Pot_anual!O7,0)</f>
        <v>0.93641258626038559</v>
      </c>
      <c r="P23" s="48">
        <f>IF(PLANEL_Pot_anual!P7&lt;&gt;0,P6/PLANEL_Pot_anual!P7,0)</f>
        <v>0.9474715598421638</v>
      </c>
      <c r="Q23" s="48">
        <f>IF(PLANEL_Pot_anual!Q7&lt;&gt;0,Q6/PLANEL_Pot_anual!Q7,0)</f>
        <v>0.94747155989464305</v>
      </c>
      <c r="R23" s="48">
        <f>IF(PLANEL_Pot_anual!R7&lt;&gt;0,R6/PLANEL_Pot_anual!R7,0)</f>
        <v>0.94747155989464305</v>
      </c>
      <c r="S23" s="48">
        <f>IF(PLANEL_Pot_anual!S7&lt;&gt;0,S6/PLANEL_Pot_anual!S7,0)</f>
        <v>0.92232167746239435</v>
      </c>
      <c r="T23" s="48">
        <f>IF(PLANEL_Pot_anual!T7&lt;&gt;0,T6/PLANEL_Pot_anual!T7,0)</f>
        <v>0.94747155991501331</v>
      </c>
      <c r="U23" s="48">
        <f>IF(PLANEL_Pot_anual!U7&lt;&gt;0,U6/PLANEL_Pot_anual!U7,0)</f>
        <v>0.94747156022097989</v>
      </c>
      <c r="V23" s="48">
        <f>IF(PLANEL_Pot_anual!V7&lt;&gt;0,V6/PLANEL_Pot_anual!V7,0)</f>
        <v>0.9474715598692024</v>
      </c>
      <c r="W23" s="48">
        <f>IF(PLANEL_Pot_anual!W7&lt;&gt;0,W6/PLANEL_Pot_anual!W7,0)</f>
        <v>0.94747156015420786</v>
      </c>
      <c r="X23" s="48">
        <f>IF(PLANEL_Pot_anual!X7&lt;&gt;0,X6/PLANEL_Pot_anual!X7,0)</f>
        <v>0.94747156003291921</v>
      </c>
      <c r="Y23" s="48">
        <f>IF(PLANEL_Pot_anual!Y7&lt;&gt;0,Y6/PLANEL_Pot_anual!Y7,0)</f>
        <v>0.94118701077018185</v>
      </c>
      <c r="Z23" s="48">
        <f>IF(PLANEL_Pot_anual!Z7&lt;&gt;0,Z6/PLANEL_Pot_anual!Z7,0)</f>
        <v>0.94747156001948629</v>
      </c>
      <c r="AA23" s="48">
        <f>IF(PLANEL_Pot_anual!AA7&lt;&gt;0,AA6/PLANEL_Pot_anual!AA7,0)</f>
        <v>0.94747156012698819</v>
      </c>
      <c r="AB23" s="48">
        <f>IF(PLANEL_Pot_anual!AB7&lt;&gt;0,AB6/PLANEL_Pot_anual!AB7,0)</f>
        <v>0.92778832828740021</v>
      </c>
      <c r="AC23" s="48">
        <f>IF(PLANEL_Pot_anual!AC7&lt;&gt;0,AC6/PLANEL_Pot_anual!AC7,0)</f>
        <v>0.85538749881885934</v>
      </c>
      <c r="AD23" s="48">
        <f>IF(PLANEL_Pot_anual!AD7&lt;&gt;0,AD6/PLANEL_Pot_anual!AD7,0)</f>
        <v>0.90825410578376764</v>
      </c>
      <c r="AE23" s="48">
        <f>IF(PLANEL_Pot_anual!AE7&lt;&gt;0,AE6/PLANEL_Pot_anual!AE7,0)</f>
        <v>0.93315396059042932</v>
      </c>
      <c r="AF23" s="48">
        <f>IF(PLANEL_Pot_anual!AF7&lt;&gt;0,AF6/PLANEL_Pot_anual!AF7,0)</f>
        <v>0.88559212680781396</v>
      </c>
      <c r="AG23" s="48">
        <f>IF(PLANEL_Pot_anual!AG7&lt;&gt;0,AG6/PLANEL_Pot_anual!AG7,0)</f>
        <v>0.92801047199133957</v>
      </c>
      <c r="AH23" s="48">
        <f>IF(PLANEL_Pot_anual!AH7&lt;&gt;0,AH6/PLANEL_Pot_anual!AH7,0)</f>
        <v>0.93727126563572682</v>
      </c>
      <c r="AI23" s="48">
        <f>IF(PLANEL_Pot_anual!AI7&lt;&gt;0,AI6/PLANEL_Pot_anual!AI7,0)</f>
        <v>0.91585149553308698</v>
      </c>
      <c r="AJ23" s="48">
        <f>IF(PLANEL_Pot_anual!AJ7&lt;&gt;0,AJ6/PLANEL_Pot_anual!AJ7,0)</f>
        <v>0.88347133341612438</v>
      </c>
      <c r="AK23" s="48">
        <f>IF(PLANEL_Pot_anual!AK7&lt;&gt;0,AK6/PLANEL_Pot_anual!AK7,0)</f>
        <v>0.94747156012730405</v>
      </c>
      <c r="AL23" s="48">
        <f>IF(PLANEL_Pot_anual!AL7&lt;&gt;0,AL6/PLANEL_Pot_anual!AL7,0)</f>
        <v>0.8879559097095262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0.65382564450788994</v>
      </c>
      <c r="D28" s="47">
        <f>IF(PLANEL_Pot_anual!D12&lt;&gt;0,D9/PLANEL_Pot_anual!D12,0)</f>
        <v>0.77520527373741266</v>
      </c>
      <c r="E28" s="47">
        <f>IF(PLANEL_Pot_anual!E12&lt;&gt;0,E9/PLANEL_Pot_anual!E12,0)</f>
        <v>0.65611859543192252</v>
      </c>
      <c r="F28" s="47">
        <f>IF(PLANEL_Pot_anual!F12&lt;&gt;0,F9/PLANEL_Pot_anual!F12,0)</f>
        <v>0.81193675469732629</v>
      </c>
      <c r="G28" s="47">
        <f>IF(PLANEL_Pot_anual!G12&lt;&gt;0,G9/PLANEL_Pot_anual!G12,0)</f>
        <v>0.90378424919942901</v>
      </c>
      <c r="H28" s="47">
        <f>IF(PLANEL_Pot_anual!H12&lt;&gt;0,H9/PLANEL_Pot_anual!H12,0)</f>
        <v>0.69776678556271454</v>
      </c>
      <c r="I28" s="47">
        <f>IF(PLANEL_Pot_anual!I12&lt;&gt;0,I9/PLANEL_Pot_anual!I12,0)</f>
        <v>0.90460673887881471</v>
      </c>
      <c r="J28" s="47">
        <f>IF(PLANEL_Pot_anual!J12&lt;&gt;0,J9/PLANEL_Pot_anual!J12,0)</f>
        <v>0.87737319167406136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0.99999999999999989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1.0000000000000002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0.97424590448163495</v>
      </c>
      <c r="T39" s="54">
        <f>IF(PLANEL_Pot_anual!T23&lt;&gt;0,T14/PLANEL_Pot_anual!T23,0)</f>
        <v>0.98576637099736042</v>
      </c>
      <c r="U39" s="54">
        <f>IF(PLANEL_Pot_anual!U23&lt;&gt;0,U14/PLANEL_Pot_anual!U23,0)</f>
        <v>0.99999999978835674</v>
      </c>
      <c r="V39" s="54">
        <f>IF(PLANEL_Pot_anual!V23&lt;&gt;0,V14/PLANEL_Pot_anual!V23,0)</f>
        <v>0.99999999988870525</v>
      </c>
      <c r="W39" s="54">
        <f>IF(PLANEL_Pot_anual!W23&lt;&gt;0,W14/PLANEL_Pot_anual!W23,0)</f>
        <v>0.99999999995319377</v>
      </c>
      <c r="X39" s="54">
        <f>IF(PLANEL_Pot_anual!X23&lt;&gt;0,X14/PLANEL_Pot_anual!X23,0)</f>
        <v>0.99999999996082567</v>
      </c>
      <c r="Y39" s="54">
        <f>IF(PLANEL_Pot_anual!Y23&lt;&gt;0,Y14/PLANEL_Pot_anual!Y23,0)</f>
        <v>0.99999999996701261</v>
      </c>
      <c r="Z39" s="54">
        <f>IF(PLANEL_Pot_anual!Z23&lt;&gt;0,Z14/PLANEL_Pot_anual!Z23,0)</f>
        <v>0.99999999997053945</v>
      </c>
      <c r="AA39" s="54">
        <f>IF(PLANEL_Pot_anual!AA23&lt;&gt;0,AA14/PLANEL_Pot_anual!AA23,0)</f>
        <v>0.99999999997181244</v>
      </c>
      <c r="AB39" s="84">
        <f>IF(PLANEL_Pot_anual!AB23&lt;&gt;0,AB14/PLANEL_Pot_anual!AB23,0)</f>
        <v>0.99999999997468714</v>
      </c>
      <c r="AC39" s="54">
        <f>IF(PLANEL_Pot_anual!AC23&lt;&gt;0,AC14/PLANEL_Pot_anual!AC23,0)</f>
        <v>0.97344882468541138</v>
      </c>
      <c r="AD39" s="54">
        <f>IF(PLANEL_Pot_anual!AD23&lt;&gt;0,AD14/PLANEL_Pot_anual!AD23,0)</f>
        <v>0.83699842133135027</v>
      </c>
      <c r="AE39" s="54">
        <f>IF(PLANEL_Pot_anual!AE23&lt;&gt;0,AE14/PLANEL_Pot_anual!AE23,0)</f>
        <v>0.99999999997999167</v>
      </c>
      <c r="AF39" s="54">
        <f>IF(PLANEL_Pot_anual!AF23&lt;&gt;0,AF14/PLANEL_Pot_anual!AF23,0)</f>
        <v>0.99999999998155964</v>
      </c>
      <c r="AG39" s="54">
        <f>IF(PLANEL_Pot_anual!AG23&lt;&gt;0,AG14/PLANEL_Pot_anual!AG23,0)</f>
        <v>1.0000000001515823</v>
      </c>
      <c r="AH39" s="54">
        <f>IF(PLANEL_Pot_anual!AH23&lt;&gt;0,AH14/PLANEL_Pot_anual!AH23,0)</f>
        <v>0.8780480064757219</v>
      </c>
      <c r="AI39" s="54">
        <f>IF(PLANEL_Pot_anual!AI23&lt;&gt;0,AI14/PLANEL_Pot_anual!AI23,0)</f>
        <v>0.99534949642495152</v>
      </c>
      <c r="AJ39" s="54">
        <f>IF(PLANEL_Pot_anual!AJ23&lt;&gt;0,AJ14/PLANEL_Pot_anual!AJ23,0)</f>
        <v>0.98231801111188044</v>
      </c>
      <c r="AK39" s="54">
        <f>IF(PLANEL_Pot_anual!AK23&lt;&gt;0,AK14/PLANEL_Pot_anual!AK23,0)</f>
        <v>0.99999999998699163</v>
      </c>
      <c r="AL39" s="54">
        <f>IF(PLANEL_Pot_anual!AL23&lt;&gt;0,AL14/PLANEL_Pot_anual!AL23,0)</f>
        <v>0.99999999998767275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-463.27087200002279</v>
      </c>
      <c r="E40" s="28">
        <f t="shared" si="1"/>
        <v>3905.9948670000158</v>
      </c>
      <c r="F40" s="28">
        <f t="shared" si="1"/>
        <v>2125.7416420000081</v>
      </c>
      <c r="G40" s="28">
        <f t="shared" si="1"/>
        <v>5042.4554330000246</v>
      </c>
      <c r="H40" s="28">
        <f t="shared" si="1"/>
        <v>5090.5137089999625</v>
      </c>
      <c r="I40" s="28">
        <f t="shared" si="1"/>
        <v>5053.1199970000016</v>
      </c>
      <c r="J40" s="28">
        <f t="shared" si="1"/>
        <v>4481.5137539999996</v>
      </c>
      <c r="K40" s="28">
        <f t="shared" si="1"/>
        <v>4738.5374400000146</v>
      </c>
      <c r="L40" s="28">
        <f t="shared" si="1"/>
        <v>4872.7281639999856</v>
      </c>
      <c r="M40" s="28">
        <f t="shared" si="1"/>
        <v>5069.7450539999845</v>
      </c>
      <c r="N40" s="28">
        <f t="shared" si="1"/>
        <v>4403.265527000025</v>
      </c>
      <c r="O40" s="28">
        <f t="shared" si="1"/>
        <v>4192.1634081999946</v>
      </c>
      <c r="P40" s="28">
        <f t="shared" si="1"/>
        <v>4359.2959077999985</v>
      </c>
      <c r="Q40" s="28">
        <f t="shared" si="1"/>
        <v>4456.9447640000144</v>
      </c>
      <c r="R40" s="28">
        <f t="shared" si="1"/>
        <v>4592.841442999983</v>
      </c>
      <c r="S40" s="28">
        <f t="shared" si="1"/>
        <v>4783.6449070000381</v>
      </c>
      <c r="T40" s="28">
        <f t="shared" si="1"/>
        <v>4824.5562999999675</v>
      </c>
      <c r="U40" s="28">
        <f t="shared" si="1"/>
        <v>4796.1160500000406</v>
      </c>
      <c r="V40" s="28">
        <f t="shared" si="1"/>
        <v>4972.7300529999484</v>
      </c>
      <c r="W40" s="28">
        <f t="shared" si="1"/>
        <v>5123.8465769999893</v>
      </c>
      <c r="X40" s="28">
        <f t="shared" si="1"/>
        <v>5447.7779200000223</v>
      </c>
      <c r="Y40" s="28">
        <f t="shared" si="1"/>
        <v>5401.3176859999949</v>
      </c>
      <c r="Z40" s="28">
        <f t="shared" si="1"/>
        <v>5546.3637639999797</v>
      </c>
      <c r="AA40" s="28">
        <f t="shared" si="1"/>
        <v>5380.9890320000122</v>
      </c>
      <c r="AB40" s="76">
        <f t="shared" si="1"/>
        <v>5369.4395999999833</v>
      </c>
      <c r="AC40" s="28">
        <f t="shared" si="1"/>
        <v>4760.9016180000326</v>
      </c>
      <c r="AD40" s="28">
        <f t="shared" si="1"/>
        <v>4784.2265799999586</v>
      </c>
      <c r="AE40" s="28">
        <f t="shared" si="1"/>
        <v>4836.7631620000466</v>
      </c>
      <c r="AF40" s="28">
        <f t="shared" si="1"/>
        <v>4966.5182239999704</v>
      </c>
      <c r="AG40" s="28">
        <f t="shared" si="1"/>
        <v>5052.6512700000312</v>
      </c>
      <c r="AH40" s="28">
        <f t="shared" si="1"/>
        <v>5122.9161999999487</v>
      </c>
      <c r="AI40" s="28">
        <f t="shared" si="1"/>
        <v>5116.3778359999997</v>
      </c>
      <c r="AJ40" s="28">
        <f t="shared" si="1"/>
        <v>5634.6068880000385</v>
      </c>
      <c r="AK40" s="28">
        <f t="shared" si="1"/>
        <v>5439.0380299999961</v>
      </c>
      <c r="AL40" s="28">
        <f t="shared" si="1"/>
        <v>4755.9103110000142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480.69497089999999</v>
      </c>
      <c r="AW6" s="33">
        <v>4917.4312559999998</v>
      </c>
      <c r="AX6" s="33">
        <v>6729.0134049999997</v>
      </c>
      <c r="AY6" s="33">
        <v>4288.0933699999996</v>
      </c>
      <c r="AZ6" s="33">
        <v>282.39711870000002</v>
      </c>
      <c r="BA6" s="33">
        <v>2888.8765269999999</v>
      </c>
      <c r="BB6" s="33">
        <v>3953.1389180000001</v>
      </c>
      <c r="BC6" s="33">
        <v>2519.1551519999998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535.44263669999998</v>
      </c>
      <c r="BQ6" s="33">
        <v>5477.4909600000001</v>
      </c>
      <c r="BR6" s="33">
        <v>7495.3991569999998</v>
      </c>
      <c r="BS6" s="33">
        <v>4776.4760589999996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459.63578319999999</v>
      </c>
      <c r="CO6" s="33">
        <v>4701.9991959999998</v>
      </c>
      <c r="CP6" s="33">
        <v>6434.2161530000003</v>
      </c>
      <c r="CQ6" s="33">
        <v>4100.2325250000004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500.69902919999998</v>
      </c>
      <c r="DM6" s="33">
        <v>5122.0695139999998</v>
      </c>
      <c r="DN6" s="33">
        <v>7009.0404170000002</v>
      </c>
      <c r="DO6" s="33">
        <v>4466.5418140000002</v>
      </c>
      <c r="DP6" s="33">
        <v>500.69902919999998</v>
      </c>
      <c r="DQ6" s="33">
        <v>5122.0695139999998</v>
      </c>
      <c r="DR6" s="33">
        <v>7009.0404170000002</v>
      </c>
      <c r="DS6" s="33">
        <v>4466.5418140000002</v>
      </c>
      <c r="DT6" s="33">
        <v>500.69902919999998</v>
      </c>
      <c r="DU6" s="33">
        <v>5122.0695139999998</v>
      </c>
      <c r="DV6" s="33">
        <v>7009.0404170000002</v>
      </c>
      <c r="DW6" s="33">
        <v>4466.5418140000002</v>
      </c>
      <c r="DX6" s="33">
        <v>500.69902919999998</v>
      </c>
      <c r="DY6" s="33">
        <v>5122.0695139999998</v>
      </c>
      <c r="DZ6" s="33">
        <v>7009.0404170000002</v>
      </c>
      <c r="EA6" s="33">
        <v>4466.5418140000002</v>
      </c>
      <c r="EB6" s="33">
        <v>500.69902919999998</v>
      </c>
      <c r="EC6" s="33">
        <v>5122.0695139999998</v>
      </c>
      <c r="ED6" s="33">
        <v>7009.0404170000002</v>
      </c>
      <c r="EE6" s="33">
        <v>4466.5418140000002</v>
      </c>
      <c r="EF6" s="33">
        <v>500.69902919999998</v>
      </c>
      <c r="EG6" s="33">
        <v>5122.0695139999998</v>
      </c>
      <c r="EH6" s="33">
        <v>7009.0404170000002</v>
      </c>
      <c r="EI6" s="33">
        <v>4466.5418140000002</v>
      </c>
      <c r="EJ6" s="33">
        <v>500.69902919999998</v>
      </c>
      <c r="EK6" s="33">
        <v>5122.0695139999998</v>
      </c>
      <c r="EL6" s="33">
        <v>7009.0404170000002</v>
      </c>
      <c r="EM6" s="33">
        <v>4466.5418140000002</v>
      </c>
      <c r="EN6" s="33">
        <v>500.69902919999998</v>
      </c>
      <c r="EO6" s="33">
        <v>5122.0695139999998</v>
      </c>
      <c r="EP6" s="33">
        <v>7009.0404170000002</v>
      </c>
      <c r="EQ6" s="33">
        <v>4466.5418140000002</v>
      </c>
      <c r="ER6" s="33">
        <v>500.69902919999998</v>
      </c>
      <c r="ES6" s="33">
        <v>5122.0695139999998</v>
      </c>
      <c r="ET6" s="33">
        <v>7009.0404170000002</v>
      </c>
      <c r="EU6" s="33">
        <v>4466.5418140000002</v>
      </c>
      <c r="EV6" s="33">
        <v>500.69902919999998</v>
      </c>
      <c r="EW6" s="33">
        <v>5122.0695139999998</v>
      </c>
      <c r="EX6" s="33">
        <v>7009.0404170000002</v>
      </c>
      <c r="EY6" s="33">
        <v>4466.5418140000002</v>
      </c>
      <c r="EZ6" s="33">
        <v>500.69902919999998</v>
      </c>
      <c r="FA6" s="33">
        <v>5122.0695139999998</v>
      </c>
      <c r="FB6" s="33">
        <v>7009.0404170000002</v>
      </c>
      <c r="FC6" s="33">
        <v>4466.5418140000002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578.61488240000006</v>
      </c>
      <c r="AW17" s="33">
        <v>5919.1360020000002</v>
      </c>
      <c r="AX17" s="33">
        <v>8099.7462759999999</v>
      </c>
      <c r="AY17" s="33">
        <v>5161.5989170000003</v>
      </c>
      <c r="AZ17" s="33">
        <v>324.99506780000002</v>
      </c>
      <c r="BA17" s="33">
        <v>3324.646608</v>
      </c>
      <c r="BB17" s="33">
        <v>4549.446739</v>
      </c>
      <c r="BC17" s="33">
        <v>2899.154931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578.04058580000003</v>
      </c>
      <c r="BQ17" s="33">
        <v>5913.2610409999998</v>
      </c>
      <c r="BR17" s="33">
        <v>8091.7069780000002</v>
      </c>
      <c r="BS17" s="33">
        <v>5156.4758389999997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474.76579800000002</v>
      </c>
      <c r="CO17" s="33">
        <v>4856.7767830000003</v>
      </c>
      <c r="CP17" s="33">
        <v>6646.0138180000004</v>
      </c>
      <c r="CQ17" s="33">
        <v>4235.2015179999999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500.69902919999998</v>
      </c>
      <c r="DM17" s="33">
        <v>5122.0695139999998</v>
      </c>
      <c r="DN17" s="33">
        <v>7009.0404170000002</v>
      </c>
      <c r="DO17" s="33">
        <v>4466.5418140000002</v>
      </c>
      <c r="DP17" s="33">
        <v>500.69902919999998</v>
      </c>
      <c r="DQ17" s="33">
        <v>5122.0695139999998</v>
      </c>
      <c r="DR17" s="33">
        <v>7009.0404170000002</v>
      </c>
      <c r="DS17" s="33">
        <v>4466.5418140000002</v>
      </c>
      <c r="DT17" s="33">
        <v>500.69902919999998</v>
      </c>
      <c r="DU17" s="33">
        <v>5122.0695139999998</v>
      </c>
      <c r="DV17" s="33">
        <v>7009.0404170000002</v>
      </c>
      <c r="DW17" s="33">
        <v>4466.5418140000002</v>
      </c>
      <c r="DX17" s="33">
        <v>500.69902919999998</v>
      </c>
      <c r="DY17" s="33">
        <v>5122.0695139999998</v>
      </c>
      <c r="DZ17" s="33">
        <v>7009.0404170000002</v>
      </c>
      <c r="EA17" s="33">
        <v>4466.5418140000002</v>
      </c>
      <c r="EB17" s="33">
        <v>500.69902919999998</v>
      </c>
      <c r="EC17" s="33">
        <v>5122.0695139999998</v>
      </c>
      <c r="ED17" s="33">
        <v>7009.0404170000002</v>
      </c>
      <c r="EE17" s="33">
        <v>4466.5418140000002</v>
      </c>
      <c r="EF17" s="33">
        <v>500.69902919999998</v>
      </c>
      <c r="EG17" s="33">
        <v>5122.0695139999998</v>
      </c>
      <c r="EH17" s="33">
        <v>7009.0404170000002</v>
      </c>
      <c r="EI17" s="33">
        <v>4466.5418140000002</v>
      </c>
      <c r="EJ17" s="33">
        <v>500.69902919999998</v>
      </c>
      <c r="EK17" s="33">
        <v>5122.0695139999998</v>
      </c>
      <c r="EL17" s="33">
        <v>7009.0404170000002</v>
      </c>
      <c r="EM17" s="33">
        <v>4466.5418140000002</v>
      </c>
      <c r="EN17" s="33">
        <v>500.69902919999998</v>
      </c>
      <c r="EO17" s="33">
        <v>5122.0695139999998</v>
      </c>
      <c r="EP17" s="33">
        <v>7009.0404170000002</v>
      </c>
      <c r="EQ17" s="33">
        <v>4466.5418140000002</v>
      </c>
      <c r="ER17" s="33">
        <v>500.69902919999998</v>
      </c>
      <c r="ES17" s="33">
        <v>5122.0695139999998</v>
      </c>
      <c r="ET17" s="33">
        <v>7009.0404170000002</v>
      </c>
      <c r="EU17" s="33">
        <v>4466.5418140000002</v>
      </c>
      <c r="EV17" s="33">
        <v>500.69902919999998</v>
      </c>
      <c r="EW17" s="33">
        <v>5122.0695139999998</v>
      </c>
      <c r="EX17" s="33">
        <v>7009.0404170000002</v>
      </c>
      <c r="EY17" s="33">
        <v>4466.5418140000002</v>
      </c>
      <c r="EZ17" s="33">
        <v>500.69902919999998</v>
      </c>
      <c r="FA17" s="33">
        <v>5122.0695139999998</v>
      </c>
      <c r="FB17" s="33">
        <v>7009.0404170000002</v>
      </c>
      <c r="FC17" s="33">
        <v>4466.5418140000002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461.20209419999998</v>
      </c>
      <c r="AI32" s="33">
        <v>928.64131359999999</v>
      </c>
      <c r="AM32" s="33">
        <v>928.64131359999999</v>
      </c>
      <c r="AN32" s="33">
        <v>561.59743049999997</v>
      </c>
      <c r="AQ32" s="33">
        <v>928.64131359999999</v>
      </c>
      <c r="AR32" s="33">
        <v>680.57131300000003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383.76103940000002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U32" s="33">
        <v>88.558047889999997</v>
      </c>
      <c r="BV32" s="33">
        <v>928.64131359999999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I33" s="33">
        <v>312.73459939999998</v>
      </c>
      <c r="AM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461.20209419999998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561.59743049999997</v>
      </c>
      <c r="AO41" s="33">
        <v>0</v>
      </c>
      <c r="AP41" s="33">
        <v>312.73459939999998</v>
      </c>
      <c r="AQ41" s="33">
        <v>1241.3759130000001</v>
      </c>
      <c r="AR41" s="33">
        <v>993.30591240000001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383.76103940000002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88.558047889999997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1298.861742</v>
      </c>
      <c r="AJ55" s="33">
        <v>953.63414739999996</v>
      </c>
      <c r="AK55" s="33">
        <v>953.63414739999996</v>
      </c>
      <c r="AL55" s="33">
        <v>953.63414739999996</v>
      </c>
      <c r="AM55" s="33">
        <v>1298.861742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1360.900292</v>
      </c>
      <c r="BE55" s="33">
        <v>953.63414739999996</v>
      </c>
      <c r="BF55" s="33">
        <v>1141.59449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1298.861742</v>
      </c>
      <c r="AJ65" s="33">
        <v>953.63414739999996</v>
      </c>
      <c r="AK65" s="33">
        <v>953.63414739999996</v>
      </c>
      <c r="AL65" s="33">
        <v>953.63414739999996</v>
      </c>
      <c r="AM65" s="33">
        <v>1298.861742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1360.900292</v>
      </c>
      <c r="BE65" s="33">
        <v>953.63414739999996</v>
      </c>
      <c r="BF65" s="33">
        <v>1141.59449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1819.368168</v>
      </c>
      <c r="AG102" s="33">
        <v>1819.358168</v>
      </c>
      <c r="AH102" s="33">
        <v>1819.358168</v>
      </c>
      <c r="AI102" s="33">
        <v>2214.4770480000002</v>
      </c>
      <c r="AJ102" s="33">
        <v>1819.358168</v>
      </c>
      <c r="AK102" s="33">
        <v>1819.358168</v>
      </c>
      <c r="AL102" s="33">
        <v>1819.358168</v>
      </c>
      <c r="AM102" s="33">
        <v>2116.170318</v>
      </c>
      <c r="AN102" s="33">
        <v>1819.368168</v>
      </c>
      <c r="AO102" s="33">
        <v>1819.358168</v>
      </c>
      <c r="AP102" s="33">
        <v>2021.1861779999999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3264.0417040000002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2061.4164089999999</v>
      </c>
      <c r="BA102" s="33">
        <v>1628.0187020000001</v>
      </c>
      <c r="BB102" s="33">
        <v>1628.0287020000001</v>
      </c>
      <c r="BC102" s="33">
        <v>2693.831338</v>
      </c>
      <c r="BD102" s="33">
        <v>766.83596750000004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615.28688069999998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77.696316980000006</v>
      </c>
      <c r="AY103" s="33">
        <v>77.696316980000006</v>
      </c>
      <c r="AZ103" s="33">
        <v>1009.784077</v>
      </c>
      <c r="BC103" s="33">
        <v>1009.784077</v>
      </c>
      <c r="BD103" s="33">
        <v>2540.7236330000001</v>
      </c>
      <c r="BG103" s="33">
        <v>2540.7236330000001</v>
      </c>
      <c r="BH103" s="33">
        <v>2893.6967709999999</v>
      </c>
      <c r="BK103" s="33">
        <v>2893.6967709999999</v>
      </c>
      <c r="BL103" s="33">
        <v>4083.7385340000001</v>
      </c>
      <c r="BO103" s="33">
        <v>4083.7385340000001</v>
      </c>
      <c r="BP103" s="33">
        <v>4083.7385340000001</v>
      </c>
      <c r="BS103" s="33">
        <v>4083.7385340000001</v>
      </c>
      <c r="BT103" s="33">
        <v>5162.7630740000004</v>
      </c>
      <c r="BV103" s="33">
        <v>124.91381</v>
      </c>
      <c r="BW103" s="33">
        <v>5162.7630740000004</v>
      </c>
      <c r="BX103" s="33">
        <v>5162.7630740000004</v>
      </c>
      <c r="CA103" s="33">
        <v>5048.306302</v>
      </c>
      <c r="CB103" s="33">
        <v>5162.7630740000004</v>
      </c>
      <c r="CE103" s="33">
        <v>4240.7676259999998</v>
      </c>
      <c r="CF103" s="33">
        <v>5162.7630740000004</v>
      </c>
      <c r="CI103" s="33">
        <v>3371.8412680000001</v>
      </c>
      <c r="CJ103" s="33">
        <v>5162.7630740000004</v>
      </c>
      <c r="CM103" s="33">
        <v>3781.7315629999998</v>
      </c>
      <c r="CN103" s="33">
        <v>5162.7630740000004</v>
      </c>
      <c r="CQ103" s="33">
        <v>5016.6517039999999</v>
      </c>
      <c r="CR103" s="33">
        <v>5162.7630740000004</v>
      </c>
      <c r="CU103" s="33">
        <v>5162.7630740000004</v>
      </c>
      <c r="CV103" s="33">
        <v>5162.7630740000004</v>
      </c>
      <c r="CY103" s="33">
        <v>5162.7630740000004</v>
      </c>
      <c r="CZ103" s="33">
        <v>5162.7630740000004</v>
      </c>
      <c r="DC103" s="33">
        <v>5162.7630740000004</v>
      </c>
      <c r="DD103" s="33">
        <v>5162.7630740000004</v>
      </c>
      <c r="DE103" s="33">
        <v>166.303427</v>
      </c>
      <c r="DF103" s="33">
        <v>641.03096719999996</v>
      </c>
      <c r="DG103" s="33">
        <v>5162.7630740000004</v>
      </c>
      <c r="DH103" s="33">
        <v>5162.7630740000004</v>
      </c>
      <c r="DI103" s="33">
        <v>716.8219613</v>
      </c>
      <c r="DJ103" s="33">
        <v>743.81092109999997</v>
      </c>
      <c r="DK103" s="33">
        <v>5162.7630740000004</v>
      </c>
      <c r="DL103" s="33">
        <v>3364.8197180000002</v>
      </c>
      <c r="DO103" s="33">
        <v>1228.5775060000001</v>
      </c>
      <c r="DP103" s="33">
        <v>3465.0350429999999</v>
      </c>
      <c r="DS103" s="33">
        <v>652.24720290000005</v>
      </c>
      <c r="DT103" s="33">
        <v>3738.0315329999999</v>
      </c>
      <c r="DW103" s="33">
        <v>417.51644800000003</v>
      </c>
      <c r="DX103" s="33">
        <v>4247.5992420000002</v>
      </c>
      <c r="EA103" s="33">
        <v>622.47047439999994</v>
      </c>
      <c r="EB103" s="33">
        <v>4604.9009029999997</v>
      </c>
      <c r="EE103" s="33">
        <v>525.74665679999998</v>
      </c>
      <c r="EF103" s="33">
        <v>5122.7657669999999</v>
      </c>
      <c r="EI103" s="33">
        <v>825.06076929999995</v>
      </c>
      <c r="EJ103" s="33">
        <v>5162.7630740000004</v>
      </c>
      <c r="EM103" s="33">
        <v>496.65988959999999</v>
      </c>
      <c r="EN103" s="33">
        <v>5162.7630740000004</v>
      </c>
      <c r="EQ103" s="33">
        <v>875.32809599999996</v>
      </c>
      <c r="ER103" s="33">
        <v>5162.7630740000004</v>
      </c>
      <c r="EU103" s="33">
        <v>2149.946884</v>
      </c>
      <c r="EV103" s="33">
        <v>5162.7630740000004</v>
      </c>
      <c r="EY103" s="33">
        <v>4904.8573159999996</v>
      </c>
      <c r="EZ103" s="33">
        <v>5162.7630740000004</v>
      </c>
      <c r="FA103" s="33">
        <v>647.22808050000003</v>
      </c>
      <c r="FB103" s="33">
        <v>633.4218697</v>
      </c>
      <c r="FC103" s="33">
        <v>5162.7630740000004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979.27314560000002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2086.3296869999999</v>
      </c>
      <c r="AO104" s="33">
        <v>1366.740417</v>
      </c>
      <c r="AP104" s="33">
        <v>1366.740417</v>
      </c>
      <c r="AQ104" s="33">
        <v>2440.917398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1183.450949</v>
      </c>
      <c r="CE104" s="33">
        <v>1196.4877489999999</v>
      </c>
      <c r="CF104" s="33">
        <v>1196.4877489999999</v>
      </c>
      <c r="CG104" s="33">
        <v>598.24387460000003</v>
      </c>
      <c r="CH104" s="33">
        <v>1183.450949</v>
      </c>
      <c r="CI104" s="33">
        <v>1196.4877489999999</v>
      </c>
      <c r="CJ104" s="33">
        <v>1196.4877489999999</v>
      </c>
      <c r="CK104" s="33">
        <v>598.24387460000003</v>
      </c>
      <c r="CL104" s="33">
        <v>1183.450949</v>
      </c>
      <c r="CM104" s="33">
        <v>1196.4877489999999</v>
      </c>
      <c r="CN104" s="33">
        <v>1196.4877489999999</v>
      </c>
      <c r="CO104" s="33">
        <v>1183.450949</v>
      </c>
      <c r="CP104" s="33">
        <v>1196.4877489999999</v>
      </c>
      <c r="CQ104" s="33">
        <v>1196.4877489999999</v>
      </c>
      <c r="CR104" s="33">
        <v>1196.4877489999999</v>
      </c>
      <c r="CS104" s="33">
        <v>1183.450949</v>
      </c>
      <c r="CT104" s="33">
        <v>1196.4877489999999</v>
      </c>
      <c r="CU104" s="33">
        <v>1196.4877489999999</v>
      </c>
      <c r="CV104" s="33">
        <v>1196.4877489999999</v>
      </c>
      <c r="CW104" s="33">
        <v>1183.450949</v>
      </c>
      <c r="CX104" s="33">
        <v>1189.975389</v>
      </c>
      <c r="CY104" s="33">
        <v>1196.4877489999999</v>
      </c>
      <c r="CZ104" s="33">
        <v>1196.4877489999999</v>
      </c>
      <c r="DA104" s="33">
        <v>1183.450949</v>
      </c>
      <c r="DB104" s="33">
        <v>1183.450949</v>
      </c>
      <c r="DC104" s="33">
        <v>1196.4877489999999</v>
      </c>
      <c r="DD104" s="33">
        <v>1196.4877489999999</v>
      </c>
      <c r="DE104" s="33">
        <v>1183.450949</v>
      </c>
      <c r="DF104" s="33">
        <v>1183.450949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1287.286689</v>
      </c>
      <c r="AJ105" s="33">
        <v>687.31863720000001</v>
      </c>
      <c r="AK105" s="33">
        <v>687.31863720000001</v>
      </c>
      <c r="AL105" s="33">
        <v>687.31863720000001</v>
      </c>
      <c r="AM105" s="33">
        <v>1289.786689</v>
      </c>
      <c r="AN105" s="33">
        <v>963.94780660000004</v>
      </c>
      <c r="AO105" s="33">
        <v>687.31863720000001</v>
      </c>
      <c r="AP105" s="33">
        <v>963.94780660000004</v>
      </c>
      <c r="AQ105" s="33">
        <v>1374.172959</v>
      </c>
      <c r="AR105" s="33">
        <v>963.94780660000004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1515.987932</v>
      </c>
      <c r="BE105" s="33">
        <v>831.16929449999998</v>
      </c>
      <c r="BF105" s="33">
        <v>1296.860848</v>
      </c>
      <c r="BG105" s="33">
        <v>1661.874274</v>
      </c>
      <c r="BH105" s="33">
        <v>1515.987932</v>
      </c>
      <c r="BI105" s="33">
        <v>831.16929449999998</v>
      </c>
      <c r="BJ105" s="33">
        <v>1433.637346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1025.4478779999999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591.30861689999995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844.36501850000002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1315.2111560000001</v>
      </c>
      <c r="AW108" s="33">
        <v>558.84255159999998</v>
      </c>
      <c r="AX108" s="33">
        <v>746.87816840000005</v>
      </c>
      <c r="AY108" s="33">
        <v>1373.2062619999999</v>
      </c>
      <c r="AZ108" s="33">
        <v>1427.5745400000001</v>
      </c>
      <c r="BA108" s="33">
        <v>558.84255159999998</v>
      </c>
      <c r="BB108" s="33">
        <v>844.36501850000002</v>
      </c>
      <c r="BC108" s="33">
        <v>1427.5745400000001</v>
      </c>
      <c r="BD108" s="33">
        <v>1427.5745400000001</v>
      </c>
      <c r="BE108" s="33">
        <v>558.84255159999998</v>
      </c>
      <c r="BF108" s="33">
        <v>844.36501850000002</v>
      </c>
      <c r="BG108" s="33">
        <v>1427.5745400000001</v>
      </c>
      <c r="BH108" s="33">
        <v>1516.131556</v>
      </c>
      <c r="BI108" s="33">
        <v>591.30861689999995</v>
      </c>
      <c r="BJ108" s="33">
        <v>844.36501850000002</v>
      </c>
      <c r="BK108" s="33">
        <v>1516.131556</v>
      </c>
      <c r="BL108" s="33">
        <v>1637.3608160000001</v>
      </c>
      <c r="BM108" s="33">
        <v>591.31756189999999</v>
      </c>
      <c r="BN108" s="33">
        <v>1018.991777</v>
      </c>
      <c r="BO108" s="33">
        <v>1637.3608160000001</v>
      </c>
      <c r="BP108" s="33">
        <v>1637.3608160000001</v>
      </c>
      <c r="BQ108" s="33">
        <v>591.31756189999999</v>
      </c>
      <c r="BR108" s="33">
        <v>1232.799469</v>
      </c>
      <c r="BS108" s="33">
        <v>1637.3608160000001</v>
      </c>
      <c r="BT108" s="33">
        <v>2812.9794259999999</v>
      </c>
      <c r="BU108" s="33">
        <v>844.36501850000002</v>
      </c>
      <c r="BV108" s="33">
        <v>1145.2908729999999</v>
      </c>
      <c r="BW108" s="33">
        <v>2812.9794259999999</v>
      </c>
      <c r="BX108" s="33">
        <v>1718.732051</v>
      </c>
      <c r="BY108" s="33">
        <v>591.31756189999999</v>
      </c>
      <c r="BZ108" s="33">
        <v>844.36501850000002</v>
      </c>
      <c r="CA108" s="33">
        <v>2812.9794259999999</v>
      </c>
      <c r="CB108" s="33">
        <v>644.50204399999996</v>
      </c>
      <c r="CC108" s="33">
        <v>269.38775509999999</v>
      </c>
      <c r="CD108" s="33">
        <v>522.43521169999997</v>
      </c>
      <c r="CE108" s="33">
        <v>2491.0496189999999</v>
      </c>
      <c r="CF108" s="33">
        <v>719.5648837</v>
      </c>
      <c r="CG108" s="33">
        <v>269.38775509999999</v>
      </c>
      <c r="CH108" s="33">
        <v>522.43521169999997</v>
      </c>
      <c r="CI108" s="33">
        <v>2491.0496189999999</v>
      </c>
      <c r="CJ108" s="33">
        <v>522.43521169999997</v>
      </c>
      <c r="CK108" s="33">
        <v>269.38775509999999</v>
      </c>
      <c r="CL108" s="33">
        <v>522.43521169999997</v>
      </c>
      <c r="CM108" s="33">
        <v>2491.0496189999999</v>
      </c>
      <c r="CN108" s="33">
        <v>1548.3766250000001</v>
      </c>
      <c r="CO108" s="33">
        <v>522.43521169999997</v>
      </c>
      <c r="CP108" s="33">
        <v>522.43521169999997</v>
      </c>
      <c r="CQ108" s="33">
        <v>2491.0496189999999</v>
      </c>
      <c r="CR108" s="33">
        <v>2491.0496189999999</v>
      </c>
      <c r="CS108" s="33">
        <v>522.43521169999997</v>
      </c>
      <c r="CT108" s="33">
        <v>522.43521169999997</v>
      </c>
      <c r="CU108" s="33">
        <v>2491.0496189999999</v>
      </c>
      <c r="CV108" s="33">
        <v>2491.0496189999999</v>
      </c>
      <c r="CW108" s="33">
        <v>522.43521169999997</v>
      </c>
      <c r="CX108" s="33">
        <v>522.43521169999997</v>
      </c>
      <c r="CY108" s="33">
        <v>2491.0496189999999</v>
      </c>
      <c r="CZ108" s="33">
        <v>1968.6144079999999</v>
      </c>
      <c r="DB108" s="33">
        <v>82.146388220000006</v>
      </c>
      <c r="DC108" s="33">
        <v>1968.6144079999999</v>
      </c>
      <c r="DD108" s="33">
        <v>1968.6144079999999</v>
      </c>
      <c r="DF108" s="33">
        <v>946.70754509999995</v>
      </c>
      <c r="DG108" s="33">
        <v>1968.6144079999999</v>
      </c>
      <c r="DH108" s="33">
        <v>1968.6144079999999</v>
      </c>
      <c r="DJ108" s="33">
        <v>1034.627673</v>
      </c>
      <c r="DK108" s="33">
        <v>1968.6144079999999</v>
      </c>
      <c r="DO108" s="33">
        <v>1323.526437</v>
      </c>
      <c r="DS108" s="33">
        <v>1968.6144079999999</v>
      </c>
      <c r="DW108" s="33">
        <v>1968.6144079999999</v>
      </c>
      <c r="EA108" s="33">
        <v>1764.850048</v>
      </c>
      <c r="EE108" s="33">
        <v>1862.4660120000001</v>
      </c>
      <c r="EI108" s="33">
        <v>1968.6144079999999</v>
      </c>
      <c r="EM108" s="33">
        <v>1968.6144079999999</v>
      </c>
      <c r="EN108" s="33">
        <v>655.21778689999996</v>
      </c>
      <c r="EQ108" s="33">
        <v>1920.1314070000001</v>
      </c>
      <c r="ER108" s="33">
        <v>1464.7684650000001</v>
      </c>
      <c r="EU108" s="33">
        <v>1968.6144079999999</v>
      </c>
      <c r="EV108" s="33">
        <v>1566.627444</v>
      </c>
      <c r="EX108" s="33">
        <v>222.37944039999999</v>
      </c>
      <c r="EY108" s="33">
        <v>1968.6144079999999</v>
      </c>
      <c r="EZ108" s="33">
        <v>1968.6144079999999</v>
      </c>
      <c r="FB108" s="33">
        <v>1968.6144079999999</v>
      </c>
      <c r="FC108" s="33">
        <v>1968.6144079999999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3981.5566520000002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4658.6712180000004</v>
      </c>
      <c r="AG113" s="33">
        <v>3962.127387</v>
      </c>
      <c r="AH113" s="33">
        <v>3994.6023970000001</v>
      </c>
      <c r="AI113" s="33">
        <v>5442.9765880000004</v>
      </c>
      <c r="AJ113" s="33">
        <v>4582.3094719999999</v>
      </c>
      <c r="AK113" s="33">
        <v>4549.8344619999998</v>
      </c>
      <c r="AL113" s="33">
        <v>4582.3094719999999</v>
      </c>
      <c r="AM113" s="33">
        <v>6454.2263990000001</v>
      </c>
      <c r="AN113" s="33">
        <v>5831.5853669999997</v>
      </c>
      <c r="AO113" s="33">
        <v>4582.3094719999999</v>
      </c>
      <c r="AP113" s="33">
        <v>5313.8141070000001</v>
      </c>
      <c r="AQ113" s="33">
        <v>7787.5159890000004</v>
      </c>
      <c r="AR113" s="33">
        <v>5704.7675829999998</v>
      </c>
      <c r="AS113" s="33">
        <v>4178.9233910000003</v>
      </c>
      <c r="AT113" s="33">
        <v>5311.0171950000004</v>
      </c>
      <c r="AU113" s="33">
        <v>7518.7231449999999</v>
      </c>
      <c r="AV113" s="33">
        <v>6842.6219129999999</v>
      </c>
      <c r="AW113" s="33">
        <v>4138.5995190000003</v>
      </c>
      <c r="AX113" s="33">
        <v>5162.3287730000002</v>
      </c>
      <c r="AY113" s="33">
        <v>8044.6129620000002</v>
      </c>
      <c r="AZ113" s="33">
        <v>7644.6061019999997</v>
      </c>
      <c r="BA113" s="33">
        <v>3928.2844230000001</v>
      </c>
      <c r="BB113" s="33">
        <v>5210.0353279999999</v>
      </c>
      <c r="BC113" s="33">
        <v>8422.907373</v>
      </c>
      <c r="BD113" s="33">
        <v>7447.609821</v>
      </c>
      <c r="BE113" s="33">
        <v>2412.5475700000002</v>
      </c>
      <c r="BF113" s="33">
        <v>4006.0987500000001</v>
      </c>
      <c r="BG113" s="33">
        <v>7675.2438940000002</v>
      </c>
      <c r="BH113" s="33">
        <v>7692.2383099999997</v>
      </c>
      <c r="BI113" s="33">
        <v>2346.5628019999999</v>
      </c>
      <c r="BJ113" s="33">
        <v>4044.4244159999998</v>
      </c>
      <c r="BK113" s="33">
        <v>7919.8723829999999</v>
      </c>
      <c r="BL113" s="33">
        <v>9003.509333</v>
      </c>
      <c r="BM113" s="33">
        <v>2346.571747</v>
      </c>
      <c r="BN113" s="33">
        <v>4219.0511749999996</v>
      </c>
      <c r="BO113" s="33">
        <v>9231.1434059999992</v>
      </c>
      <c r="BP113" s="33">
        <v>8838.8081619999994</v>
      </c>
      <c r="BQ113" s="33">
        <v>2264.2211609999999</v>
      </c>
      <c r="BR113" s="33">
        <v>4350.50828</v>
      </c>
      <c r="BS113" s="33">
        <v>9030.0470819999991</v>
      </c>
      <c r="BT113" s="33">
        <v>11093.45131</v>
      </c>
      <c r="BU113" s="33">
        <v>3392.141662</v>
      </c>
      <c r="BV113" s="33">
        <v>4387.9134949999998</v>
      </c>
      <c r="BW113" s="33">
        <v>11321.08538</v>
      </c>
      <c r="BX113" s="33">
        <v>9999.2039359999999</v>
      </c>
      <c r="BY113" s="33">
        <v>2264.2211609999999</v>
      </c>
      <c r="BZ113" s="33">
        <v>3962.0738299999998</v>
      </c>
      <c r="CA113" s="33">
        <v>10978.99454</v>
      </c>
      <c r="CB113" s="33">
        <v>8139.2432209999997</v>
      </c>
      <c r="CC113" s="33">
        <v>1508.5521349999999</v>
      </c>
      <c r="CD113" s="33">
        <v>2597.2832290000001</v>
      </c>
      <c r="CE113" s="33">
        <v>9063.7953479999996</v>
      </c>
      <c r="CF113" s="33">
        <v>8214.3060609999993</v>
      </c>
      <c r="CG113" s="33">
        <v>1508.5521349999999</v>
      </c>
      <c r="CH113" s="33">
        <v>2597.2832290000001</v>
      </c>
      <c r="CI113" s="33">
        <v>8194.8689900000008</v>
      </c>
      <c r="CJ113" s="33">
        <v>8017.1763890000002</v>
      </c>
      <c r="CK113" s="33">
        <v>1508.5521349999999</v>
      </c>
      <c r="CL113" s="33">
        <v>2597.2832290000001</v>
      </c>
      <c r="CM113" s="33">
        <v>8604.7592850000001</v>
      </c>
      <c r="CN113" s="33">
        <v>8053.9781050000001</v>
      </c>
      <c r="CO113" s="33">
        <v>1852.2368180000001</v>
      </c>
      <c r="CP113" s="33">
        <v>1865.2736179999999</v>
      </c>
      <c r="CQ113" s="33">
        <v>8850.5397300000004</v>
      </c>
      <c r="CR113" s="33">
        <v>8996.6510999999991</v>
      </c>
      <c r="CS113" s="33">
        <v>1852.2368180000001</v>
      </c>
      <c r="CT113" s="33">
        <v>1865.2736179999999</v>
      </c>
      <c r="CU113" s="33">
        <v>8996.6510999999991</v>
      </c>
      <c r="CV113" s="33">
        <v>8996.6510999999991</v>
      </c>
      <c r="CW113" s="33">
        <v>1852.2368180000001</v>
      </c>
      <c r="CX113" s="33">
        <v>1858.761258</v>
      </c>
      <c r="CY113" s="33">
        <v>8996.6510999999991</v>
      </c>
      <c r="CZ113" s="33">
        <v>8474.2158880000006</v>
      </c>
      <c r="DA113" s="33">
        <v>1329.801606</v>
      </c>
      <c r="DB113" s="33">
        <v>1411.947995</v>
      </c>
      <c r="DC113" s="33">
        <v>8474.2158880000006</v>
      </c>
      <c r="DD113" s="33">
        <v>8474.2158880000006</v>
      </c>
      <c r="DE113" s="33">
        <v>1496.105033</v>
      </c>
      <c r="DF113" s="33">
        <v>2917.5401189999998</v>
      </c>
      <c r="DG113" s="33">
        <v>8474.2158880000006</v>
      </c>
      <c r="DH113" s="33">
        <v>8594.0286300000007</v>
      </c>
      <c r="DI113" s="33">
        <v>2033.5867679999999</v>
      </c>
      <c r="DJ113" s="33">
        <v>3095.2033999999999</v>
      </c>
      <c r="DK113" s="33">
        <v>8594.0286300000007</v>
      </c>
      <c r="DL113" s="33">
        <v>4681.5845239999999</v>
      </c>
      <c r="DM113" s="33">
        <v>1316.7648059999999</v>
      </c>
      <c r="DN113" s="33">
        <v>731.55773180000006</v>
      </c>
      <c r="DO113" s="33">
        <v>3868.8687490000002</v>
      </c>
      <c r="DP113" s="33">
        <v>3608.8857010000002</v>
      </c>
      <c r="DQ113" s="33">
        <v>143.85065729999999</v>
      </c>
      <c r="DR113" s="33">
        <v>143.85065729999999</v>
      </c>
      <c r="DS113" s="33">
        <v>2764.7122680000002</v>
      </c>
      <c r="DT113" s="33">
        <v>3881.8821910000001</v>
      </c>
      <c r="DU113" s="33">
        <v>143.85065729999999</v>
      </c>
      <c r="DV113" s="33">
        <v>143.85065729999999</v>
      </c>
      <c r="DW113" s="33">
        <v>2529.9815130000002</v>
      </c>
      <c r="DX113" s="33">
        <v>4391.4498990000002</v>
      </c>
      <c r="DY113" s="33">
        <v>143.85065729999999</v>
      </c>
      <c r="DZ113" s="33">
        <v>143.85065729999999</v>
      </c>
      <c r="EA113" s="33">
        <v>2531.1711799999998</v>
      </c>
      <c r="EB113" s="33">
        <v>4748.7515599999997</v>
      </c>
      <c r="EC113" s="33">
        <v>143.85065729999999</v>
      </c>
      <c r="ED113" s="33">
        <v>143.85065729999999</v>
      </c>
      <c r="EE113" s="33">
        <v>2532.063326</v>
      </c>
      <c r="EF113" s="33">
        <v>5122.7657669999999</v>
      </c>
      <c r="EG113" s="33">
        <v>0</v>
      </c>
      <c r="EH113" s="33">
        <v>0</v>
      </c>
      <c r="EI113" s="33">
        <v>2793.6751770000001</v>
      </c>
      <c r="EJ113" s="33">
        <v>5162.7630740000004</v>
      </c>
      <c r="EK113" s="33">
        <v>0</v>
      </c>
      <c r="EL113" s="33">
        <v>0</v>
      </c>
      <c r="EM113" s="33">
        <v>2465.2742969999999</v>
      </c>
      <c r="EN113" s="33">
        <v>5817.980861</v>
      </c>
      <c r="EO113" s="33">
        <v>0</v>
      </c>
      <c r="EP113" s="33">
        <v>0</v>
      </c>
      <c r="EQ113" s="33">
        <v>2795.459503</v>
      </c>
      <c r="ER113" s="33">
        <v>6627.5315389999996</v>
      </c>
      <c r="ES113" s="33">
        <v>0</v>
      </c>
      <c r="ET113" s="33">
        <v>0</v>
      </c>
      <c r="EU113" s="33">
        <v>4118.5612920000003</v>
      </c>
      <c r="EV113" s="33">
        <v>6729.3905180000002</v>
      </c>
      <c r="EW113" s="33">
        <v>0</v>
      </c>
      <c r="EX113" s="33">
        <v>222.37944039999999</v>
      </c>
      <c r="EY113" s="33">
        <v>6873.4717229999997</v>
      </c>
      <c r="EZ113" s="33">
        <v>7131.3774819999999</v>
      </c>
      <c r="FA113" s="33">
        <v>647.22808050000003</v>
      </c>
      <c r="FB113" s="33">
        <v>2602.0362770000002</v>
      </c>
      <c r="FC113" s="33">
        <v>7131.3774819999999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1013.794569</v>
      </c>
      <c r="DW114" s="33">
        <v>1013.794569</v>
      </c>
      <c r="DX114" s="33">
        <v>1520.6918539999999</v>
      </c>
      <c r="DY114" s="33">
        <v>506.89728459999998</v>
      </c>
      <c r="DZ114" s="33">
        <v>1520.6918539999999</v>
      </c>
      <c r="EA114" s="33">
        <v>1520.6918539999999</v>
      </c>
      <c r="EB114" s="33">
        <v>1560.0646790000001</v>
      </c>
      <c r="EC114" s="33">
        <v>1053.1673949999999</v>
      </c>
      <c r="ED114" s="33">
        <v>1560.0646790000001</v>
      </c>
      <c r="EE114" s="33">
        <v>1560.0646790000001</v>
      </c>
      <c r="EF114" s="33">
        <v>1560.0646790000001</v>
      </c>
      <c r="EG114" s="33">
        <v>546.27010989999997</v>
      </c>
      <c r="EH114" s="33">
        <v>1560.0646790000001</v>
      </c>
      <c r="EI114" s="33">
        <v>1560.0646790000001</v>
      </c>
      <c r="EJ114" s="33">
        <v>1560.0646790000001</v>
      </c>
      <c r="EK114" s="33">
        <v>1053.1673949999999</v>
      </c>
      <c r="EL114" s="33">
        <v>1560.0646790000001</v>
      </c>
      <c r="EM114" s="33">
        <v>1560.0646790000001</v>
      </c>
      <c r="EN114" s="33">
        <v>3548.280992</v>
      </c>
      <c r="EO114" s="33">
        <v>2465.1920530000002</v>
      </c>
      <c r="EP114" s="33">
        <v>3548.280992</v>
      </c>
      <c r="EQ114" s="33">
        <v>3548.280992</v>
      </c>
      <c r="ER114" s="33">
        <v>3548.280992</v>
      </c>
      <c r="ES114" s="33">
        <v>1708.092073</v>
      </c>
      <c r="ET114" s="33">
        <v>3548.280992</v>
      </c>
      <c r="EU114" s="33">
        <v>3548.280992</v>
      </c>
      <c r="EV114" s="33">
        <v>3548.280992</v>
      </c>
      <c r="EW114" s="33">
        <v>2460.8797570000002</v>
      </c>
      <c r="EX114" s="33">
        <v>3548.280992</v>
      </c>
      <c r="EY114" s="33">
        <v>3548.280992</v>
      </c>
      <c r="EZ114" s="33">
        <v>3548.280992</v>
      </c>
      <c r="FA114" s="33">
        <v>3548.280992</v>
      </c>
      <c r="FB114" s="33">
        <v>3548.280992</v>
      </c>
      <c r="FC114" s="33">
        <v>3548.280992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1013.794569</v>
      </c>
      <c r="DU125" s="33">
        <v>0</v>
      </c>
      <c r="DV125" s="33">
        <v>1013.794569</v>
      </c>
      <c r="DW125" s="33">
        <v>1013.794569</v>
      </c>
      <c r="DX125" s="33">
        <v>1520.6918539999999</v>
      </c>
      <c r="DY125" s="33">
        <v>506.89728459999998</v>
      </c>
      <c r="DZ125" s="33">
        <v>1520.6918539999999</v>
      </c>
      <c r="EA125" s="33">
        <v>1520.6918539999999</v>
      </c>
      <c r="EB125" s="33">
        <v>1560.0646790000001</v>
      </c>
      <c r="EC125" s="33">
        <v>1053.1673949999999</v>
      </c>
      <c r="ED125" s="33">
        <v>1560.0646790000001</v>
      </c>
      <c r="EE125" s="33">
        <v>1560.0646790000001</v>
      </c>
      <c r="EF125" s="33">
        <v>1560.0646790000001</v>
      </c>
      <c r="EG125" s="33">
        <v>546.27010989999997</v>
      </c>
      <c r="EH125" s="33">
        <v>1560.0646790000001</v>
      </c>
      <c r="EI125" s="33">
        <v>1560.0646790000001</v>
      </c>
      <c r="EJ125" s="33">
        <v>1560.0646790000001</v>
      </c>
      <c r="EK125" s="33">
        <v>1053.1673949999999</v>
      </c>
      <c r="EL125" s="33">
        <v>1560.0646790000001</v>
      </c>
      <c r="EM125" s="33">
        <v>1560.0646790000001</v>
      </c>
      <c r="EN125" s="33">
        <v>3548.280992</v>
      </c>
      <c r="EO125" s="33">
        <v>2465.1920530000002</v>
      </c>
      <c r="EP125" s="33">
        <v>3548.280992</v>
      </c>
      <c r="EQ125" s="33">
        <v>3548.280992</v>
      </c>
      <c r="ER125" s="33">
        <v>3548.280992</v>
      </c>
      <c r="ES125" s="33">
        <v>1708.092073</v>
      </c>
      <c r="ET125" s="33">
        <v>3548.280992</v>
      </c>
      <c r="EU125" s="33">
        <v>3548.280992</v>
      </c>
      <c r="EV125" s="33">
        <v>3548.280992</v>
      </c>
      <c r="EW125" s="33">
        <v>2460.8797570000002</v>
      </c>
      <c r="EX125" s="33">
        <v>3548.280992</v>
      </c>
      <c r="EY125" s="33">
        <v>3548.280992</v>
      </c>
      <c r="EZ125" s="33">
        <v>3548.280992</v>
      </c>
      <c r="FA125" s="33">
        <v>3548.280992</v>
      </c>
      <c r="FB125" s="33">
        <v>3548.280992</v>
      </c>
      <c r="FC125" s="33">
        <v>3548.280992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E126" s="33">
        <v>506.89728459999998</v>
      </c>
      <c r="CF126" s="33">
        <v>1013.794569</v>
      </c>
      <c r="CH126" s="33">
        <v>506.89728459999998</v>
      </c>
      <c r="CI126" s="33">
        <v>1013.794569</v>
      </c>
      <c r="CJ126" s="33">
        <v>1520.6918539999999</v>
      </c>
      <c r="CL126" s="33">
        <v>584.50412410000001</v>
      </c>
      <c r="CM126" s="33">
        <v>1520.6918539999999</v>
      </c>
      <c r="CN126" s="33">
        <v>2027.589138</v>
      </c>
      <c r="CO126" s="33">
        <v>1013.794569</v>
      </c>
      <c r="CP126" s="33">
        <v>2027.589138</v>
      </c>
      <c r="CQ126" s="33">
        <v>2027.589138</v>
      </c>
      <c r="CR126" s="33">
        <v>2534.4864229999998</v>
      </c>
      <c r="CS126" s="33">
        <v>2027.589138</v>
      </c>
      <c r="CT126" s="33">
        <v>2534.4864229999998</v>
      </c>
      <c r="CU126" s="33">
        <v>2534.4864229999998</v>
      </c>
      <c r="CV126" s="33">
        <v>3041.3837079999998</v>
      </c>
      <c r="CW126" s="33">
        <v>2593.3383199999998</v>
      </c>
      <c r="CX126" s="33">
        <v>3041.3837079999998</v>
      </c>
      <c r="CY126" s="33">
        <v>3041.3837079999998</v>
      </c>
      <c r="CZ126" s="33">
        <v>3548.280992</v>
      </c>
      <c r="DA126" s="33">
        <v>2534.4864229999998</v>
      </c>
      <c r="DB126" s="33">
        <v>3548.280992</v>
      </c>
      <c r="DC126" s="33">
        <v>3548.280992</v>
      </c>
      <c r="DD126" s="33">
        <v>4055.178277</v>
      </c>
      <c r="DE126" s="33">
        <v>2534.4864229999998</v>
      </c>
      <c r="DF126" s="33">
        <v>4055.178277</v>
      </c>
      <c r="DG126" s="33">
        <v>4055.178277</v>
      </c>
      <c r="DH126" s="33">
        <v>4562.0755609999997</v>
      </c>
      <c r="DI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M126" s="33">
        <v>1282.798714</v>
      </c>
      <c r="DN126" s="33">
        <v>5068.9728459999997</v>
      </c>
      <c r="DO126" s="33">
        <v>5068.9728459999997</v>
      </c>
      <c r="DP126" s="33">
        <v>5068.9728459999997</v>
      </c>
      <c r="DQ126" s="33">
        <v>1743.972462</v>
      </c>
      <c r="DR126" s="33">
        <v>5068.9728459999997</v>
      </c>
      <c r="DS126" s="33">
        <v>5068.9728459999997</v>
      </c>
      <c r="DT126" s="33">
        <v>5068.9728459999997</v>
      </c>
      <c r="DU126" s="33">
        <v>2372.2743610000002</v>
      </c>
      <c r="DV126" s="33">
        <v>5068.9728459999997</v>
      </c>
      <c r="DW126" s="33">
        <v>5068.9728459999997</v>
      </c>
      <c r="DX126" s="33">
        <v>5068.9728459999997</v>
      </c>
      <c r="DY126" s="33">
        <v>3349.4405740000002</v>
      </c>
      <c r="DZ126" s="33">
        <v>5068.9728459999997</v>
      </c>
      <c r="EA126" s="33">
        <v>5068.9728459999997</v>
      </c>
      <c r="EB126" s="33">
        <v>5068.9728459999997</v>
      </c>
      <c r="EC126" s="33">
        <v>3073.4733729999998</v>
      </c>
      <c r="ED126" s="33">
        <v>5068.9728459999997</v>
      </c>
      <c r="EE126" s="33">
        <v>5068.9728459999997</v>
      </c>
      <c r="EF126" s="33">
        <v>5068.9728459999997</v>
      </c>
      <c r="EG126" s="33">
        <v>3548.280992</v>
      </c>
      <c r="EH126" s="33">
        <v>5068.9728459999997</v>
      </c>
      <c r="EI126" s="33">
        <v>5068.9728459999997</v>
      </c>
      <c r="EJ126" s="33">
        <v>5068.9728459999997</v>
      </c>
      <c r="EK126" s="33">
        <v>1726.686997</v>
      </c>
      <c r="EL126" s="33">
        <v>5068.9728459999997</v>
      </c>
      <c r="EM126" s="33">
        <v>5068.9728459999997</v>
      </c>
      <c r="EN126" s="33">
        <v>5068.9728459999997</v>
      </c>
      <c r="EO126" s="33">
        <v>2534.4864229999998</v>
      </c>
      <c r="EP126" s="33">
        <v>5068.9728459999997</v>
      </c>
      <c r="EQ126" s="33">
        <v>5068.9728459999997</v>
      </c>
      <c r="ER126" s="33">
        <v>5068.9728459999997</v>
      </c>
      <c r="ES126" s="33">
        <v>3548.280992</v>
      </c>
      <c r="ET126" s="33">
        <v>5068.9728459999997</v>
      </c>
      <c r="EU126" s="33">
        <v>5068.9728459999997</v>
      </c>
      <c r="EV126" s="33">
        <v>5068.9728459999997</v>
      </c>
      <c r="EW126" s="33">
        <v>3548.280992</v>
      </c>
      <c r="EX126" s="33">
        <v>5068.9728459999997</v>
      </c>
      <c r="EY126" s="33">
        <v>5068.9728459999997</v>
      </c>
      <c r="EZ126" s="33">
        <v>5068.9728459999997</v>
      </c>
      <c r="FA126" s="33">
        <v>5068.9728459999997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T128" s="33">
        <v>900.097982</v>
      </c>
      <c r="CU128" s="33">
        <v>900.097982</v>
      </c>
      <c r="CV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B128" s="33">
        <v>51.620095800000001</v>
      </c>
      <c r="DC128" s="33">
        <v>1260.1371750000001</v>
      </c>
      <c r="DD128" s="33">
        <v>1440.1567709999999</v>
      </c>
      <c r="DF128" s="33">
        <v>134.66919830000001</v>
      </c>
      <c r="DG128" s="33">
        <v>1440.1567709999999</v>
      </c>
      <c r="DH128" s="33">
        <v>1620.1763679999999</v>
      </c>
      <c r="DI128" s="33">
        <v>1620.1763679999999</v>
      </c>
      <c r="DJ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1030.8917960000001</v>
      </c>
      <c r="EV128" s="33">
        <v>1620.1763679999999</v>
      </c>
      <c r="EY128" s="33">
        <v>1058.3135830000001</v>
      </c>
      <c r="EZ128" s="33">
        <v>1620.1763679999999</v>
      </c>
      <c r="FC128" s="33">
        <v>1059.2061670000001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0</v>
      </c>
      <c r="CE137" s="33">
        <v>686.91688099999999</v>
      </c>
      <c r="CF137" s="33">
        <v>1373.833762</v>
      </c>
      <c r="CG137" s="33">
        <v>0</v>
      </c>
      <c r="CH137" s="33">
        <v>506.89728459999998</v>
      </c>
      <c r="CI137" s="33">
        <v>1373.833762</v>
      </c>
      <c r="CJ137" s="33">
        <v>2060.7506429999999</v>
      </c>
      <c r="CK137" s="33">
        <v>0</v>
      </c>
      <c r="CL137" s="33">
        <v>584.50412410000001</v>
      </c>
      <c r="CM137" s="33">
        <v>2060.7506429999999</v>
      </c>
      <c r="CN137" s="33">
        <v>2747.667524</v>
      </c>
      <c r="CO137" s="33">
        <v>1013.794569</v>
      </c>
      <c r="CP137" s="33">
        <v>2747.667524</v>
      </c>
      <c r="CQ137" s="33">
        <v>2747.667524</v>
      </c>
      <c r="CR137" s="33">
        <v>3434.5844050000001</v>
      </c>
      <c r="CS137" s="33">
        <v>2027.589138</v>
      </c>
      <c r="CT137" s="33">
        <v>3434.5844050000001</v>
      </c>
      <c r="CU137" s="33">
        <v>3434.5844050000001</v>
      </c>
      <c r="CV137" s="33">
        <v>4121.5012859999997</v>
      </c>
      <c r="CW137" s="33">
        <v>2593.3383199999998</v>
      </c>
      <c r="CX137" s="33">
        <v>4121.5012859999997</v>
      </c>
      <c r="CY137" s="33">
        <v>4121.5012859999997</v>
      </c>
      <c r="CZ137" s="33">
        <v>4808.4181669999998</v>
      </c>
      <c r="DA137" s="33">
        <v>2534.4864229999998</v>
      </c>
      <c r="DB137" s="33">
        <v>3599.9010880000001</v>
      </c>
      <c r="DC137" s="33">
        <v>4808.4181669999998</v>
      </c>
      <c r="DD137" s="33">
        <v>5495.3350479999999</v>
      </c>
      <c r="DE137" s="33">
        <v>2534.4864229999998</v>
      </c>
      <c r="DF137" s="33">
        <v>4189.8474749999996</v>
      </c>
      <c r="DG137" s="33">
        <v>5495.3350479999999</v>
      </c>
      <c r="DH137" s="33">
        <v>6182.251929</v>
      </c>
      <c r="DI137" s="33">
        <v>6182.251929</v>
      </c>
      <c r="DJ137" s="33">
        <v>6182.251929</v>
      </c>
      <c r="DK137" s="33">
        <v>6182.251929</v>
      </c>
      <c r="DL137" s="33">
        <v>6689.149214</v>
      </c>
      <c r="DM137" s="33">
        <v>1282.798714</v>
      </c>
      <c r="DN137" s="33">
        <v>5068.9728459999997</v>
      </c>
      <c r="DO137" s="33">
        <v>6689.149214</v>
      </c>
      <c r="DP137" s="33">
        <v>6689.149214</v>
      </c>
      <c r="DQ137" s="33">
        <v>1743.972462</v>
      </c>
      <c r="DR137" s="33">
        <v>5068.9728459999997</v>
      </c>
      <c r="DS137" s="33">
        <v>6689.149214</v>
      </c>
      <c r="DT137" s="33">
        <v>6689.149214</v>
      </c>
      <c r="DU137" s="33">
        <v>2372.2743610000002</v>
      </c>
      <c r="DV137" s="33">
        <v>5068.9728459999997</v>
      </c>
      <c r="DW137" s="33">
        <v>6689.149214</v>
      </c>
      <c r="DX137" s="33">
        <v>6689.149214</v>
      </c>
      <c r="DY137" s="33">
        <v>3349.4405740000002</v>
      </c>
      <c r="DZ137" s="33">
        <v>5068.9728459999997</v>
      </c>
      <c r="EA137" s="33">
        <v>6689.149214</v>
      </c>
      <c r="EB137" s="33">
        <v>6689.149214</v>
      </c>
      <c r="EC137" s="33">
        <v>3073.4733729999998</v>
      </c>
      <c r="ED137" s="33">
        <v>5068.9728459999997</v>
      </c>
      <c r="EE137" s="33">
        <v>6689.149214</v>
      </c>
      <c r="EF137" s="33">
        <v>6689.149214</v>
      </c>
      <c r="EG137" s="33">
        <v>3548.280992</v>
      </c>
      <c r="EH137" s="33">
        <v>5068.9728459999997</v>
      </c>
      <c r="EI137" s="33">
        <v>6689.149214</v>
      </c>
      <c r="EJ137" s="33">
        <v>6689.149214</v>
      </c>
      <c r="EK137" s="33">
        <v>1726.686997</v>
      </c>
      <c r="EL137" s="33">
        <v>5068.9728459999997</v>
      </c>
      <c r="EM137" s="33">
        <v>6689.149214</v>
      </c>
      <c r="EN137" s="33">
        <v>6689.149214</v>
      </c>
      <c r="EO137" s="33">
        <v>2534.4864229999998</v>
      </c>
      <c r="EP137" s="33">
        <v>5068.9728459999997</v>
      </c>
      <c r="EQ137" s="33">
        <v>6689.149214</v>
      </c>
      <c r="ER137" s="33">
        <v>6689.149214</v>
      </c>
      <c r="ES137" s="33">
        <v>3548.280992</v>
      </c>
      <c r="ET137" s="33">
        <v>5068.9728459999997</v>
      </c>
      <c r="EU137" s="33">
        <v>6099.8646419999995</v>
      </c>
      <c r="EV137" s="33">
        <v>6689.149214</v>
      </c>
      <c r="EW137" s="33">
        <v>3548.280992</v>
      </c>
      <c r="EX137" s="33">
        <v>5068.9728459999997</v>
      </c>
      <c r="EY137" s="33">
        <v>6127.2864289999998</v>
      </c>
      <c r="EZ137" s="33">
        <v>6689.149214</v>
      </c>
      <c r="FA137" s="33">
        <v>5068.9728459999997</v>
      </c>
      <c r="FB137" s="33">
        <v>5068.9728459999997</v>
      </c>
      <c r="FC137" s="33">
        <v>6128.1790129999999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660.05310999999995</v>
      </c>
      <c r="AN138" s="33">
        <v>82.258750000000006</v>
      </c>
      <c r="AP138" s="33">
        <v>82.258750000000006</v>
      </c>
      <c r="AQ138" s="33">
        <v>1988.7324169999999</v>
      </c>
      <c r="AR138" s="33">
        <v>82.258750000000006</v>
      </c>
      <c r="AT138" s="33">
        <v>620.96404319999999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J138" s="33">
        <v>125.7117829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272.15452110000001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660.05310999999995</v>
      </c>
      <c r="AN149" s="33">
        <v>82.258750000000006</v>
      </c>
      <c r="AO149" s="33">
        <v>0</v>
      </c>
      <c r="AP149" s="33">
        <v>82.258750000000006</v>
      </c>
      <c r="AQ149" s="33">
        <v>2156.3337759999999</v>
      </c>
      <c r="AR149" s="33">
        <v>82.258750000000006</v>
      </c>
      <c r="AS149" s="33">
        <v>0</v>
      </c>
      <c r="AT149" s="33">
        <v>620.96404319999999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125.7117829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272.15452110000001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235.94893389999999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27.09295084</v>
      </c>
      <c r="AU164" s="33">
        <v>453.59333149999998</v>
      </c>
      <c r="AY164" s="33">
        <v>1171.6044440000001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345.23859750000003</v>
      </c>
      <c r="AR173" s="33">
        <v>0</v>
      </c>
      <c r="AS173" s="33">
        <v>0</v>
      </c>
      <c r="AT173" s="33">
        <v>0</v>
      </c>
      <c r="AU173" s="33">
        <v>846.74252249999995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188.07100399999999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195.6152481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16065.150540000001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16037.51232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21584.400979999999</v>
      </c>
      <c r="BQ234" s="33">
        <v>17464.482980000001</v>
      </c>
      <c r="BR234" s="33">
        <v>19429.15711</v>
      </c>
      <c r="BS234" s="33">
        <v>19704.197339999999</v>
      </c>
      <c r="BT234" s="33">
        <v>21934.147980000002</v>
      </c>
      <c r="BU234" s="33">
        <v>17749.20523</v>
      </c>
      <c r="BV234" s="33">
        <v>19630.25347</v>
      </c>
      <c r="BW234" s="33">
        <v>19963.782759999998</v>
      </c>
      <c r="BX234" s="33">
        <v>21934.147980000002</v>
      </c>
      <c r="BY234" s="33">
        <v>17749.20523</v>
      </c>
      <c r="BZ234" s="33">
        <v>19630.25347</v>
      </c>
      <c r="CA234" s="33">
        <v>19963.782759999998</v>
      </c>
      <c r="CB234" s="33">
        <v>21934.147980000002</v>
      </c>
      <c r="CC234" s="33">
        <v>17749.20523</v>
      </c>
      <c r="CD234" s="33">
        <v>19630.25347</v>
      </c>
      <c r="CE234" s="33">
        <v>19963.782759999998</v>
      </c>
      <c r="CF234" s="33">
        <v>21934.147980000002</v>
      </c>
      <c r="CG234" s="33">
        <v>17749.20523</v>
      </c>
      <c r="CH234" s="33">
        <v>19630.25347</v>
      </c>
      <c r="CI234" s="33">
        <v>19963.782759999998</v>
      </c>
      <c r="CJ234" s="33">
        <v>21934.147980000002</v>
      </c>
      <c r="CK234" s="33">
        <v>17720.065699999999</v>
      </c>
      <c r="CL234" s="33">
        <v>19630.25347</v>
      </c>
      <c r="CM234" s="33">
        <v>19963.782759999998</v>
      </c>
      <c r="CN234" s="33">
        <v>21934.147980000002</v>
      </c>
      <c r="CO234" s="33">
        <v>17749.20523</v>
      </c>
      <c r="CP234" s="33">
        <v>19630.25347</v>
      </c>
      <c r="CQ234" s="33">
        <v>19963.782759999998</v>
      </c>
      <c r="CR234" s="33">
        <v>21934.147980000002</v>
      </c>
      <c r="CS234" s="33">
        <v>17749.20523</v>
      </c>
      <c r="CT234" s="33">
        <v>19630.25347</v>
      </c>
      <c r="CU234" s="33">
        <v>19963.782759999998</v>
      </c>
      <c r="CV234" s="33">
        <v>21934.147980000002</v>
      </c>
      <c r="CW234" s="33">
        <v>17749.20523</v>
      </c>
      <c r="CX234" s="33">
        <v>19630.25347</v>
      </c>
      <c r="CY234" s="33">
        <v>19963.782759999998</v>
      </c>
      <c r="CZ234" s="33">
        <v>21934.147980000002</v>
      </c>
      <c r="DA234" s="33">
        <v>17749.20523</v>
      </c>
      <c r="DB234" s="33">
        <v>19630.25347</v>
      </c>
      <c r="DC234" s="33">
        <v>19963.782759999998</v>
      </c>
      <c r="DD234" s="33">
        <v>21934.147980000002</v>
      </c>
      <c r="DE234" s="33">
        <v>17749.20523</v>
      </c>
      <c r="DF234" s="33">
        <v>19630.25347</v>
      </c>
      <c r="DG234" s="33">
        <v>19963.782759999998</v>
      </c>
      <c r="DH234" s="33">
        <v>21992.5556</v>
      </c>
      <c r="DI234" s="33">
        <v>17789.290939999999</v>
      </c>
      <c r="DJ234" s="33">
        <v>19644.088059999998</v>
      </c>
      <c r="DK234" s="33">
        <v>19999.448649999998</v>
      </c>
      <c r="DL234" s="33">
        <v>21992.5556</v>
      </c>
      <c r="DM234" s="33">
        <v>17789.290939999999</v>
      </c>
      <c r="DN234" s="33">
        <v>19644.088059999998</v>
      </c>
      <c r="DO234" s="33">
        <v>19999.448649999998</v>
      </c>
      <c r="DP234" s="33">
        <v>21992.5556</v>
      </c>
      <c r="DQ234" s="33">
        <v>17789.290939999999</v>
      </c>
      <c r="DR234" s="33">
        <v>19644.088059999998</v>
      </c>
      <c r="DS234" s="33">
        <v>19999.448649999998</v>
      </c>
      <c r="DT234" s="33">
        <v>21992.5556</v>
      </c>
      <c r="DU234" s="33">
        <v>17789.290939999999</v>
      </c>
      <c r="DV234" s="33">
        <v>19644.088059999998</v>
      </c>
      <c r="DW234" s="33">
        <v>19999.448649999998</v>
      </c>
      <c r="DX234" s="33">
        <v>21992.5556</v>
      </c>
      <c r="DY234" s="33">
        <v>17789.290939999999</v>
      </c>
      <c r="DZ234" s="33">
        <v>19644.088059999998</v>
      </c>
      <c r="EA234" s="33">
        <v>19999.448649999998</v>
      </c>
      <c r="EB234" s="33">
        <v>21992.5556</v>
      </c>
      <c r="EC234" s="33">
        <v>17789.290939999999</v>
      </c>
      <c r="ED234" s="33">
        <v>19644.088059999998</v>
      </c>
      <c r="EE234" s="33">
        <v>19999.448649999998</v>
      </c>
      <c r="EF234" s="33">
        <v>21992.5556</v>
      </c>
      <c r="EG234" s="33">
        <v>17789.290939999999</v>
      </c>
      <c r="EH234" s="33">
        <v>19644.088059999998</v>
      </c>
      <c r="EI234" s="33">
        <v>19999.448649999998</v>
      </c>
      <c r="EJ234" s="33">
        <v>21992.5556</v>
      </c>
      <c r="EK234" s="33">
        <v>17789.290939999999</v>
      </c>
      <c r="EL234" s="33">
        <v>19644.088059999998</v>
      </c>
      <c r="EM234" s="33">
        <v>19999.448649999998</v>
      </c>
      <c r="EN234" s="33">
        <v>21992.5556</v>
      </c>
      <c r="EO234" s="33">
        <v>17789.290939999999</v>
      </c>
      <c r="EP234" s="33">
        <v>19644.088059999998</v>
      </c>
      <c r="EQ234" s="33">
        <v>19999.448649999998</v>
      </c>
      <c r="ER234" s="33">
        <v>21992.5556</v>
      </c>
      <c r="ES234" s="33">
        <v>17789.290939999999</v>
      </c>
      <c r="ET234" s="33">
        <v>19644.088059999998</v>
      </c>
      <c r="EU234" s="33">
        <v>19999.448649999998</v>
      </c>
      <c r="EV234" s="33">
        <v>21992.5556</v>
      </c>
      <c r="EW234" s="33">
        <v>17789.290939999999</v>
      </c>
      <c r="EX234" s="33">
        <v>19644.088059999998</v>
      </c>
      <c r="EY234" s="33">
        <v>19999.448649999998</v>
      </c>
      <c r="EZ234" s="33">
        <v>21992.5556</v>
      </c>
      <c r="FA234" s="33">
        <v>17789.290939999999</v>
      </c>
      <c r="FB234" s="33">
        <v>19644.088059999998</v>
      </c>
      <c r="FC234" s="33">
        <v>19999.448649999998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7377.2266579999996</v>
      </c>
      <c r="W235" s="33">
        <v>8321.5505360000006</v>
      </c>
      <c r="X235" s="33">
        <v>4728.0676190000004</v>
      </c>
      <c r="Y235" s="33">
        <v>5933.10869</v>
      </c>
      <c r="Z235" s="33">
        <v>8181.8104890000004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6175.7680950000004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5466.8142859999998</v>
      </c>
      <c r="BM235" s="33">
        <v>6815.5154759999996</v>
      </c>
      <c r="BN235" s="33">
        <v>10080.9925</v>
      </c>
      <c r="BO235" s="33">
        <v>9386.4227379999993</v>
      </c>
      <c r="BP235" s="33">
        <v>6253.0863019999997</v>
      </c>
      <c r="BQ235" s="33">
        <v>7786.8581839999997</v>
      </c>
      <c r="BR235" s="33">
        <v>11237.186390000001</v>
      </c>
      <c r="BS235" s="33">
        <v>10491.46646</v>
      </c>
      <c r="BT235" s="33">
        <v>6275.9053489999997</v>
      </c>
      <c r="BU235" s="33">
        <v>7808.9916359999997</v>
      </c>
      <c r="BV235" s="33">
        <v>11256.5643</v>
      </c>
      <c r="BW235" s="33">
        <v>10514.85997</v>
      </c>
      <c r="BX235" s="33">
        <v>6275.9053489999997</v>
      </c>
      <c r="BY235" s="33">
        <v>7808.9916359999997</v>
      </c>
      <c r="BZ235" s="33">
        <v>11256.5643</v>
      </c>
      <c r="CA235" s="33">
        <v>10514.85997</v>
      </c>
      <c r="CB235" s="33">
        <v>6275.9053489999997</v>
      </c>
      <c r="CC235" s="33">
        <v>7808.9916359999997</v>
      </c>
      <c r="CD235" s="33">
        <v>11256.5643</v>
      </c>
      <c r="CE235" s="33">
        <v>10514.85997</v>
      </c>
      <c r="CF235" s="33">
        <v>6275.9053489999997</v>
      </c>
      <c r="CG235" s="33">
        <v>7808.9916359999997</v>
      </c>
      <c r="CH235" s="33">
        <v>11256.5643</v>
      </c>
      <c r="CI235" s="33">
        <v>10514.85997</v>
      </c>
      <c r="CJ235" s="33">
        <v>6275.9053489999997</v>
      </c>
      <c r="CK235" s="33">
        <v>7808.9916359999997</v>
      </c>
      <c r="CL235" s="33">
        <v>11256.5643</v>
      </c>
      <c r="CM235" s="33">
        <v>10514.85997</v>
      </c>
      <c r="CN235" s="33">
        <v>6275.9053489999997</v>
      </c>
      <c r="CO235" s="33">
        <v>7808.9916359999997</v>
      </c>
      <c r="CP235" s="33">
        <v>11256.5643</v>
      </c>
      <c r="CQ235" s="33">
        <v>10514.85997</v>
      </c>
      <c r="CR235" s="33">
        <v>6275.9053489999997</v>
      </c>
      <c r="CS235" s="33">
        <v>7808.9916359999997</v>
      </c>
      <c r="CT235" s="33">
        <v>11256.5643</v>
      </c>
      <c r="CU235" s="33">
        <v>10514.85997</v>
      </c>
      <c r="CV235" s="33">
        <v>6275.9053489999997</v>
      </c>
      <c r="CW235" s="33">
        <v>7808.9916359999997</v>
      </c>
      <c r="CX235" s="33">
        <v>11256.5643</v>
      </c>
      <c r="CY235" s="33">
        <v>10514.85997</v>
      </c>
      <c r="CZ235" s="33">
        <v>6275.9053489999997</v>
      </c>
      <c r="DA235" s="33">
        <v>7808.9916359999997</v>
      </c>
      <c r="DB235" s="33">
        <v>11256.5643</v>
      </c>
      <c r="DC235" s="33">
        <v>10514.85997</v>
      </c>
      <c r="DD235" s="33">
        <v>6275.9053489999997</v>
      </c>
      <c r="DE235" s="33">
        <v>7808.9916359999997</v>
      </c>
      <c r="DF235" s="33">
        <v>11256.5643</v>
      </c>
      <c r="DG235" s="33">
        <v>10514.85997</v>
      </c>
      <c r="DH235" s="33">
        <v>6275.9053489999997</v>
      </c>
      <c r="DI235" s="33">
        <v>7808.9916359999997</v>
      </c>
      <c r="DJ235" s="33">
        <v>11256.5643</v>
      </c>
      <c r="DK235" s="33">
        <v>10514.85997</v>
      </c>
      <c r="DL235" s="33">
        <v>6275.9053489999997</v>
      </c>
      <c r="DM235" s="33">
        <v>7808.9916359999997</v>
      </c>
      <c r="DN235" s="33">
        <v>11256.5643</v>
      </c>
      <c r="DO235" s="33">
        <v>10514.85997</v>
      </c>
      <c r="DP235" s="33">
        <v>6275.9053489999997</v>
      </c>
      <c r="DQ235" s="33">
        <v>7808.9916359999997</v>
      </c>
      <c r="DR235" s="33">
        <v>11256.5643</v>
      </c>
      <c r="DS235" s="33">
        <v>10514.85997</v>
      </c>
      <c r="DT235" s="33">
        <v>6275.9053489999997</v>
      </c>
      <c r="DU235" s="33">
        <v>7808.9916359999997</v>
      </c>
      <c r="DV235" s="33">
        <v>11256.5643</v>
      </c>
      <c r="DW235" s="33">
        <v>10514.85997</v>
      </c>
      <c r="DX235" s="33">
        <v>6275.9053489999997</v>
      </c>
      <c r="DY235" s="33">
        <v>7808.9916359999997</v>
      </c>
      <c r="DZ235" s="33">
        <v>11256.5643</v>
      </c>
      <c r="EA235" s="33">
        <v>10514.85997</v>
      </c>
      <c r="EB235" s="33">
        <v>6275.9053489999997</v>
      </c>
      <c r="EC235" s="33">
        <v>7808.9916359999997</v>
      </c>
      <c r="ED235" s="33">
        <v>11256.5643</v>
      </c>
      <c r="EE235" s="33">
        <v>10514.85997</v>
      </c>
      <c r="EF235" s="33">
        <v>6275.9053489999997</v>
      </c>
      <c r="EG235" s="33">
        <v>7808.9916359999997</v>
      </c>
      <c r="EH235" s="33">
        <v>11256.5643</v>
      </c>
      <c r="EI235" s="33">
        <v>10514.85997</v>
      </c>
      <c r="EJ235" s="33">
        <v>6275.9053489999997</v>
      </c>
      <c r="EK235" s="33">
        <v>7808.9916359999997</v>
      </c>
      <c r="EL235" s="33">
        <v>11256.5643</v>
      </c>
      <c r="EM235" s="33">
        <v>10514.85997</v>
      </c>
      <c r="EN235" s="33">
        <v>6275.9053489999997</v>
      </c>
      <c r="EO235" s="33">
        <v>7808.9916359999997</v>
      </c>
      <c r="EP235" s="33">
        <v>11256.5643</v>
      </c>
      <c r="EQ235" s="33">
        <v>10514.85997</v>
      </c>
      <c r="ER235" s="33">
        <v>6275.9053489999997</v>
      </c>
      <c r="ES235" s="33">
        <v>7808.9916359999997</v>
      </c>
      <c r="ET235" s="33">
        <v>11256.5643</v>
      </c>
      <c r="EU235" s="33">
        <v>10514.85997</v>
      </c>
      <c r="EV235" s="33">
        <v>6275.9053489999997</v>
      </c>
      <c r="EW235" s="33">
        <v>7808.9916359999997</v>
      </c>
      <c r="EX235" s="33">
        <v>11256.5643</v>
      </c>
      <c r="EY235" s="33">
        <v>10514.85997</v>
      </c>
      <c r="EZ235" s="33">
        <v>6275.9053489999997</v>
      </c>
      <c r="FA235" s="33">
        <v>7808.9916359999997</v>
      </c>
      <c r="FB235" s="33">
        <v>11256.5643</v>
      </c>
      <c r="FC235" s="33">
        <v>10514.85997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6778.2453809999997</v>
      </c>
      <c r="S236" s="33">
        <v>5063.7322620000004</v>
      </c>
      <c r="T236" s="33">
        <v>4288.1228570000003</v>
      </c>
      <c r="U236" s="33">
        <v>5121.3911310000003</v>
      </c>
      <c r="V236" s="33">
        <v>5455.5947930000002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5121.3911310000003</v>
      </c>
      <c r="AD236" s="33">
        <v>2786.0642889999999</v>
      </c>
      <c r="AE236" s="33">
        <v>5063.7322620000004</v>
      </c>
      <c r="AF236" s="33">
        <v>4288.1228570000003</v>
      </c>
      <c r="AG236" s="33">
        <v>4536.4794940000002</v>
      </c>
      <c r="AH236" s="33">
        <v>4720.7240220000003</v>
      </c>
      <c r="AI236" s="33">
        <v>5063.7322620000004</v>
      </c>
      <c r="AJ236" s="33">
        <v>4288.1228570000003</v>
      </c>
      <c r="AK236" s="33">
        <v>2068.2306159999998</v>
      </c>
      <c r="AL236" s="33">
        <v>3132.6611039999998</v>
      </c>
      <c r="AM236" s="33">
        <v>5063.7322620000004</v>
      </c>
      <c r="AN236" s="33">
        <v>4288.1228570000003</v>
      </c>
      <c r="AO236" s="33">
        <v>388.59841219999998</v>
      </c>
      <c r="AP236" s="33">
        <v>4597.643564</v>
      </c>
      <c r="AQ236" s="33">
        <v>5063.7322620000004</v>
      </c>
      <c r="AR236" s="33">
        <v>4288.1228570000003</v>
      </c>
      <c r="AS236" s="33">
        <v>3147.2309359999999</v>
      </c>
      <c r="AT236" s="33">
        <v>4725.573539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4654.6166670000002</v>
      </c>
      <c r="BQ236" s="33">
        <v>5440.6603569999997</v>
      </c>
      <c r="BR236" s="33">
        <v>7220.2633329999999</v>
      </c>
      <c r="BS236" s="33">
        <v>5390.0624399999997</v>
      </c>
      <c r="BT236" s="33">
        <v>4654.6166670000002</v>
      </c>
      <c r="BU236" s="33">
        <v>5440.6603569999997</v>
      </c>
      <c r="BV236" s="33">
        <v>7220.2633329999999</v>
      </c>
      <c r="BW236" s="33">
        <v>5390.0624399999997</v>
      </c>
      <c r="BX236" s="33">
        <v>4654.6166670000002</v>
      </c>
      <c r="BY236" s="33">
        <v>5357.4035709999998</v>
      </c>
      <c r="BZ236" s="33">
        <v>7220.2633329999999</v>
      </c>
      <c r="CA236" s="33">
        <v>5390.0624399999997</v>
      </c>
      <c r="CB236" s="33">
        <v>4654.6166670000002</v>
      </c>
      <c r="CC236" s="33">
        <v>5440.6603569999997</v>
      </c>
      <c r="CD236" s="33">
        <v>7220.2633329999999</v>
      </c>
      <c r="CE236" s="33">
        <v>5390.0624399999997</v>
      </c>
      <c r="CF236" s="33">
        <v>4654.6166670000002</v>
      </c>
      <c r="CG236" s="33">
        <v>5162.195119</v>
      </c>
      <c r="CH236" s="33">
        <v>7220.2633329999999</v>
      </c>
      <c r="CI236" s="33">
        <v>5390.0624399999997</v>
      </c>
      <c r="CJ236" s="33">
        <v>4654.6166670000002</v>
      </c>
      <c r="CK236" s="33">
        <v>5245.1675599999999</v>
      </c>
      <c r="CL236" s="33">
        <v>7220.2633329999999</v>
      </c>
      <c r="CM236" s="33">
        <v>5390.0624399999997</v>
      </c>
      <c r="CN236" s="33">
        <v>4654.6166670000002</v>
      </c>
      <c r="CO236" s="33">
        <v>5440.6603569999997</v>
      </c>
      <c r="CP236" s="33">
        <v>7220.2633329999999</v>
      </c>
      <c r="CQ236" s="33">
        <v>5390.0624399999997</v>
      </c>
      <c r="CR236" s="33">
        <v>4654.6166670000002</v>
      </c>
      <c r="CS236" s="33">
        <v>5440.6603569999997</v>
      </c>
      <c r="CT236" s="33">
        <v>7220.2633329999999</v>
      </c>
      <c r="CU236" s="33">
        <v>5390.0624399999997</v>
      </c>
      <c r="CV236" s="33">
        <v>4654.6166670000002</v>
      </c>
      <c r="CW236" s="33">
        <v>5440.6603569999997</v>
      </c>
      <c r="CX236" s="33">
        <v>7220.2633329999999</v>
      </c>
      <c r="CY236" s="33">
        <v>5390.0624399999997</v>
      </c>
      <c r="CZ236" s="33">
        <v>4654.6166670000002</v>
      </c>
      <c r="DA236" s="33">
        <v>5440.6603569999997</v>
      </c>
      <c r="DB236" s="33">
        <v>7220.2633329999999</v>
      </c>
      <c r="DC236" s="33">
        <v>5390.0624399999997</v>
      </c>
      <c r="DD236" s="33">
        <v>4654.6166670000002</v>
      </c>
      <c r="DE236" s="33">
        <v>5440.6603569999997</v>
      </c>
      <c r="DF236" s="33">
        <v>7220.2633329999999</v>
      </c>
      <c r="DG236" s="33">
        <v>5390.0624399999997</v>
      </c>
      <c r="DH236" s="33">
        <v>4654.6166670000002</v>
      </c>
      <c r="DI236" s="33">
        <v>5440.6603569999997</v>
      </c>
      <c r="DJ236" s="33">
        <v>7220.2633329999999</v>
      </c>
      <c r="DK236" s="33">
        <v>5390.0624399999997</v>
      </c>
      <c r="DL236" s="33">
        <v>4654.6166670000002</v>
      </c>
      <c r="DM236" s="33">
        <v>5440.6603569999997</v>
      </c>
      <c r="DN236" s="33">
        <v>6579.0267210000002</v>
      </c>
      <c r="DO236" s="33">
        <v>5390.0624399999997</v>
      </c>
      <c r="DP236" s="33">
        <v>4654.6166670000002</v>
      </c>
      <c r="DQ236" s="33">
        <v>5440.6603569999997</v>
      </c>
      <c r="DR236" s="33">
        <v>6322.1044959999999</v>
      </c>
      <c r="DS236" s="33">
        <v>5390.0624399999997</v>
      </c>
      <c r="DT236" s="33">
        <v>4654.6166670000002</v>
      </c>
      <c r="DU236" s="33">
        <v>5440.6603569999997</v>
      </c>
      <c r="DV236" s="33">
        <v>5990.5597740000003</v>
      </c>
      <c r="DW236" s="33">
        <v>5390.0624399999997</v>
      </c>
      <c r="DX236" s="33">
        <v>4654.6166670000002</v>
      </c>
      <c r="DY236" s="33">
        <v>5440.6603569999997</v>
      </c>
      <c r="DZ236" s="33">
        <v>5989.1109420000003</v>
      </c>
      <c r="EA236" s="33">
        <v>5390.0624399999997</v>
      </c>
      <c r="EB236" s="33">
        <v>4654.6166670000002</v>
      </c>
      <c r="EC236" s="33">
        <v>5440.6603569999997</v>
      </c>
      <c r="ED236" s="33">
        <v>5988.0243179999998</v>
      </c>
      <c r="EE236" s="33">
        <v>5390.0624399999997</v>
      </c>
      <c r="EF236" s="33">
        <v>4654.6166670000002</v>
      </c>
      <c r="EG236" s="33">
        <v>5440.6603569999997</v>
      </c>
      <c r="EH236" s="33">
        <v>5986.9376940000002</v>
      </c>
      <c r="EI236" s="33">
        <v>5390.0624399999997</v>
      </c>
      <c r="EJ236" s="33">
        <v>4654.6166670000002</v>
      </c>
      <c r="EK236" s="33">
        <v>5440.6603569999997</v>
      </c>
      <c r="EL236" s="33">
        <v>5985.8510699999997</v>
      </c>
      <c r="EM236" s="33">
        <v>5390.0624399999997</v>
      </c>
      <c r="EN236" s="33">
        <v>4654.6166670000002</v>
      </c>
      <c r="EO236" s="33">
        <v>5440.6603569999997</v>
      </c>
      <c r="EP236" s="33">
        <v>5277.4098670000003</v>
      </c>
      <c r="EQ236" s="33">
        <v>5390.0624399999997</v>
      </c>
      <c r="ER236" s="33">
        <v>4654.6166670000002</v>
      </c>
      <c r="ES236" s="33">
        <v>5440.6603569999997</v>
      </c>
      <c r="ET236" s="33">
        <v>3235.0391669999999</v>
      </c>
      <c r="EU236" s="33">
        <v>5390.0624399999997</v>
      </c>
      <c r="EV236" s="33">
        <v>4654.6166670000002</v>
      </c>
      <c r="EW236" s="33">
        <v>5440.6603569999997</v>
      </c>
      <c r="EX236" s="33">
        <v>3079.0562679999998</v>
      </c>
      <c r="EY236" s="33">
        <v>5390.0624399999997</v>
      </c>
      <c r="EZ236" s="33">
        <v>4654.6166670000002</v>
      </c>
      <c r="FA236" s="33">
        <v>5440.6603569999997</v>
      </c>
      <c r="FB236" s="33">
        <v>2922.6380749999998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7085.8721649999998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3208.7226999999998</v>
      </c>
      <c r="AD237" s="33">
        <v>3996.4308769999998</v>
      </c>
      <c r="AE237" s="33">
        <v>3495.4172119999998</v>
      </c>
      <c r="AF237" s="33">
        <v>11562.91073</v>
      </c>
      <c r="AG237" s="33">
        <v>12011.47248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13696.993570000001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14046.01492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15340.642680000001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15528.279039999999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6592.2448189999996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1996.4646279999999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5757.5398260000002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6314.4666029999998</v>
      </c>
      <c r="AD239" s="33">
        <v>82.136433719999999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5555.9949770000003</v>
      </c>
      <c r="AK239" s="33">
        <v>278.98199690000001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5916.63544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5092.5760440000004</v>
      </c>
      <c r="CD239" s="33">
        <v>2180.0149999999999</v>
      </c>
      <c r="CE239" s="33">
        <v>2654.0345240000001</v>
      </c>
      <c r="CF239" s="33">
        <v>6753.6804760000005</v>
      </c>
      <c r="CG239" s="33">
        <v>4802.5545949999996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177.7419367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4.7934851600000004</v>
      </c>
      <c r="BB240" s="33">
        <v>408.08249999999998</v>
      </c>
      <c r="BC240" s="33">
        <v>202.8874405</v>
      </c>
      <c r="BD240" s="33">
        <v>558.44986389999997</v>
      </c>
      <c r="BE240" s="33">
        <v>59.373031410000003</v>
      </c>
      <c r="BF240" s="33">
        <v>574.17864229999998</v>
      </c>
      <c r="BG240" s="33">
        <v>387.29597899999999</v>
      </c>
      <c r="BH240" s="33">
        <v>558.44986389999997</v>
      </c>
      <c r="BI240" s="33">
        <v>83.563040790000002</v>
      </c>
      <c r="BJ240" s="33">
        <v>574.17864229999998</v>
      </c>
      <c r="BK240" s="33">
        <v>387.29597899999999</v>
      </c>
      <c r="BL240" s="33">
        <v>980.80140459999996</v>
      </c>
      <c r="BM240" s="33">
        <v>1141.9547480000001</v>
      </c>
      <c r="BN240" s="33">
        <v>757.58770130000005</v>
      </c>
      <c r="BO240" s="33">
        <v>541.94146120000005</v>
      </c>
      <c r="BP240" s="33">
        <v>980.80140459999996</v>
      </c>
      <c r="BQ240" s="33">
        <v>775.19209149999995</v>
      </c>
      <c r="BR240" s="33">
        <v>757.58770130000005</v>
      </c>
      <c r="BS240" s="33">
        <v>541.94146120000005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500.22398809999999</v>
      </c>
      <c r="BZ240" s="33">
        <v>757.58770130000005</v>
      </c>
      <c r="CA240" s="33">
        <v>541.94146120000005</v>
      </c>
      <c r="CB240" s="33">
        <v>980.80140459999996</v>
      </c>
      <c r="CC240" s="33">
        <v>734.37603920000004</v>
      </c>
      <c r="CD240" s="33">
        <v>757.58770130000005</v>
      </c>
      <c r="CE240" s="33">
        <v>541.94146120000005</v>
      </c>
      <c r="CF240" s="33">
        <v>980.80140459999996</v>
      </c>
      <c r="CG240" s="33">
        <v>1214.002397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R241" s="33">
        <v>0.94740196990000003</v>
      </c>
      <c r="CS241" s="33">
        <v>0.87031703250000003</v>
      </c>
      <c r="CT241" s="33">
        <v>0.30543039220000001</v>
      </c>
      <c r="CU241" s="33">
        <v>0.42337949149999998</v>
      </c>
      <c r="CV241" s="33">
        <v>0.94740196990000003</v>
      </c>
      <c r="CW241" s="33">
        <v>0.87031703250000003</v>
      </c>
      <c r="CX241" s="33">
        <v>0.30543039220000001</v>
      </c>
      <c r="CY241" s="33">
        <v>0.42337949149999998</v>
      </c>
      <c r="CZ241" s="33">
        <v>0.97854682780000002</v>
      </c>
      <c r="DA241" s="33">
        <v>0.87031703250000003</v>
      </c>
      <c r="DB241" s="33">
        <v>0.30543039220000001</v>
      </c>
      <c r="DC241" s="33">
        <v>0.42337949149999998</v>
      </c>
      <c r="DD241" s="33">
        <v>1933.3137429999999</v>
      </c>
      <c r="DE241" s="33">
        <v>1774.0823210000001</v>
      </c>
      <c r="DF241" s="33">
        <v>622.59916669999996</v>
      </c>
      <c r="DG241" s="33">
        <v>863.03041670000005</v>
      </c>
      <c r="DH241" s="33">
        <v>1985.8353079999999</v>
      </c>
      <c r="DI241" s="33">
        <v>1774.0823210000001</v>
      </c>
      <c r="DJ241" s="33">
        <v>622.59916669999996</v>
      </c>
      <c r="DK241" s="33">
        <v>863.03041670000005</v>
      </c>
      <c r="DL241" s="33">
        <v>1985.8353079999999</v>
      </c>
      <c r="DM241" s="33">
        <v>1774.0823210000001</v>
      </c>
      <c r="DN241" s="33">
        <v>622.59916669999996</v>
      </c>
      <c r="DO241" s="33">
        <v>863.03041670000005</v>
      </c>
      <c r="DP241" s="33">
        <v>1985.8353079999999</v>
      </c>
      <c r="DQ241" s="33">
        <v>1774.0823210000001</v>
      </c>
      <c r="DR241" s="33">
        <v>622.59916669999996</v>
      </c>
      <c r="DS241" s="33">
        <v>863.03041670000005</v>
      </c>
      <c r="DT241" s="33">
        <v>1985.8353079999999</v>
      </c>
      <c r="DU241" s="33">
        <v>1774.0823210000001</v>
      </c>
      <c r="DV241" s="33">
        <v>622.59916669999996</v>
      </c>
      <c r="DW241" s="33">
        <v>863.03041670000005</v>
      </c>
      <c r="DX241" s="33">
        <v>1985.8353079999999</v>
      </c>
      <c r="DY241" s="33">
        <v>1774.0823210000001</v>
      </c>
      <c r="DZ241" s="33">
        <v>622.59916669999996</v>
      </c>
      <c r="EA241" s="33">
        <v>863.03041670000005</v>
      </c>
      <c r="EB241" s="33">
        <v>1985.8353079999999</v>
      </c>
      <c r="EC241" s="33">
        <v>1774.0823210000001</v>
      </c>
      <c r="ED241" s="33">
        <v>622.59916669999996</v>
      </c>
      <c r="EE241" s="33">
        <v>863.03041670000005</v>
      </c>
      <c r="EF241" s="33">
        <v>1985.8353079999999</v>
      </c>
      <c r="EG241" s="33">
        <v>1774.0823210000001</v>
      </c>
      <c r="EH241" s="33">
        <v>622.59916669999996</v>
      </c>
      <c r="EI241" s="33">
        <v>863.03041670000005</v>
      </c>
      <c r="EJ241" s="33">
        <v>1985.8353079999999</v>
      </c>
      <c r="EK241" s="33">
        <v>1774.0823210000001</v>
      </c>
      <c r="EL241" s="33">
        <v>622.59916669999996</v>
      </c>
      <c r="EM241" s="33">
        <v>863.03041670000005</v>
      </c>
      <c r="EN241" s="33">
        <v>1985.8353079999999</v>
      </c>
      <c r="EO241" s="33">
        <v>1774.0823210000001</v>
      </c>
      <c r="EP241" s="33">
        <v>622.59916669999996</v>
      </c>
      <c r="EQ241" s="33">
        <v>863.03041670000005</v>
      </c>
      <c r="ER241" s="33">
        <v>1985.8353079999999</v>
      </c>
      <c r="ES241" s="33">
        <v>1774.0823210000001</v>
      </c>
      <c r="ET241" s="33">
        <v>622.59916669999996</v>
      </c>
      <c r="EU241" s="33">
        <v>863.03041670000005</v>
      </c>
      <c r="EV241" s="33">
        <v>1985.8353079999999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1561.081715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3165.464199</v>
      </c>
      <c r="BQ242" s="33">
        <v>2445.3778609999999</v>
      </c>
      <c r="BR242" s="33">
        <v>983.80312389999995</v>
      </c>
      <c r="BS242" s="33">
        <v>1705.808642</v>
      </c>
      <c r="BT242" s="33">
        <v>3165.464199</v>
      </c>
      <c r="BU242" s="33">
        <v>2445.3778609999999</v>
      </c>
      <c r="BV242" s="33">
        <v>983.80312389999995</v>
      </c>
      <c r="BW242" s="33">
        <v>1705.808642</v>
      </c>
      <c r="BX242" s="33">
        <v>3165.464199</v>
      </c>
      <c r="BY242" s="33">
        <v>2445.3778609999999</v>
      </c>
      <c r="BZ242" s="33">
        <v>983.80312389999995</v>
      </c>
      <c r="CA242" s="33">
        <v>1705.808642</v>
      </c>
      <c r="CB242" s="33">
        <v>3165.464199</v>
      </c>
      <c r="CC242" s="33">
        <v>2445.3778609999999</v>
      </c>
      <c r="CD242" s="33">
        <v>983.80312389999995</v>
      </c>
      <c r="CE242" s="33">
        <v>1705.808642</v>
      </c>
      <c r="CF242" s="33">
        <v>3165.464199</v>
      </c>
      <c r="CG242" s="33">
        <v>2445.3778609999999</v>
      </c>
      <c r="CH242" s="33">
        <v>983.80312389999995</v>
      </c>
      <c r="CI242" s="33">
        <v>1705.808642</v>
      </c>
      <c r="CJ242" s="33">
        <v>3165.464199</v>
      </c>
      <c r="CK242" s="33">
        <v>2445.3778609999999</v>
      </c>
      <c r="CL242" s="33">
        <v>983.80312389999995</v>
      </c>
      <c r="CM242" s="33">
        <v>1705.808642</v>
      </c>
      <c r="CN242" s="33">
        <v>3165.464199</v>
      </c>
      <c r="CO242" s="33">
        <v>2445.3778609999999</v>
      </c>
      <c r="CP242" s="33">
        <v>983.80312389999995</v>
      </c>
      <c r="CQ242" s="33">
        <v>1705.808642</v>
      </c>
      <c r="CR242" s="33">
        <v>3165.464199</v>
      </c>
      <c r="CS242" s="33">
        <v>2445.3778609999999</v>
      </c>
      <c r="CT242" s="33">
        <v>983.80312389999995</v>
      </c>
      <c r="CU242" s="33">
        <v>1705.808642</v>
      </c>
      <c r="CV242" s="33">
        <v>3165.464199</v>
      </c>
      <c r="CW242" s="33">
        <v>2445.3778609999999</v>
      </c>
      <c r="CX242" s="33">
        <v>983.80312389999995</v>
      </c>
      <c r="CY242" s="33">
        <v>1705.808642</v>
      </c>
      <c r="CZ242" s="33">
        <v>3165.464199</v>
      </c>
      <c r="DA242" s="33">
        <v>2445.3778609999999</v>
      </c>
      <c r="DB242" s="33">
        <v>983.80312389999995</v>
      </c>
      <c r="DC242" s="33">
        <v>1705.808642</v>
      </c>
      <c r="DD242" s="33">
        <v>3165.464199</v>
      </c>
      <c r="DE242" s="33">
        <v>2445.3778609999999</v>
      </c>
      <c r="DF242" s="33">
        <v>983.80312389999995</v>
      </c>
      <c r="DG242" s="33">
        <v>1705.808642</v>
      </c>
      <c r="DH242" s="33">
        <v>3165.464199</v>
      </c>
      <c r="DI242" s="33">
        <v>2445.3778609999999</v>
      </c>
      <c r="DJ242" s="33">
        <v>983.80312389999995</v>
      </c>
      <c r="DK242" s="33">
        <v>1705.808642</v>
      </c>
      <c r="DL242" s="33">
        <v>3165.464199</v>
      </c>
      <c r="DM242" s="33">
        <v>2445.3778609999999</v>
      </c>
      <c r="DN242" s="33">
        <v>983.80312389999995</v>
      </c>
      <c r="DO242" s="33">
        <v>1705.808642</v>
      </c>
      <c r="DP242" s="33">
        <v>3165.464199</v>
      </c>
      <c r="DQ242" s="33">
        <v>2445.3778609999999</v>
      </c>
      <c r="DR242" s="33">
        <v>983.80312389999995</v>
      </c>
      <c r="DS242" s="33">
        <v>1705.808642</v>
      </c>
      <c r="DT242" s="33">
        <v>3165.464199</v>
      </c>
      <c r="DU242" s="33">
        <v>2445.3778609999999</v>
      </c>
      <c r="DV242" s="33">
        <v>983.80312389999995</v>
      </c>
      <c r="DW242" s="33">
        <v>1705.808642</v>
      </c>
      <c r="DX242" s="33">
        <v>3165.464199</v>
      </c>
      <c r="DY242" s="33">
        <v>2445.3778609999999</v>
      </c>
      <c r="DZ242" s="33">
        <v>983.80312389999995</v>
      </c>
      <c r="EA242" s="33">
        <v>1705.808642</v>
      </c>
      <c r="EB242" s="33">
        <v>3165.464199</v>
      </c>
      <c r="EC242" s="33">
        <v>2445.3778609999999</v>
      </c>
      <c r="ED242" s="33">
        <v>983.80312389999995</v>
      </c>
      <c r="EE242" s="33">
        <v>1705.808642</v>
      </c>
      <c r="EF242" s="33">
        <v>3165.464199</v>
      </c>
      <c r="EG242" s="33">
        <v>2445.3778609999999</v>
      </c>
      <c r="EH242" s="33">
        <v>983.80312389999995</v>
      </c>
      <c r="EI242" s="33">
        <v>1705.808642</v>
      </c>
      <c r="EJ242" s="33">
        <v>3165.464199</v>
      </c>
      <c r="EK242" s="33">
        <v>2445.3778609999999</v>
      </c>
      <c r="EL242" s="33">
        <v>983.80312389999995</v>
      </c>
      <c r="EM242" s="33">
        <v>1705.808642</v>
      </c>
      <c r="EN242" s="33">
        <v>3165.464199</v>
      </c>
      <c r="EO242" s="33">
        <v>2445.3778609999999</v>
      </c>
      <c r="EP242" s="33">
        <v>983.80312389999995</v>
      </c>
      <c r="EQ242" s="33">
        <v>1705.808642</v>
      </c>
      <c r="ER242" s="33">
        <v>3165.464199</v>
      </c>
      <c r="ES242" s="33">
        <v>2445.3778609999999</v>
      </c>
      <c r="ET242" s="33">
        <v>983.80312389999995</v>
      </c>
      <c r="EU242" s="33">
        <v>1705.808642</v>
      </c>
      <c r="EV242" s="33">
        <v>3165.464199</v>
      </c>
      <c r="EW242" s="33">
        <v>2445.3778609999999</v>
      </c>
      <c r="EX242" s="33">
        <v>983.80312389999995</v>
      </c>
      <c r="EY242" s="33">
        <v>1705.808642</v>
      </c>
      <c r="EZ242" s="33">
        <v>3165.464199</v>
      </c>
      <c r="FA242" s="33">
        <v>2445.3778609999999</v>
      </c>
      <c r="FB242" s="33">
        <v>983.80312389999995</v>
      </c>
      <c r="FC242" s="33">
        <v>1705.808642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44455.791080000003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43717.070460000003</v>
      </c>
      <c r="O245" s="33">
        <v>42423.088889999999</v>
      </c>
      <c r="P245" s="33">
        <v>41194.86047</v>
      </c>
      <c r="Q245" s="33">
        <v>38939.919070000004</v>
      </c>
      <c r="R245" s="33">
        <v>45523.634740000001</v>
      </c>
      <c r="S245" s="33">
        <v>42380.203240000003</v>
      </c>
      <c r="T245" s="33">
        <v>46385.809520000003</v>
      </c>
      <c r="U245" s="33">
        <v>45067.758889999997</v>
      </c>
      <c r="V245" s="33">
        <v>42819.381979999998</v>
      </c>
      <c r="W245" s="33">
        <v>42948.227500000001</v>
      </c>
      <c r="X245" s="33">
        <v>46385.809520000003</v>
      </c>
      <c r="Y245" s="33">
        <v>45183.087440000003</v>
      </c>
      <c r="Z245" s="33">
        <v>43558.498890000003</v>
      </c>
      <c r="AA245" s="33">
        <v>42948.227500000001</v>
      </c>
      <c r="AB245" s="33">
        <v>52096.268750000003</v>
      </c>
      <c r="AC245" s="33">
        <v>44178.857459999999</v>
      </c>
      <c r="AD245" s="33">
        <v>41362.097020000001</v>
      </c>
      <c r="AE245" s="33">
        <v>45091.78572</v>
      </c>
      <c r="AF245" s="33">
        <v>55414.312149999998</v>
      </c>
      <c r="AG245" s="33">
        <v>47292.320359999998</v>
      </c>
      <c r="AH245" s="33">
        <v>43974.952570000001</v>
      </c>
      <c r="AI245" s="33">
        <v>45890.538529999998</v>
      </c>
      <c r="AJ245" s="33">
        <v>59549.802210000002</v>
      </c>
      <c r="AK245" s="33">
        <v>49753.171240000003</v>
      </c>
      <c r="AL245" s="33">
        <v>46048.639900000002</v>
      </c>
      <c r="AM245" s="33">
        <v>47806.636259999999</v>
      </c>
      <c r="AN245" s="33">
        <v>60747.487710000001</v>
      </c>
      <c r="AO245" s="33">
        <v>52818.360079999999</v>
      </c>
      <c r="AP245" s="33">
        <v>47513.622360000001</v>
      </c>
      <c r="AQ245" s="33">
        <v>47806.636259999999</v>
      </c>
      <c r="AR245" s="33">
        <v>60810.521999999997</v>
      </c>
      <c r="AS245" s="33">
        <v>53335.929029999999</v>
      </c>
      <c r="AT245" s="33">
        <v>47728.079420000002</v>
      </c>
      <c r="AU245" s="33">
        <v>47886.99912</v>
      </c>
      <c r="AV245" s="33">
        <v>60879.943899999998</v>
      </c>
      <c r="AW245" s="33">
        <v>55254.46587</v>
      </c>
      <c r="AX245" s="33">
        <v>50036.922550000003</v>
      </c>
      <c r="AY245" s="33">
        <v>47956.928999999996</v>
      </c>
      <c r="AZ245" s="33">
        <v>61009.122000000003</v>
      </c>
      <c r="BA245" s="33">
        <v>56424.495110000003</v>
      </c>
      <c r="BB245" s="33">
        <v>50161.760880000002</v>
      </c>
      <c r="BC245" s="33">
        <v>48102.683940000003</v>
      </c>
      <c r="BD245" s="33">
        <v>61326.094239999999</v>
      </c>
      <c r="BE245" s="33">
        <v>58698.995869999999</v>
      </c>
      <c r="BF245" s="33">
        <v>50376.274109999998</v>
      </c>
      <c r="BG245" s="33">
        <v>48343.170630000001</v>
      </c>
      <c r="BH245" s="33">
        <v>61831.483760000003</v>
      </c>
      <c r="BI245" s="33">
        <v>59721.806069999999</v>
      </c>
      <c r="BJ245" s="33">
        <v>50990.601609999998</v>
      </c>
      <c r="BK245" s="33">
        <v>48978.764439999999</v>
      </c>
      <c r="BL245" s="33">
        <v>62320.245300000002</v>
      </c>
      <c r="BM245" s="33">
        <v>61131.906999999999</v>
      </c>
      <c r="BN245" s="33">
        <v>51239.356500000002</v>
      </c>
      <c r="BO245" s="33">
        <v>49212.416649999999</v>
      </c>
      <c r="BP245" s="33">
        <v>65187.695359999998</v>
      </c>
      <c r="BQ245" s="33">
        <v>63326.879919999999</v>
      </c>
      <c r="BR245" s="33">
        <v>53465.654369999997</v>
      </c>
      <c r="BS245" s="33">
        <v>51835.095699999998</v>
      </c>
      <c r="BT245" s="33">
        <v>65560.261400000003</v>
      </c>
      <c r="BU245" s="33">
        <v>64072.54593</v>
      </c>
      <c r="BV245" s="33">
        <v>53686.128649999999</v>
      </c>
      <c r="BW245" s="33">
        <v>52118.074630000003</v>
      </c>
      <c r="BX245" s="33">
        <v>65560.261400000003</v>
      </c>
      <c r="BY245" s="33">
        <v>63185.702160000001</v>
      </c>
      <c r="BZ245" s="33">
        <v>53686.128649999999</v>
      </c>
      <c r="CA245" s="33">
        <v>52118.074630000003</v>
      </c>
      <c r="CB245" s="33">
        <v>65560.261400000003</v>
      </c>
      <c r="CC245" s="33">
        <v>62163.26395</v>
      </c>
      <c r="CD245" s="33">
        <v>53686.128649999999</v>
      </c>
      <c r="CE245" s="33">
        <v>52118.074630000003</v>
      </c>
      <c r="CF245" s="33">
        <v>65560.261400000003</v>
      </c>
      <c r="CG245" s="33">
        <v>62074.403619999997</v>
      </c>
      <c r="CH245" s="33">
        <v>53686.128649999999</v>
      </c>
      <c r="CI245" s="33">
        <v>52118.074630000003</v>
      </c>
      <c r="CJ245" s="33">
        <v>65560.261400000003</v>
      </c>
      <c r="CK245" s="33">
        <v>63847.913610000003</v>
      </c>
      <c r="CL245" s="33">
        <v>53686.128649999999</v>
      </c>
      <c r="CM245" s="33">
        <v>52118.074630000003</v>
      </c>
      <c r="CN245" s="33">
        <v>65560.261400000003</v>
      </c>
      <c r="CO245" s="33">
        <v>64072.54593</v>
      </c>
      <c r="CP245" s="33">
        <v>53686.128649999999</v>
      </c>
      <c r="CQ245" s="33">
        <v>52118.074630000003</v>
      </c>
      <c r="CR245" s="33">
        <v>65561.208809999996</v>
      </c>
      <c r="CS245" s="33">
        <v>64073.416239999999</v>
      </c>
      <c r="CT245" s="33">
        <v>53686.434079999999</v>
      </c>
      <c r="CU245" s="33">
        <v>52118.498010000003</v>
      </c>
      <c r="CV245" s="33">
        <v>65561.208809999996</v>
      </c>
      <c r="CW245" s="33">
        <v>64073.416239999999</v>
      </c>
      <c r="CX245" s="33">
        <v>53686.434079999999</v>
      </c>
      <c r="CY245" s="33">
        <v>52118.498010000003</v>
      </c>
      <c r="CZ245" s="33">
        <v>65561.239950000003</v>
      </c>
      <c r="DA245" s="33">
        <v>64073.416239999999</v>
      </c>
      <c r="DB245" s="33">
        <v>53686.434079999999</v>
      </c>
      <c r="DC245" s="33">
        <v>52118.498010000003</v>
      </c>
      <c r="DD245" s="33">
        <v>67493.575150000004</v>
      </c>
      <c r="DE245" s="33">
        <v>65846.628249999994</v>
      </c>
      <c r="DF245" s="33">
        <v>54308.72782</v>
      </c>
      <c r="DG245" s="33">
        <v>52981.105049999998</v>
      </c>
      <c r="DH245" s="33">
        <v>67604.504329999996</v>
      </c>
      <c r="DI245" s="33">
        <v>65886.713959999994</v>
      </c>
      <c r="DJ245" s="33">
        <v>54322.562400000003</v>
      </c>
      <c r="DK245" s="33">
        <v>53016.770940000002</v>
      </c>
      <c r="DL245" s="33">
        <v>67604.504329999996</v>
      </c>
      <c r="DM245" s="33">
        <v>65886.713959999994</v>
      </c>
      <c r="DN245" s="33">
        <v>53681.325790000003</v>
      </c>
      <c r="DO245" s="33">
        <v>53016.770940000002</v>
      </c>
      <c r="DP245" s="33">
        <v>67604.504329999996</v>
      </c>
      <c r="DQ245" s="33">
        <v>65886.713959999994</v>
      </c>
      <c r="DR245" s="33">
        <v>53424.403570000002</v>
      </c>
      <c r="DS245" s="33">
        <v>53016.770940000002</v>
      </c>
      <c r="DT245" s="33">
        <v>67604.504329999996</v>
      </c>
      <c r="DU245" s="33">
        <v>65886.713959999994</v>
      </c>
      <c r="DV245" s="33">
        <v>53092.858840000001</v>
      </c>
      <c r="DW245" s="33">
        <v>53016.770940000002</v>
      </c>
      <c r="DX245" s="33">
        <v>67604.504329999996</v>
      </c>
      <c r="DY245" s="33">
        <v>65886.713959999994</v>
      </c>
      <c r="DZ245" s="33">
        <v>53091.41001</v>
      </c>
      <c r="EA245" s="33">
        <v>53016.770940000002</v>
      </c>
      <c r="EB245" s="33">
        <v>67604.504329999996</v>
      </c>
      <c r="EC245" s="33">
        <v>65886.713959999994</v>
      </c>
      <c r="ED245" s="33">
        <v>53090.323389999998</v>
      </c>
      <c r="EE245" s="33">
        <v>53016.770940000002</v>
      </c>
      <c r="EF245" s="33">
        <v>67604.504329999996</v>
      </c>
      <c r="EG245" s="33">
        <v>65886.713959999994</v>
      </c>
      <c r="EH245" s="33">
        <v>53089.23676</v>
      </c>
      <c r="EI245" s="33">
        <v>53016.770940000002</v>
      </c>
      <c r="EJ245" s="33">
        <v>67604.504329999996</v>
      </c>
      <c r="EK245" s="33">
        <v>65886.713959999994</v>
      </c>
      <c r="EL245" s="33">
        <v>53088.150139999998</v>
      </c>
      <c r="EM245" s="33">
        <v>53016.770940000002</v>
      </c>
      <c r="EN245" s="33">
        <v>67604.504329999996</v>
      </c>
      <c r="EO245" s="33">
        <v>65886.713959999994</v>
      </c>
      <c r="EP245" s="33">
        <v>52379.708939999997</v>
      </c>
      <c r="EQ245" s="33">
        <v>53016.770940000002</v>
      </c>
      <c r="ER245" s="33">
        <v>67604.504329999996</v>
      </c>
      <c r="ES245" s="33">
        <v>65886.713959999994</v>
      </c>
      <c r="ET245" s="33">
        <v>50337.338239999997</v>
      </c>
      <c r="EU245" s="33">
        <v>53016.770940000002</v>
      </c>
      <c r="EV245" s="33">
        <v>67604.504329999996</v>
      </c>
      <c r="EW245" s="33">
        <v>65886.713959999994</v>
      </c>
      <c r="EX245" s="33">
        <v>50181.355340000002</v>
      </c>
      <c r="EY245" s="33">
        <v>53016.770940000002</v>
      </c>
      <c r="EZ245" s="33">
        <v>67613.370450000002</v>
      </c>
      <c r="FA245" s="33">
        <v>65886.713959999994</v>
      </c>
      <c r="FB245" s="33">
        <v>50024.937140000002</v>
      </c>
      <c r="FC245" s="33">
        <v>53016.770940000002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2067.0398960000002</v>
      </c>
      <c r="AP246" s="33">
        <v>1506.370234</v>
      </c>
      <c r="AQ246" s="33">
        <v>1865.683507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4418.8299889999998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5073.7827010000001</v>
      </c>
      <c r="BI246" s="33">
        <v>4699.0333490000003</v>
      </c>
      <c r="BJ246" s="33">
        <v>3274.6752139999999</v>
      </c>
      <c r="BK246" s="33">
        <v>3996.7245539999999</v>
      </c>
      <c r="BL246" s="33">
        <v>6181.8734000000004</v>
      </c>
      <c r="BM246" s="33">
        <v>5521.6865690000004</v>
      </c>
      <c r="BN246" s="33">
        <v>3992.1527890000002</v>
      </c>
      <c r="BO246" s="33">
        <v>4861.3797930000001</v>
      </c>
      <c r="BP246" s="33">
        <v>6181.8734000000004</v>
      </c>
      <c r="BQ246" s="33">
        <v>5743.7088229999999</v>
      </c>
      <c r="BR246" s="33">
        <v>3992.1527890000002</v>
      </c>
      <c r="BS246" s="33">
        <v>4861.3797930000001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5088.8167030000004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57.819946610000002</v>
      </c>
      <c r="AL248" s="33">
        <v>57.8966359</v>
      </c>
      <c r="AM248" s="33">
        <v>107.4420198</v>
      </c>
      <c r="AN248" s="33">
        <v>105.2766835</v>
      </c>
      <c r="AO248" s="33">
        <v>56.022339039999999</v>
      </c>
      <c r="AP248" s="33">
        <v>110.4401404</v>
      </c>
      <c r="AQ248" s="33">
        <v>107.4420198</v>
      </c>
      <c r="AR248" s="33">
        <v>105.2766835</v>
      </c>
      <c r="AS248" s="33">
        <v>102.8650651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2.0989980300000002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1.5444062000000001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1.650199864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2.067853172</v>
      </c>
      <c r="DA253" s="33">
        <v>1.9712020889999999</v>
      </c>
      <c r="DB253" s="33">
        <v>1.4807809949999999</v>
      </c>
      <c r="DC253" s="33">
        <v>1.706231469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M253" s="33">
        <v>1.9712020889999999</v>
      </c>
      <c r="DN253" s="33">
        <v>1.4807809949999999</v>
      </c>
      <c r="DO253" s="33">
        <v>1.706231469</v>
      </c>
      <c r="DQ253" s="33">
        <v>1.9712020889999999</v>
      </c>
      <c r="DR253" s="33">
        <v>1.4807809949999999</v>
      </c>
      <c r="DS253" s="33">
        <v>1.706231469</v>
      </c>
      <c r="DU253" s="33">
        <v>1.9712020889999999</v>
      </c>
      <c r="DV253" s="33">
        <v>1.4807809949999999</v>
      </c>
      <c r="DW253" s="33">
        <v>1.706231469</v>
      </c>
      <c r="DY253" s="33">
        <v>1.9712020889999999</v>
      </c>
      <c r="DZ253" s="33">
        <v>1.4807809949999999</v>
      </c>
      <c r="EA253" s="33">
        <v>1.706231469</v>
      </c>
      <c r="EC253" s="33">
        <v>1.9712020889999999</v>
      </c>
      <c r="ED253" s="33">
        <v>1.4807809949999999</v>
      </c>
      <c r="EE253" s="33">
        <v>1.706231469</v>
      </c>
      <c r="EG253" s="33">
        <v>1.9712020889999999</v>
      </c>
      <c r="EH253" s="33">
        <v>1.4807809949999999</v>
      </c>
      <c r="EI253" s="33">
        <v>1.706231469</v>
      </c>
      <c r="EK253" s="33">
        <v>1.9712020889999999</v>
      </c>
      <c r="EL253" s="33">
        <v>1.4807809949999999</v>
      </c>
      <c r="EM253" s="33">
        <v>1.706231469</v>
      </c>
      <c r="EO253" s="33">
        <v>1.9712020889999999</v>
      </c>
      <c r="EP253" s="33">
        <v>1.4807809949999999</v>
      </c>
      <c r="EQ253" s="33">
        <v>1.706231469</v>
      </c>
      <c r="ES253" s="33">
        <v>1.9712020889999999</v>
      </c>
      <c r="ET253" s="33">
        <v>1.4807809949999999</v>
      </c>
      <c r="EU253" s="33">
        <v>1.706231469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3547.7495210000002</v>
      </c>
      <c r="AL257" s="33">
        <v>2936.2538690000001</v>
      </c>
      <c r="AM257" s="33">
        <v>3314.0706719999998</v>
      </c>
      <c r="AN257" s="33">
        <v>3837.2548630000001</v>
      </c>
      <c r="AO257" s="33">
        <v>3488.6798250000002</v>
      </c>
      <c r="AP257" s="33">
        <v>2990.278155</v>
      </c>
      <c r="AQ257" s="33">
        <v>3314.0706719999998</v>
      </c>
      <c r="AR257" s="33">
        <v>6464.026793</v>
      </c>
      <c r="AS257" s="33">
        <v>6067.4345409999996</v>
      </c>
      <c r="AT257" s="33">
        <v>4691.086542</v>
      </c>
      <c r="AU257" s="33">
        <v>5363.7694110000002</v>
      </c>
      <c r="AV257" s="33">
        <v>6464.026793</v>
      </c>
      <c r="AW257" s="33">
        <v>5887.3064720000002</v>
      </c>
      <c r="AX257" s="33">
        <v>4693.1903609999999</v>
      </c>
      <c r="AY257" s="33">
        <v>5363.7694110000002</v>
      </c>
      <c r="AZ257" s="33">
        <v>7938.5063689999997</v>
      </c>
      <c r="BA257" s="33">
        <v>7531.5398580000001</v>
      </c>
      <c r="BB257" s="33">
        <v>6399.1372419999998</v>
      </c>
      <c r="BC257" s="33">
        <v>6983.5825960000002</v>
      </c>
      <c r="BD257" s="33">
        <v>7938.5063689999997</v>
      </c>
      <c r="BE257" s="33">
        <v>7531.5398580000001</v>
      </c>
      <c r="BF257" s="33">
        <v>6399.1372419999998</v>
      </c>
      <c r="BG257" s="33">
        <v>6983.5825960000002</v>
      </c>
      <c r="BH257" s="33">
        <v>8042.7498310000001</v>
      </c>
      <c r="BI257" s="33">
        <v>7633.592525</v>
      </c>
      <c r="BJ257" s="33">
        <v>6466.6338340000002</v>
      </c>
      <c r="BK257" s="33">
        <v>7064.9249040000004</v>
      </c>
      <c r="BL257" s="33">
        <v>9150.8405299999995</v>
      </c>
      <c r="BM257" s="33">
        <v>8454.2745419999992</v>
      </c>
      <c r="BN257" s="33">
        <v>7184.1114100000004</v>
      </c>
      <c r="BO257" s="33">
        <v>7929.5801419999998</v>
      </c>
      <c r="BP257" s="33">
        <v>9150.8405299999995</v>
      </c>
      <c r="BQ257" s="33">
        <v>8678.2679979999994</v>
      </c>
      <c r="BR257" s="33">
        <v>7184.1114100000004</v>
      </c>
      <c r="BS257" s="33">
        <v>7929.5801419999998</v>
      </c>
      <c r="BT257" s="33">
        <v>9887.8839349999998</v>
      </c>
      <c r="BU257" s="33">
        <v>9409.4218529999998</v>
      </c>
      <c r="BV257" s="33">
        <v>8037.0848500000002</v>
      </c>
      <c r="BW257" s="33">
        <v>8739.4867350000004</v>
      </c>
      <c r="BX257" s="33">
        <v>9887.8839349999998</v>
      </c>
      <c r="BY257" s="33">
        <v>9409.4218529999998</v>
      </c>
      <c r="BZ257" s="33">
        <v>8037.0848500000002</v>
      </c>
      <c r="CA257" s="33">
        <v>8739.4867350000004</v>
      </c>
      <c r="CB257" s="33">
        <v>9887.8839349999998</v>
      </c>
      <c r="CC257" s="33">
        <v>9408.9950570000001</v>
      </c>
      <c r="CD257" s="33">
        <v>8037.0848500000002</v>
      </c>
      <c r="CE257" s="33">
        <v>8739.4867350000004</v>
      </c>
      <c r="CF257" s="33">
        <v>9887.8839349999998</v>
      </c>
      <c r="CG257" s="33">
        <v>9407.4506509999992</v>
      </c>
      <c r="CH257" s="33">
        <v>8037.0848500000002</v>
      </c>
      <c r="CI257" s="33">
        <v>8739.4867350000004</v>
      </c>
      <c r="CJ257" s="33">
        <v>9887.8839349999998</v>
      </c>
      <c r="CK257" s="33">
        <v>8754.2087319999991</v>
      </c>
      <c r="CL257" s="33">
        <v>8037.0848500000002</v>
      </c>
      <c r="CM257" s="33">
        <v>8739.4867350000004</v>
      </c>
      <c r="CN257" s="33">
        <v>9887.8839349999998</v>
      </c>
      <c r="CO257" s="33">
        <v>9409.4218529999998</v>
      </c>
      <c r="CP257" s="33">
        <v>8037.0848500000002</v>
      </c>
      <c r="CQ257" s="33">
        <v>8739.4867350000004</v>
      </c>
      <c r="CR257" s="33">
        <v>9887.8839349999998</v>
      </c>
      <c r="CS257" s="33">
        <v>9409.4218529999998</v>
      </c>
      <c r="CT257" s="33">
        <v>8037.0848500000002</v>
      </c>
      <c r="CU257" s="33">
        <v>8739.4867350000004</v>
      </c>
      <c r="CV257" s="33">
        <v>9887.8839349999998</v>
      </c>
      <c r="CW257" s="33">
        <v>9409.4218529999998</v>
      </c>
      <c r="CX257" s="33">
        <v>8037.0848500000002</v>
      </c>
      <c r="CY257" s="33">
        <v>8739.4867350000004</v>
      </c>
      <c r="CZ257" s="33">
        <v>9887.8527900000008</v>
      </c>
      <c r="DA257" s="33">
        <v>9409.4218529999998</v>
      </c>
      <c r="DB257" s="33">
        <v>8037.0848500000002</v>
      </c>
      <c r="DC257" s="33">
        <v>8739.4867350000004</v>
      </c>
      <c r="DD257" s="33">
        <v>9885.7849370000004</v>
      </c>
      <c r="DE257" s="33">
        <v>9409.4218529999998</v>
      </c>
      <c r="DF257" s="33">
        <v>8037.0848500000002</v>
      </c>
      <c r="DG257" s="33">
        <v>8739.4867350000004</v>
      </c>
      <c r="DH257" s="33">
        <v>9885.7849370000004</v>
      </c>
      <c r="DI257" s="33">
        <v>9409.4218529999998</v>
      </c>
      <c r="DJ257" s="33">
        <v>8037.0848500000002</v>
      </c>
      <c r="DK257" s="33">
        <v>8739.4867350000004</v>
      </c>
      <c r="DL257" s="33">
        <v>9885.7849370000004</v>
      </c>
      <c r="DM257" s="33">
        <v>9409.4218529999998</v>
      </c>
      <c r="DN257" s="33">
        <v>8037.0848500000002</v>
      </c>
      <c r="DO257" s="33">
        <v>8739.4867350000004</v>
      </c>
      <c r="DP257" s="33">
        <v>9885.7849370000004</v>
      </c>
      <c r="DQ257" s="33">
        <v>9409.4218529999998</v>
      </c>
      <c r="DR257" s="33">
        <v>8037.0848500000002</v>
      </c>
      <c r="DS257" s="33">
        <v>8739.4867350000004</v>
      </c>
      <c r="DT257" s="33">
        <v>9885.7849370000004</v>
      </c>
      <c r="DU257" s="33">
        <v>9409.4218529999998</v>
      </c>
      <c r="DV257" s="33">
        <v>8037.0848500000002</v>
      </c>
      <c r="DW257" s="33">
        <v>8739.4867350000004</v>
      </c>
      <c r="DX257" s="33">
        <v>9885.7849370000004</v>
      </c>
      <c r="DY257" s="33">
        <v>9409.4218529999998</v>
      </c>
      <c r="DZ257" s="33">
        <v>8037.0848500000002</v>
      </c>
      <c r="EA257" s="33">
        <v>8739.4867350000004</v>
      </c>
      <c r="EB257" s="33">
        <v>9885.7849370000004</v>
      </c>
      <c r="EC257" s="33">
        <v>9409.4218529999998</v>
      </c>
      <c r="ED257" s="33">
        <v>8037.0848500000002</v>
      </c>
      <c r="EE257" s="33">
        <v>8739.4867350000004</v>
      </c>
      <c r="EF257" s="33">
        <v>9885.7849370000004</v>
      </c>
      <c r="EG257" s="33">
        <v>9409.4218529999998</v>
      </c>
      <c r="EH257" s="33">
        <v>8037.0848500000002</v>
      </c>
      <c r="EI257" s="33">
        <v>8739.4867350000004</v>
      </c>
      <c r="EJ257" s="33">
        <v>9885.7849370000004</v>
      </c>
      <c r="EK257" s="33">
        <v>9409.4218529999998</v>
      </c>
      <c r="EL257" s="33">
        <v>8037.0848500000002</v>
      </c>
      <c r="EM257" s="33">
        <v>8739.4867350000004</v>
      </c>
      <c r="EN257" s="33">
        <v>9885.7849370000004</v>
      </c>
      <c r="EO257" s="33">
        <v>9409.4218529999998</v>
      </c>
      <c r="EP257" s="33">
        <v>8037.0848500000002</v>
      </c>
      <c r="EQ257" s="33">
        <v>8739.4867350000004</v>
      </c>
      <c r="ER257" s="33">
        <v>9885.7849370000004</v>
      </c>
      <c r="ES257" s="33">
        <v>9409.4218529999998</v>
      </c>
      <c r="ET257" s="33">
        <v>7980.3337080000001</v>
      </c>
      <c r="EU257" s="33">
        <v>8739.4867350000004</v>
      </c>
      <c r="EV257" s="33">
        <v>9885.7849370000004</v>
      </c>
      <c r="EW257" s="33">
        <v>9409.4218529999998</v>
      </c>
      <c r="EX257" s="33">
        <v>7980.3337080000001</v>
      </c>
      <c r="EY257" s="33">
        <v>8739.4867350000004</v>
      </c>
      <c r="EZ257" s="33">
        <v>9887.8839349999998</v>
      </c>
      <c r="FA257" s="33">
        <v>9409.4218529999998</v>
      </c>
      <c r="FB257" s="33">
        <v>7980.3337080000001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4388.2269399999996</v>
      </c>
      <c r="BY294" s="33">
        <v>4358.7857999999997</v>
      </c>
      <c r="BZ294" s="33">
        <v>4257.4883159999999</v>
      </c>
      <c r="CA294" s="33">
        <v>4358.7857999999997</v>
      </c>
      <c r="CB294" s="33">
        <v>8588.385225</v>
      </c>
      <c r="CC294" s="33">
        <v>8530.7647190000007</v>
      </c>
      <c r="CD294" s="33">
        <v>8332.5111149999993</v>
      </c>
      <c r="CE294" s="33">
        <v>8530.7647190000007</v>
      </c>
      <c r="CF294" s="33">
        <v>11660.153780000001</v>
      </c>
      <c r="CG294" s="33">
        <v>11581.92441</v>
      </c>
      <c r="CH294" s="33">
        <v>11312.762350000001</v>
      </c>
      <c r="CI294" s="33">
        <v>11581.92441</v>
      </c>
      <c r="CJ294" s="33">
        <v>14115.09604</v>
      </c>
      <c r="CK294" s="33">
        <v>14020.39617</v>
      </c>
      <c r="CL294" s="33">
        <v>13694.564410000001</v>
      </c>
      <c r="CM294" s="33">
        <v>14020.39617</v>
      </c>
      <c r="CN294" s="33">
        <v>14115.09604</v>
      </c>
      <c r="CO294" s="33">
        <v>14020.39617</v>
      </c>
      <c r="CP294" s="33">
        <v>13694.564410000001</v>
      </c>
      <c r="CQ294" s="33">
        <v>14020.39617</v>
      </c>
      <c r="CR294" s="33">
        <v>14115.09604</v>
      </c>
      <c r="CS294" s="33">
        <v>14020.39617</v>
      </c>
      <c r="CT294" s="33">
        <v>13694.564410000001</v>
      </c>
      <c r="CU294" s="33">
        <v>14020.39617</v>
      </c>
      <c r="CV294" s="33">
        <v>14115.09604</v>
      </c>
      <c r="CW294" s="33">
        <v>14020.39617</v>
      </c>
      <c r="CX294" s="33">
        <v>13694.564410000001</v>
      </c>
      <c r="CY294" s="33">
        <v>14020.39617</v>
      </c>
      <c r="CZ294" s="33">
        <v>15382.119989999999</v>
      </c>
      <c r="DA294" s="33">
        <v>15278.9195</v>
      </c>
      <c r="DB294" s="33">
        <v>14923.83986</v>
      </c>
      <c r="DC294" s="33">
        <v>15278.9195</v>
      </c>
      <c r="DD294" s="33">
        <v>15641.8878</v>
      </c>
      <c r="DE294" s="33">
        <v>15536.9445</v>
      </c>
      <c r="DF294" s="33">
        <v>15175.868399999999</v>
      </c>
      <c r="DG294" s="33">
        <v>15536.9445</v>
      </c>
      <c r="DH294" s="33">
        <v>15641.8878</v>
      </c>
      <c r="DI294" s="33">
        <v>15536.9445</v>
      </c>
      <c r="DJ294" s="33">
        <v>15175.868399999999</v>
      </c>
      <c r="DK294" s="33">
        <v>15536.9445</v>
      </c>
      <c r="DL294" s="33">
        <v>15641.8878</v>
      </c>
      <c r="DM294" s="33">
        <v>15536.9445</v>
      </c>
      <c r="DN294" s="33">
        <v>15175.868399999999</v>
      </c>
      <c r="DO294" s="33">
        <v>15536.9445</v>
      </c>
      <c r="DP294" s="33">
        <v>15641.8878</v>
      </c>
      <c r="DQ294" s="33">
        <v>15536.9445</v>
      </c>
      <c r="DR294" s="33">
        <v>15175.868399999999</v>
      </c>
      <c r="DS294" s="33">
        <v>15536.9445</v>
      </c>
      <c r="DT294" s="33">
        <v>15641.8878</v>
      </c>
      <c r="DU294" s="33">
        <v>15536.9445</v>
      </c>
      <c r="DV294" s="33">
        <v>15175.868399999999</v>
      </c>
      <c r="DW294" s="33">
        <v>15536.9445</v>
      </c>
      <c r="DX294" s="33">
        <v>15641.8878</v>
      </c>
      <c r="DY294" s="33">
        <v>15536.9445</v>
      </c>
      <c r="DZ294" s="33">
        <v>15175.868399999999</v>
      </c>
      <c r="EA294" s="33">
        <v>15536.9445</v>
      </c>
      <c r="EB294" s="33">
        <v>15641.8878</v>
      </c>
      <c r="EC294" s="33">
        <v>15536.9445</v>
      </c>
      <c r="ED294" s="33">
        <v>15175.868399999999</v>
      </c>
      <c r="EE294" s="33">
        <v>15536.9445</v>
      </c>
      <c r="EF294" s="33">
        <v>15641.8878</v>
      </c>
      <c r="EG294" s="33">
        <v>15536.9445</v>
      </c>
      <c r="EH294" s="33">
        <v>15175.868399999999</v>
      </c>
      <c r="EI294" s="33">
        <v>15536.9445</v>
      </c>
      <c r="EJ294" s="33">
        <v>15641.8878</v>
      </c>
      <c r="EK294" s="33">
        <v>15536.9445</v>
      </c>
      <c r="EL294" s="33">
        <v>15175.868399999999</v>
      </c>
      <c r="EM294" s="33">
        <v>15536.9445</v>
      </c>
      <c r="EN294" s="33">
        <v>15641.8878</v>
      </c>
      <c r="EO294" s="33">
        <v>15536.9445</v>
      </c>
      <c r="EP294" s="33">
        <v>15175.868399999999</v>
      </c>
      <c r="EQ294" s="33">
        <v>15536.9445</v>
      </c>
      <c r="ER294" s="33">
        <v>15641.8878</v>
      </c>
      <c r="ES294" s="33">
        <v>15536.9445</v>
      </c>
      <c r="ET294" s="33">
        <v>15175.868399999999</v>
      </c>
      <c r="EU294" s="33">
        <v>15536.9445</v>
      </c>
      <c r="EV294" s="33">
        <v>15641.8878</v>
      </c>
      <c r="EW294" s="33">
        <v>15536.9445</v>
      </c>
      <c r="EX294" s="33">
        <v>15175.868399999999</v>
      </c>
      <c r="EY294" s="33">
        <v>15536.9445</v>
      </c>
      <c r="EZ294" s="33">
        <v>15641.8878</v>
      </c>
      <c r="FA294" s="33">
        <v>15536.9445</v>
      </c>
      <c r="FB294" s="33">
        <v>15175.868399999999</v>
      </c>
      <c r="FC294" s="33">
        <v>15536.9445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4388.2269399999996</v>
      </c>
      <c r="BY305" s="33">
        <v>4358.7857999999997</v>
      </c>
      <c r="BZ305" s="33">
        <v>4257.4883159999999</v>
      </c>
      <c r="CA305" s="33">
        <v>4358.7857999999997</v>
      </c>
      <c r="CB305" s="33">
        <v>8588.385225</v>
      </c>
      <c r="CC305" s="33">
        <v>8530.7647190000007</v>
      </c>
      <c r="CD305" s="33">
        <v>8332.5111149999993</v>
      </c>
      <c r="CE305" s="33">
        <v>8530.7647190000007</v>
      </c>
      <c r="CF305" s="33">
        <v>11660.153780000001</v>
      </c>
      <c r="CG305" s="33">
        <v>11581.92441</v>
      </c>
      <c r="CH305" s="33">
        <v>11312.762350000001</v>
      </c>
      <c r="CI305" s="33">
        <v>11581.92441</v>
      </c>
      <c r="CJ305" s="33">
        <v>14115.09604</v>
      </c>
      <c r="CK305" s="33">
        <v>14020.39617</v>
      </c>
      <c r="CL305" s="33">
        <v>13694.564410000001</v>
      </c>
      <c r="CM305" s="33">
        <v>14020.39617</v>
      </c>
      <c r="CN305" s="33">
        <v>14115.09604</v>
      </c>
      <c r="CO305" s="33">
        <v>14020.39617</v>
      </c>
      <c r="CP305" s="33">
        <v>13694.564410000001</v>
      </c>
      <c r="CQ305" s="33">
        <v>14020.39617</v>
      </c>
      <c r="CR305" s="33">
        <v>14115.09604</v>
      </c>
      <c r="CS305" s="33">
        <v>14020.39617</v>
      </c>
      <c r="CT305" s="33">
        <v>13694.564410000001</v>
      </c>
      <c r="CU305" s="33">
        <v>14020.39617</v>
      </c>
      <c r="CV305" s="33">
        <v>14115.09604</v>
      </c>
      <c r="CW305" s="33">
        <v>14020.39617</v>
      </c>
      <c r="CX305" s="33">
        <v>13694.564410000001</v>
      </c>
      <c r="CY305" s="33">
        <v>14020.39617</v>
      </c>
      <c r="CZ305" s="33">
        <v>15382.119989999999</v>
      </c>
      <c r="DA305" s="33">
        <v>15278.9195</v>
      </c>
      <c r="DB305" s="33">
        <v>14923.83986</v>
      </c>
      <c r="DC305" s="33">
        <v>15278.9195</v>
      </c>
      <c r="DD305" s="33">
        <v>15641.8878</v>
      </c>
      <c r="DE305" s="33">
        <v>15536.9445</v>
      </c>
      <c r="DF305" s="33">
        <v>15175.868399999999</v>
      </c>
      <c r="DG305" s="33">
        <v>15536.9445</v>
      </c>
      <c r="DH305" s="33">
        <v>15641.8878</v>
      </c>
      <c r="DI305" s="33">
        <v>15536.9445</v>
      </c>
      <c r="DJ305" s="33">
        <v>15175.868399999999</v>
      </c>
      <c r="DK305" s="33">
        <v>15536.9445</v>
      </c>
      <c r="DL305" s="33">
        <v>15641.8878</v>
      </c>
      <c r="DM305" s="33">
        <v>15536.9445</v>
      </c>
      <c r="DN305" s="33">
        <v>15175.868399999999</v>
      </c>
      <c r="DO305" s="33">
        <v>15536.9445</v>
      </c>
      <c r="DP305" s="33">
        <v>15641.8878</v>
      </c>
      <c r="DQ305" s="33">
        <v>15536.9445</v>
      </c>
      <c r="DR305" s="33">
        <v>15175.868399999999</v>
      </c>
      <c r="DS305" s="33">
        <v>15536.9445</v>
      </c>
      <c r="DT305" s="33">
        <v>15641.8878</v>
      </c>
      <c r="DU305" s="33">
        <v>15536.9445</v>
      </c>
      <c r="DV305" s="33">
        <v>15175.868399999999</v>
      </c>
      <c r="DW305" s="33">
        <v>15536.9445</v>
      </c>
      <c r="DX305" s="33">
        <v>15641.8878</v>
      </c>
      <c r="DY305" s="33">
        <v>15536.9445</v>
      </c>
      <c r="DZ305" s="33">
        <v>15175.868399999999</v>
      </c>
      <c r="EA305" s="33">
        <v>15536.9445</v>
      </c>
      <c r="EB305" s="33">
        <v>15641.8878</v>
      </c>
      <c r="EC305" s="33">
        <v>15536.9445</v>
      </c>
      <c r="ED305" s="33">
        <v>15175.868399999999</v>
      </c>
      <c r="EE305" s="33">
        <v>15536.9445</v>
      </c>
      <c r="EF305" s="33">
        <v>15641.8878</v>
      </c>
      <c r="EG305" s="33">
        <v>15536.9445</v>
      </c>
      <c r="EH305" s="33">
        <v>15175.868399999999</v>
      </c>
      <c r="EI305" s="33">
        <v>15536.9445</v>
      </c>
      <c r="EJ305" s="33">
        <v>15641.8878</v>
      </c>
      <c r="EK305" s="33">
        <v>15536.9445</v>
      </c>
      <c r="EL305" s="33">
        <v>15175.868399999999</v>
      </c>
      <c r="EM305" s="33">
        <v>15536.9445</v>
      </c>
      <c r="EN305" s="33">
        <v>15641.8878</v>
      </c>
      <c r="EO305" s="33">
        <v>15536.9445</v>
      </c>
      <c r="EP305" s="33">
        <v>15175.868399999999</v>
      </c>
      <c r="EQ305" s="33">
        <v>15536.9445</v>
      </c>
      <c r="ER305" s="33">
        <v>15641.8878</v>
      </c>
      <c r="ES305" s="33">
        <v>15536.9445</v>
      </c>
      <c r="ET305" s="33">
        <v>15175.868399999999</v>
      </c>
      <c r="EU305" s="33">
        <v>15536.9445</v>
      </c>
      <c r="EV305" s="33">
        <v>15641.8878</v>
      </c>
      <c r="EW305" s="33">
        <v>15536.9445</v>
      </c>
      <c r="EX305" s="33">
        <v>15175.868399999999</v>
      </c>
      <c r="EY305" s="33">
        <v>15536.9445</v>
      </c>
      <c r="EZ305" s="33">
        <v>15641.8878</v>
      </c>
      <c r="FA305" s="33">
        <v>15536.9445</v>
      </c>
      <c r="FB305" s="33">
        <v>15175.868399999999</v>
      </c>
      <c r="FC305" s="33">
        <v>15536.9445</v>
      </c>
    </row>
    <row r="306" spans="2:159" x14ac:dyDescent="0.25">
      <c r="B306" s="33" t="s">
        <v>64</v>
      </c>
      <c r="C306" s="33" t="s">
        <v>37</v>
      </c>
      <c r="DL306" s="33">
        <v>9452.863942</v>
      </c>
      <c r="DM306" s="33">
        <v>9389.4435450000001</v>
      </c>
      <c r="DN306" s="33">
        <v>9171.2343820000006</v>
      </c>
      <c r="DO306" s="33">
        <v>9389.4435450000001</v>
      </c>
      <c r="DP306" s="33">
        <v>10821.3536</v>
      </c>
      <c r="DQ306" s="33">
        <v>10748.751840000001</v>
      </c>
      <c r="DR306" s="33">
        <v>10498.952569999999</v>
      </c>
      <c r="DS306" s="33">
        <v>10748.751840000001</v>
      </c>
      <c r="DT306" s="33">
        <v>12672.91454</v>
      </c>
      <c r="DU306" s="33">
        <v>12587.890439999999</v>
      </c>
      <c r="DV306" s="33">
        <v>12295.34988</v>
      </c>
      <c r="DW306" s="33">
        <v>12587.890439999999</v>
      </c>
      <c r="DX306" s="33">
        <v>14537.10757</v>
      </c>
      <c r="DY306" s="33">
        <v>14439.57638</v>
      </c>
      <c r="DZ306" s="33">
        <v>14104.00294</v>
      </c>
      <c r="EA306" s="33">
        <v>14439.57638</v>
      </c>
      <c r="EB306" s="33">
        <v>15641.8878</v>
      </c>
      <c r="EC306" s="33">
        <v>15536.9445</v>
      </c>
      <c r="ED306" s="33">
        <v>15175.868399999999</v>
      </c>
      <c r="EE306" s="33">
        <v>15536.9445</v>
      </c>
      <c r="EF306" s="33">
        <v>15641.8878</v>
      </c>
      <c r="EG306" s="33">
        <v>15536.9445</v>
      </c>
      <c r="EH306" s="33">
        <v>15175.868399999999</v>
      </c>
      <c r="EI306" s="33">
        <v>15536.9445</v>
      </c>
      <c r="EJ306" s="33">
        <v>15641.8878</v>
      </c>
      <c r="EK306" s="33">
        <v>15536.9445</v>
      </c>
      <c r="EL306" s="33">
        <v>15175.868399999999</v>
      </c>
      <c r="EM306" s="33">
        <v>15536.9445</v>
      </c>
      <c r="EN306" s="33">
        <v>15641.8878</v>
      </c>
      <c r="EO306" s="33">
        <v>15536.9445</v>
      </c>
      <c r="EP306" s="33">
        <v>15175.868399999999</v>
      </c>
      <c r="EQ306" s="33">
        <v>15536.9445</v>
      </c>
      <c r="ER306" s="33">
        <v>15641.8878</v>
      </c>
      <c r="ES306" s="33">
        <v>15536.9445</v>
      </c>
      <c r="ET306" s="33">
        <v>15175.868399999999</v>
      </c>
      <c r="EU306" s="33">
        <v>15536.9445</v>
      </c>
      <c r="EV306" s="33">
        <v>15641.8878</v>
      </c>
      <c r="EW306" s="33">
        <v>15536.9445</v>
      </c>
      <c r="EX306" s="33">
        <v>15175.868399999999</v>
      </c>
      <c r="EY306" s="33">
        <v>15536.9445</v>
      </c>
      <c r="EZ306" s="33">
        <v>15641.8878</v>
      </c>
      <c r="FA306" s="33">
        <v>15536.9445</v>
      </c>
      <c r="FB306" s="33">
        <v>15175.868399999999</v>
      </c>
      <c r="FC306" s="33">
        <v>15536.9445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9452.863942</v>
      </c>
      <c r="DM317" s="33">
        <v>9389.4435450000001</v>
      </c>
      <c r="DN317" s="33">
        <v>9171.2343820000006</v>
      </c>
      <c r="DO317" s="33">
        <v>9389.4435450000001</v>
      </c>
      <c r="DP317" s="33">
        <v>10821.3536</v>
      </c>
      <c r="DQ317" s="33">
        <v>10748.751840000001</v>
      </c>
      <c r="DR317" s="33">
        <v>10498.952569999999</v>
      </c>
      <c r="DS317" s="33">
        <v>10748.751840000001</v>
      </c>
      <c r="DT317" s="33">
        <v>12672.91454</v>
      </c>
      <c r="DU317" s="33">
        <v>12587.890439999999</v>
      </c>
      <c r="DV317" s="33">
        <v>12295.34988</v>
      </c>
      <c r="DW317" s="33">
        <v>12587.890439999999</v>
      </c>
      <c r="DX317" s="33">
        <v>14537.10757</v>
      </c>
      <c r="DY317" s="33">
        <v>14439.57638</v>
      </c>
      <c r="DZ317" s="33">
        <v>14104.00294</v>
      </c>
      <c r="EA317" s="33">
        <v>14439.57638</v>
      </c>
      <c r="EB317" s="33">
        <v>15641.8878</v>
      </c>
      <c r="EC317" s="33">
        <v>15536.9445</v>
      </c>
      <c r="ED317" s="33">
        <v>15175.868399999999</v>
      </c>
      <c r="EE317" s="33">
        <v>15536.9445</v>
      </c>
      <c r="EF317" s="33">
        <v>15641.8878</v>
      </c>
      <c r="EG317" s="33">
        <v>15536.9445</v>
      </c>
      <c r="EH317" s="33">
        <v>15175.868399999999</v>
      </c>
      <c r="EI317" s="33">
        <v>15536.9445</v>
      </c>
      <c r="EJ317" s="33">
        <v>15641.8878</v>
      </c>
      <c r="EK317" s="33">
        <v>15536.9445</v>
      </c>
      <c r="EL317" s="33">
        <v>15175.868399999999</v>
      </c>
      <c r="EM317" s="33">
        <v>15536.9445</v>
      </c>
      <c r="EN317" s="33">
        <v>15641.8878</v>
      </c>
      <c r="EO317" s="33">
        <v>15536.9445</v>
      </c>
      <c r="EP317" s="33">
        <v>15175.868399999999</v>
      </c>
      <c r="EQ317" s="33">
        <v>15536.9445</v>
      </c>
      <c r="ER317" s="33">
        <v>15641.8878</v>
      </c>
      <c r="ES317" s="33">
        <v>15536.9445</v>
      </c>
      <c r="ET317" s="33">
        <v>15175.868399999999</v>
      </c>
      <c r="EU317" s="33">
        <v>15536.9445</v>
      </c>
      <c r="EV317" s="33">
        <v>15641.8878</v>
      </c>
      <c r="EW317" s="33">
        <v>15536.9445</v>
      </c>
      <c r="EX317" s="33">
        <v>15175.868399999999</v>
      </c>
      <c r="EY317" s="33">
        <v>15536.9445</v>
      </c>
      <c r="EZ317" s="33">
        <v>15641.8878</v>
      </c>
      <c r="FA317" s="33">
        <v>15536.9445</v>
      </c>
      <c r="FB317" s="33">
        <v>15175.868399999999</v>
      </c>
      <c r="FC317" s="33">
        <v>15536.9445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  <c r="CN344" s="33">
        <v>564.18618670000001</v>
      </c>
      <c r="CO344" s="33">
        <v>560.40185469999994</v>
      </c>
      <c r="CP344" s="33">
        <v>570.08717909999996</v>
      </c>
      <c r="CQ344" s="33">
        <v>614.4087634</v>
      </c>
      <c r="CR344" s="33">
        <v>1942.78997</v>
      </c>
      <c r="CS344" s="33">
        <v>1929.7585220000001</v>
      </c>
      <c r="CT344" s="33">
        <v>1963.1101920000001</v>
      </c>
      <c r="CU344" s="33">
        <v>2115.7327329999998</v>
      </c>
      <c r="CV344" s="33">
        <v>4691.0346149999996</v>
      </c>
      <c r="CW344" s="33">
        <v>4659.569058</v>
      </c>
      <c r="CX344" s="33">
        <v>4740.0995519999997</v>
      </c>
      <c r="CY344" s="33">
        <v>5108.619893</v>
      </c>
      <c r="CZ344" s="33">
        <v>7449.8372179999997</v>
      </c>
      <c r="DA344" s="33">
        <v>7399.8667320000004</v>
      </c>
      <c r="DB344" s="33">
        <v>7527.7572980000004</v>
      </c>
      <c r="DC344" s="33">
        <v>8113.0048559999996</v>
      </c>
      <c r="DD344" s="33">
        <v>7575.6466149999997</v>
      </c>
      <c r="DE344" s="33">
        <v>7524.8322509999998</v>
      </c>
      <c r="DF344" s="33">
        <v>7654.8825729999999</v>
      </c>
      <c r="DG344" s="33">
        <v>8250.0135210000008</v>
      </c>
      <c r="DH344" s="33">
        <v>7575.6466149999997</v>
      </c>
      <c r="DI344" s="33">
        <v>7524.8322509999998</v>
      </c>
      <c r="DJ344" s="33">
        <v>7654.8825729999999</v>
      </c>
      <c r="DK344" s="33">
        <v>8250.0135210000008</v>
      </c>
      <c r="DL344" s="33">
        <v>7575.6466149999997</v>
      </c>
      <c r="DM344" s="33">
        <v>7524.8322509999998</v>
      </c>
      <c r="DN344" s="33">
        <v>7654.8825729999999</v>
      </c>
      <c r="DO344" s="33">
        <v>8250.0135210000008</v>
      </c>
      <c r="DP344" s="33">
        <v>7575.6466149999997</v>
      </c>
      <c r="DQ344" s="33">
        <v>7524.8322509999998</v>
      </c>
      <c r="DR344" s="33">
        <v>7654.8825729999999</v>
      </c>
      <c r="DS344" s="33">
        <v>8250.0135210000008</v>
      </c>
      <c r="DT344" s="33">
        <v>7575.6466149999997</v>
      </c>
      <c r="DU344" s="33">
        <v>7524.8322509999998</v>
      </c>
      <c r="DV344" s="33">
        <v>7654.8825729999999</v>
      </c>
      <c r="DW344" s="33">
        <v>8250.0135210000008</v>
      </c>
      <c r="DX344" s="33">
        <v>7575.6466149999997</v>
      </c>
      <c r="DY344" s="33">
        <v>7524.8322509999998</v>
      </c>
      <c r="DZ344" s="33">
        <v>7654.8825729999999</v>
      </c>
      <c r="EA344" s="33">
        <v>8250.0135210000008</v>
      </c>
      <c r="EB344" s="33">
        <v>7575.6466149999997</v>
      </c>
      <c r="EC344" s="33">
        <v>7524.8322509999998</v>
      </c>
      <c r="ED344" s="33">
        <v>7654.8825729999999</v>
      </c>
      <c r="EE344" s="33">
        <v>8250.0135210000008</v>
      </c>
      <c r="EF344" s="33">
        <v>7575.6466149999997</v>
      </c>
      <c r="EG344" s="33">
        <v>7524.8322509999998</v>
      </c>
      <c r="EH344" s="33">
        <v>7654.8825729999999</v>
      </c>
      <c r="EI344" s="33">
        <v>8250.0135210000008</v>
      </c>
      <c r="EJ344" s="33">
        <v>7575.6466149999997</v>
      </c>
      <c r="EK344" s="33">
        <v>7524.8322509999998</v>
      </c>
      <c r="EL344" s="33">
        <v>7654.8825729999999</v>
      </c>
      <c r="EM344" s="33">
        <v>8250.0135210000008</v>
      </c>
      <c r="EN344" s="33">
        <v>7575.6466149999997</v>
      </c>
      <c r="EO344" s="33">
        <v>7524.8322509999998</v>
      </c>
      <c r="EP344" s="33">
        <v>7654.8825729999999</v>
      </c>
      <c r="EQ344" s="33">
        <v>8250.0135210000008</v>
      </c>
      <c r="ER344" s="33">
        <v>7575.6466149999997</v>
      </c>
      <c r="ES344" s="33">
        <v>7524.8322509999998</v>
      </c>
      <c r="ET344" s="33">
        <v>7654.8825729999999</v>
      </c>
      <c r="EU344" s="33">
        <v>8250.0135210000008</v>
      </c>
      <c r="EV344" s="33">
        <v>7575.6466149999997</v>
      </c>
      <c r="EW344" s="33">
        <v>7524.8322509999998</v>
      </c>
      <c r="EX344" s="33">
        <v>7654.8825729999999</v>
      </c>
      <c r="EY344" s="33">
        <v>8250.0135210000008</v>
      </c>
      <c r="EZ344" s="33">
        <v>7575.6466149999997</v>
      </c>
      <c r="FA344" s="33">
        <v>7524.8322509999998</v>
      </c>
      <c r="FB344" s="33">
        <v>7654.8825729999999</v>
      </c>
      <c r="FC344" s="33">
        <v>8250.0135210000008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564.18618670000001</v>
      </c>
      <c r="CO353" s="33">
        <v>560.40185469999994</v>
      </c>
      <c r="CP353" s="33">
        <v>570.08717909999996</v>
      </c>
      <c r="CQ353" s="33">
        <v>614.4087634</v>
      </c>
      <c r="CR353" s="33">
        <v>1942.78997</v>
      </c>
      <c r="CS353" s="33">
        <v>1929.7585220000001</v>
      </c>
      <c r="CT353" s="33">
        <v>1963.1101920000001</v>
      </c>
      <c r="CU353" s="33">
        <v>2115.7327329999998</v>
      </c>
      <c r="CV353" s="33">
        <v>4691.0346149999996</v>
      </c>
      <c r="CW353" s="33">
        <v>4659.569058</v>
      </c>
      <c r="CX353" s="33">
        <v>4740.0995519999997</v>
      </c>
      <c r="CY353" s="33">
        <v>5108.619893</v>
      </c>
      <c r="CZ353" s="33">
        <v>7449.8372179999997</v>
      </c>
      <c r="DA353" s="33">
        <v>7399.8667320000004</v>
      </c>
      <c r="DB353" s="33">
        <v>7527.7572980000004</v>
      </c>
      <c r="DC353" s="33">
        <v>8113.0048559999996</v>
      </c>
      <c r="DD353" s="33">
        <v>7575.6466149999997</v>
      </c>
      <c r="DE353" s="33">
        <v>7524.8322509999998</v>
      </c>
      <c r="DF353" s="33">
        <v>7654.8825729999999</v>
      </c>
      <c r="DG353" s="33">
        <v>8250.0135210000008</v>
      </c>
      <c r="DH353" s="33">
        <v>7575.6466149999997</v>
      </c>
      <c r="DI353" s="33">
        <v>7524.8322509999998</v>
      </c>
      <c r="DJ353" s="33">
        <v>7654.8825729999999</v>
      </c>
      <c r="DK353" s="33">
        <v>8250.0135210000008</v>
      </c>
      <c r="DL353" s="33">
        <v>7575.6466149999997</v>
      </c>
      <c r="DM353" s="33">
        <v>7524.8322509999998</v>
      </c>
      <c r="DN353" s="33">
        <v>7654.8825729999999</v>
      </c>
      <c r="DO353" s="33">
        <v>8250.0135210000008</v>
      </c>
      <c r="DP353" s="33">
        <v>7575.6466149999997</v>
      </c>
      <c r="DQ353" s="33">
        <v>7524.8322509999998</v>
      </c>
      <c r="DR353" s="33">
        <v>7654.8825729999999</v>
      </c>
      <c r="DS353" s="33">
        <v>8250.0135210000008</v>
      </c>
      <c r="DT353" s="33">
        <v>7575.6466149999997</v>
      </c>
      <c r="DU353" s="33">
        <v>7524.8322509999998</v>
      </c>
      <c r="DV353" s="33">
        <v>7654.8825729999999</v>
      </c>
      <c r="DW353" s="33">
        <v>8250.0135210000008</v>
      </c>
      <c r="DX353" s="33">
        <v>7575.6466149999997</v>
      </c>
      <c r="DY353" s="33">
        <v>7524.8322509999998</v>
      </c>
      <c r="DZ353" s="33">
        <v>7654.8825729999999</v>
      </c>
      <c r="EA353" s="33">
        <v>8250.0135210000008</v>
      </c>
      <c r="EB353" s="33">
        <v>7575.6466149999997</v>
      </c>
      <c r="EC353" s="33">
        <v>7524.8322509999998</v>
      </c>
      <c r="ED353" s="33">
        <v>7654.8825729999999</v>
      </c>
      <c r="EE353" s="33">
        <v>8250.0135210000008</v>
      </c>
      <c r="EF353" s="33">
        <v>7575.6466149999997</v>
      </c>
      <c r="EG353" s="33">
        <v>7524.8322509999998</v>
      </c>
      <c r="EH353" s="33">
        <v>7654.8825729999999</v>
      </c>
      <c r="EI353" s="33">
        <v>8250.0135210000008</v>
      </c>
      <c r="EJ353" s="33">
        <v>7575.6466149999997</v>
      </c>
      <c r="EK353" s="33">
        <v>7524.8322509999998</v>
      </c>
      <c r="EL353" s="33">
        <v>7654.8825729999999</v>
      </c>
      <c r="EM353" s="33">
        <v>8250.0135210000008</v>
      </c>
      <c r="EN353" s="33">
        <v>7575.6466149999997</v>
      </c>
      <c r="EO353" s="33">
        <v>7524.8322509999998</v>
      </c>
      <c r="EP353" s="33">
        <v>7654.8825729999999</v>
      </c>
      <c r="EQ353" s="33">
        <v>8250.0135210000008</v>
      </c>
      <c r="ER353" s="33">
        <v>7575.6466149999997</v>
      </c>
      <c r="ES353" s="33">
        <v>7524.8322509999998</v>
      </c>
      <c r="ET353" s="33">
        <v>7654.8825729999999</v>
      </c>
      <c r="EU353" s="33">
        <v>8250.0135210000008</v>
      </c>
      <c r="EV353" s="33">
        <v>7575.6466149999997</v>
      </c>
      <c r="EW353" s="33">
        <v>7524.8322509999998</v>
      </c>
      <c r="EX353" s="33">
        <v>7654.8825729999999</v>
      </c>
      <c r="EY353" s="33">
        <v>8250.0135210000008</v>
      </c>
      <c r="EZ353" s="33">
        <v>7575.6466149999997</v>
      </c>
      <c r="FA353" s="33">
        <v>7524.8322509999998</v>
      </c>
      <c r="FB353" s="33">
        <v>7654.8825729999999</v>
      </c>
      <c r="FC353" s="33">
        <v>8250.0135210000008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DL356" s="33">
        <v>3697.610674</v>
      </c>
      <c r="DM356" s="33">
        <v>3672.8086010000002</v>
      </c>
      <c r="DN356" s="33">
        <v>3736.2850920000001</v>
      </c>
      <c r="DO356" s="33">
        <v>4026.763602</v>
      </c>
      <c r="DP356" s="33">
        <v>4027.7797839999998</v>
      </c>
      <c r="DQ356" s="33">
        <v>4000.7630709999999</v>
      </c>
      <c r="DR356" s="33">
        <v>4069.9075400000002</v>
      </c>
      <c r="DS356" s="33">
        <v>4386.3236189999998</v>
      </c>
      <c r="DT356" s="33">
        <v>4027.7797839999998</v>
      </c>
      <c r="DU356" s="33">
        <v>4000.7630709999999</v>
      </c>
      <c r="DV356" s="33">
        <v>4069.9075400000002</v>
      </c>
      <c r="DW356" s="33">
        <v>4386.3236189999998</v>
      </c>
      <c r="DX356" s="33">
        <v>4027.7797839999998</v>
      </c>
      <c r="DY356" s="33">
        <v>4000.7630709999999</v>
      </c>
      <c r="DZ356" s="33">
        <v>4069.9075400000002</v>
      </c>
      <c r="EA356" s="33">
        <v>4386.3236189999998</v>
      </c>
      <c r="EB356" s="33">
        <v>5380.4890020000003</v>
      </c>
      <c r="EC356" s="33">
        <v>5344.3988650000001</v>
      </c>
      <c r="ED356" s="33">
        <v>5436.7651489999998</v>
      </c>
      <c r="EE356" s="33">
        <v>5859.447948</v>
      </c>
      <c r="EF356" s="33">
        <v>8429.0315630000005</v>
      </c>
      <c r="EG356" s="33">
        <v>8372.4930380000005</v>
      </c>
      <c r="EH356" s="33">
        <v>8517.1933300000001</v>
      </c>
      <c r="EI356" s="33">
        <v>9179.3648630000007</v>
      </c>
      <c r="EJ356" s="33">
        <v>11373.844279999999</v>
      </c>
      <c r="EK356" s="33">
        <v>11297.55315</v>
      </c>
      <c r="EL356" s="33">
        <v>11492.80673</v>
      </c>
      <c r="EM356" s="33">
        <v>12386.318139999999</v>
      </c>
      <c r="EN356" s="33">
        <v>12085.54578</v>
      </c>
      <c r="EO356" s="33">
        <v>12004.48084</v>
      </c>
      <c r="EP356" s="33">
        <v>12211.95212</v>
      </c>
      <c r="EQ356" s="33">
        <v>13161.3737</v>
      </c>
      <c r="ER356" s="33">
        <v>14122.454669999999</v>
      </c>
      <c r="ES356" s="33">
        <v>14027.726979999999</v>
      </c>
      <c r="ET356" s="33">
        <v>14270.165660000001</v>
      </c>
      <c r="EU356" s="33">
        <v>15379.60361</v>
      </c>
      <c r="EV356" s="33">
        <v>14230.96128</v>
      </c>
      <c r="EW356" s="33">
        <v>14135.50577</v>
      </c>
      <c r="EX356" s="33">
        <v>14379.80717</v>
      </c>
      <c r="EY356" s="33">
        <v>15497.76923</v>
      </c>
      <c r="EZ356" s="33">
        <v>14346.04135</v>
      </c>
      <c r="FA356" s="33">
        <v>14249.81393</v>
      </c>
      <c r="FB356" s="33">
        <v>14496.090899999999</v>
      </c>
      <c r="FC356" s="33">
        <v>15623.09347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3697.610674</v>
      </c>
      <c r="DM365" s="33">
        <v>3672.8086010000002</v>
      </c>
      <c r="DN365" s="33">
        <v>3736.2850920000001</v>
      </c>
      <c r="DO365" s="33">
        <v>4026.763602</v>
      </c>
      <c r="DP365" s="33">
        <v>4027.7797839999998</v>
      </c>
      <c r="DQ365" s="33">
        <v>4000.7630709999999</v>
      </c>
      <c r="DR365" s="33">
        <v>4069.9075400000002</v>
      </c>
      <c r="DS365" s="33">
        <v>4386.3236189999998</v>
      </c>
      <c r="DT365" s="33">
        <v>4027.7797839999998</v>
      </c>
      <c r="DU365" s="33">
        <v>4000.7630709999999</v>
      </c>
      <c r="DV365" s="33">
        <v>4069.9075400000002</v>
      </c>
      <c r="DW365" s="33">
        <v>4386.3236189999998</v>
      </c>
      <c r="DX365" s="33">
        <v>4027.7797839999998</v>
      </c>
      <c r="DY365" s="33">
        <v>4000.7630709999999</v>
      </c>
      <c r="DZ365" s="33">
        <v>4069.9075400000002</v>
      </c>
      <c r="EA365" s="33">
        <v>4386.3236189999998</v>
      </c>
      <c r="EB365" s="33">
        <v>5380.4890020000003</v>
      </c>
      <c r="EC365" s="33">
        <v>5344.3988650000001</v>
      </c>
      <c r="ED365" s="33">
        <v>5436.7651489999998</v>
      </c>
      <c r="EE365" s="33">
        <v>5859.447948</v>
      </c>
      <c r="EF365" s="33">
        <v>8429.0315630000005</v>
      </c>
      <c r="EG365" s="33">
        <v>8372.4930380000005</v>
      </c>
      <c r="EH365" s="33">
        <v>8517.1933300000001</v>
      </c>
      <c r="EI365" s="33">
        <v>9179.3648630000007</v>
      </c>
      <c r="EJ365" s="33">
        <v>11373.844279999999</v>
      </c>
      <c r="EK365" s="33">
        <v>11297.55315</v>
      </c>
      <c r="EL365" s="33">
        <v>11492.80673</v>
      </c>
      <c r="EM365" s="33">
        <v>12386.318139999999</v>
      </c>
      <c r="EN365" s="33">
        <v>12085.54578</v>
      </c>
      <c r="EO365" s="33">
        <v>12004.48084</v>
      </c>
      <c r="EP365" s="33">
        <v>12211.95212</v>
      </c>
      <c r="EQ365" s="33">
        <v>13161.3737</v>
      </c>
      <c r="ER365" s="33">
        <v>14122.454669999999</v>
      </c>
      <c r="ES365" s="33">
        <v>14027.726979999999</v>
      </c>
      <c r="ET365" s="33">
        <v>14270.165660000001</v>
      </c>
      <c r="EU365" s="33">
        <v>15379.60361</v>
      </c>
      <c r="EV365" s="33">
        <v>14230.96128</v>
      </c>
      <c r="EW365" s="33">
        <v>14135.50577</v>
      </c>
      <c r="EX365" s="33">
        <v>14379.80717</v>
      </c>
      <c r="EY365" s="33">
        <v>15497.76923</v>
      </c>
      <c r="EZ365" s="33">
        <v>14346.04135</v>
      </c>
      <c r="FA365" s="33">
        <v>14249.81393</v>
      </c>
      <c r="FB365" s="33">
        <v>14496.090899999999</v>
      </c>
      <c r="FC365" s="33">
        <v>15623.09347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23.76</v>
      </c>
      <c r="AE368" s="33">
        <v>186.72345000000001</v>
      </c>
      <c r="AF368" s="33">
        <v>186.72345000000001</v>
      </c>
      <c r="AG368" s="33">
        <v>186.72345000000001</v>
      </c>
      <c r="AH368" s="33">
        <v>52.423499999999997</v>
      </c>
      <c r="AI368" s="33">
        <v>186.72345000000001</v>
      </c>
      <c r="AJ368" s="33">
        <v>186.72345000000001</v>
      </c>
      <c r="AK368" s="33">
        <v>23.76</v>
      </c>
      <c r="AL368" s="33">
        <v>142.57875000000001</v>
      </c>
      <c r="AM368" s="33">
        <v>186.72345000000001</v>
      </c>
      <c r="AN368" s="33">
        <v>186.72345000000001</v>
      </c>
      <c r="AO368" s="33">
        <v>142.57875000000001</v>
      </c>
      <c r="AP368" s="33">
        <v>142.57875000000001</v>
      </c>
      <c r="AQ368" s="33">
        <v>186.72345000000001</v>
      </c>
      <c r="AR368" s="33">
        <v>186.72345000000001</v>
      </c>
      <c r="AS368" s="33">
        <v>142.57875000000001</v>
      </c>
      <c r="AT368" s="33">
        <v>142.57875000000001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483.56535919999999</v>
      </c>
      <c r="AD377" s="33">
        <v>320.61190920000001</v>
      </c>
      <c r="AE377" s="33">
        <v>483.57535919999998</v>
      </c>
      <c r="AF377" s="33">
        <v>625.27135920000001</v>
      </c>
      <c r="AG377" s="33">
        <v>625.27135920000001</v>
      </c>
      <c r="AH377" s="33">
        <v>490.97140919999998</v>
      </c>
      <c r="AI377" s="33">
        <v>625.27135920000001</v>
      </c>
      <c r="AJ377" s="33">
        <v>668.7361449</v>
      </c>
      <c r="AK377" s="33">
        <v>505.77269489999998</v>
      </c>
      <c r="AL377" s="33">
        <v>624.59144490000006</v>
      </c>
      <c r="AM377" s="33">
        <v>668.7361449</v>
      </c>
      <c r="AN377" s="33">
        <v>673.46856990000003</v>
      </c>
      <c r="AO377" s="33">
        <v>629.32386989999998</v>
      </c>
      <c r="AP377" s="33">
        <v>629.32386989999998</v>
      </c>
      <c r="AQ377" s="33">
        <v>673.46856990000003</v>
      </c>
      <c r="AR377" s="33">
        <v>673.46856990000003</v>
      </c>
      <c r="AS377" s="33">
        <v>629.32386989999998</v>
      </c>
      <c r="AT377" s="33">
        <v>629.32386989999998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5657.2019250000003</v>
      </c>
      <c r="AG392" s="33">
        <v>6873.6451829999996</v>
      </c>
      <c r="AH392" s="33">
        <v>9126.0476870000002</v>
      </c>
      <c r="AI392" s="33">
        <v>7497.0070820000001</v>
      </c>
      <c r="AJ392" s="33">
        <v>5694.3882350000003</v>
      </c>
      <c r="AK392" s="33">
        <v>6918.8113890000004</v>
      </c>
      <c r="AL392" s="33">
        <v>9186.0564969999996</v>
      </c>
      <c r="AM392" s="33">
        <v>7546.3228330000002</v>
      </c>
      <c r="AN392" s="33">
        <v>5694.3882350000003</v>
      </c>
      <c r="AO392" s="33">
        <v>6918.8113890000004</v>
      </c>
      <c r="AP392" s="33">
        <v>9186.0564969999996</v>
      </c>
      <c r="AQ392" s="33">
        <v>7546.3228330000002</v>
      </c>
      <c r="AR392" s="33">
        <v>5694.3882350000003</v>
      </c>
      <c r="AS392" s="33">
        <v>6918.8113890000004</v>
      </c>
      <c r="AT392" s="33">
        <v>9186.0564969999996</v>
      </c>
      <c r="AU392" s="33">
        <v>7546.3228330000002</v>
      </c>
      <c r="AV392" s="33">
        <v>5694.3882350000003</v>
      </c>
      <c r="AW392" s="33">
        <v>6918.8113890000004</v>
      </c>
      <c r="AX392" s="33">
        <v>9186.0564969999996</v>
      </c>
      <c r="AY392" s="33">
        <v>7546.3228330000002</v>
      </c>
      <c r="AZ392" s="33">
        <v>5694.3882350000003</v>
      </c>
      <c r="BA392" s="33">
        <v>6918.8113890000004</v>
      </c>
      <c r="BB392" s="33">
        <v>9186.0564969999996</v>
      </c>
      <c r="BC392" s="33">
        <v>7546.3228330000002</v>
      </c>
      <c r="BD392" s="33">
        <v>5694.3882350000003</v>
      </c>
      <c r="BE392" s="33">
        <v>6918.8113890000004</v>
      </c>
      <c r="BF392" s="33">
        <v>9186.0564969999996</v>
      </c>
      <c r="BG392" s="33">
        <v>7546.3228330000002</v>
      </c>
      <c r="BH392" s="33">
        <v>5694.3882350000003</v>
      </c>
      <c r="BI392" s="33">
        <v>6918.8113890000004</v>
      </c>
      <c r="BJ392" s="33">
        <v>9186.0564969999996</v>
      </c>
      <c r="BK392" s="33">
        <v>7546.3228330000002</v>
      </c>
      <c r="BL392" s="33">
        <v>5676.9283770000002</v>
      </c>
      <c r="BM392" s="33">
        <v>6897.6047799999997</v>
      </c>
      <c r="BN392" s="33">
        <v>9157.880932</v>
      </c>
      <c r="BO392" s="33">
        <v>7523.1679139999997</v>
      </c>
      <c r="BP392" s="33">
        <v>5671.8108320000001</v>
      </c>
      <c r="BQ392" s="33">
        <v>6891.3890490000003</v>
      </c>
      <c r="BR392" s="33">
        <v>9149.6225759999998</v>
      </c>
      <c r="BS392" s="33">
        <v>7516.3811269999997</v>
      </c>
      <c r="BT392" s="33">
        <v>5637.0327779999998</v>
      </c>
      <c r="BU392" s="33">
        <v>6849.1478930000003</v>
      </c>
      <c r="BV392" s="33">
        <v>9093.5000510000009</v>
      </c>
      <c r="BW392" s="33">
        <v>7470.2591579999998</v>
      </c>
      <c r="BX392" s="33">
        <v>5546.1104779999996</v>
      </c>
      <c r="BY392" s="33">
        <v>6738.7143699999997</v>
      </c>
      <c r="BZ392" s="33">
        <v>8946.7756520000003</v>
      </c>
      <c r="CA392" s="33">
        <v>7349.6797980000001</v>
      </c>
      <c r="CB392" s="33">
        <v>5449.4083620000001</v>
      </c>
      <c r="CC392" s="33">
        <v>6621.2607269999999</v>
      </c>
      <c r="CD392" s="33">
        <v>8790.7241689999992</v>
      </c>
      <c r="CE392" s="33">
        <v>7221.4353620000002</v>
      </c>
      <c r="CF392" s="33">
        <v>5402.6598569999996</v>
      </c>
      <c r="CG392" s="33">
        <v>6564.4803540000003</v>
      </c>
      <c r="CH392" s="33">
        <v>8715.2845219999999</v>
      </c>
      <c r="CI392" s="33">
        <v>7159.4384179999997</v>
      </c>
      <c r="CJ392" s="33">
        <v>4836.8648279999998</v>
      </c>
      <c r="CK392" s="33">
        <v>5877.270082</v>
      </c>
      <c r="CL392" s="33">
        <v>7802.2418989999996</v>
      </c>
      <c r="CM392" s="33">
        <v>6409.0922190000001</v>
      </c>
      <c r="CN392" s="33">
        <v>4421.2323699999997</v>
      </c>
      <c r="CO392" s="33">
        <v>5372.4461110000002</v>
      </c>
      <c r="CP392" s="33">
        <v>7131.5217110000003</v>
      </c>
      <c r="CQ392" s="33">
        <v>5857.8886599999996</v>
      </c>
      <c r="CR392" s="33">
        <v>4101.0731100000003</v>
      </c>
      <c r="CS392" s="33">
        <v>4983.5831459999999</v>
      </c>
      <c r="CT392" s="33">
        <v>6614.8698569999997</v>
      </c>
      <c r="CU392" s="33">
        <v>5433.2997699999996</v>
      </c>
      <c r="CV392" s="33">
        <v>3925.5891390000002</v>
      </c>
      <c r="CW392" s="33">
        <v>4770.4416700000002</v>
      </c>
      <c r="CX392" s="33">
        <v>6331.6854229999999</v>
      </c>
      <c r="CY392" s="33">
        <v>5200.5763919999999</v>
      </c>
      <c r="CZ392" s="33">
        <v>2809.9590899999998</v>
      </c>
      <c r="DA392" s="33">
        <v>3415.4060319999999</v>
      </c>
      <c r="DB392" s="33">
        <v>4531.3553869999996</v>
      </c>
      <c r="DC392" s="33">
        <v>3721.0498459999999</v>
      </c>
      <c r="DD392" s="33">
        <v>2778.792003</v>
      </c>
      <c r="DE392" s="33">
        <v>3377.550729</v>
      </c>
      <c r="DF392" s="33">
        <v>4481.0600029999996</v>
      </c>
      <c r="DG392" s="33">
        <v>3679.716672</v>
      </c>
      <c r="DH392" s="33">
        <v>1155.7334960000001</v>
      </c>
      <c r="DI392" s="33">
        <v>1406.196404</v>
      </c>
      <c r="DJ392" s="33">
        <v>1861.875458</v>
      </c>
      <c r="DK392" s="33">
        <v>1527.2485220000001</v>
      </c>
      <c r="DL392" s="33">
        <v>723.66398089999996</v>
      </c>
      <c r="DM392" s="33">
        <v>881.40810959999999</v>
      </c>
      <c r="DN392" s="33">
        <v>1164.630232</v>
      </c>
      <c r="DO392" s="33">
        <v>954.24646150000001</v>
      </c>
      <c r="DP392" s="33">
        <v>682.93611680000004</v>
      </c>
      <c r="DQ392" s="33">
        <v>831.9403605</v>
      </c>
      <c r="DR392" s="33">
        <v>1098.906297</v>
      </c>
      <c r="DS392" s="33">
        <v>900.23397220000004</v>
      </c>
      <c r="DT392" s="33">
        <v>682.93611680000004</v>
      </c>
      <c r="DU392" s="33">
        <v>831.9403605</v>
      </c>
      <c r="DV392" s="33">
        <v>1098.906297</v>
      </c>
      <c r="DW392" s="33">
        <v>900.23397220000004</v>
      </c>
      <c r="DX392" s="33">
        <v>682.93611680000004</v>
      </c>
      <c r="DY392" s="33">
        <v>831.9403605</v>
      </c>
      <c r="DZ392" s="33">
        <v>1098.906297</v>
      </c>
      <c r="EA392" s="33">
        <v>900.23397220000004</v>
      </c>
      <c r="EB392" s="33">
        <v>682.93611680000004</v>
      </c>
      <c r="EC392" s="33">
        <v>831.9403605</v>
      </c>
      <c r="ED392" s="33">
        <v>1098.906297</v>
      </c>
      <c r="EE392" s="33">
        <v>900.23397220000004</v>
      </c>
      <c r="EF392" s="33">
        <v>682.93611680000004</v>
      </c>
      <c r="EG392" s="33">
        <v>831.9403605</v>
      </c>
      <c r="EH392" s="33">
        <v>1098.906297</v>
      </c>
      <c r="EI392" s="33">
        <v>900.23397220000004</v>
      </c>
      <c r="EJ392" s="33">
        <v>682.93611680000004</v>
      </c>
      <c r="EK392" s="33">
        <v>831.9403605</v>
      </c>
      <c r="EL392" s="33">
        <v>1098.906297</v>
      </c>
      <c r="EM392" s="33">
        <v>900.23397220000004</v>
      </c>
      <c r="EN392" s="33">
        <v>682.93611680000004</v>
      </c>
      <c r="EO392" s="33">
        <v>831.9403605</v>
      </c>
      <c r="EP392" s="33">
        <v>1098.906297</v>
      </c>
      <c r="EQ392" s="33">
        <v>900.23397220000004</v>
      </c>
      <c r="ER392" s="33">
        <v>682.93611680000004</v>
      </c>
      <c r="ES392" s="33">
        <v>831.9403605</v>
      </c>
      <c r="ET392" s="33">
        <v>1098.906297</v>
      </c>
      <c r="EU392" s="33">
        <v>900.23397220000004</v>
      </c>
      <c r="EV392" s="33">
        <v>682.93611680000004</v>
      </c>
      <c r="EW392" s="33">
        <v>831.9403605</v>
      </c>
      <c r="EX392" s="33">
        <v>1098.906297</v>
      </c>
      <c r="EY392" s="33">
        <v>900.23397220000004</v>
      </c>
      <c r="EZ392" s="33">
        <v>682.93611680000004</v>
      </c>
      <c r="FA392" s="33">
        <v>831.9403605</v>
      </c>
      <c r="FB392" s="33">
        <v>1098.906297</v>
      </c>
      <c r="FC392" s="33">
        <v>900.23397220000004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5742.1992060000002</v>
      </c>
      <c r="AG401" s="33">
        <v>6976.8822250000003</v>
      </c>
      <c r="AH401" s="33">
        <v>9263.2106820000008</v>
      </c>
      <c r="AI401" s="33">
        <v>7609.7287990000004</v>
      </c>
      <c r="AJ401" s="33">
        <v>5779.3855169999997</v>
      </c>
      <c r="AK401" s="33">
        <v>7022.0484299999998</v>
      </c>
      <c r="AL401" s="33">
        <v>9323.2194920000002</v>
      </c>
      <c r="AM401" s="33">
        <v>7659.0445499999996</v>
      </c>
      <c r="AN401" s="33">
        <v>5779.3855169999997</v>
      </c>
      <c r="AO401" s="33">
        <v>7022.0484299999998</v>
      </c>
      <c r="AP401" s="33">
        <v>9323.2194920000002</v>
      </c>
      <c r="AQ401" s="33">
        <v>7659.0445499999996</v>
      </c>
      <c r="AR401" s="33">
        <v>5779.3855169999997</v>
      </c>
      <c r="AS401" s="33">
        <v>7022.0484299999998</v>
      </c>
      <c r="AT401" s="33">
        <v>9323.2194920000002</v>
      </c>
      <c r="AU401" s="33">
        <v>7659.0445499999996</v>
      </c>
      <c r="AV401" s="33">
        <v>5779.3855169999997</v>
      </c>
      <c r="AW401" s="33">
        <v>7022.0484299999998</v>
      </c>
      <c r="AX401" s="33">
        <v>9323.2194920000002</v>
      </c>
      <c r="AY401" s="33">
        <v>7659.0445499999996</v>
      </c>
      <c r="AZ401" s="33">
        <v>5779.3855169999997</v>
      </c>
      <c r="BA401" s="33">
        <v>7022.0484299999998</v>
      </c>
      <c r="BB401" s="33">
        <v>9323.2194920000002</v>
      </c>
      <c r="BC401" s="33">
        <v>7659.0445499999996</v>
      </c>
      <c r="BD401" s="33">
        <v>5779.3855169999997</v>
      </c>
      <c r="BE401" s="33">
        <v>7022.0484299999998</v>
      </c>
      <c r="BF401" s="33">
        <v>9323.2194920000002</v>
      </c>
      <c r="BG401" s="33">
        <v>7659.0445499999996</v>
      </c>
      <c r="BH401" s="33">
        <v>5779.3855169999997</v>
      </c>
      <c r="BI401" s="33">
        <v>7022.0484299999998</v>
      </c>
      <c r="BJ401" s="33">
        <v>9323.2194920000002</v>
      </c>
      <c r="BK401" s="33">
        <v>7659.0445499999996</v>
      </c>
      <c r="BL401" s="33">
        <v>5761.9256590000005</v>
      </c>
      <c r="BM401" s="33">
        <v>7000.841821</v>
      </c>
      <c r="BN401" s="33">
        <v>9295.0439270000006</v>
      </c>
      <c r="BO401" s="33">
        <v>7635.889631</v>
      </c>
      <c r="BP401" s="33">
        <v>5756.8081140000004</v>
      </c>
      <c r="BQ401" s="33">
        <v>6994.6260910000001</v>
      </c>
      <c r="BR401" s="33">
        <v>9286.7855720000007</v>
      </c>
      <c r="BS401" s="33">
        <v>7629.102844</v>
      </c>
      <c r="BT401" s="33">
        <v>5722.03006</v>
      </c>
      <c r="BU401" s="33">
        <v>6952.384935</v>
      </c>
      <c r="BV401" s="33">
        <v>9230.6630459999997</v>
      </c>
      <c r="BW401" s="33">
        <v>7582.9808750000002</v>
      </c>
      <c r="BX401" s="33">
        <v>5631.1077590000004</v>
      </c>
      <c r="BY401" s="33">
        <v>6841.951411</v>
      </c>
      <c r="BZ401" s="33">
        <v>9083.9386470000009</v>
      </c>
      <c r="CA401" s="33">
        <v>7462.4015149999996</v>
      </c>
      <c r="CB401" s="33">
        <v>5534.4056440000004</v>
      </c>
      <c r="CC401" s="33">
        <v>6724.4977689999996</v>
      </c>
      <c r="CD401" s="33">
        <v>8927.8871639999998</v>
      </c>
      <c r="CE401" s="33">
        <v>7334.1570789999996</v>
      </c>
      <c r="CF401" s="33">
        <v>5487.6571389999999</v>
      </c>
      <c r="CG401" s="33">
        <v>6667.717396</v>
      </c>
      <c r="CH401" s="33">
        <v>8852.4475170000005</v>
      </c>
      <c r="CI401" s="33">
        <v>7272.1601339999997</v>
      </c>
      <c r="CJ401" s="33">
        <v>4921.8621089999997</v>
      </c>
      <c r="CK401" s="33">
        <v>5980.5071239999997</v>
      </c>
      <c r="CL401" s="33">
        <v>7939.4048940000002</v>
      </c>
      <c r="CM401" s="33">
        <v>6521.8139359999996</v>
      </c>
      <c r="CN401" s="33">
        <v>4506.229652</v>
      </c>
      <c r="CO401" s="33">
        <v>5475.6831519999996</v>
      </c>
      <c r="CP401" s="33">
        <v>7268.684706</v>
      </c>
      <c r="CQ401" s="33">
        <v>5970.610377</v>
      </c>
      <c r="CR401" s="33">
        <v>4186.0703910000002</v>
      </c>
      <c r="CS401" s="33">
        <v>5086.8201879999997</v>
      </c>
      <c r="CT401" s="33">
        <v>6752.0328520000003</v>
      </c>
      <c r="CU401" s="33">
        <v>5546.021487</v>
      </c>
      <c r="CV401" s="33">
        <v>4010.5864200000001</v>
      </c>
      <c r="CW401" s="33">
        <v>4873.6787119999999</v>
      </c>
      <c r="CX401" s="33">
        <v>6468.8484179999996</v>
      </c>
      <c r="CY401" s="33">
        <v>5313.2981090000003</v>
      </c>
      <c r="CZ401" s="33">
        <v>2894.9563720000001</v>
      </c>
      <c r="DA401" s="33">
        <v>3518.6430730000002</v>
      </c>
      <c r="DB401" s="33">
        <v>4668.5183820000002</v>
      </c>
      <c r="DC401" s="33">
        <v>3833.7715629999998</v>
      </c>
      <c r="DD401" s="33">
        <v>2863.7892849999998</v>
      </c>
      <c r="DE401" s="33">
        <v>3480.7877709999998</v>
      </c>
      <c r="DF401" s="33">
        <v>4618.2229980000002</v>
      </c>
      <c r="DG401" s="33">
        <v>3792.438388</v>
      </c>
      <c r="DH401" s="33">
        <v>1155.7334960000001</v>
      </c>
      <c r="DI401" s="33">
        <v>1406.196404</v>
      </c>
      <c r="DJ401" s="33">
        <v>1861.875458</v>
      </c>
      <c r="DK401" s="33">
        <v>1527.2485220000001</v>
      </c>
      <c r="DL401" s="33">
        <v>723.66398089999996</v>
      </c>
      <c r="DM401" s="33">
        <v>881.40810959999999</v>
      </c>
      <c r="DN401" s="33">
        <v>1164.630232</v>
      </c>
      <c r="DO401" s="33">
        <v>954.24646150000001</v>
      </c>
      <c r="DP401" s="33">
        <v>682.93611680000004</v>
      </c>
      <c r="DQ401" s="33">
        <v>831.9403605</v>
      </c>
      <c r="DR401" s="33">
        <v>1098.906297</v>
      </c>
      <c r="DS401" s="33">
        <v>900.23397220000004</v>
      </c>
      <c r="DT401" s="33">
        <v>682.93611680000004</v>
      </c>
      <c r="DU401" s="33">
        <v>831.9403605</v>
      </c>
      <c r="DV401" s="33">
        <v>1098.906297</v>
      </c>
      <c r="DW401" s="33">
        <v>900.23397220000004</v>
      </c>
      <c r="DX401" s="33">
        <v>682.93611680000004</v>
      </c>
      <c r="DY401" s="33">
        <v>831.9403605</v>
      </c>
      <c r="DZ401" s="33">
        <v>1098.906297</v>
      </c>
      <c r="EA401" s="33">
        <v>900.23397220000004</v>
      </c>
      <c r="EB401" s="33">
        <v>682.93611680000004</v>
      </c>
      <c r="EC401" s="33">
        <v>831.9403605</v>
      </c>
      <c r="ED401" s="33">
        <v>1098.906297</v>
      </c>
      <c r="EE401" s="33">
        <v>900.23397220000004</v>
      </c>
      <c r="EF401" s="33">
        <v>682.93611680000004</v>
      </c>
      <c r="EG401" s="33">
        <v>831.9403605</v>
      </c>
      <c r="EH401" s="33">
        <v>1098.906297</v>
      </c>
      <c r="EI401" s="33">
        <v>900.23397220000004</v>
      </c>
      <c r="EJ401" s="33">
        <v>682.93611680000004</v>
      </c>
      <c r="EK401" s="33">
        <v>831.9403605</v>
      </c>
      <c r="EL401" s="33">
        <v>1098.906297</v>
      </c>
      <c r="EM401" s="33">
        <v>900.23397220000004</v>
      </c>
      <c r="EN401" s="33">
        <v>682.93611680000004</v>
      </c>
      <c r="EO401" s="33">
        <v>831.9403605</v>
      </c>
      <c r="EP401" s="33">
        <v>1098.906297</v>
      </c>
      <c r="EQ401" s="33">
        <v>900.23397220000004</v>
      </c>
      <c r="ER401" s="33">
        <v>682.93611680000004</v>
      </c>
      <c r="ES401" s="33">
        <v>831.9403605</v>
      </c>
      <c r="ET401" s="33">
        <v>1098.906297</v>
      </c>
      <c r="EU401" s="33">
        <v>900.23397220000004</v>
      </c>
      <c r="EV401" s="33">
        <v>682.93611680000004</v>
      </c>
      <c r="EW401" s="33">
        <v>831.9403605</v>
      </c>
      <c r="EX401" s="33">
        <v>1098.906297</v>
      </c>
      <c r="EY401" s="33">
        <v>900.23397220000004</v>
      </c>
      <c r="EZ401" s="33">
        <v>682.93611680000004</v>
      </c>
      <c r="FA401" s="33">
        <v>831.9403605</v>
      </c>
      <c r="FB401" s="33">
        <v>1098.906297</v>
      </c>
      <c r="FC401" s="33">
        <v>900.23397220000004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426.88799999999998</v>
      </c>
      <c r="AK416" s="33">
        <v>520.02719999999999</v>
      </c>
      <c r="AL416" s="33">
        <v>686.90160000000003</v>
      </c>
      <c r="AM416" s="33">
        <v>562.71600000000001</v>
      </c>
      <c r="AN416" s="33">
        <v>853.77599999999995</v>
      </c>
      <c r="AO416" s="33">
        <v>1040.0544</v>
      </c>
      <c r="AP416" s="33">
        <v>1373.8032000000001</v>
      </c>
      <c r="AQ416" s="33">
        <v>1125.432</v>
      </c>
      <c r="AR416" s="33">
        <v>1280.664</v>
      </c>
      <c r="AS416" s="33">
        <v>1560.0816</v>
      </c>
      <c r="AT416" s="33">
        <v>2060.7048</v>
      </c>
      <c r="AU416" s="33">
        <v>1688.1479999999999</v>
      </c>
      <c r="AV416" s="33">
        <v>1707.5519999999999</v>
      </c>
      <c r="AW416" s="33">
        <v>2080.1088</v>
      </c>
      <c r="AX416" s="33">
        <v>2747.6064000000001</v>
      </c>
      <c r="AY416" s="33">
        <v>2250.864</v>
      </c>
      <c r="AZ416" s="33">
        <v>2134.44</v>
      </c>
      <c r="BA416" s="33">
        <v>2600.136</v>
      </c>
      <c r="BB416" s="33">
        <v>3434.5079999999998</v>
      </c>
      <c r="BC416" s="33">
        <v>2813.58</v>
      </c>
      <c r="BD416" s="33">
        <v>2561.328</v>
      </c>
      <c r="BE416" s="33">
        <v>3120.1632</v>
      </c>
      <c r="BF416" s="33">
        <v>4121.4096</v>
      </c>
      <c r="BG416" s="33">
        <v>3376.2959999999998</v>
      </c>
      <c r="BH416" s="33">
        <v>2988.2159999999999</v>
      </c>
      <c r="BI416" s="33">
        <v>3640.1904</v>
      </c>
      <c r="BJ416" s="33">
        <v>4808.3112000000001</v>
      </c>
      <c r="BK416" s="33">
        <v>3939.0120000000002</v>
      </c>
      <c r="BL416" s="33">
        <v>3415.1039999999998</v>
      </c>
      <c r="BM416" s="33">
        <v>4160.2175999999999</v>
      </c>
      <c r="BN416" s="33">
        <v>5495.2128000000002</v>
      </c>
      <c r="BO416" s="33">
        <v>4501.7280000000001</v>
      </c>
      <c r="BP416" s="33">
        <v>3841.9920000000002</v>
      </c>
      <c r="BQ416" s="33">
        <v>4680.2448000000004</v>
      </c>
      <c r="BR416" s="33">
        <v>6182.1144000000004</v>
      </c>
      <c r="BS416" s="33">
        <v>5064.4440000000004</v>
      </c>
      <c r="BT416" s="33">
        <v>4268.88</v>
      </c>
      <c r="BU416" s="33">
        <v>5200.2719999999999</v>
      </c>
      <c r="BV416" s="33">
        <v>6869.0159999999996</v>
      </c>
      <c r="BW416" s="33">
        <v>5627.16</v>
      </c>
      <c r="BX416" s="33">
        <v>4268.88</v>
      </c>
      <c r="BY416" s="33">
        <v>5200.2719999999999</v>
      </c>
      <c r="BZ416" s="33">
        <v>6869.0159999999996</v>
      </c>
      <c r="CA416" s="33">
        <v>5627.16</v>
      </c>
      <c r="CB416" s="33">
        <v>4268.88</v>
      </c>
      <c r="CC416" s="33">
        <v>5200.2719999999999</v>
      </c>
      <c r="CD416" s="33">
        <v>6869.0159999999996</v>
      </c>
      <c r="CE416" s="33">
        <v>5627.16</v>
      </c>
      <c r="CF416" s="33">
        <v>4268.88</v>
      </c>
      <c r="CG416" s="33">
        <v>5200.2719999999999</v>
      </c>
      <c r="CH416" s="33">
        <v>6869.0159999999996</v>
      </c>
      <c r="CI416" s="33">
        <v>5627.16</v>
      </c>
      <c r="CJ416" s="33">
        <v>4268.88</v>
      </c>
      <c r="CK416" s="33">
        <v>5200.2719999999999</v>
      </c>
      <c r="CL416" s="33">
        <v>6869.0159999999996</v>
      </c>
      <c r="CM416" s="33">
        <v>5627.16</v>
      </c>
      <c r="CN416" s="33">
        <v>4268.88</v>
      </c>
      <c r="CO416" s="33">
        <v>5200.2719999999999</v>
      </c>
      <c r="CP416" s="33">
        <v>6869.0159999999996</v>
      </c>
      <c r="CQ416" s="33">
        <v>5627.16</v>
      </c>
      <c r="CR416" s="33">
        <v>4268.88</v>
      </c>
      <c r="CS416" s="33">
        <v>5200.2719999999999</v>
      </c>
      <c r="CT416" s="33">
        <v>6869.0159999999996</v>
      </c>
      <c r="CU416" s="33">
        <v>5627.16</v>
      </c>
      <c r="CV416" s="33">
        <v>4268.88</v>
      </c>
      <c r="CW416" s="33">
        <v>5200.2719999999999</v>
      </c>
      <c r="CX416" s="33">
        <v>6869.0159999999996</v>
      </c>
      <c r="CY416" s="33">
        <v>5627.16</v>
      </c>
      <c r="CZ416" s="33">
        <v>4268.88</v>
      </c>
      <c r="DA416" s="33">
        <v>5200.2719999999999</v>
      </c>
      <c r="DB416" s="33">
        <v>6869.0159999999996</v>
      </c>
      <c r="DC416" s="33">
        <v>5627.16</v>
      </c>
      <c r="DD416" s="33">
        <v>4268.88</v>
      </c>
      <c r="DE416" s="33">
        <v>5200.2719999999999</v>
      </c>
      <c r="DF416" s="33">
        <v>6869.0159999999996</v>
      </c>
      <c r="DG416" s="33">
        <v>5627.16</v>
      </c>
      <c r="DH416" s="33">
        <v>4268.88</v>
      </c>
      <c r="DI416" s="33">
        <v>5200.2719999999999</v>
      </c>
      <c r="DJ416" s="33">
        <v>6869.0159999999996</v>
      </c>
      <c r="DK416" s="33">
        <v>5627.16</v>
      </c>
      <c r="DL416" s="33">
        <v>4268.88</v>
      </c>
      <c r="DM416" s="33">
        <v>5200.2719999999999</v>
      </c>
      <c r="DN416" s="33">
        <v>6869.0159999999996</v>
      </c>
      <c r="DO416" s="33">
        <v>5627.16</v>
      </c>
      <c r="DP416" s="33">
        <v>4268.88</v>
      </c>
      <c r="DQ416" s="33">
        <v>5200.2719999999999</v>
      </c>
      <c r="DR416" s="33">
        <v>6869.0159999999996</v>
      </c>
      <c r="DS416" s="33">
        <v>5627.16</v>
      </c>
      <c r="DT416" s="33">
        <v>4268.88</v>
      </c>
      <c r="DU416" s="33">
        <v>5200.2719999999999</v>
      </c>
      <c r="DV416" s="33">
        <v>6869.0159999999996</v>
      </c>
      <c r="DW416" s="33">
        <v>5627.16</v>
      </c>
      <c r="DX416" s="33">
        <v>4268.88</v>
      </c>
      <c r="DY416" s="33">
        <v>5200.2719999999999</v>
      </c>
      <c r="DZ416" s="33">
        <v>6869.0159999999996</v>
      </c>
      <c r="EA416" s="33">
        <v>5627.16</v>
      </c>
      <c r="EB416" s="33">
        <v>4268.88</v>
      </c>
      <c r="EC416" s="33">
        <v>5200.2719999999999</v>
      </c>
      <c r="ED416" s="33">
        <v>6869.0159999999996</v>
      </c>
      <c r="EE416" s="33">
        <v>5627.16</v>
      </c>
      <c r="EF416" s="33">
        <v>4268.88</v>
      </c>
      <c r="EG416" s="33">
        <v>5200.2719999999999</v>
      </c>
      <c r="EH416" s="33">
        <v>6869.0159999999996</v>
      </c>
      <c r="EI416" s="33">
        <v>5627.16</v>
      </c>
      <c r="EJ416" s="33">
        <v>4268.88</v>
      </c>
      <c r="EK416" s="33">
        <v>5200.2719999999999</v>
      </c>
      <c r="EL416" s="33">
        <v>6869.0159999999996</v>
      </c>
      <c r="EM416" s="33">
        <v>5627.16</v>
      </c>
      <c r="EN416" s="33">
        <v>4268.88</v>
      </c>
      <c r="EO416" s="33">
        <v>5200.2719999999999</v>
      </c>
      <c r="EP416" s="33">
        <v>6869.0159999999996</v>
      </c>
      <c r="EQ416" s="33">
        <v>5627.16</v>
      </c>
      <c r="ER416" s="33">
        <v>4268.88</v>
      </c>
      <c r="ES416" s="33">
        <v>5200.2719999999999</v>
      </c>
      <c r="ET416" s="33">
        <v>6869.0159999999996</v>
      </c>
      <c r="EU416" s="33">
        <v>5627.16</v>
      </c>
      <c r="EV416" s="33">
        <v>4268.88</v>
      </c>
      <c r="EW416" s="33">
        <v>5200.2719999999999</v>
      </c>
      <c r="EX416" s="33">
        <v>6869.0159999999996</v>
      </c>
      <c r="EY416" s="33">
        <v>5627.16</v>
      </c>
      <c r="EZ416" s="33">
        <v>4268.88</v>
      </c>
      <c r="FA416" s="33">
        <v>5200.2719999999999</v>
      </c>
      <c r="FB416" s="33">
        <v>6869.0159999999996</v>
      </c>
      <c r="FC416" s="33">
        <v>5627.16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426.88799999999998</v>
      </c>
      <c r="AK425" s="33">
        <v>520.02719999999999</v>
      </c>
      <c r="AL425" s="33">
        <v>686.90160000000003</v>
      </c>
      <c r="AM425" s="33">
        <v>562.71600000000001</v>
      </c>
      <c r="AN425" s="33">
        <v>853.77599999999995</v>
      </c>
      <c r="AO425" s="33">
        <v>1040.0544</v>
      </c>
      <c r="AP425" s="33">
        <v>1373.8032000000001</v>
      </c>
      <c r="AQ425" s="33">
        <v>1125.432</v>
      </c>
      <c r="AR425" s="33">
        <v>1280.664</v>
      </c>
      <c r="AS425" s="33">
        <v>1560.0816</v>
      </c>
      <c r="AT425" s="33">
        <v>2060.7048</v>
      </c>
      <c r="AU425" s="33">
        <v>1688.1479999999999</v>
      </c>
      <c r="AV425" s="33">
        <v>1707.5519999999999</v>
      </c>
      <c r="AW425" s="33">
        <v>2080.1088</v>
      </c>
      <c r="AX425" s="33">
        <v>2747.6064000000001</v>
      </c>
      <c r="AY425" s="33">
        <v>2250.864</v>
      </c>
      <c r="AZ425" s="33">
        <v>2134.44</v>
      </c>
      <c r="BA425" s="33">
        <v>2600.136</v>
      </c>
      <c r="BB425" s="33">
        <v>3434.5079999999998</v>
      </c>
      <c r="BC425" s="33">
        <v>2813.58</v>
      </c>
      <c r="BD425" s="33">
        <v>2561.328</v>
      </c>
      <c r="BE425" s="33">
        <v>3120.1632</v>
      </c>
      <c r="BF425" s="33">
        <v>4121.4096</v>
      </c>
      <c r="BG425" s="33">
        <v>3376.2959999999998</v>
      </c>
      <c r="BH425" s="33">
        <v>2988.2159999999999</v>
      </c>
      <c r="BI425" s="33">
        <v>3640.1904</v>
      </c>
      <c r="BJ425" s="33">
        <v>4808.3112000000001</v>
      </c>
      <c r="BK425" s="33">
        <v>3939.0120000000002</v>
      </c>
      <c r="BL425" s="33">
        <v>3415.1039999999998</v>
      </c>
      <c r="BM425" s="33">
        <v>4160.2175999999999</v>
      </c>
      <c r="BN425" s="33">
        <v>5495.2128000000002</v>
      </c>
      <c r="BO425" s="33">
        <v>4501.7280000000001</v>
      </c>
      <c r="BP425" s="33">
        <v>3841.9920000000002</v>
      </c>
      <c r="BQ425" s="33">
        <v>4680.2448000000004</v>
      </c>
      <c r="BR425" s="33">
        <v>6182.1144000000004</v>
      </c>
      <c r="BS425" s="33">
        <v>5064.4440000000004</v>
      </c>
      <c r="BT425" s="33">
        <v>4268.88</v>
      </c>
      <c r="BU425" s="33">
        <v>5200.2719999999999</v>
      </c>
      <c r="BV425" s="33">
        <v>6869.0159999999996</v>
      </c>
      <c r="BW425" s="33">
        <v>5627.16</v>
      </c>
      <c r="BX425" s="33">
        <v>4268.88</v>
      </c>
      <c r="BY425" s="33">
        <v>5200.2719999999999</v>
      </c>
      <c r="BZ425" s="33">
        <v>6869.0159999999996</v>
      </c>
      <c r="CA425" s="33">
        <v>5627.16</v>
      </c>
      <c r="CB425" s="33">
        <v>4268.88</v>
      </c>
      <c r="CC425" s="33">
        <v>5200.2719999999999</v>
      </c>
      <c r="CD425" s="33">
        <v>6869.0159999999996</v>
      </c>
      <c r="CE425" s="33">
        <v>5627.16</v>
      </c>
      <c r="CF425" s="33">
        <v>4268.88</v>
      </c>
      <c r="CG425" s="33">
        <v>5200.2719999999999</v>
      </c>
      <c r="CH425" s="33">
        <v>6869.0159999999996</v>
      </c>
      <c r="CI425" s="33">
        <v>5627.16</v>
      </c>
      <c r="CJ425" s="33">
        <v>4268.88</v>
      </c>
      <c r="CK425" s="33">
        <v>5200.2719999999999</v>
      </c>
      <c r="CL425" s="33">
        <v>6869.0159999999996</v>
      </c>
      <c r="CM425" s="33">
        <v>5627.16</v>
      </c>
      <c r="CN425" s="33">
        <v>4268.88</v>
      </c>
      <c r="CO425" s="33">
        <v>5200.2719999999999</v>
      </c>
      <c r="CP425" s="33">
        <v>6869.0159999999996</v>
      </c>
      <c r="CQ425" s="33">
        <v>5627.16</v>
      </c>
      <c r="CR425" s="33">
        <v>4268.88</v>
      </c>
      <c r="CS425" s="33">
        <v>5200.2719999999999</v>
      </c>
      <c r="CT425" s="33">
        <v>6869.0159999999996</v>
      </c>
      <c r="CU425" s="33">
        <v>5627.16</v>
      </c>
      <c r="CV425" s="33">
        <v>4268.88</v>
      </c>
      <c r="CW425" s="33">
        <v>5200.2719999999999</v>
      </c>
      <c r="CX425" s="33">
        <v>6869.0159999999996</v>
      </c>
      <c r="CY425" s="33">
        <v>5627.16</v>
      </c>
      <c r="CZ425" s="33">
        <v>4268.88</v>
      </c>
      <c r="DA425" s="33">
        <v>5200.2719999999999</v>
      </c>
      <c r="DB425" s="33">
        <v>6869.0159999999996</v>
      </c>
      <c r="DC425" s="33">
        <v>5627.16</v>
      </c>
      <c r="DD425" s="33">
        <v>4268.88</v>
      </c>
      <c r="DE425" s="33">
        <v>5200.2719999999999</v>
      </c>
      <c r="DF425" s="33">
        <v>6869.0159999999996</v>
      </c>
      <c r="DG425" s="33">
        <v>5627.16</v>
      </c>
      <c r="DH425" s="33">
        <v>4268.88</v>
      </c>
      <c r="DI425" s="33">
        <v>5200.2719999999999</v>
      </c>
      <c r="DJ425" s="33">
        <v>6869.0159999999996</v>
      </c>
      <c r="DK425" s="33">
        <v>5627.16</v>
      </c>
      <c r="DL425" s="33">
        <v>4268.88</v>
      </c>
      <c r="DM425" s="33">
        <v>5200.2719999999999</v>
      </c>
      <c r="DN425" s="33">
        <v>6869.0159999999996</v>
      </c>
      <c r="DO425" s="33">
        <v>5627.16</v>
      </c>
      <c r="DP425" s="33">
        <v>4268.88</v>
      </c>
      <c r="DQ425" s="33">
        <v>5200.2719999999999</v>
      </c>
      <c r="DR425" s="33">
        <v>6869.0159999999996</v>
      </c>
      <c r="DS425" s="33">
        <v>5627.16</v>
      </c>
      <c r="DT425" s="33">
        <v>4268.88</v>
      </c>
      <c r="DU425" s="33">
        <v>5200.2719999999999</v>
      </c>
      <c r="DV425" s="33">
        <v>6869.0159999999996</v>
      </c>
      <c r="DW425" s="33">
        <v>5627.16</v>
      </c>
      <c r="DX425" s="33">
        <v>4268.88</v>
      </c>
      <c r="DY425" s="33">
        <v>5200.2719999999999</v>
      </c>
      <c r="DZ425" s="33">
        <v>6869.0159999999996</v>
      </c>
      <c r="EA425" s="33">
        <v>5627.16</v>
      </c>
      <c r="EB425" s="33">
        <v>4268.88</v>
      </c>
      <c r="EC425" s="33">
        <v>5200.2719999999999</v>
      </c>
      <c r="ED425" s="33">
        <v>6869.0159999999996</v>
      </c>
      <c r="EE425" s="33">
        <v>5627.16</v>
      </c>
      <c r="EF425" s="33">
        <v>4268.88</v>
      </c>
      <c r="EG425" s="33">
        <v>5200.2719999999999</v>
      </c>
      <c r="EH425" s="33">
        <v>6869.0159999999996</v>
      </c>
      <c r="EI425" s="33">
        <v>5627.16</v>
      </c>
      <c r="EJ425" s="33">
        <v>4268.88</v>
      </c>
      <c r="EK425" s="33">
        <v>5200.2719999999999</v>
      </c>
      <c r="EL425" s="33">
        <v>6869.0159999999996</v>
      </c>
      <c r="EM425" s="33">
        <v>5627.16</v>
      </c>
      <c r="EN425" s="33">
        <v>4268.88</v>
      </c>
      <c r="EO425" s="33">
        <v>5200.2719999999999</v>
      </c>
      <c r="EP425" s="33">
        <v>6869.0159999999996</v>
      </c>
      <c r="EQ425" s="33">
        <v>5627.16</v>
      </c>
      <c r="ER425" s="33">
        <v>4268.88</v>
      </c>
      <c r="ES425" s="33">
        <v>5200.2719999999999</v>
      </c>
      <c r="ET425" s="33">
        <v>6869.0159999999996</v>
      </c>
      <c r="EU425" s="33">
        <v>5627.16</v>
      </c>
      <c r="EV425" s="33">
        <v>4268.88</v>
      </c>
      <c r="EW425" s="33">
        <v>5200.2719999999999</v>
      </c>
      <c r="EX425" s="33">
        <v>6869.0159999999996</v>
      </c>
      <c r="EY425" s="33">
        <v>5627.16</v>
      </c>
      <c r="EZ425" s="33">
        <v>4268.88</v>
      </c>
      <c r="FA425" s="33">
        <v>5200.2719999999999</v>
      </c>
      <c r="FB425" s="33">
        <v>6869.0159999999996</v>
      </c>
      <c r="FC425" s="33">
        <v>5627.16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1067.22</v>
      </c>
      <c r="BY440" s="33">
        <v>1300.068</v>
      </c>
      <c r="BZ440" s="33">
        <v>1717.2539999999999</v>
      </c>
      <c r="CA440" s="33">
        <v>1406.79</v>
      </c>
      <c r="CB440" s="33">
        <v>2134.44</v>
      </c>
      <c r="CC440" s="33">
        <v>2600.136</v>
      </c>
      <c r="CD440" s="33">
        <v>3434.5079999999998</v>
      </c>
      <c r="CE440" s="33">
        <v>2813.58</v>
      </c>
      <c r="CF440" s="33">
        <v>2561.328</v>
      </c>
      <c r="CG440" s="33">
        <v>3120.1632</v>
      </c>
      <c r="CH440" s="33">
        <v>4121.4096</v>
      </c>
      <c r="CI440" s="33">
        <v>3376.2959999999998</v>
      </c>
      <c r="CJ440" s="33">
        <v>2988.2159999999999</v>
      </c>
      <c r="CK440" s="33">
        <v>3640.1904</v>
      </c>
      <c r="CL440" s="33">
        <v>4808.3112000000001</v>
      </c>
      <c r="CM440" s="33">
        <v>3939.0120000000002</v>
      </c>
      <c r="CN440" s="33">
        <v>3415.1039999999998</v>
      </c>
      <c r="CO440" s="33">
        <v>4160.2175999999999</v>
      </c>
      <c r="CP440" s="33">
        <v>5495.2128000000002</v>
      </c>
      <c r="CQ440" s="33">
        <v>4501.7280000000001</v>
      </c>
      <c r="CR440" s="33">
        <v>3841.9920000000002</v>
      </c>
      <c r="CS440" s="33">
        <v>4680.2448000000004</v>
      </c>
      <c r="CT440" s="33">
        <v>6182.1144000000004</v>
      </c>
      <c r="CU440" s="33">
        <v>5064.4440000000004</v>
      </c>
      <c r="CV440" s="33">
        <v>4268.88</v>
      </c>
      <c r="CW440" s="33">
        <v>5200.2719999999999</v>
      </c>
      <c r="CX440" s="33">
        <v>6869.0159999999996</v>
      </c>
      <c r="CY440" s="33">
        <v>5627.16</v>
      </c>
      <c r="CZ440" s="33">
        <v>4695.768</v>
      </c>
      <c r="DA440" s="33">
        <v>5720.2992000000004</v>
      </c>
      <c r="DB440" s="33">
        <v>7555.9175999999998</v>
      </c>
      <c r="DC440" s="33">
        <v>6189.8760000000002</v>
      </c>
      <c r="DD440" s="33">
        <v>5122.6559999999999</v>
      </c>
      <c r="DE440" s="33">
        <v>6240.3263999999999</v>
      </c>
      <c r="DF440" s="33">
        <v>8242.8191999999999</v>
      </c>
      <c r="DG440" s="33">
        <v>6752.5919999999996</v>
      </c>
      <c r="DH440" s="33">
        <v>5549.5439999999999</v>
      </c>
      <c r="DI440" s="33">
        <v>6760.3536000000004</v>
      </c>
      <c r="DJ440" s="33">
        <v>8929.7207999999991</v>
      </c>
      <c r="DK440" s="33">
        <v>7315.308</v>
      </c>
      <c r="DL440" s="33">
        <v>5549.5439999999999</v>
      </c>
      <c r="DM440" s="33">
        <v>6760.3536000000004</v>
      </c>
      <c r="DN440" s="33">
        <v>8929.7207999999991</v>
      </c>
      <c r="DO440" s="33">
        <v>7315.308</v>
      </c>
      <c r="DP440" s="33">
        <v>5549.5439999999999</v>
      </c>
      <c r="DQ440" s="33">
        <v>6760.3536000000004</v>
      </c>
      <c r="DR440" s="33">
        <v>8929.7207999999991</v>
      </c>
      <c r="DS440" s="33">
        <v>7315.308</v>
      </c>
      <c r="DT440" s="33">
        <v>5549.5439999999999</v>
      </c>
      <c r="DU440" s="33">
        <v>6760.3536000000004</v>
      </c>
      <c r="DV440" s="33">
        <v>8929.7207999999991</v>
      </c>
      <c r="DW440" s="33">
        <v>7315.308</v>
      </c>
      <c r="DX440" s="33">
        <v>5549.5439999999999</v>
      </c>
      <c r="DY440" s="33">
        <v>6760.3536000000004</v>
      </c>
      <c r="DZ440" s="33">
        <v>8929.7207999999991</v>
      </c>
      <c r="EA440" s="33">
        <v>7315.308</v>
      </c>
      <c r="EB440" s="33">
        <v>5549.5439999999999</v>
      </c>
      <c r="EC440" s="33">
        <v>6760.3536000000004</v>
      </c>
      <c r="ED440" s="33">
        <v>8929.7207999999991</v>
      </c>
      <c r="EE440" s="33">
        <v>7315.308</v>
      </c>
      <c r="EF440" s="33">
        <v>5549.5439999999999</v>
      </c>
      <c r="EG440" s="33">
        <v>6760.3536000000004</v>
      </c>
      <c r="EH440" s="33">
        <v>8929.7207999999991</v>
      </c>
      <c r="EI440" s="33">
        <v>7315.308</v>
      </c>
      <c r="EJ440" s="33">
        <v>5549.5439999999999</v>
      </c>
      <c r="EK440" s="33">
        <v>6760.3536000000004</v>
      </c>
      <c r="EL440" s="33">
        <v>8929.7207999999991</v>
      </c>
      <c r="EM440" s="33">
        <v>7315.308</v>
      </c>
      <c r="EN440" s="33">
        <v>5549.5439999999999</v>
      </c>
      <c r="EO440" s="33">
        <v>6760.3536000000004</v>
      </c>
      <c r="EP440" s="33">
        <v>8929.7207999999991</v>
      </c>
      <c r="EQ440" s="33">
        <v>7315.308</v>
      </c>
      <c r="ER440" s="33">
        <v>5549.5439999999999</v>
      </c>
      <c r="ES440" s="33">
        <v>6760.3536000000004</v>
      </c>
      <c r="ET440" s="33">
        <v>8929.7207999999991</v>
      </c>
      <c r="EU440" s="33">
        <v>7315.308</v>
      </c>
      <c r="EV440" s="33">
        <v>5549.5439999999999</v>
      </c>
      <c r="EW440" s="33">
        <v>6760.3536000000004</v>
      </c>
      <c r="EX440" s="33">
        <v>8929.7207999999991</v>
      </c>
      <c r="EY440" s="33">
        <v>7315.308</v>
      </c>
      <c r="EZ440" s="33">
        <v>5549.5439999999999</v>
      </c>
      <c r="FA440" s="33">
        <v>6760.3536000000004</v>
      </c>
      <c r="FB440" s="33">
        <v>8929.7207999999991</v>
      </c>
      <c r="FC440" s="33">
        <v>7315.308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1067.22</v>
      </c>
      <c r="BY449" s="33">
        <v>1300.068</v>
      </c>
      <c r="BZ449" s="33">
        <v>1717.2539999999999</v>
      </c>
      <c r="CA449" s="33">
        <v>1406.79</v>
      </c>
      <c r="CB449" s="33">
        <v>2134.44</v>
      </c>
      <c r="CC449" s="33">
        <v>2600.136</v>
      </c>
      <c r="CD449" s="33">
        <v>3434.5079999999998</v>
      </c>
      <c r="CE449" s="33">
        <v>2813.58</v>
      </c>
      <c r="CF449" s="33">
        <v>2561.328</v>
      </c>
      <c r="CG449" s="33">
        <v>3120.1632</v>
      </c>
      <c r="CH449" s="33">
        <v>4121.4096</v>
      </c>
      <c r="CI449" s="33">
        <v>3376.2959999999998</v>
      </c>
      <c r="CJ449" s="33">
        <v>2988.2159999999999</v>
      </c>
      <c r="CK449" s="33">
        <v>3640.1904</v>
      </c>
      <c r="CL449" s="33">
        <v>4808.3112000000001</v>
      </c>
      <c r="CM449" s="33">
        <v>3939.0120000000002</v>
      </c>
      <c r="CN449" s="33">
        <v>3415.1039999999998</v>
      </c>
      <c r="CO449" s="33">
        <v>4160.2175999999999</v>
      </c>
      <c r="CP449" s="33">
        <v>5495.2128000000002</v>
      </c>
      <c r="CQ449" s="33">
        <v>4501.7280000000001</v>
      </c>
      <c r="CR449" s="33">
        <v>3841.9920000000002</v>
      </c>
      <c r="CS449" s="33">
        <v>4680.2448000000004</v>
      </c>
      <c r="CT449" s="33">
        <v>6182.1144000000004</v>
      </c>
      <c r="CU449" s="33">
        <v>5064.4440000000004</v>
      </c>
      <c r="CV449" s="33">
        <v>4268.88</v>
      </c>
      <c r="CW449" s="33">
        <v>5200.2719999999999</v>
      </c>
      <c r="CX449" s="33">
        <v>6869.0159999999996</v>
      </c>
      <c r="CY449" s="33">
        <v>5627.16</v>
      </c>
      <c r="CZ449" s="33">
        <v>4695.768</v>
      </c>
      <c r="DA449" s="33">
        <v>5720.2992000000004</v>
      </c>
      <c r="DB449" s="33">
        <v>7555.9175999999998</v>
      </c>
      <c r="DC449" s="33">
        <v>6189.8760000000002</v>
      </c>
      <c r="DD449" s="33">
        <v>5122.6559999999999</v>
      </c>
      <c r="DE449" s="33">
        <v>6240.3263999999999</v>
      </c>
      <c r="DF449" s="33">
        <v>8242.8191999999999</v>
      </c>
      <c r="DG449" s="33">
        <v>6752.5919999999996</v>
      </c>
      <c r="DH449" s="33">
        <v>5549.5439999999999</v>
      </c>
      <c r="DI449" s="33">
        <v>6760.3536000000004</v>
      </c>
      <c r="DJ449" s="33">
        <v>8929.7207999999991</v>
      </c>
      <c r="DK449" s="33">
        <v>7315.308</v>
      </c>
      <c r="DL449" s="33">
        <v>5549.5439999999999</v>
      </c>
      <c r="DM449" s="33">
        <v>6760.3536000000004</v>
      </c>
      <c r="DN449" s="33">
        <v>8929.7207999999991</v>
      </c>
      <c r="DO449" s="33">
        <v>7315.308</v>
      </c>
      <c r="DP449" s="33">
        <v>5549.5439999999999</v>
      </c>
      <c r="DQ449" s="33">
        <v>6760.3536000000004</v>
      </c>
      <c r="DR449" s="33">
        <v>8929.7207999999991</v>
      </c>
      <c r="DS449" s="33">
        <v>7315.308</v>
      </c>
      <c r="DT449" s="33">
        <v>5549.5439999999999</v>
      </c>
      <c r="DU449" s="33">
        <v>6760.3536000000004</v>
      </c>
      <c r="DV449" s="33">
        <v>8929.7207999999991</v>
      </c>
      <c r="DW449" s="33">
        <v>7315.308</v>
      </c>
      <c r="DX449" s="33">
        <v>5549.5439999999999</v>
      </c>
      <c r="DY449" s="33">
        <v>6760.3536000000004</v>
      </c>
      <c r="DZ449" s="33">
        <v>8929.7207999999991</v>
      </c>
      <c r="EA449" s="33">
        <v>7315.308</v>
      </c>
      <c r="EB449" s="33">
        <v>5549.5439999999999</v>
      </c>
      <c r="EC449" s="33">
        <v>6760.3536000000004</v>
      </c>
      <c r="ED449" s="33">
        <v>8929.7207999999991</v>
      </c>
      <c r="EE449" s="33">
        <v>7315.308</v>
      </c>
      <c r="EF449" s="33">
        <v>5549.5439999999999</v>
      </c>
      <c r="EG449" s="33">
        <v>6760.3536000000004</v>
      </c>
      <c r="EH449" s="33">
        <v>8929.7207999999991</v>
      </c>
      <c r="EI449" s="33">
        <v>7315.308</v>
      </c>
      <c r="EJ449" s="33">
        <v>5549.5439999999999</v>
      </c>
      <c r="EK449" s="33">
        <v>6760.3536000000004</v>
      </c>
      <c r="EL449" s="33">
        <v>8929.7207999999991</v>
      </c>
      <c r="EM449" s="33">
        <v>7315.308</v>
      </c>
      <c r="EN449" s="33">
        <v>5549.5439999999999</v>
      </c>
      <c r="EO449" s="33">
        <v>6760.3536000000004</v>
      </c>
      <c r="EP449" s="33">
        <v>8929.7207999999991</v>
      </c>
      <c r="EQ449" s="33">
        <v>7315.308</v>
      </c>
      <c r="ER449" s="33">
        <v>5549.5439999999999</v>
      </c>
      <c r="ES449" s="33">
        <v>6760.3536000000004</v>
      </c>
      <c r="ET449" s="33">
        <v>8929.7207999999991</v>
      </c>
      <c r="EU449" s="33">
        <v>7315.308</v>
      </c>
      <c r="EV449" s="33">
        <v>5549.5439999999999</v>
      </c>
      <c r="EW449" s="33">
        <v>6760.3536000000004</v>
      </c>
      <c r="EX449" s="33">
        <v>8929.7207999999991</v>
      </c>
      <c r="EY449" s="33">
        <v>7315.308</v>
      </c>
      <c r="EZ449" s="33">
        <v>5549.5439999999999</v>
      </c>
      <c r="FA449" s="33">
        <v>6760.3536000000004</v>
      </c>
      <c r="FB449" s="33">
        <v>8929.7207999999991</v>
      </c>
      <c r="FC449" s="33">
        <v>7315.308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1067.22</v>
      </c>
      <c r="DM464" s="33">
        <v>1300.068</v>
      </c>
      <c r="DN464" s="33">
        <v>1717.2539999999999</v>
      </c>
      <c r="DO464" s="33">
        <v>1406.79</v>
      </c>
      <c r="DP464" s="33">
        <v>1778.7</v>
      </c>
      <c r="DQ464" s="33">
        <v>2166.7800000000002</v>
      </c>
      <c r="DR464" s="33">
        <v>2862.09</v>
      </c>
      <c r="DS464" s="33">
        <v>2344.65</v>
      </c>
      <c r="DT464" s="33">
        <v>2347.884</v>
      </c>
      <c r="DU464" s="33">
        <v>2860.1496000000002</v>
      </c>
      <c r="DV464" s="33">
        <v>3777.9587999999999</v>
      </c>
      <c r="DW464" s="33">
        <v>3094.9380000000001</v>
      </c>
      <c r="DX464" s="33">
        <v>2917.0680000000002</v>
      </c>
      <c r="DY464" s="33">
        <v>3553.5192000000002</v>
      </c>
      <c r="DZ464" s="33">
        <v>4693.8275999999996</v>
      </c>
      <c r="EA464" s="33">
        <v>3845.2260000000001</v>
      </c>
      <c r="EB464" s="33">
        <v>3343.9560000000001</v>
      </c>
      <c r="EC464" s="33">
        <v>4073.5464000000002</v>
      </c>
      <c r="ED464" s="33">
        <v>5380.7291999999998</v>
      </c>
      <c r="EE464" s="33">
        <v>4407.942</v>
      </c>
      <c r="EF464" s="33">
        <v>3770.8440000000001</v>
      </c>
      <c r="EG464" s="33">
        <v>4593.5735999999997</v>
      </c>
      <c r="EH464" s="33">
        <v>6067.6307999999999</v>
      </c>
      <c r="EI464" s="33">
        <v>4970.6580000000004</v>
      </c>
      <c r="EJ464" s="33">
        <v>4197.732</v>
      </c>
      <c r="EK464" s="33">
        <v>5113.6008000000002</v>
      </c>
      <c r="EL464" s="33">
        <v>6754.5324000000001</v>
      </c>
      <c r="EM464" s="33">
        <v>5533.3739999999998</v>
      </c>
      <c r="EN464" s="33">
        <v>4624.62</v>
      </c>
      <c r="EO464" s="33">
        <v>5633.6279999999997</v>
      </c>
      <c r="EP464" s="33">
        <v>7441.4340000000002</v>
      </c>
      <c r="EQ464" s="33">
        <v>6096.09</v>
      </c>
      <c r="ER464" s="33">
        <v>5051.5079999999998</v>
      </c>
      <c r="ES464" s="33">
        <v>6153.6552000000001</v>
      </c>
      <c r="ET464" s="33">
        <v>8128.3356000000003</v>
      </c>
      <c r="EU464" s="33">
        <v>6658.8059999999996</v>
      </c>
      <c r="EV464" s="33">
        <v>5478.3959999999997</v>
      </c>
      <c r="EW464" s="33">
        <v>6673.6823999999997</v>
      </c>
      <c r="EX464" s="33">
        <v>8815.2371999999996</v>
      </c>
      <c r="EY464" s="33">
        <v>7221.5219999999999</v>
      </c>
      <c r="EZ464" s="33">
        <v>5905.2839999999997</v>
      </c>
      <c r="FA464" s="33">
        <v>7193.7096000000001</v>
      </c>
      <c r="FB464" s="33">
        <v>9502.1388000000006</v>
      </c>
      <c r="FC464" s="33">
        <v>7784.2380000000003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1067.22</v>
      </c>
      <c r="DM473" s="33">
        <v>1300.068</v>
      </c>
      <c r="DN473" s="33">
        <v>1717.2539999999999</v>
      </c>
      <c r="DO473" s="33">
        <v>1406.79</v>
      </c>
      <c r="DP473" s="33">
        <v>1778.7</v>
      </c>
      <c r="DQ473" s="33">
        <v>2166.7800000000002</v>
      </c>
      <c r="DR473" s="33">
        <v>2862.09</v>
      </c>
      <c r="DS473" s="33">
        <v>2344.65</v>
      </c>
      <c r="DT473" s="33">
        <v>2347.884</v>
      </c>
      <c r="DU473" s="33">
        <v>2860.1496000000002</v>
      </c>
      <c r="DV473" s="33">
        <v>3777.9587999999999</v>
      </c>
      <c r="DW473" s="33">
        <v>3094.9380000000001</v>
      </c>
      <c r="DX473" s="33">
        <v>2917.0680000000002</v>
      </c>
      <c r="DY473" s="33">
        <v>3553.5192000000002</v>
      </c>
      <c r="DZ473" s="33">
        <v>4693.8275999999996</v>
      </c>
      <c r="EA473" s="33">
        <v>3845.2260000000001</v>
      </c>
      <c r="EB473" s="33">
        <v>3343.9560000000001</v>
      </c>
      <c r="EC473" s="33">
        <v>4073.5464000000002</v>
      </c>
      <c r="ED473" s="33">
        <v>5380.7291999999998</v>
      </c>
      <c r="EE473" s="33">
        <v>4407.942</v>
      </c>
      <c r="EF473" s="33">
        <v>3770.8440000000001</v>
      </c>
      <c r="EG473" s="33">
        <v>4593.5735999999997</v>
      </c>
      <c r="EH473" s="33">
        <v>6067.6307999999999</v>
      </c>
      <c r="EI473" s="33">
        <v>4970.6580000000004</v>
      </c>
      <c r="EJ473" s="33">
        <v>4197.732</v>
      </c>
      <c r="EK473" s="33">
        <v>5113.6008000000002</v>
      </c>
      <c r="EL473" s="33">
        <v>6754.5324000000001</v>
      </c>
      <c r="EM473" s="33">
        <v>5533.3739999999998</v>
      </c>
      <c r="EN473" s="33">
        <v>4624.62</v>
      </c>
      <c r="EO473" s="33">
        <v>5633.6279999999997</v>
      </c>
      <c r="EP473" s="33">
        <v>7441.4340000000002</v>
      </c>
      <c r="EQ473" s="33">
        <v>6096.09</v>
      </c>
      <c r="ER473" s="33">
        <v>5051.5079999999998</v>
      </c>
      <c r="ES473" s="33">
        <v>6153.6552000000001</v>
      </c>
      <c r="ET473" s="33">
        <v>8128.3356000000003</v>
      </c>
      <c r="EU473" s="33">
        <v>6658.8059999999996</v>
      </c>
      <c r="EV473" s="33">
        <v>5478.3959999999997</v>
      </c>
      <c r="EW473" s="33">
        <v>6673.6823999999997</v>
      </c>
      <c r="EX473" s="33">
        <v>8815.2371999999996</v>
      </c>
      <c r="EY473" s="33">
        <v>7221.5219999999999</v>
      </c>
      <c r="EZ473" s="33">
        <v>5905.2839999999997</v>
      </c>
      <c r="FA473" s="33">
        <v>7193.7096000000001</v>
      </c>
      <c r="FB473" s="33">
        <v>9502.1388000000006</v>
      </c>
      <c r="FC473" s="33">
        <v>7784.2380000000003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812.82565990000001</v>
      </c>
      <c r="CE654" s="33">
        <v>1359.6216890000001</v>
      </c>
      <c r="CF654" s="33">
        <v>1359.6216890000001</v>
      </c>
      <c r="CH654" s="33">
        <v>172.90156949999999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254.2032361</v>
      </c>
      <c r="CP654" s="33">
        <v>1861.7816150000001</v>
      </c>
      <c r="CQ654" s="33">
        <v>1861.7816150000001</v>
      </c>
      <c r="CR654" s="33">
        <v>1861.7816150000001</v>
      </c>
      <c r="CS654" s="33">
        <v>908.99647789999995</v>
      </c>
      <c r="CT654" s="33">
        <v>1861.7816150000001</v>
      </c>
      <c r="CU654" s="33">
        <v>1861.7816150000001</v>
      </c>
      <c r="CV654" s="33">
        <v>1861.7816150000001</v>
      </c>
      <c r="CW654" s="33">
        <v>502.15992679999999</v>
      </c>
      <c r="CX654" s="33">
        <v>1861.7816150000001</v>
      </c>
      <c r="CY654" s="33">
        <v>1861.7816150000001</v>
      </c>
      <c r="CZ654" s="33">
        <v>1861.7816150000001</v>
      </c>
      <c r="DA654" s="33">
        <v>1026.9695160000001</v>
      </c>
      <c r="DB654" s="33">
        <v>1861.7816150000001</v>
      </c>
      <c r="DC654" s="33">
        <v>1861.7816150000001</v>
      </c>
      <c r="DD654" s="33">
        <v>1861.7816150000001</v>
      </c>
      <c r="DE654" s="33">
        <v>1547.7014469999999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1359.6216890000001</v>
      </c>
      <c r="DR654" s="33">
        <v>1861.7816150000001</v>
      </c>
      <c r="DS654" s="33">
        <v>1861.7816150000001</v>
      </c>
      <c r="DT654" s="33">
        <v>1861.7816150000001</v>
      </c>
      <c r="DU654" s="33">
        <v>1359.6216890000001</v>
      </c>
      <c r="DV654" s="33">
        <v>1861.7816150000001</v>
      </c>
      <c r="DW654" s="33">
        <v>1861.7816150000001</v>
      </c>
      <c r="DX654" s="33">
        <v>1861.7816150000001</v>
      </c>
      <c r="DY654" s="33">
        <v>502.15992679999999</v>
      </c>
      <c r="DZ654" s="33">
        <v>1861.7816150000001</v>
      </c>
      <c r="EA654" s="33">
        <v>1861.7816150000001</v>
      </c>
      <c r="EB654" s="33">
        <v>1861.7816150000001</v>
      </c>
      <c r="EC654" s="33">
        <v>502.15992679999999</v>
      </c>
      <c r="ED654" s="33">
        <v>1861.7816150000001</v>
      </c>
      <c r="EE654" s="33">
        <v>1861.7816150000001</v>
      </c>
      <c r="EF654" s="33">
        <v>1861.7816150000001</v>
      </c>
      <c r="EG654" s="33">
        <v>546.50303099999996</v>
      </c>
      <c r="EH654" s="33">
        <v>1861.7816150000001</v>
      </c>
      <c r="EI654" s="33">
        <v>1861.7816150000001</v>
      </c>
      <c r="EJ654" s="33">
        <v>1861.7816150000001</v>
      </c>
      <c r="EK654" s="33">
        <v>1359.6216890000001</v>
      </c>
      <c r="EL654" s="33">
        <v>1861.7816150000001</v>
      </c>
      <c r="EM654" s="33">
        <v>1861.7816150000001</v>
      </c>
      <c r="EN654" s="33">
        <v>1861.7816150000001</v>
      </c>
      <c r="EO654" s="33">
        <v>502.15992679999999</v>
      </c>
      <c r="EP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1318.6101450000001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1144.545644</v>
      </c>
      <c r="EZ656" s="33">
        <v>1171.074848</v>
      </c>
      <c r="FC656" s="33">
        <v>1144.545644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812.82565990000001</v>
      </c>
      <c r="CE665" s="33">
        <v>1359.6216890000001</v>
      </c>
      <c r="CF665" s="33">
        <v>1359.6216890000001</v>
      </c>
      <c r="CG665" s="33">
        <v>0</v>
      </c>
      <c r="CH665" s="33">
        <v>172.90156949999999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254.2032361</v>
      </c>
      <c r="CP665" s="33">
        <v>1861.7816150000001</v>
      </c>
      <c r="CQ665" s="33">
        <v>1861.7816150000001</v>
      </c>
      <c r="CR665" s="33">
        <v>1861.7816150000001</v>
      </c>
      <c r="CS665" s="33">
        <v>908.99647789999995</v>
      </c>
      <c r="CT665" s="33">
        <v>1861.7816150000001</v>
      </c>
      <c r="CU665" s="33">
        <v>1861.7816150000001</v>
      </c>
      <c r="CV665" s="33">
        <v>1861.7816150000001</v>
      </c>
      <c r="CW665" s="33">
        <v>502.15992679999999</v>
      </c>
      <c r="CX665" s="33">
        <v>1861.7816150000001</v>
      </c>
      <c r="CY665" s="33">
        <v>1861.7816150000001</v>
      </c>
      <c r="CZ665" s="33">
        <v>1861.7816150000001</v>
      </c>
      <c r="DA665" s="33">
        <v>1026.9695160000001</v>
      </c>
      <c r="DB665" s="33">
        <v>1861.7816150000001</v>
      </c>
      <c r="DC665" s="33">
        <v>1861.7816150000001</v>
      </c>
      <c r="DD665" s="33">
        <v>1861.7816150000001</v>
      </c>
      <c r="DE665" s="33">
        <v>1547.7014469999999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1888.310819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1359.6216890000001</v>
      </c>
      <c r="DR665" s="33">
        <v>1861.7816150000001</v>
      </c>
      <c r="DS665" s="33">
        <v>3032.856464</v>
      </c>
      <c r="DT665" s="33">
        <v>3032.856464</v>
      </c>
      <c r="DU665" s="33">
        <v>1359.6216890000001</v>
      </c>
      <c r="DV665" s="33">
        <v>1861.7816150000001</v>
      </c>
      <c r="DW665" s="33">
        <v>3032.856464</v>
      </c>
      <c r="DX665" s="33">
        <v>3032.856464</v>
      </c>
      <c r="DY665" s="33">
        <v>502.15992679999999</v>
      </c>
      <c r="DZ665" s="33">
        <v>1861.7816150000001</v>
      </c>
      <c r="EA665" s="33">
        <v>3032.856464</v>
      </c>
      <c r="EB665" s="33">
        <v>3032.856464</v>
      </c>
      <c r="EC665" s="33">
        <v>502.15992679999999</v>
      </c>
      <c r="ED665" s="33">
        <v>1861.7816150000001</v>
      </c>
      <c r="EE665" s="33">
        <v>3032.856464</v>
      </c>
      <c r="EF665" s="33">
        <v>3032.856464</v>
      </c>
      <c r="EG665" s="33">
        <v>546.50303099999996</v>
      </c>
      <c r="EH665" s="33">
        <v>1861.7816150000001</v>
      </c>
      <c r="EI665" s="33">
        <v>3032.856464</v>
      </c>
      <c r="EJ665" s="33">
        <v>3032.856464</v>
      </c>
      <c r="EK665" s="33">
        <v>1359.6216890000001</v>
      </c>
      <c r="EL665" s="33">
        <v>1861.7816150000001</v>
      </c>
      <c r="EM665" s="33">
        <v>3032.856464</v>
      </c>
      <c r="EN665" s="33">
        <v>3032.856464</v>
      </c>
      <c r="EO665" s="33">
        <v>502.15992679999999</v>
      </c>
      <c r="EP665" s="33">
        <v>1861.7816150000001</v>
      </c>
      <c r="EQ665" s="33">
        <v>3032.856464</v>
      </c>
      <c r="ER665" s="33">
        <v>3032.856464</v>
      </c>
      <c r="ES665" s="33">
        <v>502.15992679999999</v>
      </c>
      <c r="ET665" s="33">
        <v>1861.7816150000001</v>
      </c>
      <c r="EU665" s="33">
        <v>3032.856464</v>
      </c>
      <c r="EV665" s="33">
        <v>3032.856464</v>
      </c>
      <c r="EW665" s="33">
        <v>1861.7816150000001</v>
      </c>
      <c r="EX665" s="33">
        <v>1861.7816150000001</v>
      </c>
      <c r="EY665" s="33">
        <v>3006.32726</v>
      </c>
      <c r="EZ665" s="33">
        <v>3032.856464</v>
      </c>
      <c r="FA665" s="33">
        <v>1318.6101450000001</v>
      </c>
      <c r="FB665" s="33">
        <v>1861.7816150000001</v>
      </c>
      <c r="FC665" s="33">
        <v>3006.32726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N666" s="33">
        <v>218.0940238</v>
      </c>
      <c r="BO666" s="33">
        <v>2714.5060189999999</v>
      </c>
      <c r="BP666" s="33">
        <v>2714.5060189999999</v>
      </c>
      <c r="BR666" s="33">
        <v>82.430025720000003</v>
      </c>
      <c r="BS666" s="33">
        <v>2714.5060189999999</v>
      </c>
      <c r="BT666" s="33">
        <v>2714.5060189999999</v>
      </c>
      <c r="BV666" s="33">
        <v>1731.1047349999999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2424.6926239999998</v>
      </c>
      <c r="CI666" s="33">
        <v>2714.5060189999999</v>
      </c>
      <c r="CJ666" s="33">
        <v>2486.7198010000002</v>
      </c>
      <c r="CM666" s="33">
        <v>2698.8808789999998</v>
      </c>
      <c r="CN666" s="33">
        <v>2714.5060189999999</v>
      </c>
      <c r="CQ666" s="33">
        <v>2714.5060189999999</v>
      </c>
      <c r="CR666" s="33">
        <v>2714.5060189999999</v>
      </c>
      <c r="CU666" s="33">
        <v>2714.5060189999999</v>
      </c>
      <c r="CV666" s="33">
        <v>2714.5060189999999</v>
      </c>
      <c r="CY666" s="33">
        <v>2714.5060189999999</v>
      </c>
      <c r="CZ666" s="33">
        <v>2714.5060189999999</v>
      </c>
      <c r="DC666" s="33">
        <v>2714.5060189999999</v>
      </c>
      <c r="DD666" s="33">
        <v>2714.5060189999999</v>
      </c>
      <c r="DG666" s="33">
        <v>2714.5060189999999</v>
      </c>
      <c r="DH666" s="33">
        <v>2714.5060189999999</v>
      </c>
      <c r="DK666" s="33">
        <v>2714.5060189999999</v>
      </c>
      <c r="EJ666" s="33">
        <v>249.94892759999999</v>
      </c>
      <c r="ER666" s="33">
        <v>607.32926999999995</v>
      </c>
      <c r="EV666" s="33">
        <v>2714.5060189999999</v>
      </c>
      <c r="EZ666" s="33">
        <v>2714.5060189999999</v>
      </c>
      <c r="FC666" s="33">
        <v>2617.5099270000001</v>
      </c>
    </row>
    <row r="667" spans="2:159" x14ac:dyDescent="0.25">
      <c r="B667" s="33" t="s">
        <v>700</v>
      </c>
      <c r="C667" s="33" t="s">
        <v>38</v>
      </c>
      <c r="AU667" s="33">
        <v>30.006517720000002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E667" s="33">
        <v>235.92041839999999</v>
      </c>
      <c r="DG667" s="33">
        <v>235.92041839999999</v>
      </c>
      <c r="DH667" s="33">
        <v>235.92041839999999</v>
      </c>
      <c r="DI667" s="33">
        <v>235.92041839999999</v>
      </c>
      <c r="DK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W667" s="33">
        <v>1.9638859500000001</v>
      </c>
      <c r="EY667" s="33">
        <v>235.92041839999999</v>
      </c>
      <c r="EZ667" s="33">
        <v>235.92041839999999</v>
      </c>
      <c r="FB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524.8992442</v>
      </c>
      <c r="CF668" s="33">
        <v>66.324738740000001</v>
      </c>
      <c r="CJ668" s="33">
        <v>618.60914879999996</v>
      </c>
      <c r="CN668" s="33">
        <v>1470.4758609999999</v>
      </c>
      <c r="CQ668" s="33">
        <v>1029.901586</v>
      </c>
      <c r="CR668" s="33">
        <v>1470.4758609999999</v>
      </c>
      <c r="CU668" s="33">
        <v>1470.4758609999999</v>
      </c>
      <c r="CV668" s="33">
        <v>1470.4758609999999</v>
      </c>
      <c r="CY668" s="33">
        <v>1248.6865069999999</v>
      </c>
      <c r="CZ668" s="33">
        <v>1470.4758609999999</v>
      </c>
      <c r="DC668" s="33">
        <v>928.64199240000005</v>
      </c>
      <c r="DD668" s="33">
        <v>1470.4758609999999</v>
      </c>
      <c r="DG668" s="33">
        <v>1470.4758609999999</v>
      </c>
      <c r="DH668" s="33">
        <v>1470.4758609999999</v>
      </c>
      <c r="DK668" s="33">
        <v>1470.4758609999999</v>
      </c>
      <c r="EV668" s="33">
        <v>984.80964319999998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168.64993770000001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8.7413762699999999</v>
      </c>
      <c r="CE669" s="33">
        <v>168.64993770000001</v>
      </c>
      <c r="CI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Y669" s="33">
        <v>168.64993770000001</v>
      </c>
      <c r="EZ669" s="33">
        <v>168.64993770000001</v>
      </c>
      <c r="FB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30.006517720000002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454.01444229999998</v>
      </c>
      <c r="BO677" s="33">
        <v>4420.9022990000003</v>
      </c>
      <c r="BP677" s="33">
        <v>4589.5522369999999</v>
      </c>
      <c r="BQ677" s="33">
        <v>0</v>
      </c>
      <c r="BR677" s="33">
        <v>251.0799634</v>
      </c>
      <c r="BS677" s="33">
        <v>4589.5522369999999</v>
      </c>
      <c r="BT677" s="33">
        <v>4589.5522369999999</v>
      </c>
      <c r="BU677" s="33">
        <v>0</v>
      </c>
      <c r="BV677" s="33">
        <v>2135.6750910000001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3484.0670580000001</v>
      </c>
      <c r="CC677" s="33">
        <v>0</v>
      </c>
      <c r="CD677" s="33">
        <v>0</v>
      </c>
      <c r="CE677" s="33">
        <v>3119.076376</v>
      </c>
      <c r="CF677" s="33">
        <v>2726.9377810000001</v>
      </c>
      <c r="CG677" s="33">
        <v>0</v>
      </c>
      <c r="CH677" s="33">
        <v>0</v>
      </c>
      <c r="CI677" s="33">
        <v>3119.076376</v>
      </c>
      <c r="CJ677" s="33">
        <v>3341.2493679999998</v>
      </c>
      <c r="CK677" s="33">
        <v>0</v>
      </c>
      <c r="CL677" s="33">
        <v>0</v>
      </c>
      <c r="CM677" s="33">
        <v>3103.451235</v>
      </c>
      <c r="CN677" s="33">
        <v>4589.5522369999999</v>
      </c>
      <c r="CO677" s="33">
        <v>0</v>
      </c>
      <c r="CP677" s="33">
        <v>0</v>
      </c>
      <c r="CQ677" s="33">
        <v>3913.0575429999999</v>
      </c>
      <c r="CR677" s="33">
        <v>4589.5522369999999</v>
      </c>
      <c r="CS677" s="33">
        <v>0</v>
      </c>
      <c r="CT677" s="33">
        <v>0</v>
      </c>
      <c r="CU677" s="33">
        <v>4589.5522369999999</v>
      </c>
      <c r="CV677" s="33">
        <v>4589.5522369999999</v>
      </c>
      <c r="CW677" s="33">
        <v>0</v>
      </c>
      <c r="CX677" s="33">
        <v>0</v>
      </c>
      <c r="CY677" s="33">
        <v>4367.7628830000003</v>
      </c>
      <c r="CZ677" s="33">
        <v>4589.5522369999999</v>
      </c>
      <c r="DA677" s="33">
        <v>0</v>
      </c>
      <c r="DB677" s="33">
        <v>0</v>
      </c>
      <c r="DC677" s="33">
        <v>4047.7183679999998</v>
      </c>
      <c r="DD677" s="33">
        <v>4589.5522369999999</v>
      </c>
      <c r="DE677" s="33">
        <v>235.92041839999999</v>
      </c>
      <c r="DF677" s="33">
        <v>0</v>
      </c>
      <c r="DG677" s="33">
        <v>4589.5522369999999</v>
      </c>
      <c r="DH677" s="33">
        <v>4589.5522369999999</v>
      </c>
      <c r="DI677" s="33">
        <v>235.92041839999999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235.92041839999999</v>
      </c>
      <c r="DQ677" s="33">
        <v>0</v>
      </c>
      <c r="DR677" s="33">
        <v>0</v>
      </c>
      <c r="DS677" s="33">
        <v>168.64993770000001</v>
      </c>
      <c r="DT677" s="33">
        <v>235.92041839999999</v>
      </c>
      <c r="DU677" s="33">
        <v>0</v>
      </c>
      <c r="DV677" s="33">
        <v>0</v>
      </c>
      <c r="DW677" s="33">
        <v>404.57035610000003</v>
      </c>
      <c r="DX677" s="33">
        <v>0</v>
      </c>
      <c r="DY677" s="33">
        <v>0</v>
      </c>
      <c r="DZ677" s="33">
        <v>0</v>
      </c>
      <c r="EA677" s="33">
        <v>404.57035610000003</v>
      </c>
      <c r="EB677" s="33">
        <v>0</v>
      </c>
      <c r="EC677" s="33">
        <v>0</v>
      </c>
      <c r="ED677" s="33">
        <v>0</v>
      </c>
      <c r="EE677" s="33">
        <v>404.57035610000003</v>
      </c>
      <c r="EF677" s="33">
        <v>0</v>
      </c>
      <c r="EG677" s="33">
        <v>0</v>
      </c>
      <c r="EH677" s="33">
        <v>0</v>
      </c>
      <c r="EI677" s="33">
        <v>0</v>
      </c>
      <c r="EJ677" s="33">
        <v>485.86934609999997</v>
      </c>
      <c r="EK677" s="33">
        <v>0</v>
      </c>
      <c r="EL677" s="33">
        <v>0</v>
      </c>
      <c r="EM677" s="33">
        <v>235.92041839999999</v>
      </c>
      <c r="EN677" s="33">
        <v>235.92041839999999</v>
      </c>
      <c r="EO677" s="33">
        <v>0</v>
      </c>
      <c r="EP677" s="33">
        <v>0</v>
      </c>
      <c r="EQ677" s="33">
        <v>0</v>
      </c>
      <c r="ER677" s="33">
        <v>843.24968839999997</v>
      </c>
      <c r="ES677" s="33">
        <v>0</v>
      </c>
      <c r="ET677" s="33">
        <v>0</v>
      </c>
      <c r="EU677" s="33">
        <v>235.92041839999999</v>
      </c>
      <c r="EV677" s="33">
        <v>3935.236081</v>
      </c>
      <c r="EW677" s="33">
        <v>1.9638859500000001</v>
      </c>
      <c r="EX677" s="33">
        <v>0</v>
      </c>
      <c r="EY677" s="33">
        <v>404.57035610000003</v>
      </c>
      <c r="EZ677" s="33">
        <v>4589.5522369999999</v>
      </c>
      <c r="FA677" s="33">
        <v>0</v>
      </c>
      <c r="FB677" s="33">
        <v>404.57035610000003</v>
      </c>
      <c r="FC677" s="33">
        <v>3022.0802829999998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D678" s="33">
        <v>541.83010190000005</v>
      </c>
      <c r="BG678" s="33">
        <v>984.42295079999997</v>
      </c>
      <c r="BH678" s="33">
        <v>974.72269240000003</v>
      </c>
      <c r="BK678" s="33">
        <v>1864.6240299999999</v>
      </c>
      <c r="BL678" s="33">
        <v>713.16368339999997</v>
      </c>
      <c r="BO678" s="33">
        <v>1864.6240299999999</v>
      </c>
      <c r="BP678" s="33">
        <v>541.58760700000005</v>
      </c>
      <c r="BS678" s="33">
        <v>1864.6240299999999</v>
      </c>
      <c r="BT678" s="33">
        <v>951.96129889999997</v>
      </c>
      <c r="BW678" s="33">
        <v>1864.6240299999999</v>
      </c>
      <c r="CR678" s="33">
        <v>620.36948359999997</v>
      </c>
      <c r="CU678" s="33">
        <v>60.775231349999999</v>
      </c>
      <c r="CV678" s="33">
        <v>788.10935170000005</v>
      </c>
      <c r="CZ678" s="33">
        <v>602.22428119999995</v>
      </c>
      <c r="DD678" s="33">
        <v>1284.4726639999999</v>
      </c>
      <c r="DG678" s="33">
        <v>919.68728980000003</v>
      </c>
      <c r="DH678" s="33">
        <v>1864.6240299999999</v>
      </c>
      <c r="DK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DH680" s="33">
        <v>211.28615790000001</v>
      </c>
      <c r="DK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541.83010190000005</v>
      </c>
      <c r="BE689" s="33">
        <v>0</v>
      </c>
      <c r="BF689" s="33">
        <v>0</v>
      </c>
      <c r="BG689" s="33">
        <v>1195.7091089999999</v>
      </c>
      <c r="BH689" s="33">
        <v>974.72269240000003</v>
      </c>
      <c r="BI689" s="33">
        <v>0</v>
      </c>
      <c r="BJ689" s="33">
        <v>0</v>
      </c>
      <c r="BK689" s="33">
        <v>2075.9101879999998</v>
      </c>
      <c r="BL689" s="33">
        <v>713.16368339999997</v>
      </c>
      <c r="BM689" s="33">
        <v>0</v>
      </c>
      <c r="BN689" s="33">
        <v>0</v>
      </c>
      <c r="BO689" s="33">
        <v>2075.9101879999998</v>
      </c>
      <c r="BP689" s="33">
        <v>541.58760700000005</v>
      </c>
      <c r="BQ689" s="33">
        <v>0</v>
      </c>
      <c r="BR689" s="33">
        <v>0</v>
      </c>
      <c r="BS689" s="33">
        <v>2075.9101879999998</v>
      </c>
      <c r="BT689" s="33">
        <v>951.96129889999997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620.36948359999997</v>
      </c>
      <c r="CS689" s="33">
        <v>0</v>
      </c>
      <c r="CT689" s="33">
        <v>0</v>
      </c>
      <c r="CU689" s="33">
        <v>60.775231349999999</v>
      </c>
      <c r="CV689" s="33">
        <v>788.10935170000005</v>
      </c>
      <c r="CW689" s="33">
        <v>0</v>
      </c>
      <c r="CX689" s="33">
        <v>0</v>
      </c>
      <c r="CY689" s="33">
        <v>0</v>
      </c>
      <c r="CZ689" s="33">
        <v>602.22428119999995</v>
      </c>
      <c r="DA689" s="33">
        <v>0</v>
      </c>
      <c r="DB689" s="33">
        <v>0</v>
      </c>
      <c r="DC689" s="33">
        <v>0</v>
      </c>
      <c r="DD689" s="33">
        <v>1284.4726639999999</v>
      </c>
      <c r="DE689" s="33">
        <v>0</v>
      </c>
      <c r="DF689" s="33">
        <v>0</v>
      </c>
      <c r="DG689" s="33">
        <v>919.68728980000003</v>
      </c>
      <c r="DH689" s="33">
        <v>2075.9101879999998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DH714" s="33">
        <v>3579.4001039999998</v>
      </c>
      <c r="DI714" s="33">
        <v>320.22279229999998</v>
      </c>
      <c r="DJ714" s="33">
        <v>3579.4001039999998</v>
      </c>
      <c r="DK714" s="33">
        <v>3579.4001039999998</v>
      </c>
      <c r="DL714" s="33">
        <v>3579.4001039999998</v>
      </c>
      <c r="DO714" s="33">
        <v>3579.4001039999998</v>
      </c>
      <c r="DP714" s="33">
        <v>3579.4001039999998</v>
      </c>
      <c r="DS714" s="33">
        <v>3579.4001039999998</v>
      </c>
      <c r="DT714" s="33">
        <v>3579.4001039999998</v>
      </c>
      <c r="DW714" s="33">
        <v>3579.4001039999998</v>
      </c>
      <c r="DX714" s="33">
        <v>3579.4001039999998</v>
      </c>
      <c r="EA714" s="33">
        <v>3579.4001039999998</v>
      </c>
      <c r="EB714" s="33">
        <v>3579.4001039999998</v>
      </c>
      <c r="EE714" s="33">
        <v>3579.4001039999998</v>
      </c>
      <c r="EF714" s="33">
        <v>3579.4001039999998</v>
      </c>
      <c r="EI714" s="33">
        <v>3579.4001039999998</v>
      </c>
      <c r="EJ714" s="33">
        <v>3579.4001039999998</v>
      </c>
      <c r="EM714" s="33">
        <v>3579.4001039999998</v>
      </c>
      <c r="EN714" s="33">
        <v>3579.4001039999998</v>
      </c>
      <c r="EQ714" s="33">
        <v>3579.4001039999998</v>
      </c>
      <c r="ER714" s="33">
        <v>3579.4001039999998</v>
      </c>
      <c r="ET714" s="33">
        <v>971.59279900000001</v>
      </c>
      <c r="EU714" s="33">
        <v>3579.4001039999998</v>
      </c>
      <c r="EV714" s="33">
        <v>3579.4001039999998</v>
      </c>
      <c r="EX714" s="33">
        <v>3579.4001039999998</v>
      </c>
      <c r="EY714" s="33">
        <v>3579.4001039999998</v>
      </c>
      <c r="EZ714" s="33">
        <v>3579.4001039999998</v>
      </c>
      <c r="FB714" s="33">
        <v>3579.4001039999998</v>
      </c>
      <c r="FC714" s="33">
        <v>3579.4001039999998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3579.4001039999998</v>
      </c>
      <c r="DI725" s="33">
        <v>320.22279229999998</v>
      </c>
      <c r="DJ725" s="33">
        <v>3579.4001039999998</v>
      </c>
      <c r="DK725" s="33">
        <v>3579.4001039999998</v>
      </c>
      <c r="DL725" s="33">
        <v>3579.4001039999998</v>
      </c>
      <c r="DM725" s="33">
        <v>0</v>
      </c>
      <c r="DN725" s="33">
        <v>0</v>
      </c>
      <c r="DO725" s="33">
        <v>3579.4001039999998</v>
      </c>
      <c r="DP725" s="33">
        <v>3579.4001039999998</v>
      </c>
      <c r="DQ725" s="33">
        <v>0</v>
      </c>
      <c r="DR725" s="33">
        <v>0</v>
      </c>
      <c r="DS725" s="33">
        <v>3579.4001039999998</v>
      </c>
      <c r="DT725" s="33">
        <v>3579.4001039999998</v>
      </c>
      <c r="DU725" s="33">
        <v>0</v>
      </c>
      <c r="DV725" s="33">
        <v>0</v>
      </c>
      <c r="DW725" s="33">
        <v>3579.4001039999998</v>
      </c>
      <c r="DX725" s="33">
        <v>3579.4001039999998</v>
      </c>
      <c r="DY725" s="33">
        <v>0</v>
      </c>
      <c r="DZ725" s="33">
        <v>0</v>
      </c>
      <c r="EA725" s="33">
        <v>3579.4001039999998</v>
      </c>
      <c r="EB725" s="33">
        <v>3579.4001039999998</v>
      </c>
      <c r="EC725" s="33">
        <v>0</v>
      </c>
      <c r="ED725" s="33">
        <v>0</v>
      </c>
      <c r="EE725" s="33">
        <v>3579.4001039999998</v>
      </c>
      <c r="EF725" s="33">
        <v>3579.4001039999998</v>
      </c>
      <c r="EG725" s="33">
        <v>0</v>
      </c>
      <c r="EH725" s="33">
        <v>0</v>
      </c>
      <c r="EI725" s="33">
        <v>3579.4001039999998</v>
      </c>
      <c r="EJ725" s="33">
        <v>3579.4001039999998</v>
      </c>
      <c r="EK725" s="33">
        <v>0</v>
      </c>
      <c r="EL725" s="33">
        <v>0</v>
      </c>
      <c r="EM725" s="33">
        <v>3579.4001039999998</v>
      </c>
      <c r="EN725" s="33">
        <v>3579.4001039999998</v>
      </c>
      <c r="EO725" s="33">
        <v>0</v>
      </c>
      <c r="EP725" s="33">
        <v>0</v>
      </c>
      <c r="EQ725" s="33">
        <v>3579.4001039999998</v>
      </c>
      <c r="ER725" s="33">
        <v>3579.4001039999998</v>
      </c>
      <c r="ES725" s="33">
        <v>0</v>
      </c>
      <c r="ET725" s="33">
        <v>971.59279900000001</v>
      </c>
      <c r="EU725" s="33">
        <v>3579.4001039999998</v>
      </c>
      <c r="EV725" s="33">
        <v>3579.4001039999998</v>
      </c>
      <c r="EW725" s="33">
        <v>0</v>
      </c>
      <c r="EX725" s="33">
        <v>3579.4001039999998</v>
      </c>
      <c r="EY725" s="33">
        <v>3579.4001039999998</v>
      </c>
      <c r="EZ725" s="33">
        <v>3579.4001039999998</v>
      </c>
      <c r="FA725" s="33">
        <v>0</v>
      </c>
      <c r="FB725" s="33">
        <v>3579.4001039999998</v>
      </c>
      <c r="FC725" s="33">
        <v>3579.4001039999998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P751" s="33">
        <v>507.16419810000002</v>
      </c>
      <c r="CQ751" s="33">
        <v>757.97724800000003</v>
      </c>
      <c r="CR751" s="33">
        <v>947.47155999999995</v>
      </c>
      <c r="CT751" s="33">
        <v>568.482936</v>
      </c>
      <c r="CU751" s="33">
        <v>947.47155999999995</v>
      </c>
      <c r="CV751" s="33">
        <v>1136.965872</v>
      </c>
      <c r="CW751" s="33">
        <v>580.165978</v>
      </c>
      <c r="CX751" s="33">
        <v>1080.1017440000001</v>
      </c>
      <c r="CY751" s="33">
        <v>1136.965872</v>
      </c>
      <c r="CZ751" s="33">
        <v>1326.460184</v>
      </c>
      <c r="DA751" s="33">
        <v>1256.547499</v>
      </c>
      <c r="DB751" s="33">
        <v>1326.460184</v>
      </c>
      <c r="DC751" s="33">
        <v>1326.460184</v>
      </c>
      <c r="DD751" s="33">
        <v>1515.9544960000001</v>
      </c>
      <c r="DE751" s="33">
        <v>1515.9544960000001</v>
      </c>
      <c r="DF751" s="33">
        <v>1515.9544960000001</v>
      </c>
      <c r="DG751" s="33">
        <v>1515.9544960000001</v>
      </c>
      <c r="DH751" s="33">
        <v>1705.4488080000001</v>
      </c>
      <c r="DI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R751" s="33">
        <v>757.97724800000003</v>
      </c>
      <c r="DS751" s="33">
        <v>2084.4374320000002</v>
      </c>
      <c r="DT751" s="33">
        <v>2273.931744</v>
      </c>
      <c r="DV751" s="33">
        <v>1326.460184</v>
      </c>
      <c r="DW751" s="33">
        <v>2273.931744</v>
      </c>
      <c r="DX751" s="33">
        <v>2463.4260559999998</v>
      </c>
      <c r="DZ751" s="33">
        <v>1343.226132</v>
      </c>
      <c r="EA751" s="33">
        <v>2463.4260559999998</v>
      </c>
      <c r="EB751" s="33">
        <v>2652.9203680000001</v>
      </c>
      <c r="ED751" s="33">
        <v>729.45936070000005</v>
      </c>
      <c r="EE751" s="33">
        <v>2652.9203680000001</v>
      </c>
      <c r="EF751" s="33">
        <v>2666.9387700000002</v>
      </c>
      <c r="EG751" s="33">
        <v>194.5847776</v>
      </c>
      <c r="EH751" s="33">
        <v>1340.478586</v>
      </c>
      <c r="EI751" s="33">
        <v>2666.9387700000002</v>
      </c>
      <c r="EJ751" s="33">
        <v>2666.9387700000002</v>
      </c>
      <c r="EK751" s="33">
        <v>692.3183689</v>
      </c>
      <c r="EL751" s="33">
        <v>393.00702589999997</v>
      </c>
      <c r="EM751" s="33">
        <v>2666.9387700000002</v>
      </c>
      <c r="EN751" s="33">
        <v>2666.9387700000002</v>
      </c>
      <c r="EO751" s="33">
        <v>1306.65202</v>
      </c>
      <c r="EP751" s="33">
        <v>1862.6188099999999</v>
      </c>
      <c r="EQ751" s="33">
        <v>2666.9387700000002</v>
      </c>
      <c r="ER751" s="33">
        <v>2666.9387700000002</v>
      </c>
      <c r="ES751" s="33">
        <v>2027.602566</v>
      </c>
      <c r="ET751" s="33">
        <v>2666.9387700000002</v>
      </c>
      <c r="EU751" s="33">
        <v>2666.9387700000002</v>
      </c>
      <c r="EV751" s="33">
        <v>2666.9387700000002</v>
      </c>
      <c r="EW751" s="33">
        <v>2666.9387700000002</v>
      </c>
      <c r="EX751" s="33">
        <v>2666.9387700000002</v>
      </c>
      <c r="EY751" s="33">
        <v>2666.9387700000002</v>
      </c>
      <c r="EZ751" s="33">
        <v>2666.9387700000002</v>
      </c>
      <c r="FA751" s="33">
        <v>2666.9387700000002</v>
      </c>
      <c r="FB751" s="33">
        <v>2666.9387700000002</v>
      </c>
      <c r="FC751" s="33">
        <v>2666.9387700000002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T753" s="33">
        <v>704.16743359999998</v>
      </c>
      <c r="CU753" s="33">
        <v>1185.286922</v>
      </c>
      <c r="CV753" s="33">
        <v>1185.286922</v>
      </c>
      <c r="CX753" s="33">
        <v>117.3997796</v>
      </c>
      <c r="CY753" s="33">
        <v>1185.286922</v>
      </c>
      <c r="CZ753" s="33">
        <v>1185.286922</v>
      </c>
      <c r="DB753" s="33">
        <v>1185.286922</v>
      </c>
      <c r="DC753" s="33">
        <v>1185.286922</v>
      </c>
      <c r="DD753" s="33">
        <v>1185.286922</v>
      </c>
      <c r="DF753" s="33">
        <v>1185.286922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L753" s="33">
        <v>1185.286922</v>
      </c>
      <c r="DN753" s="33">
        <v>340.8489581</v>
      </c>
      <c r="DO753" s="33">
        <v>1185.286922</v>
      </c>
      <c r="DP753" s="33">
        <v>1190.971751</v>
      </c>
      <c r="DR753" s="33">
        <v>345.47637309999999</v>
      </c>
      <c r="DS753" s="33">
        <v>1190.971751</v>
      </c>
      <c r="DT753" s="33">
        <v>1190.971751</v>
      </c>
      <c r="DV753" s="33">
        <v>62.324870740000001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D753" s="33">
        <v>693.54918190000001</v>
      </c>
      <c r="EE753" s="33">
        <v>1190.971751</v>
      </c>
      <c r="EF753" s="33">
        <v>1190.971751</v>
      </c>
      <c r="EH753" s="33">
        <v>91.328021079999999</v>
      </c>
      <c r="EI753" s="33">
        <v>1190.971751</v>
      </c>
      <c r="EJ753" s="33">
        <v>1190.971751</v>
      </c>
      <c r="EL753" s="33">
        <v>859.63174770000001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T753" s="33">
        <v>1190.971751</v>
      </c>
      <c r="EU753" s="33">
        <v>1190.971751</v>
      </c>
      <c r="EV753" s="33">
        <v>1190.971751</v>
      </c>
      <c r="EX753" s="33">
        <v>1190.971751</v>
      </c>
      <c r="EY753" s="33">
        <v>1190.971751</v>
      </c>
      <c r="EZ753" s="33">
        <v>1190.971751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A756" s="33">
        <v>3.3569048920000002</v>
      </c>
      <c r="DB756" s="33">
        <v>926.62718570000004</v>
      </c>
      <c r="DC756" s="33">
        <v>926.62718570000004</v>
      </c>
      <c r="DD756" s="33">
        <v>926.62718570000004</v>
      </c>
      <c r="DE756" s="33">
        <v>88.856065760000007</v>
      </c>
      <c r="DF756" s="33">
        <v>926.62718570000004</v>
      </c>
      <c r="DG756" s="33">
        <v>926.62718570000004</v>
      </c>
      <c r="DH756" s="33">
        <v>926.62718570000004</v>
      </c>
      <c r="DI756" s="33">
        <v>438.06259290000003</v>
      </c>
      <c r="DJ756" s="33">
        <v>926.62718570000004</v>
      </c>
      <c r="DK756" s="33">
        <v>926.62718570000004</v>
      </c>
      <c r="DL756" s="33">
        <v>926.62718570000004</v>
      </c>
      <c r="DN756" s="33">
        <v>926.62718570000004</v>
      </c>
      <c r="DO756" s="33">
        <v>926.62718570000004</v>
      </c>
      <c r="DP756" s="33">
        <v>926.62718570000004</v>
      </c>
      <c r="DR756" s="33">
        <v>926.62718570000004</v>
      </c>
      <c r="DS756" s="33">
        <v>926.62718570000004</v>
      </c>
      <c r="DT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Z756" s="33">
        <v>926.62718570000004</v>
      </c>
      <c r="EA756" s="33">
        <v>926.62718570000004</v>
      </c>
      <c r="EB756" s="33">
        <v>926.62718570000004</v>
      </c>
      <c r="ED756" s="33">
        <v>926.62718570000004</v>
      </c>
      <c r="EE756" s="33">
        <v>926.62718570000004</v>
      </c>
      <c r="EF756" s="33">
        <v>926.62718570000004</v>
      </c>
      <c r="EG756" s="33">
        <v>8.0553535939999996</v>
      </c>
      <c r="EH756" s="33">
        <v>926.62718570000004</v>
      </c>
      <c r="EI756" s="33">
        <v>926.62718570000004</v>
      </c>
      <c r="EJ756" s="33">
        <v>926.62718570000004</v>
      </c>
      <c r="EK756" s="33">
        <v>89.622238159999995</v>
      </c>
      <c r="EL756" s="33">
        <v>926.62718570000004</v>
      </c>
      <c r="EM756" s="33">
        <v>926.62718570000004</v>
      </c>
      <c r="EN756" s="33">
        <v>926.62718570000004</v>
      </c>
      <c r="EO756" s="33">
        <v>169.53180560000001</v>
      </c>
      <c r="EP756" s="33">
        <v>926.62718570000004</v>
      </c>
      <c r="EQ756" s="33">
        <v>926.62718570000004</v>
      </c>
      <c r="ER756" s="33">
        <v>926.62718570000004</v>
      </c>
      <c r="ES756" s="33">
        <v>247.68963489999999</v>
      </c>
      <c r="ET756" s="33">
        <v>926.62718570000004</v>
      </c>
      <c r="EU756" s="33">
        <v>926.62718570000004</v>
      </c>
      <c r="EV756" s="33">
        <v>926.62718570000004</v>
      </c>
      <c r="EW756" s="33">
        <v>323.92117910000002</v>
      </c>
      <c r="EX756" s="33">
        <v>926.62718570000004</v>
      </c>
      <c r="EY756" s="33">
        <v>926.62718570000004</v>
      </c>
      <c r="EZ756" s="33">
        <v>926.62718570000004</v>
      </c>
      <c r="FA756" s="33">
        <v>397.50973529999999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873.83569179999995</v>
      </c>
      <c r="CQ761" s="33">
        <v>2309.9356630000002</v>
      </c>
      <c r="CR761" s="33">
        <v>2499.429975</v>
      </c>
      <c r="CS761" s="33">
        <v>0</v>
      </c>
      <c r="CT761" s="33">
        <v>1639.3218629999999</v>
      </c>
      <c r="CU761" s="33">
        <v>2499.429975</v>
      </c>
      <c r="CV761" s="33">
        <v>2688.9242869999998</v>
      </c>
      <c r="CW761" s="33">
        <v>580.165978</v>
      </c>
      <c r="CX761" s="33">
        <v>1564.1730170000001</v>
      </c>
      <c r="CY761" s="33">
        <v>2688.9242869999998</v>
      </c>
      <c r="CZ761" s="33">
        <v>3438.3742910000001</v>
      </c>
      <c r="DA761" s="33">
        <v>1259.9044040000001</v>
      </c>
      <c r="DB761" s="33">
        <v>3438.3742910000001</v>
      </c>
      <c r="DC761" s="33">
        <v>3438.3742910000001</v>
      </c>
      <c r="DD761" s="33">
        <v>3627.8686029999999</v>
      </c>
      <c r="DE761" s="33">
        <v>1604.8105619999999</v>
      </c>
      <c r="DF761" s="33">
        <v>3627.8686029999999</v>
      </c>
      <c r="DG761" s="33">
        <v>3627.8686029999999</v>
      </c>
      <c r="DH761" s="33">
        <v>3817.3629150000002</v>
      </c>
      <c r="DI761" s="33">
        <v>2143.5114010000002</v>
      </c>
      <c r="DJ761" s="33">
        <v>3817.3629150000002</v>
      </c>
      <c r="DK761" s="33">
        <v>3817.3629150000002</v>
      </c>
      <c r="DL761" s="33">
        <v>4006.857227</v>
      </c>
      <c r="DM761" s="33">
        <v>0</v>
      </c>
      <c r="DN761" s="33">
        <v>1267.476144</v>
      </c>
      <c r="DO761" s="33">
        <v>4006.857227</v>
      </c>
      <c r="DP761" s="33">
        <v>4202.0363690000004</v>
      </c>
      <c r="DQ761" s="33">
        <v>0</v>
      </c>
      <c r="DR761" s="33">
        <v>2030.080807</v>
      </c>
      <c r="DS761" s="33">
        <v>4202.0363690000004</v>
      </c>
      <c r="DT761" s="33">
        <v>4391.5306810000002</v>
      </c>
      <c r="DU761" s="33">
        <v>0</v>
      </c>
      <c r="DV761" s="33">
        <v>2315.4122400000001</v>
      </c>
      <c r="DW761" s="33">
        <v>4391.5306810000002</v>
      </c>
      <c r="DX761" s="33">
        <v>4581.024993</v>
      </c>
      <c r="DY761" s="33">
        <v>0</v>
      </c>
      <c r="DZ761" s="33">
        <v>2269.8533170000001</v>
      </c>
      <c r="EA761" s="33">
        <v>4581.024993</v>
      </c>
      <c r="EB761" s="33">
        <v>4770.5193049999998</v>
      </c>
      <c r="EC761" s="33">
        <v>0</v>
      </c>
      <c r="ED761" s="33">
        <v>2349.6357280000002</v>
      </c>
      <c r="EE761" s="33">
        <v>4770.5193049999998</v>
      </c>
      <c r="EF761" s="33">
        <v>4784.5377070000004</v>
      </c>
      <c r="EG761" s="33">
        <v>202.64013120000001</v>
      </c>
      <c r="EH761" s="33">
        <v>2358.4337930000002</v>
      </c>
      <c r="EI761" s="33">
        <v>4784.5377070000004</v>
      </c>
      <c r="EJ761" s="33">
        <v>4784.5377070000004</v>
      </c>
      <c r="EK761" s="33">
        <v>781.94060709999997</v>
      </c>
      <c r="EL761" s="33">
        <v>2179.2659589999998</v>
      </c>
      <c r="EM761" s="33">
        <v>4784.5377070000004</v>
      </c>
      <c r="EN761" s="33">
        <v>4784.5377070000004</v>
      </c>
      <c r="EO761" s="33">
        <v>1476.1838250000001</v>
      </c>
      <c r="EP761" s="33">
        <v>2789.2459960000001</v>
      </c>
      <c r="EQ761" s="33">
        <v>4784.5377070000004</v>
      </c>
      <c r="ER761" s="33">
        <v>4784.5377070000004</v>
      </c>
      <c r="ES761" s="33">
        <v>2275.2922010000002</v>
      </c>
      <c r="ET761" s="33">
        <v>4784.5377070000004</v>
      </c>
      <c r="EU761" s="33">
        <v>4784.5377070000004</v>
      </c>
      <c r="EV761" s="33">
        <v>4784.5377070000004</v>
      </c>
      <c r="EW761" s="33">
        <v>2990.8599490000001</v>
      </c>
      <c r="EX761" s="33">
        <v>4784.5377070000004</v>
      </c>
      <c r="EY761" s="33">
        <v>4784.5377070000004</v>
      </c>
      <c r="EZ761" s="33">
        <v>4784.5377070000004</v>
      </c>
      <c r="FA761" s="33">
        <v>3064.4485049999998</v>
      </c>
      <c r="FB761" s="33">
        <v>4784.5377070000004</v>
      </c>
      <c r="FC761" s="33">
        <v>4784.5377070000004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61949.406499999997</v>
      </c>
      <c r="O762" s="33">
        <v>63865.208500000001</v>
      </c>
      <c r="P762" s="33">
        <v>62145.410900000003</v>
      </c>
      <c r="Q762" s="33">
        <v>64077.70738</v>
      </c>
      <c r="R762" s="33">
        <v>64437.886290000002</v>
      </c>
      <c r="S762" s="33">
        <v>66440.027390000003</v>
      </c>
      <c r="T762" s="33">
        <v>68315.533379999993</v>
      </c>
      <c r="U762" s="33">
        <v>64242.592239999998</v>
      </c>
      <c r="V762" s="33">
        <v>64484.469169999997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65659.008820000003</v>
      </c>
      <c r="AA762" s="33">
        <v>67692.888980000003</v>
      </c>
      <c r="AB762" s="33">
        <v>70679.172990000006</v>
      </c>
      <c r="AC762" s="33">
        <v>66462.635269999999</v>
      </c>
      <c r="AD762" s="33">
        <v>66706.334910000005</v>
      </c>
      <c r="AE762" s="33">
        <v>68778.355769999995</v>
      </c>
      <c r="AF762" s="33">
        <v>75854.299509999997</v>
      </c>
      <c r="AG762" s="33">
        <v>71336.498720000003</v>
      </c>
      <c r="AH762" s="33">
        <v>71606.342170000004</v>
      </c>
      <c r="AI762" s="33">
        <v>73824.957290000006</v>
      </c>
      <c r="AJ762" s="33">
        <v>79651.362340000007</v>
      </c>
      <c r="AK762" s="33">
        <v>74922.02403</v>
      </c>
      <c r="AL762" s="33">
        <v>75213.355590000006</v>
      </c>
      <c r="AM762" s="33">
        <v>77536.346650000007</v>
      </c>
      <c r="AN762" s="33">
        <v>83543.596669999999</v>
      </c>
      <c r="AO762" s="33">
        <v>78604.196549999993</v>
      </c>
      <c r="AP762" s="33">
        <v>78918.584449999995</v>
      </c>
      <c r="AQ762" s="33">
        <v>81343.351370000004</v>
      </c>
      <c r="AR762" s="33">
        <v>86965.195949999994</v>
      </c>
      <c r="AS762" s="33">
        <v>81817.161340000006</v>
      </c>
      <c r="AT762" s="33">
        <v>82142.163759999996</v>
      </c>
      <c r="AU762" s="33">
        <v>84670.783240000004</v>
      </c>
      <c r="AV762" s="33">
        <v>90531.504130000001</v>
      </c>
      <c r="AW762" s="33">
        <v>85161.352750000005</v>
      </c>
      <c r="AX762" s="33">
        <v>85496.785480000006</v>
      </c>
      <c r="AY762" s="33">
        <v>88136.403019999998</v>
      </c>
      <c r="AZ762" s="33">
        <v>94135.366030000005</v>
      </c>
      <c r="BA762" s="33">
        <v>88541.116999999998</v>
      </c>
      <c r="BB762" s="33">
        <v>88888.780679999996</v>
      </c>
      <c r="BC762" s="33">
        <v>91640.122029999999</v>
      </c>
      <c r="BD762" s="33">
        <v>97866.608770000006</v>
      </c>
      <c r="BE762" s="33">
        <v>92036.371610000002</v>
      </c>
      <c r="BF762" s="33">
        <v>92394.888590000002</v>
      </c>
      <c r="BG762" s="33">
        <v>95265.347330000004</v>
      </c>
      <c r="BH762" s="33">
        <v>101071.1634</v>
      </c>
      <c r="BI762" s="33">
        <v>95046.414929999999</v>
      </c>
      <c r="BJ762" s="33">
        <v>95413.466950000002</v>
      </c>
      <c r="BK762" s="33">
        <v>98386.858040000006</v>
      </c>
      <c r="BL762" s="33">
        <v>104084.2337</v>
      </c>
      <c r="BM762" s="33">
        <v>97865.317490000001</v>
      </c>
      <c r="BN762" s="33">
        <v>98242.374590000007</v>
      </c>
      <c r="BO762" s="33">
        <v>101312.6237</v>
      </c>
      <c r="BP762" s="33">
        <v>107212.51820000001</v>
      </c>
      <c r="BQ762" s="33">
        <v>100791.1707</v>
      </c>
      <c r="BR762" s="33">
        <v>101179.16069999999</v>
      </c>
      <c r="BS762" s="33">
        <v>104349.31570000001</v>
      </c>
      <c r="BT762" s="33">
        <v>110429.4853</v>
      </c>
      <c r="BU762" s="33">
        <v>103802.37519999999</v>
      </c>
      <c r="BV762" s="33">
        <v>104202.7715</v>
      </c>
      <c r="BW762" s="33">
        <v>107473.75509999999</v>
      </c>
      <c r="BX762" s="33">
        <v>113747.8012</v>
      </c>
      <c r="BY762" s="33">
        <v>106913.52280000001</v>
      </c>
      <c r="BZ762" s="33">
        <v>107328.1523</v>
      </c>
      <c r="CA762" s="33">
        <v>110700.75049999999</v>
      </c>
      <c r="CB762" s="33">
        <v>117231.12</v>
      </c>
      <c r="CC762" s="33">
        <v>110175.2147</v>
      </c>
      <c r="CD762" s="33">
        <v>110601.64599999999</v>
      </c>
      <c r="CE762" s="33">
        <v>114084.13679999999</v>
      </c>
      <c r="CF762" s="33">
        <v>120773.16280000001</v>
      </c>
      <c r="CG762" s="33">
        <v>113496.1905</v>
      </c>
      <c r="CH762" s="33">
        <v>113934.47930000001</v>
      </c>
      <c r="CI762" s="33">
        <v>117526.58070000001</v>
      </c>
      <c r="CJ762" s="33">
        <v>124311.9099</v>
      </c>
      <c r="CK762" s="33">
        <v>116817.6309</v>
      </c>
      <c r="CL762" s="33">
        <v>117268.79790000001</v>
      </c>
      <c r="CM762" s="33">
        <v>120968.5484</v>
      </c>
      <c r="CN762" s="33">
        <v>127965.1088</v>
      </c>
      <c r="CO762" s="33">
        <v>120238.80039999999</v>
      </c>
      <c r="CP762" s="33">
        <v>120702.4825</v>
      </c>
      <c r="CQ762" s="33">
        <v>124514.7905</v>
      </c>
      <c r="CR762" s="33">
        <v>131740.5006</v>
      </c>
      <c r="CS762" s="33">
        <v>123779.7712</v>
      </c>
      <c r="CT762" s="33">
        <v>124256.2862</v>
      </c>
      <c r="CU762" s="33">
        <v>128184.1419</v>
      </c>
      <c r="CV762" s="33">
        <v>135761.72769999999</v>
      </c>
      <c r="CW762" s="33">
        <v>127557.4593</v>
      </c>
      <c r="CX762" s="33">
        <v>128050.2145</v>
      </c>
      <c r="CY762" s="33">
        <v>132096.7457</v>
      </c>
      <c r="CZ762" s="33">
        <v>139735.07509999999</v>
      </c>
      <c r="DA762" s="33">
        <v>131282.53890000001</v>
      </c>
      <c r="DB762" s="33">
        <v>131788.43520000001</v>
      </c>
      <c r="DC762" s="33">
        <v>135958.0258</v>
      </c>
      <c r="DD762" s="33">
        <v>143746.785</v>
      </c>
      <c r="DE762" s="33">
        <v>135029.36290000001</v>
      </c>
      <c r="DF762" s="33">
        <v>135549.6257</v>
      </c>
      <c r="DG762" s="33">
        <v>139850.7665</v>
      </c>
      <c r="DH762" s="33">
        <v>147605.6851</v>
      </c>
      <c r="DI762" s="33">
        <v>138631.01939999999</v>
      </c>
      <c r="DJ762" s="33">
        <v>139164.96359999999</v>
      </c>
      <c r="DK762" s="33">
        <v>143594.1545</v>
      </c>
      <c r="DL762" s="33">
        <v>151431.6146</v>
      </c>
      <c r="DM762" s="33">
        <v>142203.21669999999</v>
      </c>
      <c r="DN762" s="33">
        <v>142751.73379999999</v>
      </c>
      <c r="DO762" s="33">
        <v>147307.1649</v>
      </c>
      <c r="DP762" s="33">
        <v>154810.86910000001</v>
      </c>
      <c r="DQ762" s="33">
        <v>145355.60500000001</v>
      </c>
      <c r="DR762" s="33">
        <v>145917.05910000001</v>
      </c>
      <c r="DS762" s="33">
        <v>150585.07579999999</v>
      </c>
      <c r="DT762" s="33">
        <v>158201.00219999999</v>
      </c>
      <c r="DU762" s="33">
        <v>148516.41510000001</v>
      </c>
      <c r="DV762" s="33">
        <v>149090.00930000001</v>
      </c>
      <c r="DW762" s="33">
        <v>153872.08369999999</v>
      </c>
      <c r="DX762" s="33">
        <v>161604.41810000001</v>
      </c>
      <c r="DY762" s="33">
        <v>151688.0724</v>
      </c>
      <c r="DZ762" s="33">
        <v>152274.42060000001</v>
      </c>
      <c r="EA762" s="33">
        <v>157171.63889999999</v>
      </c>
      <c r="EB762" s="33">
        <v>165074.96429999999</v>
      </c>
      <c r="EC762" s="33">
        <v>154919.40640000001</v>
      </c>
      <c r="ED762" s="33">
        <v>155518.1139</v>
      </c>
      <c r="EE762" s="33">
        <v>160534.6066</v>
      </c>
      <c r="EF762" s="33">
        <v>168614.62119999999</v>
      </c>
      <c r="EG762" s="33">
        <v>158214.76449999999</v>
      </c>
      <c r="EH762" s="33">
        <v>158825.4982</v>
      </c>
      <c r="EI762" s="33">
        <v>163964.4932</v>
      </c>
      <c r="EJ762" s="33">
        <v>172178.0632</v>
      </c>
      <c r="EK762" s="33">
        <v>161531.07620000001</v>
      </c>
      <c r="EL762" s="33">
        <v>162153.37289999999</v>
      </c>
      <c r="EM762" s="33">
        <v>167417.08040000001</v>
      </c>
      <c r="EN762" s="33">
        <v>175710.1378</v>
      </c>
      <c r="EO762" s="33">
        <v>164814.6366</v>
      </c>
      <c r="EP762" s="33">
        <v>165449.17499999999</v>
      </c>
      <c r="EQ762" s="33">
        <v>170837.33309999999</v>
      </c>
      <c r="ER762" s="33">
        <v>179590.81469999999</v>
      </c>
      <c r="ES762" s="33">
        <v>168413.71290000001</v>
      </c>
      <c r="ET762" s="33">
        <v>169062.0528</v>
      </c>
      <c r="EU762" s="33">
        <v>174588.0166</v>
      </c>
      <c r="EV762" s="33">
        <v>183320.05470000001</v>
      </c>
      <c r="EW762" s="33">
        <v>171871.45989999999</v>
      </c>
      <c r="EX762" s="33">
        <v>172532.79980000001</v>
      </c>
      <c r="EY762" s="33">
        <v>178193.3512</v>
      </c>
      <c r="EZ762" s="33">
        <v>187005.20120000001</v>
      </c>
      <c r="FA762" s="33">
        <v>175289.56969999999</v>
      </c>
      <c r="FB762" s="33">
        <v>175963.7941</v>
      </c>
      <c r="FC762" s="33">
        <v>181757.6997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45523.634740000001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42819.381979999998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43558.498890000003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44178.857459999999</v>
      </c>
      <c r="Q4" s="1">
        <f>PLANEL_GerCrit_Trim_Resultado!AD245</f>
        <v>41362.097020000001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47292.320359999998</v>
      </c>
      <c r="U4" s="1">
        <f>PLANEL_GerCrit_Trim_Resultado!AH245</f>
        <v>43974.952570000001</v>
      </c>
      <c r="V4" s="1">
        <f>PLANEL_GerCrit_Trim_Resultado!AI245</f>
        <v>45890.538529999998</v>
      </c>
      <c r="W4" s="1">
        <f>PLANEL_GerCrit_Trim_Resultado!AJ245</f>
        <v>59549.802210000002</v>
      </c>
      <c r="X4" s="1">
        <f>PLANEL_GerCrit_Trim_Resultado!AK245</f>
        <v>49753.171240000003</v>
      </c>
      <c r="Y4" s="1">
        <f>PLANEL_GerCrit_Trim_Resultado!AL245</f>
        <v>46048.639900000002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52818.360079999999</v>
      </c>
      <c r="AC4" s="1">
        <f>PLANEL_GerCrit_Trim_Resultado!AP245</f>
        <v>47513.622360000001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53335.929029999999</v>
      </c>
      <c r="AG4" s="1">
        <f>PLANEL_GerCrit_Trim_Resultado!AT245</f>
        <v>47728.079420000002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55254.46587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56424.495110000003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61326.094239999999</v>
      </c>
      <c r="AR4" s="1">
        <f>PLANEL_GerCrit_Trim_Resultado!BE245</f>
        <v>58698.995869999999</v>
      </c>
      <c r="AS4" s="1">
        <f>PLANEL_GerCrit_Trim_Resultado!BF245</f>
        <v>50376.274109999998</v>
      </c>
      <c r="AT4" s="1">
        <f>PLANEL_GerCrit_Trim_Resultado!BG245</f>
        <v>48343.170630000001</v>
      </c>
      <c r="AU4" s="1">
        <f>PLANEL_GerCrit_Trim_Resultado!BH245</f>
        <v>61831.483760000003</v>
      </c>
      <c r="AV4" s="1">
        <f>PLANEL_GerCrit_Trim_Resultado!BI245</f>
        <v>59721.806069999999</v>
      </c>
      <c r="AW4" s="1">
        <f>PLANEL_GerCrit_Trim_Resultado!BJ245</f>
        <v>50990.601609999998</v>
      </c>
      <c r="AX4" s="1">
        <f>PLANEL_GerCrit_Trim_Resultado!BK245</f>
        <v>48978.764439999999</v>
      </c>
      <c r="AY4" s="1">
        <f>PLANEL_GerCrit_Trim_Resultado!BL245</f>
        <v>62320.245300000002</v>
      </c>
      <c r="AZ4" s="1">
        <f>PLANEL_GerCrit_Trim_Resultado!BM245</f>
        <v>61131.906999999999</v>
      </c>
      <c r="BA4" s="1">
        <f>PLANEL_GerCrit_Trim_Resultado!BN245</f>
        <v>51239.356500000002</v>
      </c>
      <c r="BB4" s="1">
        <f>PLANEL_GerCrit_Trim_Resultado!BO245</f>
        <v>49212.416649999999</v>
      </c>
      <c r="BC4" s="1">
        <f>PLANEL_GerCrit_Trim_Resultado!BP245</f>
        <v>65187.695359999998</v>
      </c>
      <c r="BD4" s="1">
        <f>PLANEL_GerCrit_Trim_Resultado!BQ245</f>
        <v>63326.879919999999</v>
      </c>
      <c r="BE4" s="1">
        <f>PLANEL_GerCrit_Trim_Resultado!BR245</f>
        <v>53465.654369999997</v>
      </c>
      <c r="BF4" s="1">
        <f>PLANEL_GerCrit_Trim_Resultado!BS245</f>
        <v>51835.095699999998</v>
      </c>
      <c r="BG4" s="1">
        <f>PLANEL_GerCrit_Trim_Resultado!BT245</f>
        <v>65560.261400000003</v>
      </c>
      <c r="BH4" s="1">
        <f>PLANEL_GerCrit_Trim_Resultado!BU245</f>
        <v>64072.54593</v>
      </c>
      <c r="BI4" s="1">
        <f>PLANEL_GerCrit_Trim_Resultado!BV245</f>
        <v>53686.128649999999</v>
      </c>
      <c r="BJ4" s="1">
        <f>PLANEL_GerCrit_Trim_Resultado!BW245</f>
        <v>52118.074630000003</v>
      </c>
      <c r="BK4" s="1">
        <f>PLANEL_GerCrit_Trim_Resultado!BX245</f>
        <v>65560.261400000003</v>
      </c>
      <c r="BL4" s="1">
        <f>PLANEL_GerCrit_Trim_Resultado!BY245</f>
        <v>63185.702160000001</v>
      </c>
      <c r="BM4" s="1">
        <f>PLANEL_GerCrit_Trim_Resultado!BZ245</f>
        <v>53686.128649999999</v>
      </c>
      <c r="BN4" s="1">
        <f>PLANEL_GerCrit_Trim_Resultado!CA245</f>
        <v>52118.074630000003</v>
      </c>
      <c r="BO4" s="1">
        <f>PLANEL_GerCrit_Trim_Resultado!CB245</f>
        <v>65560.261400000003</v>
      </c>
      <c r="BP4" s="1">
        <f>PLANEL_GerCrit_Trim_Resultado!CC245</f>
        <v>62163.26395</v>
      </c>
      <c r="BQ4" s="1">
        <f>PLANEL_GerCrit_Trim_Resultado!CD245</f>
        <v>53686.128649999999</v>
      </c>
      <c r="BR4" s="1">
        <f>PLANEL_GerCrit_Trim_Resultado!CE245</f>
        <v>52118.074630000003</v>
      </c>
      <c r="BS4" s="1">
        <f>PLANEL_GerCrit_Trim_Resultado!CF245</f>
        <v>65560.261400000003</v>
      </c>
      <c r="BT4" s="1">
        <f>PLANEL_GerCrit_Trim_Resultado!CG245</f>
        <v>62074.403619999997</v>
      </c>
      <c r="BU4" s="1">
        <f>PLANEL_GerCrit_Trim_Resultado!CH245</f>
        <v>53686.128649999999</v>
      </c>
      <c r="BV4" s="1">
        <f>PLANEL_GerCrit_Trim_Resultado!CI245</f>
        <v>52118.074630000003</v>
      </c>
      <c r="BW4" s="1">
        <f>PLANEL_GerCrit_Trim_Resultado!CJ245</f>
        <v>65560.261400000003</v>
      </c>
      <c r="BX4" s="1">
        <f>PLANEL_GerCrit_Trim_Resultado!CK245</f>
        <v>63847.913610000003</v>
      </c>
      <c r="BY4" s="1">
        <f>PLANEL_GerCrit_Trim_Resultado!CL245</f>
        <v>53686.128649999999</v>
      </c>
      <c r="BZ4" s="1">
        <f>PLANEL_GerCrit_Trim_Resultado!CM245</f>
        <v>52118.074630000003</v>
      </c>
      <c r="CA4" s="1">
        <f>PLANEL_GerCrit_Trim_Resultado!CN245</f>
        <v>65560.261400000003</v>
      </c>
      <c r="CB4" s="1">
        <f>PLANEL_GerCrit_Trim_Resultado!CO245</f>
        <v>64072.54593</v>
      </c>
      <c r="CC4" s="1">
        <f>PLANEL_GerCrit_Trim_Resultado!CP245</f>
        <v>53686.128649999999</v>
      </c>
      <c r="CD4" s="1">
        <f>PLANEL_GerCrit_Trim_Resultado!CQ245</f>
        <v>52118.074630000003</v>
      </c>
      <c r="CE4" s="1">
        <f>PLANEL_GerCrit_Trim_Resultado!CR245</f>
        <v>65561.208809999996</v>
      </c>
      <c r="CF4" s="1">
        <f>PLANEL_GerCrit_Trim_Resultado!CS245</f>
        <v>64073.416239999999</v>
      </c>
      <c r="CG4" s="1">
        <f>PLANEL_GerCrit_Trim_Resultado!CT245</f>
        <v>53686.434079999999</v>
      </c>
      <c r="CH4" s="1">
        <f>PLANEL_GerCrit_Trim_Resultado!CU245</f>
        <v>52118.498010000003</v>
      </c>
      <c r="CI4" s="1">
        <f>PLANEL_GerCrit_Trim_Resultado!CV245</f>
        <v>65561.208809999996</v>
      </c>
      <c r="CJ4" s="1">
        <f>PLANEL_GerCrit_Trim_Resultado!CW245</f>
        <v>64073.416239999999</v>
      </c>
      <c r="CK4" s="1">
        <f>PLANEL_GerCrit_Trim_Resultado!CX245</f>
        <v>53686.434079999999</v>
      </c>
      <c r="CL4" s="1">
        <f>PLANEL_GerCrit_Trim_Resultado!CY245</f>
        <v>52118.498010000003</v>
      </c>
      <c r="CM4" s="1">
        <f>PLANEL_GerCrit_Trim_Resultado!CZ245</f>
        <v>65561.239950000003</v>
      </c>
      <c r="CN4" s="1">
        <f>PLANEL_GerCrit_Trim_Resultado!DA245</f>
        <v>64073.416239999999</v>
      </c>
      <c r="CO4" s="1">
        <f>PLANEL_GerCrit_Trim_Resultado!DB245</f>
        <v>53686.434079999999</v>
      </c>
      <c r="CP4" s="1">
        <f>PLANEL_GerCrit_Trim_Resultado!DC245</f>
        <v>52118.498010000003</v>
      </c>
      <c r="CQ4" s="1">
        <f>PLANEL_GerCrit_Trim_Resultado!DD245</f>
        <v>67493.575150000004</v>
      </c>
      <c r="CR4" s="1">
        <f>PLANEL_GerCrit_Trim_Resultado!DE245</f>
        <v>65846.628249999994</v>
      </c>
      <c r="CS4" s="1">
        <f>PLANEL_GerCrit_Trim_Resultado!DF245</f>
        <v>54308.72782</v>
      </c>
      <c r="CT4" s="1">
        <f>PLANEL_GerCrit_Trim_Resultado!DG245</f>
        <v>52981.105049999998</v>
      </c>
      <c r="CU4" s="1">
        <f>PLANEL_GerCrit_Trim_Resultado!DH245</f>
        <v>67604.504329999996</v>
      </c>
      <c r="CV4" s="1">
        <f>PLANEL_GerCrit_Trim_Resultado!DI245</f>
        <v>65886.713959999994</v>
      </c>
      <c r="CW4" s="1">
        <f>PLANEL_GerCrit_Trim_Resultado!DJ245</f>
        <v>54322.562400000003</v>
      </c>
      <c r="CX4" s="1">
        <f>PLANEL_GerCrit_Trim_Resultado!DK245</f>
        <v>53016.770940000002</v>
      </c>
      <c r="CY4" s="68">
        <f>PLANEL_GerCrit_Trim_Resultado!DL245</f>
        <v>67604.504329999996</v>
      </c>
      <c r="CZ4" s="68">
        <f>PLANEL_GerCrit_Trim_Resultado!DM245</f>
        <v>65886.713959999994</v>
      </c>
      <c r="DA4" s="68">
        <f>PLANEL_GerCrit_Trim_Resultado!DN245</f>
        <v>53681.325790000003</v>
      </c>
      <c r="DB4" s="68">
        <f>PLANEL_GerCrit_Trim_Resultado!DO245</f>
        <v>53016.770940000002</v>
      </c>
      <c r="DC4" s="1">
        <f>PLANEL_GerCrit_Trim_Resultado!DP245</f>
        <v>67604.504329999996</v>
      </c>
      <c r="DD4" s="1">
        <f>PLANEL_GerCrit_Trim_Resultado!DQ245</f>
        <v>65886.713959999994</v>
      </c>
      <c r="DE4" s="1">
        <f>PLANEL_GerCrit_Trim_Resultado!DR245</f>
        <v>53424.403570000002</v>
      </c>
      <c r="DF4" s="1">
        <f>PLANEL_GerCrit_Trim_Resultado!DS245</f>
        <v>53016.770940000002</v>
      </c>
      <c r="DG4" s="1">
        <f>PLANEL_GerCrit_Trim_Resultado!DT245</f>
        <v>67604.504329999996</v>
      </c>
      <c r="DH4" s="1">
        <f>PLANEL_GerCrit_Trim_Resultado!DU245</f>
        <v>65886.713959999994</v>
      </c>
      <c r="DI4" s="1">
        <f>PLANEL_GerCrit_Trim_Resultado!DV245</f>
        <v>53092.858840000001</v>
      </c>
      <c r="DJ4" s="1">
        <f>PLANEL_GerCrit_Trim_Resultado!DW245</f>
        <v>53016.770940000002</v>
      </c>
      <c r="DK4" s="1">
        <f>PLANEL_GerCrit_Trim_Resultado!DX245</f>
        <v>67604.504329999996</v>
      </c>
      <c r="DL4" s="1">
        <f>PLANEL_GerCrit_Trim_Resultado!DY245</f>
        <v>65886.713959999994</v>
      </c>
      <c r="DM4" s="1">
        <f>PLANEL_GerCrit_Trim_Resultado!DZ245</f>
        <v>53091.41001</v>
      </c>
      <c r="DN4" s="1">
        <f>PLANEL_GerCrit_Trim_Resultado!EA245</f>
        <v>53016.770940000002</v>
      </c>
      <c r="DO4" s="1">
        <f>PLANEL_GerCrit_Trim_Resultado!EB245</f>
        <v>67604.504329999996</v>
      </c>
      <c r="DP4" s="1">
        <f>PLANEL_GerCrit_Trim_Resultado!EC245</f>
        <v>65886.713959999994</v>
      </c>
      <c r="DQ4" s="1">
        <f>PLANEL_GerCrit_Trim_Resultado!ED245</f>
        <v>53090.323389999998</v>
      </c>
      <c r="DR4" s="1">
        <f>PLANEL_GerCrit_Trim_Resultado!EE245</f>
        <v>53016.770940000002</v>
      </c>
      <c r="DS4" s="1">
        <f>PLANEL_GerCrit_Trim_Resultado!EF245</f>
        <v>67604.504329999996</v>
      </c>
      <c r="DT4" s="1">
        <f>PLANEL_GerCrit_Trim_Resultado!EG245</f>
        <v>65886.713959999994</v>
      </c>
      <c r="DU4" s="1">
        <f>PLANEL_GerCrit_Trim_Resultado!EH245</f>
        <v>53089.23676</v>
      </c>
      <c r="DV4" s="1">
        <f>PLANEL_GerCrit_Trim_Resultado!EI245</f>
        <v>53016.770940000002</v>
      </c>
      <c r="DW4" s="1">
        <f>PLANEL_GerCrit_Trim_Resultado!EJ245</f>
        <v>67604.504329999996</v>
      </c>
      <c r="DX4" s="1">
        <f>PLANEL_GerCrit_Trim_Resultado!EK245</f>
        <v>65886.713959999994</v>
      </c>
      <c r="DY4" s="1">
        <f>PLANEL_GerCrit_Trim_Resultado!EL245</f>
        <v>53088.150139999998</v>
      </c>
      <c r="DZ4" s="1">
        <f>PLANEL_GerCrit_Trim_Resultado!EM245</f>
        <v>53016.770940000002</v>
      </c>
      <c r="EA4" s="1">
        <f>PLANEL_GerCrit_Trim_Resultado!EN245</f>
        <v>67604.504329999996</v>
      </c>
      <c r="EB4" s="1">
        <f>PLANEL_GerCrit_Trim_Resultado!EO245</f>
        <v>65886.713959999994</v>
      </c>
      <c r="EC4" s="1">
        <f>PLANEL_GerCrit_Trim_Resultado!EP245</f>
        <v>52379.708939999997</v>
      </c>
      <c r="ED4" s="1">
        <f>PLANEL_GerCrit_Trim_Resultado!EQ245</f>
        <v>53016.770940000002</v>
      </c>
      <c r="EE4" s="1">
        <f>PLANEL_GerCrit_Trim_Resultado!ER245</f>
        <v>67604.504329999996</v>
      </c>
      <c r="EF4" s="1">
        <f>PLANEL_GerCrit_Trim_Resultado!ES245</f>
        <v>65886.713959999994</v>
      </c>
      <c r="EG4" s="1">
        <f>PLANEL_GerCrit_Trim_Resultado!ET245</f>
        <v>50337.338239999997</v>
      </c>
      <c r="EH4" s="1">
        <f>PLANEL_GerCrit_Trim_Resultado!EU245</f>
        <v>53016.770940000002</v>
      </c>
      <c r="EI4" s="1">
        <f>PLANEL_GerCrit_Trim_Resultado!EV245</f>
        <v>67604.504329999996</v>
      </c>
      <c r="EJ4" s="1">
        <f>PLANEL_GerCrit_Trim_Resultado!EW245</f>
        <v>65886.713959999994</v>
      </c>
      <c r="EK4" s="1">
        <f>PLANEL_GerCrit_Trim_Resultado!EX245</f>
        <v>50181.355340000002</v>
      </c>
      <c r="EL4" s="1">
        <f>PLANEL_GerCrit_Trim_Resultado!EY245</f>
        <v>53016.770940000002</v>
      </c>
      <c r="EM4" s="1">
        <f>PLANEL_GerCrit_Trim_Resultado!EZ245</f>
        <v>67613.370450000002</v>
      </c>
      <c r="EN4" s="1">
        <f>PLANEL_GerCrit_Trim_Resultado!FA245</f>
        <v>65886.713959999994</v>
      </c>
      <c r="EO4" s="1">
        <f>PLANEL_GerCrit_Trim_Resultado!FB245</f>
        <v>50024.937140000002</v>
      </c>
      <c r="EP4" s="1">
        <f>PLANEL_GerCrit_Trim_Resultado!FC245</f>
        <v>53016.770940000002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3547.7495210000002</v>
      </c>
      <c r="Y5" s="1">
        <f>PLANEL_GerCrit_Trim_Resultado!AL257</f>
        <v>2936.2538690000001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3488.6798250000002</v>
      </c>
      <c r="AC5" s="1">
        <f>PLANEL_GerCrit_Trim_Resultado!AP257</f>
        <v>2990.278155</v>
      </c>
      <c r="AD5" s="1">
        <f>PLANEL_GerCrit_Trim_Resultado!AQ257</f>
        <v>3314.0706719999998</v>
      </c>
      <c r="AE5" s="1">
        <f>PLANEL_GerCrit_Trim_Resultado!AR257</f>
        <v>6464.026793</v>
      </c>
      <c r="AF5" s="1">
        <f>PLANEL_GerCrit_Trim_Resultado!AS257</f>
        <v>6067.4345409999996</v>
      </c>
      <c r="AG5" s="1">
        <f>PLANEL_GerCrit_Trim_Resultado!AT257</f>
        <v>4691.086542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5887.3064720000002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7938.5063689999997</v>
      </c>
      <c r="AN5" s="1">
        <f>PLANEL_GerCrit_Trim_Resultado!BA257</f>
        <v>7531.5398580000001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8042.7498310000001</v>
      </c>
      <c r="AV5" s="1">
        <f>PLANEL_GerCrit_Trim_Resultado!BI257</f>
        <v>7633.592525</v>
      </c>
      <c r="AW5" s="1">
        <f>PLANEL_GerCrit_Trim_Resultado!BJ257</f>
        <v>6466.6338340000002</v>
      </c>
      <c r="AX5" s="1">
        <f>PLANEL_GerCrit_Trim_Resultado!BK257</f>
        <v>7064.9249040000004</v>
      </c>
      <c r="AY5" s="1">
        <f>PLANEL_GerCrit_Trim_Resultado!BL257</f>
        <v>9150.8405299999995</v>
      </c>
      <c r="AZ5" s="1">
        <f>PLANEL_GerCrit_Trim_Resultado!BM257</f>
        <v>8454.2745419999992</v>
      </c>
      <c r="BA5" s="1">
        <f>PLANEL_GerCrit_Trim_Resultado!BN257</f>
        <v>7184.1114100000004</v>
      </c>
      <c r="BB5" s="1">
        <f>PLANEL_GerCrit_Trim_Resultado!BO257</f>
        <v>7929.5801419999998</v>
      </c>
      <c r="BC5" s="1">
        <f>PLANEL_GerCrit_Trim_Resultado!BP257</f>
        <v>9150.8405299999995</v>
      </c>
      <c r="BD5" s="1">
        <f>PLANEL_GerCrit_Trim_Resultado!BQ257</f>
        <v>8678.2679979999994</v>
      </c>
      <c r="BE5" s="1">
        <f>PLANEL_GerCrit_Trim_Resultado!BR257</f>
        <v>7184.1114100000004</v>
      </c>
      <c r="BF5" s="1">
        <f>PLANEL_GerCrit_Trim_Resultado!BS257</f>
        <v>7929.5801419999998</v>
      </c>
      <c r="BG5" s="1">
        <f>PLANEL_GerCrit_Trim_Resultado!BT257</f>
        <v>9887.8839349999998</v>
      </c>
      <c r="BH5" s="1">
        <f>PLANEL_GerCrit_Trim_Resultado!BU257</f>
        <v>9409.4218529999998</v>
      </c>
      <c r="BI5" s="1">
        <f>PLANEL_GerCrit_Trim_Resultado!BV257</f>
        <v>8037.0848500000002</v>
      </c>
      <c r="BJ5" s="1">
        <f>PLANEL_GerCrit_Trim_Resultado!BW257</f>
        <v>8739.4867350000004</v>
      </c>
      <c r="BK5" s="1">
        <f>PLANEL_GerCrit_Trim_Resultado!BX257</f>
        <v>9887.8839349999998</v>
      </c>
      <c r="BL5" s="1">
        <f>PLANEL_GerCrit_Trim_Resultado!BY257</f>
        <v>9409.4218529999998</v>
      </c>
      <c r="BM5" s="1">
        <f>PLANEL_GerCrit_Trim_Resultado!BZ257</f>
        <v>8037.0848500000002</v>
      </c>
      <c r="BN5" s="1">
        <f>PLANEL_GerCrit_Trim_Resultado!CA257</f>
        <v>8739.4867350000004</v>
      </c>
      <c r="BO5" s="1">
        <f>PLANEL_GerCrit_Trim_Resultado!CB257</f>
        <v>9887.8839349999998</v>
      </c>
      <c r="BP5" s="1">
        <f>PLANEL_GerCrit_Trim_Resultado!CC257</f>
        <v>9408.9950570000001</v>
      </c>
      <c r="BQ5" s="1">
        <f>PLANEL_GerCrit_Trim_Resultado!CD257</f>
        <v>8037.0848500000002</v>
      </c>
      <c r="BR5" s="1">
        <f>PLANEL_GerCrit_Trim_Resultado!CE257</f>
        <v>8739.4867350000004</v>
      </c>
      <c r="BS5" s="1">
        <f>PLANEL_GerCrit_Trim_Resultado!CF257</f>
        <v>9887.8839349999998</v>
      </c>
      <c r="BT5" s="1">
        <f>PLANEL_GerCrit_Trim_Resultado!CG257</f>
        <v>9407.4506509999992</v>
      </c>
      <c r="BU5" s="1">
        <f>PLANEL_GerCrit_Trim_Resultado!CH257</f>
        <v>8037.0848500000002</v>
      </c>
      <c r="BV5" s="1">
        <f>PLANEL_GerCrit_Trim_Resultado!CI257</f>
        <v>8739.4867350000004</v>
      </c>
      <c r="BW5" s="1">
        <f>PLANEL_GerCrit_Trim_Resultado!CJ257</f>
        <v>9887.8839349999998</v>
      </c>
      <c r="BX5" s="1">
        <f>PLANEL_GerCrit_Trim_Resultado!CK257</f>
        <v>8754.2087319999991</v>
      </c>
      <c r="BY5" s="1">
        <f>PLANEL_GerCrit_Trim_Resultado!CL257</f>
        <v>8037.0848500000002</v>
      </c>
      <c r="BZ5" s="1">
        <f>PLANEL_GerCrit_Trim_Resultado!CM257</f>
        <v>8739.4867350000004</v>
      </c>
      <c r="CA5" s="1">
        <f>PLANEL_GerCrit_Trim_Resultado!CN257</f>
        <v>9887.8839349999998</v>
      </c>
      <c r="CB5" s="1">
        <f>PLANEL_GerCrit_Trim_Resultado!CO257</f>
        <v>9409.4218529999998</v>
      </c>
      <c r="CC5" s="1">
        <f>PLANEL_GerCrit_Trim_Resultado!CP257</f>
        <v>8037.0848500000002</v>
      </c>
      <c r="CD5" s="1">
        <f>PLANEL_GerCrit_Trim_Resultado!CQ257</f>
        <v>8739.4867350000004</v>
      </c>
      <c r="CE5" s="1">
        <f>PLANEL_GerCrit_Trim_Resultado!CR257</f>
        <v>9887.8839349999998</v>
      </c>
      <c r="CF5" s="1">
        <f>PLANEL_GerCrit_Trim_Resultado!CS257</f>
        <v>9409.4218529999998</v>
      </c>
      <c r="CG5" s="1">
        <f>PLANEL_GerCrit_Trim_Resultado!CT257</f>
        <v>8037.0848500000002</v>
      </c>
      <c r="CH5" s="1">
        <f>PLANEL_GerCrit_Trim_Resultado!CU257</f>
        <v>8739.4867350000004</v>
      </c>
      <c r="CI5" s="1">
        <f>PLANEL_GerCrit_Trim_Resultado!CV257</f>
        <v>9887.8839349999998</v>
      </c>
      <c r="CJ5" s="1">
        <f>PLANEL_GerCrit_Trim_Resultado!CW257</f>
        <v>9409.4218529999998</v>
      </c>
      <c r="CK5" s="1">
        <f>PLANEL_GerCrit_Trim_Resultado!CX257</f>
        <v>8037.0848500000002</v>
      </c>
      <c r="CL5" s="1">
        <f>PLANEL_GerCrit_Trim_Resultado!CY257</f>
        <v>8739.4867350000004</v>
      </c>
      <c r="CM5" s="1">
        <f>PLANEL_GerCrit_Trim_Resultado!CZ257</f>
        <v>9887.8527900000008</v>
      </c>
      <c r="CN5" s="1">
        <f>PLANEL_GerCrit_Trim_Resultado!DA257</f>
        <v>9409.4218529999998</v>
      </c>
      <c r="CO5" s="1">
        <f>PLANEL_GerCrit_Trim_Resultado!DB257</f>
        <v>8037.0848500000002</v>
      </c>
      <c r="CP5" s="1">
        <f>PLANEL_GerCrit_Trim_Resultado!DC257</f>
        <v>8739.4867350000004</v>
      </c>
      <c r="CQ5" s="1">
        <f>PLANEL_GerCrit_Trim_Resultado!DD257</f>
        <v>9885.7849370000004</v>
      </c>
      <c r="CR5" s="1">
        <f>PLANEL_GerCrit_Trim_Resultado!DE257</f>
        <v>9409.4218529999998</v>
      </c>
      <c r="CS5" s="1">
        <f>PLANEL_GerCrit_Trim_Resultado!DF257</f>
        <v>8037.0848500000002</v>
      </c>
      <c r="CT5" s="1">
        <f>PLANEL_GerCrit_Trim_Resultado!DG257</f>
        <v>8739.4867350000004</v>
      </c>
      <c r="CU5" s="1">
        <f>PLANEL_GerCrit_Trim_Resultado!DH257</f>
        <v>9885.7849370000004</v>
      </c>
      <c r="CV5" s="1">
        <f>PLANEL_GerCrit_Trim_Resultado!DI257</f>
        <v>9409.4218529999998</v>
      </c>
      <c r="CW5" s="1">
        <f>PLANEL_GerCrit_Trim_Resultado!DJ257</f>
        <v>8037.0848500000002</v>
      </c>
      <c r="CX5" s="1">
        <f>PLANEL_GerCrit_Trim_Resultado!DK257</f>
        <v>8739.4867350000004</v>
      </c>
      <c r="CY5" s="68">
        <f>PLANEL_GerCrit_Trim_Resultado!DL257</f>
        <v>9885.7849370000004</v>
      </c>
      <c r="CZ5" s="68">
        <f>PLANEL_GerCrit_Trim_Resultado!DM257</f>
        <v>9409.4218529999998</v>
      </c>
      <c r="DA5" s="68">
        <f>PLANEL_GerCrit_Trim_Resultado!DN257</f>
        <v>8037.0848500000002</v>
      </c>
      <c r="DB5" s="68">
        <f>PLANEL_GerCrit_Trim_Resultado!DO257</f>
        <v>8739.4867350000004</v>
      </c>
      <c r="DC5" s="1">
        <f>PLANEL_GerCrit_Trim_Resultado!DP257</f>
        <v>9885.7849370000004</v>
      </c>
      <c r="DD5" s="1">
        <f>PLANEL_GerCrit_Trim_Resultado!DQ257</f>
        <v>9409.4218529999998</v>
      </c>
      <c r="DE5" s="1">
        <f>PLANEL_GerCrit_Trim_Resultado!DR257</f>
        <v>8037.0848500000002</v>
      </c>
      <c r="DF5" s="1">
        <f>PLANEL_GerCrit_Trim_Resultado!DS257</f>
        <v>8739.4867350000004</v>
      </c>
      <c r="DG5" s="1">
        <f>PLANEL_GerCrit_Trim_Resultado!DT257</f>
        <v>9885.7849370000004</v>
      </c>
      <c r="DH5" s="1">
        <f>PLANEL_GerCrit_Trim_Resultado!DU257</f>
        <v>9409.4218529999998</v>
      </c>
      <c r="DI5" s="1">
        <f>PLANEL_GerCrit_Trim_Resultado!DV257</f>
        <v>8037.0848500000002</v>
      </c>
      <c r="DJ5" s="1">
        <f>PLANEL_GerCrit_Trim_Resultado!DW257</f>
        <v>8739.4867350000004</v>
      </c>
      <c r="DK5" s="1">
        <f>PLANEL_GerCrit_Trim_Resultado!DX257</f>
        <v>9885.7849370000004</v>
      </c>
      <c r="DL5" s="1">
        <f>PLANEL_GerCrit_Trim_Resultado!DY257</f>
        <v>9409.4218529999998</v>
      </c>
      <c r="DM5" s="1">
        <f>PLANEL_GerCrit_Trim_Resultado!DZ257</f>
        <v>8037.0848500000002</v>
      </c>
      <c r="DN5" s="1">
        <f>PLANEL_GerCrit_Trim_Resultado!EA257</f>
        <v>8739.4867350000004</v>
      </c>
      <c r="DO5" s="1">
        <f>PLANEL_GerCrit_Trim_Resultado!EB257</f>
        <v>9885.7849370000004</v>
      </c>
      <c r="DP5" s="1">
        <f>PLANEL_GerCrit_Trim_Resultado!EC257</f>
        <v>9409.4218529999998</v>
      </c>
      <c r="DQ5" s="1">
        <f>PLANEL_GerCrit_Trim_Resultado!ED257</f>
        <v>8037.0848500000002</v>
      </c>
      <c r="DR5" s="1">
        <f>PLANEL_GerCrit_Trim_Resultado!EE257</f>
        <v>8739.4867350000004</v>
      </c>
      <c r="DS5" s="1">
        <f>PLANEL_GerCrit_Trim_Resultado!EF257</f>
        <v>9885.7849370000004</v>
      </c>
      <c r="DT5" s="1">
        <f>PLANEL_GerCrit_Trim_Resultado!EG257</f>
        <v>9409.4218529999998</v>
      </c>
      <c r="DU5" s="1">
        <f>PLANEL_GerCrit_Trim_Resultado!EH257</f>
        <v>8037.0848500000002</v>
      </c>
      <c r="DV5" s="1">
        <f>PLANEL_GerCrit_Trim_Resultado!EI257</f>
        <v>8739.4867350000004</v>
      </c>
      <c r="DW5" s="1">
        <f>PLANEL_GerCrit_Trim_Resultado!EJ257</f>
        <v>9885.7849370000004</v>
      </c>
      <c r="DX5" s="1">
        <f>PLANEL_GerCrit_Trim_Resultado!EK257</f>
        <v>9409.4218529999998</v>
      </c>
      <c r="DY5" s="1">
        <f>PLANEL_GerCrit_Trim_Resultado!EL257</f>
        <v>8037.0848500000002</v>
      </c>
      <c r="DZ5" s="1">
        <f>PLANEL_GerCrit_Trim_Resultado!EM257</f>
        <v>8739.4867350000004</v>
      </c>
      <c r="EA5" s="1">
        <f>PLANEL_GerCrit_Trim_Resultado!EN257</f>
        <v>9885.7849370000004</v>
      </c>
      <c r="EB5" s="1">
        <f>PLANEL_GerCrit_Trim_Resultado!EO257</f>
        <v>9409.4218529999998</v>
      </c>
      <c r="EC5" s="1">
        <f>PLANEL_GerCrit_Trim_Resultado!EP257</f>
        <v>8037.0848500000002</v>
      </c>
      <c r="ED5" s="1">
        <f>PLANEL_GerCrit_Trim_Resultado!EQ257</f>
        <v>8739.4867350000004</v>
      </c>
      <c r="EE5" s="1">
        <f>PLANEL_GerCrit_Trim_Resultado!ER257</f>
        <v>9885.7849370000004</v>
      </c>
      <c r="EF5" s="1">
        <f>PLANEL_GerCrit_Trim_Resultado!ES257</f>
        <v>9409.4218529999998</v>
      </c>
      <c r="EG5" s="1">
        <f>PLANEL_GerCrit_Trim_Resultado!ET257</f>
        <v>7980.3337080000001</v>
      </c>
      <c r="EH5" s="1">
        <f>PLANEL_GerCrit_Trim_Resultado!EU257</f>
        <v>8739.4867350000004</v>
      </c>
      <c r="EI5" s="1">
        <f>PLANEL_GerCrit_Trim_Resultado!EV257</f>
        <v>9885.7849370000004</v>
      </c>
      <c r="EJ5" s="1">
        <f>PLANEL_GerCrit_Trim_Resultado!EW257</f>
        <v>9409.4218529999998</v>
      </c>
      <c r="EK5" s="1">
        <f>PLANEL_GerCrit_Trim_Resultado!EX257</f>
        <v>7980.3337080000001</v>
      </c>
      <c r="EL5" s="1">
        <f>PLANEL_GerCrit_Trim_Resultado!EY257</f>
        <v>8739.4867350000004</v>
      </c>
      <c r="EM5" s="1">
        <f>PLANEL_GerCrit_Trim_Resultado!EZ257</f>
        <v>9887.8839349999998</v>
      </c>
      <c r="EN5" s="1">
        <f>PLANEL_GerCrit_Trim_Resultado!FA257</f>
        <v>9409.4218529999998</v>
      </c>
      <c r="EO5" s="1">
        <f>PLANEL_GerCrit_Trim_Resultado!FB257</f>
        <v>7980.3337080000001</v>
      </c>
      <c r="EP5" s="1">
        <f>PLANEL_GerCrit_Trim_Resultado!FC257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660.05310999999995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2156.3337759999999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620.96404319999999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125.7117829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272.15452110000001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3981.5566520000002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4658.6712180000004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5442.9765880000004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6454.2263990000001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5313.8141070000001</v>
      </c>
      <c r="AD8" s="18">
        <f>PLANEL_GerCrit_Trim_Resultado!AQ113+PLANEL_GerCrit_Trim_Resultado!AQ125+PLANEL_GerCrit_Trim_Resultado!AQ137</f>
        <v>7787.5159890000004</v>
      </c>
      <c r="AE8" s="18">
        <f>PLANEL_GerCrit_Trim_Resultado!AR113+PLANEL_GerCrit_Trim_Resultado!AR125+PLANEL_GerCrit_Trim_Resultado!AR137</f>
        <v>5704.7675829999998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6842.6219129999999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5162.3287730000002</v>
      </c>
      <c r="AL8" s="18">
        <f>PLANEL_GerCrit_Trim_Resultado!AY113+PLANEL_GerCrit_Trim_Resultado!AY125+PLANEL_GerCrit_Trim_Resultado!AY137</f>
        <v>8044.6129620000002</v>
      </c>
      <c r="AM8" s="18">
        <f>PLANEL_GerCrit_Trim_Resultado!AZ113+PLANEL_GerCrit_Trim_Resultado!AZ125+PLANEL_GerCrit_Trim_Resultado!AZ137</f>
        <v>7644.6061019999997</v>
      </c>
      <c r="AN8" s="18">
        <f>PLANEL_GerCrit_Trim_Resultado!BA113+PLANEL_GerCrit_Trim_Resultado!BA125+PLANEL_GerCrit_Trim_Resultado!BA137</f>
        <v>3928.2844230000001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8422.907373</v>
      </c>
      <c r="AQ8" s="18">
        <f>PLANEL_GerCrit_Trim_Resultado!BD113+PLANEL_GerCrit_Trim_Resultado!BD125+PLANEL_GerCrit_Trim_Resultado!BD137</f>
        <v>7447.609821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4006.0987500000001</v>
      </c>
      <c r="AT8" s="18">
        <f>PLANEL_GerCrit_Trim_Resultado!BG113+PLANEL_GerCrit_Trim_Resultado!BG125+PLANEL_GerCrit_Trim_Resultado!BG137</f>
        <v>7675.2438940000002</v>
      </c>
      <c r="AU8" s="18">
        <f>PLANEL_GerCrit_Trim_Resultado!BH113+PLANEL_GerCrit_Trim_Resultado!BH125+PLANEL_GerCrit_Trim_Resultado!BH137</f>
        <v>7692.2383099999997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7919.8723829999999</v>
      </c>
      <c r="AY8" s="18">
        <f>PLANEL_GerCrit_Trim_Resultado!BL113+PLANEL_GerCrit_Trim_Resultado!BL125+PLANEL_GerCrit_Trim_Resultado!BL137</f>
        <v>9003.509333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4219.0511749999996</v>
      </c>
      <c r="BB8" s="18">
        <f>PLANEL_GerCrit_Trim_Resultado!BO113+PLANEL_GerCrit_Trim_Resultado!BO125+PLANEL_GerCrit_Trim_Resultado!BO137</f>
        <v>9231.1434059999992</v>
      </c>
      <c r="BC8" s="18">
        <f>PLANEL_GerCrit_Trim_Resultado!BP113+PLANEL_GerCrit_Trim_Resultado!BP125+PLANEL_GerCrit_Trim_Resultado!BP137</f>
        <v>8838.8081619999994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4350.50828</v>
      </c>
      <c r="BF8" s="18">
        <f>PLANEL_GerCrit_Trim_Resultado!BS113+PLANEL_GerCrit_Trim_Resultado!BS125+PLANEL_GerCrit_Trim_Resultado!BS137</f>
        <v>9030.0470819999991</v>
      </c>
      <c r="BG8" s="18">
        <f>PLANEL_GerCrit_Trim_Resultado!BT113+PLANEL_GerCrit_Trim_Resultado!BT125+PLANEL_GerCrit_Trim_Resultado!BT137</f>
        <v>11093.45131</v>
      </c>
      <c r="BH8" s="18">
        <f>PLANEL_GerCrit_Trim_Resultado!BU113+PLANEL_GerCrit_Trim_Resultado!BU125+PLANEL_GerCrit_Trim_Resultado!BU137</f>
        <v>3392.141662</v>
      </c>
      <c r="BI8" s="18">
        <f>PLANEL_GerCrit_Trim_Resultado!BV113+PLANEL_GerCrit_Trim_Resultado!BV125+PLANEL_GerCrit_Trim_Resultado!BV137</f>
        <v>4387.9134949999998</v>
      </c>
      <c r="BJ8" s="18">
        <f>PLANEL_GerCrit_Trim_Resultado!BW113+PLANEL_GerCrit_Trim_Resultado!BW125+PLANEL_GerCrit_Trim_Resultado!BW137</f>
        <v>11321.08538</v>
      </c>
      <c r="BK8" s="18">
        <f>PLANEL_GerCrit_Trim_Resultado!BX113+PLANEL_GerCrit_Trim_Resultado!BX125+PLANEL_GerCrit_Trim_Resultado!BX137</f>
        <v>9999.2039359999999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3962.0738299999998</v>
      </c>
      <c r="BN8" s="18">
        <f>PLANEL_GerCrit_Trim_Resultado!CA113+PLANEL_GerCrit_Trim_Resultado!CA125+PLANEL_GerCrit_Trim_Resultado!CA137</f>
        <v>10978.99454</v>
      </c>
      <c r="BO8" s="18">
        <f>PLANEL_GerCrit_Trim_Resultado!CB113+PLANEL_GerCrit_Trim_Resultado!CB125+PLANEL_GerCrit_Trim_Resultado!CB137</f>
        <v>8826.1601019999998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2597.2832290000001</v>
      </c>
      <c r="BR8" s="18">
        <f>PLANEL_GerCrit_Trim_Resultado!CE113+PLANEL_GerCrit_Trim_Resultado!CE125+PLANEL_GerCrit_Trim_Resultado!CE137</f>
        <v>9750.7122289999988</v>
      </c>
      <c r="BS8" s="18">
        <f>PLANEL_GerCrit_Trim_Resultado!CF113+PLANEL_GerCrit_Trim_Resultado!CF125+PLANEL_GerCrit_Trim_Resultado!CF137</f>
        <v>9588.1398229999995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3104.1805136000003</v>
      </c>
      <c r="BV8" s="18">
        <f>PLANEL_GerCrit_Trim_Resultado!CI113+PLANEL_GerCrit_Trim_Resultado!CI125+PLANEL_GerCrit_Trim_Resultado!CI137</f>
        <v>9568.7027520000011</v>
      </c>
      <c r="BW8" s="18">
        <f>PLANEL_GerCrit_Trim_Resultado!CJ113+PLANEL_GerCrit_Trim_Resultado!CJ125+PLANEL_GerCrit_Trim_Resultado!CJ137</f>
        <v>10077.927032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3181.7873531</v>
      </c>
      <c r="BZ8" s="18">
        <f>PLANEL_GerCrit_Trim_Resultado!CM113+PLANEL_GerCrit_Trim_Resultado!CM125+PLANEL_GerCrit_Trim_Resultado!CM137</f>
        <v>10665.509927999999</v>
      </c>
      <c r="CA8" s="18">
        <f>PLANEL_GerCrit_Trim_Resultado!CN113+PLANEL_GerCrit_Trim_Resultado!CN125+PLANEL_GerCrit_Trim_Resultado!CN137</f>
        <v>10801.645629000001</v>
      </c>
      <c r="CB8" s="18">
        <f>PLANEL_GerCrit_Trim_Resultado!CO113+PLANEL_GerCrit_Trim_Resultado!CO125+PLANEL_GerCrit_Trim_Resultado!CO137</f>
        <v>2866.031387</v>
      </c>
      <c r="CC8" s="18">
        <f>PLANEL_GerCrit_Trim_Resultado!CP113+PLANEL_GerCrit_Trim_Resultado!CP125+PLANEL_GerCrit_Trim_Resultado!CP137</f>
        <v>4612.9411419999997</v>
      </c>
      <c r="CD8" s="18">
        <f>PLANEL_GerCrit_Trim_Resultado!CQ113+PLANEL_GerCrit_Trim_Resultado!CQ125+PLANEL_GerCrit_Trim_Resultado!CQ137</f>
        <v>11598.207254000001</v>
      </c>
      <c r="CE8" s="18">
        <f>PLANEL_GerCrit_Trim_Resultado!CR113+PLANEL_GerCrit_Trim_Resultado!CR125+PLANEL_GerCrit_Trim_Resultado!CR137</f>
        <v>12431.235504999999</v>
      </c>
      <c r="CF8" s="18">
        <f>PLANEL_GerCrit_Trim_Resultado!CS113+PLANEL_GerCrit_Trim_Resultado!CS125+PLANEL_GerCrit_Trim_Resultado!CS137</f>
        <v>3879.8259560000001</v>
      </c>
      <c r="CG8" s="18">
        <f>PLANEL_GerCrit_Trim_Resultado!CT113+PLANEL_GerCrit_Trim_Resultado!CT125+PLANEL_GerCrit_Trim_Resultado!CT137</f>
        <v>5299.8580229999998</v>
      </c>
      <c r="CH8" s="18">
        <f>PLANEL_GerCrit_Trim_Resultado!CU113+PLANEL_GerCrit_Trim_Resultado!CU125+PLANEL_GerCrit_Trim_Resultado!CU137</f>
        <v>12431.235504999999</v>
      </c>
      <c r="CI8" s="18">
        <f>PLANEL_GerCrit_Trim_Resultado!CV113+PLANEL_GerCrit_Trim_Resultado!CV125+PLANEL_GerCrit_Trim_Resultado!CV137</f>
        <v>13118.152385999998</v>
      </c>
      <c r="CJ8" s="18">
        <f>PLANEL_GerCrit_Trim_Resultado!CW113+PLANEL_GerCrit_Trim_Resultado!CW125+PLANEL_GerCrit_Trim_Resultado!CW137</f>
        <v>4445.5751380000002</v>
      </c>
      <c r="CK8" s="18">
        <f>PLANEL_GerCrit_Trim_Resultado!CX113+PLANEL_GerCrit_Trim_Resultado!CX125+PLANEL_GerCrit_Trim_Resultado!CX137</f>
        <v>5980.2625439999993</v>
      </c>
      <c r="CL8" s="18">
        <f>PLANEL_GerCrit_Trim_Resultado!CY113+PLANEL_GerCrit_Trim_Resultado!CY125+PLANEL_GerCrit_Trim_Resultado!CY137</f>
        <v>13118.152385999998</v>
      </c>
      <c r="CM8" s="18">
        <f>PLANEL_GerCrit_Trim_Resultado!CZ113+PLANEL_GerCrit_Trim_Resultado!CZ125+PLANEL_GerCrit_Trim_Resultado!CZ137</f>
        <v>13282.634055</v>
      </c>
      <c r="CN8" s="18">
        <f>PLANEL_GerCrit_Trim_Resultado!DA113+PLANEL_GerCrit_Trim_Resultado!DA125+PLANEL_GerCrit_Trim_Resultado!DA137</f>
        <v>3864.2880289999998</v>
      </c>
      <c r="CO8" s="18">
        <f>PLANEL_GerCrit_Trim_Resultado!DB113+PLANEL_GerCrit_Trim_Resultado!DB125+PLANEL_GerCrit_Trim_Resultado!DB137</f>
        <v>5011.8490830000001</v>
      </c>
      <c r="CP8" s="18">
        <f>PLANEL_GerCrit_Trim_Resultado!DC113+PLANEL_GerCrit_Trim_Resultado!DC125+PLANEL_GerCrit_Trim_Resultado!DC137</f>
        <v>13282.634055</v>
      </c>
      <c r="CQ8" s="18">
        <f>PLANEL_GerCrit_Trim_Resultado!DD113+PLANEL_GerCrit_Trim_Resultado!DD125+PLANEL_GerCrit_Trim_Resultado!DD137</f>
        <v>13969.550936</v>
      </c>
      <c r="CR8" s="18">
        <f>PLANEL_GerCrit_Trim_Resultado!DE113+PLANEL_GerCrit_Trim_Resultado!DE125+PLANEL_GerCrit_Trim_Resultado!DE137</f>
        <v>4030.5914560000001</v>
      </c>
      <c r="CS8" s="18">
        <f>PLANEL_GerCrit_Trim_Resultado!DF113+PLANEL_GerCrit_Trim_Resultado!DF125+PLANEL_GerCrit_Trim_Resultado!DF137</f>
        <v>7107.3875939999998</v>
      </c>
      <c r="CT8" s="18">
        <f>PLANEL_GerCrit_Trim_Resultado!DG113+PLANEL_GerCrit_Trim_Resultado!DG125+PLANEL_GerCrit_Trim_Resultado!DG137</f>
        <v>13969.550936</v>
      </c>
      <c r="CU8" s="18">
        <f>PLANEL_GerCrit_Trim_Resultado!DH113+PLANEL_GerCrit_Trim_Resultado!DH125+PLANEL_GerCrit_Trim_Resultado!DH137</f>
        <v>14776.280559000001</v>
      </c>
      <c r="CV8" s="18">
        <f>PLANEL_GerCrit_Trim_Resultado!DI113+PLANEL_GerCrit_Trim_Resultado!DI125+PLANEL_GerCrit_Trim_Resultado!DI137</f>
        <v>8215.8386969999992</v>
      </c>
      <c r="CW8" s="18">
        <f>PLANEL_GerCrit_Trim_Resultado!DJ113+PLANEL_GerCrit_Trim_Resultado!DJ125+PLANEL_GerCrit_Trim_Resultado!DJ137</f>
        <v>9277.4553290000003</v>
      </c>
      <c r="CX8" s="18">
        <f>PLANEL_GerCrit_Trim_Resultado!DK113+PLANEL_GerCrit_Trim_Resultado!DK125+PLANEL_GerCrit_Trim_Resultado!DK137</f>
        <v>14776.280559000001</v>
      </c>
      <c r="CY8" s="69">
        <f>PLANEL_GerCrit_Trim_Resultado!DL113+PLANEL_GerCrit_Trim_Resultado!DL125+PLANEL_GerCrit_Trim_Resultado!DL137</f>
        <v>11370.733737999999</v>
      </c>
      <c r="CZ8" s="69">
        <f>PLANEL_GerCrit_Trim_Resultado!DM113+PLANEL_GerCrit_Trim_Resultado!DM125+PLANEL_GerCrit_Trim_Resultado!DM137</f>
        <v>2599.5635199999997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10558.017963</v>
      </c>
      <c r="DC8" s="18">
        <f>PLANEL_GerCrit_Trim_Resultado!DP113+PLANEL_GerCrit_Trim_Resultado!DP125+PLANEL_GerCrit_Trim_Resultado!DP137</f>
        <v>10804.9321996</v>
      </c>
      <c r="DD8" s="18">
        <f>PLANEL_GerCrit_Trim_Resultado!DQ113+PLANEL_GerCrit_Trim_Resultado!DQ125+PLANEL_GerCrit_Trim_Resultado!DQ137</f>
        <v>1887.8231192999999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9960.7587665999999</v>
      </c>
      <c r="DG8" s="18">
        <f>PLANEL_GerCrit_Trim_Resultado!DT113+PLANEL_GerCrit_Trim_Resultado!DT125+PLANEL_GerCrit_Trim_Resultado!DT137</f>
        <v>11584.825973999999</v>
      </c>
      <c r="DH8" s="18">
        <f>PLANEL_GerCrit_Trim_Resultado!DU113+PLANEL_GerCrit_Trim_Resultado!DU125+PLANEL_GerCrit_Trim_Resultado!DU137</f>
        <v>2516.1250183000002</v>
      </c>
      <c r="DI8" s="18">
        <f>PLANEL_GerCrit_Trim_Resultado!DV113+PLANEL_GerCrit_Trim_Resultado!DV125+PLANEL_GerCrit_Trim_Resultado!DV137</f>
        <v>6226.6180722999998</v>
      </c>
      <c r="DJ8" s="18">
        <f>PLANEL_GerCrit_Trim_Resultado!DW113+PLANEL_GerCrit_Trim_Resultado!DW125+PLANEL_GerCrit_Trim_Resultado!DW137</f>
        <v>10232.925296000001</v>
      </c>
      <c r="DK8" s="18">
        <f>PLANEL_GerCrit_Trim_Resultado!DX113+PLANEL_GerCrit_Trim_Resultado!DX125+PLANEL_GerCrit_Trim_Resultado!DX137</f>
        <v>12601.290967000001</v>
      </c>
      <c r="DL8" s="18">
        <f>PLANEL_GerCrit_Trim_Resultado!DY113+PLANEL_GerCrit_Trim_Resultado!DY125+PLANEL_GerCrit_Trim_Resultado!DY137</f>
        <v>4000.1885159000003</v>
      </c>
      <c r="DM8" s="18">
        <f>PLANEL_GerCrit_Trim_Resultado!DZ113+PLANEL_GerCrit_Trim_Resultado!DZ125+PLANEL_GerCrit_Trim_Resultado!DZ137</f>
        <v>6733.5153572999998</v>
      </c>
      <c r="DN8" s="18">
        <f>PLANEL_GerCrit_Trim_Resultado!EA113+PLANEL_GerCrit_Trim_Resultado!EA125+PLANEL_GerCrit_Trim_Resultado!EA137</f>
        <v>10741.012247999999</v>
      </c>
      <c r="DO8" s="18">
        <f>PLANEL_GerCrit_Trim_Resultado!EB113+PLANEL_GerCrit_Trim_Resultado!EB125+PLANEL_GerCrit_Trim_Resultado!EB137</f>
        <v>12997.965453000001</v>
      </c>
      <c r="DP8" s="18">
        <f>PLANEL_GerCrit_Trim_Resultado!EC113+PLANEL_GerCrit_Trim_Resultado!EC125+PLANEL_GerCrit_Trim_Resultado!EC137</f>
        <v>4270.4914252999997</v>
      </c>
      <c r="DQ8" s="18">
        <f>PLANEL_GerCrit_Trim_Resultado!ED113+PLANEL_GerCrit_Trim_Resultado!ED125+PLANEL_GerCrit_Trim_Resultado!ED137</f>
        <v>6772.8881822999992</v>
      </c>
      <c r="DR8" s="18">
        <f>PLANEL_GerCrit_Trim_Resultado!EE113+PLANEL_GerCrit_Trim_Resultado!EE125+PLANEL_GerCrit_Trim_Resultado!EE137</f>
        <v>10781.277219</v>
      </c>
      <c r="DS8" s="18">
        <f>PLANEL_GerCrit_Trim_Resultado!EF113+PLANEL_GerCrit_Trim_Resultado!EF125+PLANEL_GerCrit_Trim_Resultado!EF137</f>
        <v>13371.979660000001</v>
      </c>
      <c r="DT8" s="18">
        <f>PLANEL_GerCrit_Trim_Resultado!EG113+PLANEL_GerCrit_Trim_Resultado!EG125+PLANEL_GerCrit_Trim_Resultado!EG137</f>
        <v>4094.5511019</v>
      </c>
      <c r="DU8" s="18">
        <f>PLANEL_GerCrit_Trim_Resultado!EH113+PLANEL_GerCrit_Trim_Resultado!EH125+PLANEL_GerCrit_Trim_Resultado!EH137</f>
        <v>6629.0375249999997</v>
      </c>
      <c r="DV8" s="18">
        <f>PLANEL_GerCrit_Trim_Resultado!EI113+PLANEL_GerCrit_Trim_Resultado!EI125+PLANEL_GerCrit_Trim_Resultado!EI137</f>
        <v>11042.889070000001</v>
      </c>
      <c r="DW8" s="18">
        <f>PLANEL_GerCrit_Trim_Resultado!EJ113+PLANEL_GerCrit_Trim_Resultado!EJ125+PLANEL_GerCrit_Trim_Resultado!EJ137</f>
        <v>13411.976967000001</v>
      </c>
      <c r="DX8" s="18">
        <f>PLANEL_GerCrit_Trim_Resultado!EK113+PLANEL_GerCrit_Trim_Resultado!EK125+PLANEL_GerCrit_Trim_Resultado!EK137</f>
        <v>2779.8543920000002</v>
      </c>
      <c r="DY8" s="18">
        <f>PLANEL_GerCrit_Trim_Resultado!EL113+PLANEL_GerCrit_Trim_Resultado!EL125+PLANEL_GerCrit_Trim_Resultado!EL137</f>
        <v>6629.0375249999997</v>
      </c>
      <c r="DZ8" s="18">
        <f>PLANEL_GerCrit_Trim_Resultado!EM113+PLANEL_GerCrit_Trim_Resultado!EM125+PLANEL_GerCrit_Trim_Resultado!EM137</f>
        <v>10714.48819</v>
      </c>
      <c r="EA8" s="18">
        <f>PLANEL_GerCrit_Trim_Resultado!EN113+PLANEL_GerCrit_Trim_Resultado!EN125+PLANEL_GerCrit_Trim_Resultado!EN137</f>
        <v>16055.411067000001</v>
      </c>
      <c r="EB8" s="18">
        <f>PLANEL_GerCrit_Trim_Resultado!EO113+PLANEL_GerCrit_Trim_Resultado!EO125+PLANEL_GerCrit_Trim_Resultado!EO137</f>
        <v>4999.678476</v>
      </c>
      <c r="EC8" s="18">
        <f>PLANEL_GerCrit_Trim_Resultado!EP113+PLANEL_GerCrit_Trim_Resultado!EP125+PLANEL_GerCrit_Trim_Resultado!EP137</f>
        <v>8617.2538380000005</v>
      </c>
      <c r="ED8" s="18">
        <f>PLANEL_GerCrit_Trim_Resultado!EQ113+PLANEL_GerCrit_Trim_Resultado!EQ125+PLANEL_GerCrit_Trim_Resultado!EQ137</f>
        <v>13032.889708999999</v>
      </c>
      <c r="EE8" s="18">
        <f>PLANEL_GerCrit_Trim_Resultado!ER113+PLANEL_GerCrit_Trim_Resultado!ER125+PLANEL_GerCrit_Trim_Resultado!ER137</f>
        <v>16864.961745000001</v>
      </c>
      <c r="EF8" s="18">
        <f>PLANEL_GerCrit_Trim_Resultado!ES113+PLANEL_GerCrit_Trim_Resultado!ES125+PLANEL_GerCrit_Trim_Resultado!ES137</f>
        <v>5256.3730649999998</v>
      </c>
      <c r="EG8" s="18">
        <f>PLANEL_GerCrit_Trim_Resultado!ET113+PLANEL_GerCrit_Trim_Resultado!ET125+PLANEL_GerCrit_Trim_Resultado!ET137</f>
        <v>8617.2538380000005</v>
      </c>
      <c r="EH8" s="18">
        <f>PLANEL_GerCrit_Trim_Resultado!EU113+PLANEL_GerCrit_Trim_Resultado!EU125+PLANEL_GerCrit_Trim_Resultado!EU137</f>
        <v>13766.706925999999</v>
      </c>
      <c r="EI8" s="18">
        <f>PLANEL_GerCrit_Trim_Resultado!EV113+PLANEL_GerCrit_Trim_Resultado!EV125+PLANEL_GerCrit_Trim_Resultado!EV137</f>
        <v>16966.820724000001</v>
      </c>
      <c r="EJ8" s="18">
        <f>PLANEL_GerCrit_Trim_Resultado!EW113+PLANEL_GerCrit_Trim_Resultado!EW125+PLANEL_GerCrit_Trim_Resultado!EW137</f>
        <v>6009.1607490000006</v>
      </c>
      <c r="EK8" s="18">
        <f>PLANEL_GerCrit_Trim_Resultado!EX113+PLANEL_GerCrit_Trim_Resultado!EX125+PLANEL_GerCrit_Trim_Resultado!EX137</f>
        <v>8839.6332784000006</v>
      </c>
      <c r="EL8" s="18">
        <f>PLANEL_GerCrit_Trim_Resultado!EY113+PLANEL_GerCrit_Trim_Resultado!EY125+PLANEL_GerCrit_Trim_Resultado!EY137</f>
        <v>16549.039143999998</v>
      </c>
      <c r="EM8" s="18">
        <f>PLANEL_GerCrit_Trim_Resultado!EZ113+PLANEL_GerCrit_Trim_Resultado!EZ125+PLANEL_GerCrit_Trim_Resultado!EZ137</f>
        <v>17368.807688000001</v>
      </c>
      <c r="EN8" s="18">
        <f>PLANEL_GerCrit_Trim_Resultado!FA113+PLANEL_GerCrit_Trim_Resultado!FA125+PLANEL_GerCrit_Trim_Resultado!FA137</f>
        <v>9264.4819184999997</v>
      </c>
      <c r="EO8" s="18">
        <f>PLANEL_GerCrit_Trim_Resultado!FB113+PLANEL_GerCrit_Trim_Resultado!FB125+PLANEL_GerCrit_Trim_Resultado!FB137</f>
        <v>11219.290115</v>
      </c>
      <c r="EP8" s="18">
        <f>PLANEL_GerCrit_Trim_Resultado!FC113+PLANEL_GerCrit_Trim_Resultado!FC125+PLANEL_GerCrit_Trim_Resultado!FC137</f>
        <v>16807.837487000001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1298.861742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1298.861742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1360.900292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461.20209419999998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561.59743049999997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993.30591240000001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383.76103940000002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88.558047889999997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345.23859750000003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1042.3577705999999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578.61488240000006</v>
      </c>
      <c r="AJ15" s="22">
        <f>PLANEL_GerCrit_Trim_Resultado!AW17+PLANEL_GerCrit_Trim_Resultado!AW29</f>
        <v>5919.1360020000002</v>
      </c>
      <c r="AK15" s="22">
        <f>PLANEL_GerCrit_Trim_Resultado!AX17+PLANEL_GerCrit_Trim_Resultado!AX29</f>
        <v>8099.7462759999999</v>
      </c>
      <c r="AL15" s="22">
        <f>PLANEL_GerCrit_Trim_Resultado!AY17+PLANEL_GerCrit_Trim_Resultado!AY29</f>
        <v>5161.5989170000003</v>
      </c>
      <c r="AM15" s="22">
        <f>PLANEL_GerCrit_Trim_Resultado!AZ17+PLANEL_GerCrit_Trim_Resultado!AZ29</f>
        <v>324.99506780000002</v>
      </c>
      <c r="AN15" s="22">
        <f>PLANEL_GerCrit_Trim_Resultado!BA17+PLANEL_GerCrit_Trim_Resultado!BA29</f>
        <v>3324.646608</v>
      </c>
      <c r="AO15" s="22">
        <f>PLANEL_GerCrit_Trim_Resultado!BB17+PLANEL_GerCrit_Trim_Resultado!BB29</f>
        <v>4549.446739</v>
      </c>
      <c r="AP15" s="22">
        <f>PLANEL_GerCrit_Trim_Resultado!BC17+PLANEL_GerCrit_Trim_Resultado!BC29</f>
        <v>2899.154931</v>
      </c>
      <c r="AQ15" s="22">
        <f>PLANEL_GerCrit_Trim_Resultado!BD17+PLANEL_GerCrit_Trim_Resultado!BD29</f>
        <v>541.82853490000002</v>
      </c>
      <c r="AR15" s="22">
        <f>PLANEL_GerCrit_Trim_Resultado!BE17+PLANEL_GerCrit_Trim_Resultado!BE29</f>
        <v>5542.8176590000003</v>
      </c>
      <c r="AS15" s="22">
        <f>PLANEL_GerCrit_Trim_Resultado!BF17+PLANEL_GerCrit_Trim_Resultado!BF29</f>
        <v>7584.7922189999999</v>
      </c>
      <c r="AT15" s="22">
        <f>PLANEL_GerCrit_Trim_Resultado!BG17+PLANEL_GerCrit_Trim_Resultado!BG29</f>
        <v>4833.44218</v>
      </c>
      <c r="AU15" s="22">
        <f>PLANEL_GerCrit_Trim_Resultado!BH17+PLANEL_GerCrit_Trim_Resultado!BH29</f>
        <v>556.33687769999995</v>
      </c>
      <c r="AV15" s="22">
        <f>PLANEL_GerCrit_Trim_Resultado!BI17+PLANEL_GerCrit_Trim_Resultado!BI29</f>
        <v>5691.2356419999996</v>
      </c>
      <c r="AW15" s="22">
        <f>PLANEL_GerCrit_Trim_Resultado!BJ17+PLANEL_GerCrit_Trim_Resultado!BJ29</f>
        <v>7787.887401</v>
      </c>
      <c r="AX15" s="22">
        <f>PLANEL_GerCrit_Trim_Resultado!BK17+PLANEL_GerCrit_Trim_Resultado!BK29</f>
        <v>4962.8654779999997</v>
      </c>
      <c r="AY15" s="22">
        <f>PLANEL_GerCrit_Trim_Resultado!BL17+PLANEL_GerCrit_Trim_Resultado!BL29</f>
        <v>570.59445900000003</v>
      </c>
      <c r="AZ15" s="22">
        <f>PLANEL_GerCrit_Trim_Resultado!BM17+PLANEL_GerCrit_Trim_Resultado!BM29</f>
        <v>5837.088377</v>
      </c>
      <c r="BA15" s="22">
        <f>PLANEL_GerCrit_Trim_Resultado!BN17+PLANEL_GerCrit_Trim_Resultado!BN29</f>
        <v>7987.4722970000003</v>
      </c>
      <c r="BB15" s="22">
        <f>PLANEL_GerCrit_Trim_Resultado!BO17+PLANEL_GerCrit_Trim_Resultado!BO29</f>
        <v>5090.0518300000003</v>
      </c>
      <c r="BC15" s="22">
        <f>PLANEL_GerCrit_Trim_Resultado!BP17+PLANEL_GerCrit_Trim_Resultado!BP29</f>
        <v>578.04058580000003</v>
      </c>
      <c r="BD15" s="22">
        <f>PLANEL_GerCrit_Trim_Resultado!BQ17+PLANEL_GerCrit_Trim_Resultado!BQ29</f>
        <v>5913.2610409999998</v>
      </c>
      <c r="BE15" s="22">
        <f>PLANEL_GerCrit_Trim_Resultado!BR17+PLANEL_GerCrit_Trim_Resultado!BR29</f>
        <v>8091.7069780000002</v>
      </c>
      <c r="BF15" s="22">
        <f>PLANEL_GerCrit_Trim_Resultado!BS17+PLANEL_GerCrit_Trim_Resultado!BS29</f>
        <v>5156.4758389999997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474.76579800000002</v>
      </c>
      <c r="CB15" s="22">
        <f>PLANEL_GerCrit_Trim_Resultado!CO17+PLANEL_GerCrit_Trim_Resultado!CO29</f>
        <v>4856.7767830000003</v>
      </c>
      <c r="CC15" s="22">
        <f>PLANEL_GerCrit_Trim_Resultado!CP17+PLANEL_GerCrit_Trim_Resultado!CP29</f>
        <v>6646.0138180000004</v>
      </c>
      <c r="CD15" s="22">
        <f>PLANEL_GerCrit_Trim_Resultado!CQ17+PLANEL_GerCrit_Trim_Resultado!CQ29</f>
        <v>4235.2015179999999</v>
      </c>
      <c r="CE15" s="22">
        <f>PLANEL_GerCrit_Trim_Resultado!CR17+PLANEL_GerCrit_Trim_Resultado!CR29</f>
        <v>530.94575269999996</v>
      </c>
      <c r="CF15" s="22">
        <f>PLANEL_GerCrit_Trim_Resultado!CS17+PLANEL_GerCrit_Trim_Resultado!CS29</f>
        <v>5431.4885690000001</v>
      </c>
      <c r="CG15" s="22">
        <f>PLANEL_GerCrit_Trim_Resultado!CT17+PLANEL_GerCrit_Trim_Resultado!CT29</f>
        <v>7432.4494809999997</v>
      </c>
      <c r="CH15" s="22">
        <f>PLANEL_GerCrit_Trim_Resultado!CU17+PLANEL_GerCrit_Trim_Resultado!CU29</f>
        <v>4736.3611010000004</v>
      </c>
      <c r="CI15" s="22">
        <f>PLANEL_GerCrit_Trim_Resultado!CV17+PLANEL_GerCrit_Trim_Resultado!CV29</f>
        <v>489.91628550000001</v>
      </c>
      <c r="CJ15" s="22">
        <f>PLANEL_GerCrit_Trim_Resultado!CW17+PLANEL_GerCrit_Trim_Resultado!CW29</f>
        <v>5011.7638029999998</v>
      </c>
      <c r="CK15" s="22">
        <f>PLANEL_GerCrit_Trim_Resultado!CX17+PLANEL_GerCrit_Trim_Resultado!CX29</f>
        <v>6858.0980710000003</v>
      </c>
      <c r="CL15" s="22">
        <f>PLANEL_GerCrit_Trim_Resultado!CY17+PLANEL_GerCrit_Trim_Resultado!CY29</f>
        <v>4370.3531400000002</v>
      </c>
      <c r="CM15" s="22">
        <f>PLANEL_GerCrit_Trim_Resultado!CZ17+PLANEL_GerCrit_Trim_Resultado!CZ29</f>
        <v>493.0328925</v>
      </c>
      <c r="CN15" s="22">
        <f>PLANEL_GerCrit_Trim_Resultado!DA17+PLANEL_GerCrit_Trim_Resultado!DA29</f>
        <v>5043.6461849999996</v>
      </c>
      <c r="CO15" s="22">
        <f>PLANEL_GerCrit_Trim_Resultado!DB17+PLANEL_GerCrit_Trim_Resultado!DB29</f>
        <v>6901.7259249999997</v>
      </c>
      <c r="CP15" s="22">
        <f>PLANEL_GerCrit_Trim_Resultado!DC17+PLANEL_GerCrit_Trim_Resultado!DC29</f>
        <v>4398.1551820000004</v>
      </c>
      <c r="CQ15" s="22">
        <f>PLANEL_GerCrit_Trim_Resultado!DD17+PLANEL_GerCrit_Trim_Resultado!DD29</f>
        <v>497.22419150000002</v>
      </c>
      <c r="CR15" s="22">
        <f>PLANEL_GerCrit_Trim_Resultado!DE17+PLANEL_GerCrit_Trim_Resultado!DE29</f>
        <v>5086.5224909999997</v>
      </c>
      <c r="CS15" s="22">
        <f>PLANEL_GerCrit_Trim_Resultado!DF17+PLANEL_GerCrit_Trim_Resultado!DF29</f>
        <v>6960.3978669999997</v>
      </c>
      <c r="CT15" s="22">
        <f>PLANEL_GerCrit_Trim_Resultado!DG17+PLANEL_GerCrit_Trim_Resultado!DG29</f>
        <v>4435.5441350000001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500.69902919999998</v>
      </c>
      <c r="CZ15" s="71">
        <f>PLANEL_GerCrit_Trim_Resultado!DM17+PLANEL_GerCrit_Trim_Resultado!DM29</f>
        <v>5122.0695139999998</v>
      </c>
      <c r="DA15" s="71">
        <f>PLANEL_GerCrit_Trim_Resultado!DN17+PLANEL_GerCrit_Trim_Resultado!DN29</f>
        <v>7009.0404170000002</v>
      </c>
      <c r="DB15" s="71">
        <f>PLANEL_GerCrit_Trim_Resultado!DO17+PLANEL_GerCrit_Trim_Resultado!DO29</f>
        <v>4466.5418140000002</v>
      </c>
      <c r="DC15" s="22">
        <f>PLANEL_GerCrit_Trim_Resultado!DP17+PLANEL_GerCrit_Trim_Resultado!DP29</f>
        <v>500.69902919999998</v>
      </c>
      <c r="DD15" s="22">
        <f>PLANEL_GerCrit_Trim_Resultado!DQ17+PLANEL_GerCrit_Trim_Resultado!DQ29</f>
        <v>5122.0695139999998</v>
      </c>
      <c r="DE15" s="22">
        <f>PLANEL_GerCrit_Trim_Resultado!DR17+PLANEL_GerCrit_Trim_Resultado!DR29</f>
        <v>7009.0404170000002</v>
      </c>
      <c r="DF15" s="22">
        <f>PLANEL_GerCrit_Trim_Resultado!DS17+PLANEL_GerCrit_Trim_Resultado!DS29</f>
        <v>4466.5418140000002</v>
      </c>
      <c r="DG15" s="22">
        <f>PLANEL_GerCrit_Trim_Resultado!DT17+PLANEL_GerCrit_Trim_Resultado!DT29</f>
        <v>500.69902919999998</v>
      </c>
      <c r="DH15" s="22">
        <f>PLANEL_GerCrit_Trim_Resultado!DU17+PLANEL_GerCrit_Trim_Resultado!DU29</f>
        <v>5122.0695139999998</v>
      </c>
      <c r="DI15" s="22">
        <f>PLANEL_GerCrit_Trim_Resultado!DV17+PLANEL_GerCrit_Trim_Resultado!DV29</f>
        <v>7009.0404170000002</v>
      </c>
      <c r="DJ15" s="22">
        <f>PLANEL_GerCrit_Trim_Resultado!DW17+PLANEL_GerCrit_Trim_Resultado!DW29</f>
        <v>4466.5418140000002</v>
      </c>
      <c r="DK15" s="22">
        <f>PLANEL_GerCrit_Trim_Resultado!DX17+PLANEL_GerCrit_Trim_Resultado!DX29</f>
        <v>500.69902919999998</v>
      </c>
      <c r="DL15" s="22">
        <f>PLANEL_GerCrit_Trim_Resultado!DY17+PLANEL_GerCrit_Trim_Resultado!DY29</f>
        <v>5122.0695139999998</v>
      </c>
      <c r="DM15" s="22">
        <f>PLANEL_GerCrit_Trim_Resultado!DZ17+PLANEL_GerCrit_Trim_Resultado!DZ29</f>
        <v>7009.0404170000002</v>
      </c>
      <c r="DN15" s="22">
        <f>PLANEL_GerCrit_Trim_Resultado!EA17+PLANEL_GerCrit_Trim_Resultado!EA29</f>
        <v>4466.5418140000002</v>
      </c>
      <c r="DO15" s="22">
        <f>PLANEL_GerCrit_Trim_Resultado!EB17+PLANEL_GerCrit_Trim_Resultado!EB29</f>
        <v>500.69902919999998</v>
      </c>
      <c r="DP15" s="22">
        <f>PLANEL_GerCrit_Trim_Resultado!EC17+PLANEL_GerCrit_Trim_Resultado!EC29</f>
        <v>5122.0695139999998</v>
      </c>
      <c r="DQ15" s="22">
        <f>PLANEL_GerCrit_Trim_Resultado!ED17+PLANEL_GerCrit_Trim_Resultado!ED29</f>
        <v>7009.0404170000002</v>
      </c>
      <c r="DR15" s="22">
        <f>PLANEL_GerCrit_Trim_Resultado!EE17+PLANEL_GerCrit_Trim_Resultado!EE29</f>
        <v>4466.5418140000002</v>
      </c>
      <c r="DS15" s="22">
        <f>PLANEL_GerCrit_Trim_Resultado!EF17+PLANEL_GerCrit_Trim_Resultado!EF29</f>
        <v>500.69902919999998</v>
      </c>
      <c r="DT15" s="22">
        <f>PLANEL_GerCrit_Trim_Resultado!EG17+PLANEL_GerCrit_Trim_Resultado!EG29</f>
        <v>5122.0695139999998</v>
      </c>
      <c r="DU15" s="22">
        <f>PLANEL_GerCrit_Trim_Resultado!EH17+PLANEL_GerCrit_Trim_Resultado!EH29</f>
        <v>7009.0404170000002</v>
      </c>
      <c r="DV15" s="22">
        <f>PLANEL_GerCrit_Trim_Resultado!EI17+PLANEL_GerCrit_Trim_Resultado!EI29</f>
        <v>4466.5418140000002</v>
      </c>
      <c r="DW15" s="22">
        <f>PLANEL_GerCrit_Trim_Resultado!EJ17+PLANEL_GerCrit_Trim_Resultado!EJ29</f>
        <v>500.69902919999998</v>
      </c>
      <c r="DX15" s="22">
        <f>PLANEL_GerCrit_Trim_Resultado!EK17+PLANEL_GerCrit_Trim_Resultado!EK29</f>
        <v>5122.0695139999998</v>
      </c>
      <c r="DY15" s="22">
        <f>PLANEL_GerCrit_Trim_Resultado!EL17+PLANEL_GerCrit_Trim_Resultado!EL29</f>
        <v>7009.0404170000002</v>
      </c>
      <c r="DZ15" s="22">
        <f>PLANEL_GerCrit_Trim_Resultado!EM17+PLANEL_GerCrit_Trim_Resultado!EM29</f>
        <v>4466.5418140000002</v>
      </c>
      <c r="EA15" s="22">
        <f>PLANEL_GerCrit_Trim_Resultado!EN17+PLANEL_GerCrit_Trim_Resultado!EN29</f>
        <v>500.69902919999998</v>
      </c>
      <c r="EB15" s="22">
        <f>PLANEL_GerCrit_Trim_Resultado!EO17+PLANEL_GerCrit_Trim_Resultado!EO29</f>
        <v>5122.0695139999998</v>
      </c>
      <c r="EC15" s="22">
        <f>PLANEL_GerCrit_Trim_Resultado!EP17+PLANEL_GerCrit_Trim_Resultado!EP29</f>
        <v>7009.0404170000002</v>
      </c>
      <c r="ED15" s="22">
        <f>PLANEL_GerCrit_Trim_Resultado!EQ17+PLANEL_GerCrit_Trim_Resultado!EQ29</f>
        <v>4466.5418140000002</v>
      </c>
      <c r="EE15" s="22">
        <f>PLANEL_GerCrit_Trim_Resultado!ER17+PLANEL_GerCrit_Trim_Resultado!ER29</f>
        <v>500.69902919999998</v>
      </c>
      <c r="EF15" s="22">
        <f>PLANEL_GerCrit_Trim_Resultado!ES17+PLANEL_GerCrit_Trim_Resultado!ES29</f>
        <v>5122.0695139999998</v>
      </c>
      <c r="EG15" s="22">
        <f>PLANEL_GerCrit_Trim_Resultado!ET17+PLANEL_GerCrit_Trim_Resultado!ET29</f>
        <v>7009.0404170000002</v>
      </c>
      <c r="EH15" s="22">
        <f>PLANEL_GerCrit_Trim_Resultado!EU17+PLANEL_GerCrit_Trim_Resultado!EU29</f>
        <v>4466.5418140000002</v>
      </c>
      <c r="EI15" s="22">
        <f>PLANEL_GerCrit_Trim_Resultado!EV17+PLANEL_GerCrit_Trim_Resultado!EV29</f>
        <v>500.69902919999998</v>
      </c>
      <c r="EJ15" s="22">
        <f>PLANEL_GerCrit_Trim_Resultado!EW17+PLANEL_GerCrit_Trim_Resultado!EW29</f>
        <v>5122.0695139999998</v>
      </c>
      <c r="EK15" s="22">
        <f>PLANEL_GerCrit_Trim_Resultado!EX17+PLANEL_GerCrit_Trim_Resultado!EX29</f>
        <v>7009.0404170000002</v>
      </c>
      <c r="EL15" s="22">
        <f>PLANEL_GerCrit_Trim_Resultado!EY17+PLANEL_GerCrit_Trim_Resultado!EY29</f>
        <v>4466.5418140000002</v>
      </c>
      <c r="EM15" s="22">
        <f>PLANEL_GerCrit_Trim_Resultado!EZ17+PLANEL_GerCrit_Trim_Resultado!EZ29</f>
        <v>500.69902919999998</v>
      </c>
      <c r="EN15" s="22">
        <f>PLANEL_GerCrit_Trim_Resultado!FA17+PLANEL_GerCrit_Trim_Resultado!FA29</f>
        <v>5122.0695139999998</v>
      </c>
      <c r="EO15" s="22">
        <f>PLANEL_GerCrit_Trim_Resultado!FB17+PLANEL_GerCrit_Trim_Resultado!FB29</f>
        <v>7009.0404170000002</v>
      </c>
      <c r="EP15" s="22">
        <f>PLANEL_GerCrit_Trim_Resultado!FC17+PLANEL_GerCrit_Trim_Resultado!FC29</f>
        <v>4466.5418140000002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483.56535919999999</v>
      </c>
      <c r="Q16" s="22">
        <f>PLANEL_GerCrit_Trim_Resultado!AD377</f>
        <v>320.61190920000001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490.97140919999998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505.77269489999998</v>
      </c>
      <c r="Y16" s="22">
        <f>PLANEL_GerCrit_Trim_Resultado!AL377</f>
        <v>624.59144490000006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629.32386989999998</v>
      </c>
      <c r="AC16" s="22">
        <f>PLANEL_GerCrit_Trim_Resultado!AP377</f>
        <v>629.32386989999998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629.32386989999998</v>
      </c>
      <c r="AG16" s="22">
        <f>PLANEL_GerCrit_Trim_Resultado!AT377</f>
        <v>629.32386989999998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6500.9034349000003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7727.3989982000003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10180.2057212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8461.2241924999998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6964.0786939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8291.703053199999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10926.029507199999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9072.2469354999994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7390.9666938999999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8811.7302531999994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11612.9311072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9634.9629354999997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7817.8546938999998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9331.7574531999999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12299.832707199999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10197.678935499998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8244.7426938999997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9851.7846532000003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12986.7343072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10760.394935499999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8671.6306939000006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10371.811853199999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13673.6359072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11323.110935499999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9096.7925139999988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10890.1315012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14358.4511891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11883.889640199999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9523.6805139999997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11410.1587012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15045.352789099999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12446.605640199999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9875.9289487999995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11852.4166322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15634.969537700003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12921.9938124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10296.9445598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12365.481403900001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16312.700453200001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13477.0758623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10689.054505799999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12843.2674479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16943.479527199997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13993.669893300001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11665.3522048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14032.901923899999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18514.009128199999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15279.880533299998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12622.7547192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15202.542444100001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20059.359974300001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16543.706688599999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12898.963803000001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15562.980411099998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20545.208192899998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16927.784418799998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12689.175513300001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15325.6809851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20233.3977337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16660.604029999999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12612.287998199999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15253.692339099998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20143.046528800001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16573.193326699999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12514.9049617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15182.9474446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20066.600028100002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16482.245350500001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12750.809334199999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15474.500774600001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20451.583796299998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16794.8426746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11967.1669533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14545.616107000002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19223.455677400001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15771.525280099999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12362.8878663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15027.788005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19860.061893400001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16292.908105099999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10980.6306704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13373.225323999999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17668.435950799998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14476.9813796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11609.307980899999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14142.1017096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18680.621031999999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15303.504461500001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12280.060116800001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14959.345960500001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19759.733097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16187.3519722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12849.2441168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15652.715560500001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20675.601897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16937.639972199999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13418.428116800002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16346.085160500001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21591.470697000001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17687.927972199999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13845.316116800001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16866.112360499999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22278.372297000002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18250.6439722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14272.2041168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17386.1395605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22965.273896999999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18813.3599722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14699.0921168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17906.1667605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23652.175497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19376.0759722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15125.980116800001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18426.193960500001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24339.077097000001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19938.791972200001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15552.8681168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18946.221160500001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25025.978696999999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20501.507972200001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15979.756116799999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19466.248360500002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25712.880297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21064.223972200001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16406.644116800002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19986.275560499998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26399.781897000001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21626.939972200002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4994.9638037999994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4824.1591259999996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4762.5674898999996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4962.9870191999998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9195.1220888000007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8996.1380450000015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8837.590288899999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9134.9659382000009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12266.611059800001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12047.08052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11817.602195900001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12185.847229200001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14721.553319800001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14485.55228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14199.404255900001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14624.318989200001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15285.739506500002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15045.954134699999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14769.491435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15238.727752600002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16661.9333429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16413.499904700002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16160.5975306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16737.651635800001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19407.3821479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19141.138280700001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18935.193610599999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19727.7547958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23433.208700899999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23139.959284700002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22952.126806600001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23990.6630888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23556.079450600002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23320.661164999998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23110.712559799998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24124.0926258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23289.241951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23116.467375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22889.707885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23858.367621000001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36368.009031000001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36124.028896999997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35738.270447000003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37203.165168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38066.667798999995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37811.291662000003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37399.611083000003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38922.033480000006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39918.228738999998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39650.430262000002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39196.008393000004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40761.172080000004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41782.421769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41502.116201999997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41004.661453000001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42612.85802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44239.911217000001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43943.120115999998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43443.384522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45183.350468999997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47288.453777999996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46971.214288999996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46523.812703000003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48503.267383999999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50233.266494999996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49896.274400999995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49499.426103000005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51710.220660999999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50944.967994999999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50603.202090999999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50218.571493000003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52485.276220999993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52981.876884999998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52626.448230999995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52276.785033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54703.506130999995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53090.383495000002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52734.227020999999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52386.426543000001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54821.671750999994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53205.463564999998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52848.535180999999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52502.710273000004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54946.995990999996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64437.886290984003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64242.592240747996</v>
      </c>
      <c r="I25" s="28">
        <f t="shared" si="0"/>
        <v>64484.469165084003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65659.00882280001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66462.635275400011</v>
      </c>
      <c r="Q25" s="28">
        <f t="shared" si="0"/>
        <v>66706.334910299993</v>
      </c>
      <c r="R25" s="28">
        <f t="shared" si="0"/>
        <v>68778.355764099993</v>
      </c>
      <c r="S25" s="28">
        <f t="shared" si="0"/>
        <v>75854.299507299991</v>
      </c>
      <c r="T25" s="28">
        <f t="shared" si="0"/>
        <v>71336.498727400001</v>
      </c>
      <c r="U25" s="28">
        <f t="shared" si="0"/>
        <v>71606.342162100016</v>
      </c>
      <c r="V25" s="28">
        <f t="shared" si="0"/>
        <v>73824.957295800006</v>
      </c>
      <c r="W25" s="28">
        <f t="shared" si="0"/>
        <v>79651.362335199985</v>
      </c>
      <c r="X25" s="28">
        <f t="shared" si="0"/>
        <v>74922.024027100008</v>
      </c>
      <c r="Y25" s="28">
        <f t="shared" si="0"/>
        <v>75213.355584800011</v>
      </c>
      <c r="Z25" s="28">
        <f t="shared" si="0"/>
        <v>77536.346652499997</v>
      </c>
      <c r="AA25" s="28">
        <f t="shared" si="0"/>
        <v>83543.596671299994</v>
      </c>
      <c r="AB25" s="28">
        <f t="shared" si="0"/>
        <v>78604.196556100011</v>
      </c>
      <c r="AC25" s="28">
        <f t="shared" si="0"/>
        <v>78918.584444800013</v>
      </c>
      <c r="AD25" s="28">
        <f t="shared" si="0"/>
        <v>81343.351366000003</v>
      </c>
      <c r="AE25" s="28">
        <f t="shared" si="0"/>
        <v>86965.19596019997</v>
      </c>
      <c r="AF25" s="28">
        <f t="shared" si="0"/>
        <v>81817.1613411</v>
      </c>
      <c r="AG25" s="28">
        <f t="shared" si="0"/>
        <v>82142.163757000017</v>
      </c>
      <c r="AH25" s="28">
        <f t="shared" si="0"/>
        <v>84640.77672509999</v>
      </c>
      <c r="AI25" s="28">
        <f t="shared" si="0"/>
        <v>89688.254445799961</v>
      </c>
      <c r="AJ25" s="28">
        <f t="shared" si="0"/>
        <v>85161.352752099992</v>
      </c>
      <c r="AK25" s="28">
        <f t="shared" si="0"/>
        <v>85496.785484399996</v>
      </c>
      <c r="AL25" s="28">
        <f t="shared" si="0"/>
        <v>87079.024762589979</v>
      </c>
      <c r="AM25" s="28">
        <f t="shared" si="0"/>
        <v>92238.500996199989</v>
      </c>
      <c r="AN25" s="28">
        <f t="shared" si="0"/>
        <v>85662.174588099995</v>
      </c>
      <c r="AO25" s="28">
        <f t="shared" si="0"/>
        <v>84949.235602800007</v>
      </c>
      <c r="AP25" s="28">
        <f t="shared" si="0"/>
        <v>86934.338005499987</v>
      </c>
      <c r="AQ25" s="28">
        <f t="shared" si="0"/>
        <v>92815.734542400009</v>
      </c>
      <c r="AR25" s="28">
        <f t="shared" si="0"/>
        <v>89157.429194099997</v>
      </c>
      <c r="AS25" s="28">
        <f t="shared" si="0"/>
        <v>88455.343511300001</v>
      </c>
      <c r="AT25" s="28">
        <f t="shared" si="0"/>
        <v>87331.527698199992</v>
      </c>
      <c r="AU25" s="28">
        <f t="shared" si="0"/>
        <v>95394.112396199998</v>
      </c>
      <c r="AV25" s="28">
        <f t="shared" si="0"/>
        <v>92167.472516099995</v>
      </c>
      <c r="AW25" s="28">
        <f t="shared" si="0"/>
        <v>91473.921874200008</v>
      </c>
      <c r="AX25" s="28">
        <f t="shared" si="0"/>
        <v>89379.553132299989</v>
      </c>
      <c r="AY25" s="28">
        <f t="shared" si="0"/>
        <v>98668.741674299978</v>
      </c>
      <c r="AZ25" s="28">
        <f t="shared" si="0"/>
        <v>94986.375074099997</v>
      </c>
      <c r="BA25" s="28">
        <f t="shared" si="0"/>
        <v>93848.815072900004</v>
      </c>
      <c r="BB25" s="28">
        <f t="shared" si="0"/>
        <v>92305.318771199993</v>
      </c>
      <c r="BC25" s="28">
        <f t="shared" si="0"/>
        <v>101799.9523011</v>
      </c>
      <c r="BD25" s="28">
        <f t="shared" si="0"/>
        <v>97912.228299800001</v>
      </c>
      <c r="BE25" s="28">
        <f t="shared" si="0"/>
        <v>96988.535644399992</v>
      </c>
      <c r="BF25" s="28">
        <f t="shared" si="0"/>
        <v>95173.360872300007</v>
      </c>
      <c r="BG25" s="28">
        <f t="shared" si="0"/>
        <v>104606.54568880002</v>
      </c>
      <c r="BH25" s="28">
        <f t="shared" si="0"/>
        <v>100923.43277778999</v>
      </c>
      <c r="BI25" s="28">
        <f t="shared" si="0"/>
        <v>98127.551353100003</v>
      </c>
      <c r="BJ25" s="28">
        <f t="shared" si="0"/>
        <v>98297.800219500001</v>
      </c>
      <c r="BK25" s="28">
        <f t="shared" si="0"/>
        <v>108876.82295380002</v>
      </c>
      <c r="BL25" s="28">
        <f t="shared" si="0"/>
        <v>104034.58036669999</v>
      </c>
      <c r="BM25" s="28">
        <f t="shared" si="0"/>
        <v>103388.60726619999</v>
      </c>
      <c r="BN25" s="28">
        <f t="shared" si="0"/>
        <v>103600.7058195</v>
      </c>
      <c r="BO25" s="28">
        <f t="shared" si="0"/>
        <v>110715.2906471</v>
      </c>
      <c r="BP25" s="28">
        <f t="shared" ref="BP25:EA25" si="1">SUM(BP4:BP24)</f>
        <v>105853.86941690001</v>
      </c>
      <c r="BQ25" s="28">
        <f t="shared" si="1"/>
        <v>103875.49095220001</v>
      </c>
      <c r="BR25" s="28">
        <f t="shared" si="1"/>
        <v>104587.42865879998</v>
      </c>
      <c r="BS25" s="28">
        <f t="shared" si="1"/>
        <v>114824.96842290001</v>
      </c>
      <c r="BT25" s="28">
        <f t="shared" si="1"/>
        <v>109174.84512290001</v>
      </c>
      <c r="BU25" s="28">
        <f t="shared" si="1"/>
        <v>107848.2483624</v>
      </c>
      <c r="BV25" s="28">
        <f t="shared" si="1"/>
        <v>107840.378203</v>
      </c>
      <c r="BW25" s="28">
        <f t="shared" si="1"/>
        <v>117559.90960220002</v>
      </c>
      <c r="BX25" s="28">
        <f t="shared" si="1"/>
        <v>112496.28552790001</v>
      </c>
      <c r="BY25" s="28">
        <f t="shared" si="1"/>
        <v>109995.84680269999</v>
      </c>
      <c r="BZ25" s="28">
        <f t="shared" si="1"/>
        <v>111108.4767502</v>
      </c>
      <c r="CA25" s="28">
        <f t="shared" si="1"/>
        <v>118781.41364670001</v>
      </c>
      <c r="CB25" s="28">
        <f t="shared" si="1"/>
        <v>115663.25180679999</v>
      </c>
      <c r="CC25" s="28">
        <f t="shared" si="1"/>
        <v>112053.5358038</v>
      </c>
      <c r="CD25" s="28">
        <f t="shared" si="1"/>
        <v>112661.7205963</v>
      </c>
      <c r="CE25" s="28">
        <f t="shared" si="1"/>
        <v>121746.9416873</v>
      </c>
      <c r="CF25" s="28">
        <f t="shared" si="1"/>
        <v>118549.42934729999</v>
      </c>
      <c r="CG25" s="28">
        <f t="shared" si="1"/>
        <v>114841.8533727</v>
      </c>
      <c r="CH25" s="28">
        <f t="shared" si="1"/>
        <v>115404.30771729999</v>
      </c>
      <c r="CI25" s="28">
        <f t="shared" si="1"/>
        <v>125367.33795859999</v>
      </c>
      <c r="CJ25" s="28">
        <f t="shared" si="1"/>
        <v>121707.80114929999</v>
      </c>
      <c r="CK25" s="28">
        <f t="shared" si="1"/>
        <v>118100.6420119</v>
      </c>
      <c r="CL25" s="28">
        <f t="shared" si="1"/>
        <v>119021.07280140001</v>
      </c>
      <c r="CM25" s="28">
        <f t="shared" si="1"/>
        <v>128777.1204017</v>
      </c>
      <c r="CN25" s="28">
        <f t="shared" si="1"/>
        <v>124228.33275869999</v>
      </c>
      <c r="CO25" s="28">
        <f t="shared" si="1"/>
        <v>119964.66148200001</v>
      </c>
      <c r="CP25" s="28">
        <f t="shared" si="1"/>
        <v>122452.9474109</v>
      </c>
      <c r="CQ25" s="28">
        <f t="shared" si="1"/>
        <v>131917.08759139999</v>
      </c>
      <c r="CR25" s="28">
        <f t="shared" si="1"/>
        <v>126873.59827999996</v>
      </c>
      <c r="CS25" s="28">
        <f t="shared" si="1"/>
        <v>123536.35764419999</v>
      </c>
      <c r="CT25" s="28">
        <f t="shared" si="1"/>
        <v>124694.67264689998</v>
      </c>
      <c r="CU25" s="28">
        <f t="shared" si="1"/>
        <v>131189.1265366</v>
      </c>
      <c r="CV25" s="28">
        <f t="shared" si="1"/>
        <v>129275.72178299999</v>
      </c>
      <c r="CW25" s="28">
        <f t="shared" si="1"/>
        <v>123356.27189179997</v>
      </c>
      <c r="CX25" s="28">
        <f t="shared" si="1"/>
        <v>123486.41410859999</v>
      </c>
      <c r="CY25" s="76">
        <f t="shared" si="1"/>
        <v>141491.0241061</v>
      </c>
      <c r="CZ25" s="76">
        <f t="shared" si="1"/>
        <v>137435.88451359997</v>
      </c>
      <c r="DA25" s="76">
        <f t="shared" si="1"/>
        <v>133098.85817379999</v>
      </c>
      <c r="DB25" s="76">
        <f t="shared" si="1"/>
        <v>133439.47214150001</v>
      </c>
      <c r="DC25" s="28">
        <f t="shared" si="1"/>
        <v>143294.63347159998</v>
      </c>
      <c r="DD25" s="28">
        <f t="shared" si="1"/>
        <v>139228.6511288</v>
      </c>
      <c r="DE25" s="28">
        <f t="shared" si="1"/>
        <v>135501.57886489999</v>
      </c>
      <c r="DF25" s="28">
        <f t="shared" si="1"/>
        <v>135444.92876780001</v>
      </c>
      <c r="DG25" s="28">
        <f t="shared" si="1"/>
        <v>146495.27218599996</v>
      </c>
      <c r="DH25" s="28">
        <f t="shared" si="1"/>
        <v>142389.4612278</v>
      </c>
      <c r="DI25" s="28">
        <f t="shared" si="1"/>
        <v>138389.1975293</v>
      </c>
      <c r="DJ25" s="28">
        <f t="shared" si="1"/>
        <v>138306.52189719997</v>
      </c>
      <c r="DK25" s="28">
        <f t="shared" si="1"/>
        <v>149945.11420899999</v>
      </c>
      <c r="DL25" s="28">
        <f t="shared" si="1"/>
        <v>146418.5802654</v>
      </c>
      <c r="DM25" s="28">
        <f t="shared" si="1"/>
        <v>141619.16784429998</v>
      </c>
      <c r="DN25" s="28">
        <f t="shared" si="1"/>
        <v>141416.58278920001</v>
      </c>
      <c r="DO25" s="28">
        <f t="shared" si="1"/>
        <v>153226.16614300001</v>
      </c>
      <c r="DP25" s="28">
        <f t="shared" si="1"/>
        <v>149649.91428880001</v>
      </c>
      <c r="DQ25" s="28">
        <f t="shared" si="1"/>
        <v>144783.07871830001</v>
      </c>
      <c r="DR25" s="28">
        <f t="shared" si="1"/>
        <v>144590.05620919997</v>
      </c>
      <c r="DS25" s="28">
        <f t="shared" si="1"/>
        <v>156751.80467579997</v>
      </c>
      <c r="DT25" s="28">
        <f t="shared" si="1"/>
        <v>152698.28910319999</v>
      </c>
      <c r="DU25" s="28">
        <f t="shared" si="1"/>
        <v>148081.66497680001</v>
      </c>
      <c r="DV25" s="28">
        <f t="shared" si="1"/>
        <v>148410.49473999999</v>
      </c>
      <c r="DW25" s="28">
        <f t="shared" si="1"/>
        <v>159815.5495391</v>
      </c>
      <c r="DX25" s="28">
        <f t="shared" si="1"/>
        <v>154480.72654459998</v>
      </c>
      <c r="DY25" s="28">
        <f t="shared" si="1"/>
        <v>151395.14019609999</v>
      </c>
      <c r="DZ25" s="28">
        <f t="shared" si="1"/>
        <v>151503.80997629999</v>
      </c>
      <c r="EA25" s="28">
        <f t="shared" si="1"/>
        <v>163597.57313909999</v>
      </c>
      <c r="EB25" s="28">
        <f t="shared" ref="EB25:EP25" si="2">SUM(EB4:EB24)</f>
        <v>157927.5055186</v>
      </c>
      <c r="EC25" s="28">
        <f t="shared" si="2"/>
        <v>154080.96229910001</v>
      </c>
      <c r="ED25" s="28">
        <f t="shared" si="2"/>
        <v>155159.98305529996</v>
      </c>
      <c r="EE25" s="28">
        <f t="shared" si="2"/>
        <v>166870.92070709998</v>
      </c>
      <c r="EF25" s="28">
        <f t="shared" si="2"/>
        <v>160727.4734476</v>
      </c>
      <c r="EG25" s="28">
        <f t="shared" si="2"/>
        <v>154726.95559709999</v>
      </c>
      <c r="EH25" s="28">
        <f t="shared" si="2"/>
        <v>158674.7461823</v>
      </c>
      <c r="EI25" s="28">
        <f t="shared" si="2"/>
        <v>167508.17429609998</v>
      </c>
      <c r="EJ25" s="28">
        <f t="shared" si="2"/>
        <v>162108.0671216</v>
      </c>
      <c r="EK25" s="28">
        <f t="shared" si="2"/>
        <v>155589.89524749998</v>
      </c>
      <c r="EL25" s="28">
        <f t="shared" si="2"/>
        <v>162137.96002029997</v>
      </c>
      <c r="EM25" s="28">
        <f t="shared" si="2"/>
        <v>168463.09444810002</v>
      </c>
      <c r="EN25" s="28">
        <f t="shared" si="2"/>
        <v>165997.72365110001</v>
      </c>
      <c r="EO25" s="28">
        <f t="shared" si="2"/>
        <v>158616.31921409999</v>
      </c>
      <c r="EP25" s="28">
        <f t="shared" si="2"/>
        <v>163084.79860330001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0.50730348072888787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0.50222331947185983</v>
      </c>
      <c r="I30" s="47">
        <f>IF(PLANEL_Pot_Trim!I4&lt;&gt;0,I4/PLANEL_Pot_Trim!I4,0)</f>
        <v>0.4771679951563072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0.48540452071605389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0.44079521525312376</v>
      </c>
      <c r="Q30" s="47">
        <f>IF(PLANEL_Pot_Trim!Q4&lt;&gt;0,Q4/PLANEL_Pot_Trim!Q4,0)</f>
        <v>0.41269094556732544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0.4492097070645949</v>
      </c>
      <c r="U30" s="47">
        <f>IF(PLANEL_Pot_Trim!U4&lt;&gt;0,U4/PLANEL_Pot_Trim!U4,0)</f>
        <v>0.41769943643655794</v>
      </c>
      <c r="V30" s="47">
        <f>IF(PLANEL_Pot_Trim!V4&lt;&gt;0,V4/PLANEL_Pot_Trim!V4,0)</f>
        <v>0.43589477558249812</v>
      </c>
      <c r="W30" s="47">
        <f>IF(PLANEL_Pot_Trim!W4&lt;&gt;0,W4/PLANEL_Pot_Trim!W4,0)</f>
        <v>0.54573830724758188</v>
      </c>
      <c r="X30" s="47">
        <f>IF(PLANEL_Pot_Trim!X4&lt;&gt;0,X4/PLANEL_Pot_Trim!X4,0)</f>
        <v>0.45595804595564371</v>
      </c>
      <c r="Y30" s="47">
        <f>IF(PLANEL_Pot_Trim!Y4&lt;&gt;0,Y4/PLANEL_Pot_Trim!Y4,0)</f>
        <v>0.42200823273027388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0.48404866770173693</v>
      </c>
      <c r="AC30" s="47">
        <f>IF(PLANEL_Pot_Trim!AC4&lt;&gt;0,AC4/PLANEL_Pot_Trim!AC4,0)</f>
        <v>0.43543392044370077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0.48815706404876141</v>
      </c>
      <c r="AG30" s="47">
        <f>IF(PLANEL_Pot_Trim!AG4&lt;&gt;0,AG4/PLANEL_Pot_Trim!AG4,0)</f>
        <v>0.43683122326880958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0.50517088952196698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0.5147752033434988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0.5570183991543245</v>
      </c>
      <c r="AR30" s="47">
        <f>IF(PLANEL_Pot_Trim!AR4&lt;&gt;0,AR4/PLANEL_Pot_Trim!AR4,0)</f>
        <v>0.53315674374298294</v>
      </c>
      <c r="AS30" s="47">
        <f>IF(PLANEL_Pot_Trim!AS4&lt;&gt;0,AS4/PLANEL_Pot_Trim!AS4,0)</f>
        <v>0.4575623461408887</v>
      </c>
      <c r="AT30" s="47">
        <f>IF(PLANEL_Pot_Trim!AT4&lt;&gt;0,AT4/PLANEL_Pot_Trim!AT4,0)</f>
        <v>0.4390958832138232</v>
      </c>
      <c r="AU30" s="47">
        <f>IF(PLANEL_Pot_Trim!AU4&lt;&gt;0,AU4/PLANEL_Pot_Trim!AU4,0)</f>
        <v>0.555875704428337</v>
      </c>
      <c r="AV30" s="47">
        <f>IF(PLANEL_Pot_Trim!AV4&lt;&gt;0,AV4/PLANEL_Pot_Trim!AV4,0)</f>
        <v>0.53690933809306629</v>
      </c>
      <c r="AW30" s="47">
        <f>IF(PLANEL_Pot_Trim!AW4&lt;&gt;0,AW4/PLANEL_Pot_Trim!AW4,0)</f>
        <v>0.45841430393620947</v>
      </c>
      <c r="AX30" s="47">
        <f>IF(PLANEL_Pot_Trim!AX4&lt;&gt;0,AX4/PLANEL_Pot_Trim!AX4,0)</f>
        <v>0.44032754075242941</v>
      </c>
      <c r="AY30" s="47">
        <f>IF(PLANEL_Pot_Trim!AY4&lt;&gt;0,AY4/PLANEL_Pot_Trim!AY4,0)</f>
        <v>0.55631864849807822</v>
      </c>
      <c r="AZ30" s="47">
        <f>IF(PLANEL_Pot_Trim!AZ4&lt;&gt;0,AZ4/PLANEL_Pot_Trim!AZ4,0)</f>
        <v>0.54571062290652128</v>
      </c>
      <c r="BA30" s="47">
        <f>IF(PLANEL_Pot_Trim!BA4&lt;&gt;0,BA4/PLANEL_Pot_Trim!BA4,0)</f>
        <v>0.45740207569419206</v>
      </c>
      <c r="BB30" s="47">
        <f>IF(PLANEL_Pot_Trim!BB4&lt;&gt;0,BB4/PLANEL_Pot_Trim!BB4,0)</f>
        <v>0.43930804489391695</v>
      </c>
      <c r="BC30" s="47">
        <f>IF(PLANEL_Pot_Trim!BC4&lt;&gt;0,BC4/PLANEL_Pot_Trim!BC4,0)</f>
        <v>0.55922136373880227</v>
      </c>
      <c r="BD30" s="47">
        <f>IF(PLANEL_Pot_Trim!BD4&lt;&gt;0,BD4/PLANEL_Pot_Trim!BD4,0)</f>
        <v>0.54325810959588083</v>
      </c>
      <c r="BE30" s="47">
        <f>IF(PLANEL_Pot_Trim!BE4&lt;&gt;0,BE4/PLANEL_Pot_Trim!BE4,0)</f>
        <v>0.45866226724016607</v>
      </c>
      <c r="BF30" s="47">
        <f>IF(PLANEL_Pot_Trim!BF4&lt;&gt;0,BF4/PLANEL_Pot_Trim!BF4,0)</f>
        <v>0.44467430159637611</v>
      </c>
      <c r="BG30" s="47">
        <f>IF(PLANEL_Pot_Trim!BG4&lt;&gt;0,BG4/PLANEL_Pot_Trim!BG4,0)</f>
        <v>0.55969104119115853</v>
      </c>
      <c r="BH30" s="47">
        <f>IF(PLANEL_Pot_Trim!BH4&lt;&gt;0,BH4/PLANEL_Pot_Trim!BH4,0)</f>
        <v>0.54699034411308833</v>
      </c>
      <c r="BI30" s="47">
        <f>IF(PLANEL_Pot_Trim!BI4&lt;&gt;0,BI4/PLANEL_Pot_Trim!BI4,0)</f>
        <v>0.45832101031923256</v>
      </c>
      <c r="BJ30" s="47">
        <f>IF(PLANEL_Pot_Trim!BJ4&lt;&gt;0,BJ4/PLANEL_Pot_Trim!BJ4,0)</f>
        <v>0.44493445925374553</v>
      </c>
      <c r="BK30" s="47">
        <f>IF(PLANEL_Pot_Trim!BK4&lt;&gt;0,BK4/PLANEL_Pot_Trim!BK4,0)</f>
        <v>0.55969104119115853</v>
      </c>
      <c r="BL30" s="47">
        <f>IF(PLANEL_Pot_Trim!BL4&lt;&gt;0,BL4/PLANEL_Pot_Trim!BL4,0)</f>
        <v>0.5394193170548407</v>
      </c>
      <c r="BM30" s="47">
        <f>IF(PLANEL_Pot_Trim!BM4&lt;&gt;0,BM4/PLANEL_Pot_Trim!BM4,0)</f>
        <v>0.45832101031923256</v>
      </c>
      <c r="BN30" s="47">
        <f>IF(PLANEL_Pot_Trim!BN4&lt;&gt;0,BN4/PLANEL_Pot_Trim!BN4,0)</f>
        <v>0.44493445925374553</v>
      </c>
      <c r="BO30" s="47">
        <f>IF(PLANEL_Pot_Trim!BO4&lt;&gt;0,BO4/PLANEL_Pot_Trim!BO4,0)</f>
        <v>0.55969104119115853</v>
      </c>
      <c r="BP30" s="47">
        <f>IF(PLANEL_Pot_Trim!BP4&lt;&gt;0,BP4/PLANEL_Pot_Trim!BP4,0)</f>
        <v>0.53069071387223465</v>
      </c>
      <c r="BQ30" s="47">
        <f>IF(PLANEL_Pot_Trim!BQ4&lt;&gt;0,BQ4/PLANEL_Pot_Trim!BQ4,0)</f>
        <v>0.45832101031923256</v>
      </c>
      <c r="BR30" s="47">
        <f>IF(PLANEL_Pot_Trim!BR4&lt;&gt;0,BR4/PLANEL_Pot_Trim!BR4,0)</f>
        <v>0.44493445925374553</v>
      </c>
      <c r="BS30" s="47">
        <f>IF(PLANEL_Pot_Trim!BS4&lt;&gt;0,BS4/PLANEL_Pot_Trim!BS4,0)</f>
        <v>0.55969104119115853</v>
      </c>
      <c r="BT30" s="47">
        <f>IF(PLANEL_Pot_Trim!BT4&lt;&gt;0,BT4/PLANEL_Pot_Trim!BT4,0)</f>
        <v>0.52993210904735677</v>
      </c>
      <c r="BU30" s="47">
        <f>IF(PLANEL_Pot_Trim!BU4&lt;&gt;0,BU4/PLANEL_Pot_Trim!BU4,0)</f>
        <v>0.45832101031923256</v>
      </c>
      <c r="BV30" s="47">
        <f>IF(PLANEL_Pot_Trim!BV4&lt;&gt;0,BV4/PLANEL_Pot_Trim!BV4,0)</f>
        <v>0.44493445925374553</v>
      </c>
      <c r="BW30" s="47">
        <f>IF(PLANEL_Pot_Trim!BW4&lt;&gt;0,BW4/PLANEL_Pot_Trim!BW4,0)</f>
        <v>0.55969104119115853</v>
      </c>
      <c r="BX30" s="47">
        <f>IF(PLANEL_Pot_Trim!BX4&lt;&gt;0,BX4/PLANEL_Pot_Trim!BX4,0)</f>
        <v>0.54507264741113493</v>
      </c>
      <c r="BY30" s="47">
        <f>IF(PLANEL_Pot_Trim!BY4&lt;&gt;0,BY4/PLANEL_Pot_Trim!BY4,0)</f>
        <v>0.45832101031923256</v>
      </c>
      <c r="BZ30" s="47">
        <f>IF(PLANEL_Pot_Trim!BZ4&lt;&gt;0,BZ4/PLANEL_Pot_Trim!BZ4,0)</f>
        <v>0.44493445925374553</v>
      </c>
      <c r="CA30" s="47">
        <f>IF(PLANEL_Pot_Trim!CA4&lt;&gt;0,CA4/PLANEL_Pot_Trim!CA4,0)</f>
        <v>0.55969104119115853</v>
      </c>
      <c r="CB30" s="47">
        <f>IF(PLANEL_Pot_Trim!CB4&lt;&gt;0,CB4/PLANEL_Pot_Trim!CB4,0)</f>
        <v>0.54699034411308833</v>
      </c>
      <c r="CC30" s="47">
        <f>IF(PLANEL_Pot_Trim!CC4&lt;&gt;0,CC4/PLANEL_Pot_Trim!CC4,0)</f>
        <v>0.45832101031923256</v>
      </c>
      <c r="CD30" s="47">
        <f>IF(PLANEL_Pot_Trim!CD4&lt;&gt;0,CD4/PLANEL_Pot_Trim!CD4,0)</f>
        <v>0.44493445925374553</v>
      </c>
      <c r="CE30" s="47">
        <f>IF(PLANEL_Pot_Trim!CE4&lt;&gt;0,CE4/PLANEL_Pot_Trim!CE4,0)</f>
        <v>0.55969364875865546</v>
      </c>
      <c r="CF30" s="47">
        <f>IF(PLANEL_Pot_Trim!CF4&lt;&gt;0,CF4/PLANEL_Pot_Trim!CF4,0)</f>
        <v>0.54699241784461683</v>
      </c>
      <c r="CG30" s="47">
        <f>IF(PLANEL_Pot_Trim!CG4&lt;&gt;0,CG4/PLANEL_Pot_Trim!CG4,0)</f>
        <v>0.45831912993179952</v>
      </c>
      <c r="CH30" s="47">
        <f>IF(PLANEL_Pot_Trim!CH4&lt;&gt;0,CH4/PLANEL_Pot_Trim!CH4,0)</f>
        <v>0.44493371688089267</v>
      </c>
      <c r="CI30" s="47">
        <f>IF(PLANEL_Pot_Trim!CI4&lt;&gt;0,CI4/PLANEL_Pot_Trim!CI4,0)</f>
        <v>0.55969364875865546</v>
      </c>
      <c r="CJ30" s="47">
        <f>IF(PLANEL_Pot_Trim!CJ4&lt;&gt;0,CJ4/PLANEL_Pot_Trim!CJ4,0)</f>
        <v>0.54699241784461683</v>
      </c>
      <c r="CK30" s="47">
        <f>IF(PLANEL_Pot_Trim!CK4&lt;&gt;0,CK4/PLANEL_Pot_Trim!CK4,0)</f>
        <v>0.45831912993179952</v>
      </c>
      <c r="CL30" s="47">
        <f>IF(PLANEL_Pot_Trim!CL4&lt;&gt;0,CL4/PLANEL_Pot_Trim!CL4,0)</f>
        <v>0.44493371688089267</v>
      </c>
      <c r="CM30" s="47">
        <f>IF(PLANEL_Pot_Trim!CM4&lt;&gt;0,CM4/PLANEL_Pot_Trim!CM4,0)</f>
        <v>0.55969391459969986</v>
      </c>
      <c r="CN30" s="47">
        <f>IF(PLANEL_Pot_Trim!CN4&lt;&gt;0,CN4/PLANEL_Pot_Trim!CN4,0)</f>
        <v>0.54699241784461683</v>
      </c>
      <c r="CO30" s="47">
        <f>IF(PLANEL_Pot_Trim!CO4&lt;&gt;0,CO4/PLANEL_Pot_Trim!CO4,0)</f>
        <v>0.45831912993179952</v>
      </c>
      <c r="CP30" s="47">
        <f>IF(PLANEL_Pot_Trim!CP4&lt;&gt;0,CP4/PLANEL_Pot_Trim!CP4,0)</f>
        <v>0.44493371688089267</v>
      </c>
      <c r="CQ30" s="47">
        <f>IF(PLANEL_Pot_Trim!CQ4&lt;&gt;0,CQ4/PLANEL_Pot_Trim!CQ4,0)</f>
        <v>0.5649202406092928</v>
      </c>
      <c r="CR30" s="47">
        <f>IF(PLANEL_Pot_Trim!CR4&lt;&gt;0,CR4/PLANEL_Pot_Trim!CR4,0)</f>
        <v>0.55113531905267066</v>
      </c>
      <c r="CS30" s="47">
        <f>IF(PLANEL_Pot_Trim!CS4&lt;&gt;0,CS4/PLANEL_Pot_Trim!CS4,0)</f>
        <v>0.45456326056331292</v>
      </c>
      <c r="CT30" s="47">
        <f>IF(PLANEL_Pot_Trim!CT4&lt;&gt;0,CT4/PLANEL_Pot_Trim!CT4,0)</f>
        <v>0.44345107732216815</v>
      </c>
      <c r="CU30" s="47">
        <f>IF(PLANEL_Pot_Trim!CU4&lt;&gt;0,CU4/PLANEL_Pot_Trim!CU4,0)</f>
        <v>0.56549845840418222</v>
      </c>
      <c r="CV30" s="47">
        <f>IF(PLANEL_Pot_Trim!CV4&lt;&gt;0,CV4/PLANEL_Pot_Trim!CV4,0)</f>
        <v>0.55112947787952971</v>
      </c>
      <c r="CW30" s="47">
        <f>IF(PLANEL_Pot_Trim!CW4&lt;&gt;0,CW4/PLANEL_Pot_Trim!CW4,0)</f>
        <v>0.45439761149366292</v>
      </c>
      <c r="CX30" s="47">
        <f>IF(PLANEL_Pot_Trim!CX4&lt;&gt;0,CX4/PLANEL_Pot_Trim!CX4,0)</f>
        <v>0.44347492128321692</v>
      </c>
      <c r="CY30" s="77">
        <f>IF(PLANEL_Pot_Trim!CY4&lt;&gt;0,CY4/PLANEL_Pot_Trim!CY4,0)</f>
        <v>0.56549845840418222</v>
      </c>
      <c r="CZ30" s="77">
        <f>IF(PLANEL_Pot_Trim!CZ4&lt;&gt;0,CZ4/PLANEL_Pot_Trim!CZ4,0)</f>
        <v>0.55112947787952971</v>
      </c>
      <c r="DA30" s="77">
        <f>IF(PLANEL_Pot_Trim!DA4&lt;&gt;0,DA4/PLANEL_Pot_Trim!DA4,0)</f>
        <v>0.44903379264725496</v>
      </c>
      <c r="DB30" s="77">
        <f>IF(PLANEL_Pot_Trim!DB4&lt;&gt;0,DB4/PLANEL_Pot_Trim!DB4,0)</f>
        <v>0.44347492128321692</v>
      </c>
      <c r="DC30" s="47">
        <f>IF(PLANEL_Pot_Trim!DC4&lt;&gt;0,DC4/PLANEL_Pot_Trim!DC4,0)</f>
        <v>0.56549845840418222</v>
      </c>
      <c r="DD30" s="47">
        <f>IF(PLANEL_Pot_Trim!DD4&lt;&gt;0,DD4/PLANEL_Pot_Trim!DD4,0)</f>
        <v>0.55112947787952971</v>
      </c>
      <c r="DE30" s="47">
        <f>IF(PLANEL_Pot_Trim!DE4&lt;&gt;0,DE4/PLANEL_Pot_Trim!DE4,0)</f>
        <v>0.44688468851906588</v>
      </c>
      <c r="DF30" s="47">
        <f>IF(PLANEL_Pot_Trim!DF4&lt;&gt;0,DF4/PLANEL_Pot_Trim!DF4,0)</f>
        <v>0.44347492128321692</v>
      </c>
      <c r="DG30" s="47">
        <f>IF(PLANEL_Pot_Trim!DG4&lt;&gt;0,DG4/PLANEL_Pot_Trim!DG4,0)</f>
        <v>0.56549845840418222</v>
      </c>
      <c r="DH30" s="47">
        <f>IF(PLANEL_Pot_Trim!DH4&lt;&gt;0,DH4/PLANEL_Pot_Trim!DH4,0)</f>
        <v>0.55112947787952971</v>
      </c>
      <c r="DI30" s="47">
        <f>IF(PLANEL_Pot_Trim!DI4&lt;&gt;0,DI4/PLANEL_Pot_Trim!DI4,0)</f>
        <v>0.44411138168744058</v>
      </c>
      <c r="DJ30" s="47">
        <f>IF(PLANEL_Pot_Trim!DJ4&lt;&gt;0,DJ4/PLANEL_Pot_Trim!DJ4,0)</f>
        <v>0.44347492128321692</v>
      </c>
      <c r="DK30" s="47">
        <f>IF(PLANEL_Pot_Trim!DK4&lt;&gt;0,DK4/PLANEL_Pot_Trim!DK4,0)</f>
        <v>0.56549845840418222</v>
      </c>
      <c r="DL30" s="47">
        <f>IF(PLANEL_Pot_Trim!DL4&lt;&gt;0,DL4/PLANEL_Pot_Trim!DL4,0)</f>
        <v>0.55112947787952971</v>
      </c>
      <c r="DM30" s="47">
        <f>IF(PLANEL_Pot_Trim!DM4&lt;&gt;0,DM4/PLANEL_Pot_Trim!DM4,0)</f>
        <v>0.44409926250781473</v>
      </c>
      <c r="DN30" s="47">
        <f>IF(PLANEL_Pot_Trim!DN4&lt;&gt;0,DN4/PLANEL_Pot_Trim!DN4,0)</f>
        <v>0.44347492128321692</v>
      </c>
      <c r="DO30" s="47">
        <f>IF(PLANEL_Pot_Trim!DO4&lt;&gt;0,DO4/PLANEL_Pot_Trim!DO4,0)</f>
        <v>0.56549845840418222</v>
      </c>
      <c r="DP30" s="47">
        <f>IF(PLANEL_Pot_Trim!DP4&lt;&gt;0,DP4/PLANEL_Pot_Trim!DP4,0)</f>
        <v>0.55112947787952971</v>
      </c>
      <c r="DQ30" s="47">
        <f>IF(PLANEL_Pot_Trim!DQ4&lt;&gt;0,DQ4/PLANEL_Pot_Trim!DQ4,0)</f>
        <v>0.44409017314400739</v>
      </c>
      <c r="DR30" s="47">
        <f>IF(PLANEL_Pot_Trim!DR4&lt;&gt;0,DR4/PLANEL_Pot_Trim!DR4,0)</f>
        <v>0.44347492128321692</v>
      </c>
      <c r="DS30" s="47">
        <f>IF(PLANEL_Pot_Trim!DS4&lt;&gt;0,DS4/PLANEL_Pot_Trim!DS4,0)</f>
        <v>0.56549845840418222</v>
      </c>
      <c r="DT30" s="47">
        <f>IF(PLANEL_Pot_Trim!DT4&lt;&gt;0,DT4/PLANEL_Pot_Trim!DT4,0)</f>
        <v>0.55112947787952971</v>
      </c>
      <c r="DU30" s="47">
        <f>IF(PLANEL_Pot_Trim!DU4&lt;&gt;0,DU4/PLANEL_Pot_Trim!DU4,0)</f>
        <v>0.44408108369655197</v>
      </c>
      <c r="DV30" s="47">
        <f>IF(PLANEL_Pot_Trim!DV4&lt;&gt;0,DV4/PLANEL_Pot_Trim!DV4,0)</f>
        <v>0.44347492128321692</v>
      </c>
      <c r="DW30" s="47">
        <f>IF(PLANEL_Pot_Trim!DW4&lt;&gt;0,DW4/PLANEL_Pot_Trim!DW4,0)</f>
        <v>0.56549845840418222</v>
      </c>
      <c r="DX30" s="47">
        <f>IF(PLANEL_Pot_Trim!DX4&lt;&gt;0,DX4/PLANEL_Pot_Trim!DX4,0)</f>
        <v>0.55112947787952971</v>
      </c>
      <c r="DY30" s="47">
        <f>IF(PLANEL_Pot_Trim!DY4&lt;&gt;0,DY4/PLANEL_Pot_Trim!DY4,0)</f>
        <v>0.44407199433274464</v>
      </c>
      <c r="DZ30" s="47">
        <f>IF(PLANEL_Pot_Trim!DZ4&lt;&gt;0,DZ4/PLANEL_Pot_Trim!DZ4,0)</f>
        <v>0.44347492128321692</v>
      </c>
      <c r="EA30" s="47">
        <f>IF(PLANEL_Pot_Trim!EA4&lt;&gt;0,EA4/PLANEL_Pot_Trim!EA4,0)</f>
        <v>0.56549845840418222</v>
      </c>
      <c r="EB30" s="47">
        <f>IF(PLANEL_Pot_Trim!EB4&lt;&gt;0,EB4/PLANEL_Pot_Trim!EB4,0)</f>
        <v>0.55112947787952971</v>
      </c>
      <c r="EC30" s="47">
        <f>IF(PLANEL_Pot_Trim!EC4&lt;&gt;0,EC4/PLANEL_Pot_Trim!EC4,0)</f>
        <v>0.43814602223309812</v>
      </c>
      <c r="ED30" s="47">
        <f>IF(PLANEL_Pot_Trim!ED4&lt;&gt;0,ED4/PLANEL_Pot_Trim!ED4,0)</f>
        <v>0.44347492128321692</v>
      </c>
      <c r="EE30" s="47">
        <f>IF(PLANEL_Pot_Trim!EE4&lt;&gt;0,EE4/PLANEL_Pot_Trim!EE4,0)</f>
        <v>0.56549845840418222</v>
      </c>
      <c r="EF30" s="47">
        <f>IF(PLANEL_Pot_Trim!EF4&lt;&gt;0,EF4/PLANEL_Pot_Trim!EF4,0)</f>
        <v>0.55112947787952971</v>
      </c>
      <c r="EG30" s="47">
        <f>IF(PLANEL_Pot_Trim!EG4&lt;&gt;0,EG4/PLANEL_Pot_Trim!EG4,0)</f>
        <v>0.42106199072090572</v>
      </c>
      <c r="EH30" s="47">
        <f>IF(PLANEL_Pot_Trim!EH4&lt;&gt;0,EH4/PLANEL_Pot_Trim!EH4,0)</f>
        <v>0.44347492128321692</v>
      </c>
      <c r="EI30" s="47">
        <f>IF(PLANEL_Pot_Trim!EI4&lt;&gt;0,EI4/PLANEL_Pot_Trim!EI4,0)</f>
        <v>0.56549845840418222</v>
      </c>
      <c r="EJ30" s="47">
        <f>IF(PLANEL_Pot_Trim!EJ4&lt;&gt;0,EJ4/PLANEL_Pot_Trim!EJ4,0)</f>
        <v>0.55112947787952971</v>
      </c>
      <c r="EK30" s="47">
        <f>IF(PLANEL_Pot_Trim!EK4&lt;&gt;0,EK4/PLANEL_Pot_Trim!EK4,0)</f>
        <v>0.4197572242654512</v>
      </c>
      <c r="EL30" s="47">
        <f>IF(PLANEL_Pot_Trim!EL4&lt;&gt;0,EL4/PLANEL_Pot_Trim!EL4,0)</f>
        <v>0.44347492128321692</v>
      </c>
      <c r="EM30" s="47">
        <f>IF(PLANEL_Pot_Trim!EM4&lt;&gt;0,EM4/PLANEL_Pot_Trim!EM4,0)</f>
        <v>0.565572621764179</v>
      </c>
      <c r="EN30" s="47">
        <f>IF(PLANEL_Pot_Trim!EN4&lt;&gt;0,EN4/PLANEL_Pot_Trim!EN4,0)</f>
        <v>0.55112947787952971</v>
      </c>
      <c r="EO30" s="47">
        <f>IF(PLANEL_Pot_Trim!EO4&lt;&gt;0,EO4/PLANEL_Pot_Trim!EO4,0)</f>
        <v>0.41844881661062128</v>
      </c>
      <c r="EP30" s="47">
        <f>IF(PLANEL_Pot_Trim!EP4&lt;&gt;0,EP4/PLANEL_Pot_Trim!EP4,0)</f>
        <v>0.44347492128321692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0.53487751992891119</v>
      </c>
      <c r="Y31" s="47">
        <f>IF(PLANEL_Pot_Trim!Y5&lt;&gt;0,Y5/PLANEL_Pot_Trim!Y5,0)</f>
        <v>0.44268519466664741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0.52597185950603864</v>
      </c>
      <c r="AC31" s="47">
        <f>IF(PLANEL_Pot_Trim!AC5&lt;&gt;0,AC5/PLANEL_Pot_Trim!AC5,0)</f>
        <v>0.45083018233856881</v>
      </c>
      <c r="AD31" s="47">
        <f>IF(PLANEL_Pot_Trim!AD5&lt;&gt;0,AD5/PLANEL_Pot_Trim!AD5,0)</f>
        <v>0.49964685821699528</v>
      </c>
      <c r="AE31" s="47">
        <f>IF(PLANEL_Pot_Trim!AE5&lt;&gt;0,AE5/PLANEL_Pot_Trim!AE5,0)</f>
        <v>0.57707692758875162</v>
      </c>
      <c r="AF31" s="47">
        <f>IF(PLANEL_Pot_Trim!AF5&lt;&gt;0,AF5/PLANEL_Pot_Trim!AF5,0)</f>
        <v>0.54167109688620796</v>
      </c>
      <c r="AG31" s="47">
        <f>IF(PLANEL_Pot_Trim!AG5&lt;&gt;0,AG5/PLANEL_Pot_Trim!AG5,0)</f>
        <v>0.41879743005426323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0.52559013745336947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0.56408175075316247</v>
      </c>
      <c r="AN31" s="47">
        <f>IF(PLANEL_Pot_Trim!AN5&lt;&gt;0,AN5/PLANEL_Pot_Trim!AN5,0)</f>
        <v>0.53516417213670742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0.56422029557216857</v>
      </c>
      <c r="AV31" s="47">
        <f>IF(PLANEL_Pot_Trim!AV5&lt;&gt;0,AV5/PLANEL_Pot_Trim!AV5,0)</f>
        <v>0.5355168221361275</v>
      </c>
      <c r="AW31" s="47">
        <f>IF(PLANEL_Pot_Trim!AW5&lt;&gt;0,AW5/PLANEL_Pot_Trim!AW5,0)</f>
        <v>0.4536515656763645</v>
      </c>
      <c r="AX31" s="47">
        <f>IF(PLANEL_Pot_Trim!AX5&lt;&gt;0,AX5/PLANEL_Pot_Trim!AX5,0)</f>
        <v>0.49562327578134202</v>
      </c>
      <c r="AY31" s="47">
        <f>IF(PLANEL_Pot_Trim!AY5&lt;&gt;0,AY5/PLANEL_Pot_Trim!AY5,0)</f>
        <v>0.56550110784777941</v>
      </c>
      <c r="AZ31" s="47">
        <f>IF(PLANEL_Pot_Trim!AZ5&lt;&gt;0,AZ5/PLANEL_Pot_Trim!AZ5,0)</f>
        <v>0.52245491590380466</v>
      </c>
      <c r="BA31" s="47">
        <f>IF(PLANEL_Pot_Trim!BA5&lt;&gt;0,BA5/PLANEL_Pot_Trim!BA5,0)</f>
        <v>0.44396172656905353</v>
      </c>
      <c r="BB31" s="47">
        <f>IF(PLANEL_Pot_Trim!BB5&lt;&gt;0,BB5/PLANEL_Pot_Trim!BB5,0)</f>
        <v>0.49002999673831621</v>
      </c>
      <c r="BC31" s="47">
        <f>IF(PLANEL_Pot_Trim!BC5&lt;&gt;0,BC5/PLANEL_Pot_Trim!BC5,0)</f>
        <v>0.56550110784777941</v>
      </c>
      <c r="BD31" s="47">
        <f>IF(PLANEL_Pot_Trim!BD5&lt;&gt;0,BD5/PLANEL_Pot_Trim!BD5,0)</f>
        <v>0.53629720144067794</v>
      </c>
      <c r="BE31" s="47">
        <f>IF(PLANEL_Pot_Trim!BE5&lt;&gt;0,BE5/PLANEL_Pot_Trim!BE5,0)</f>
        <v>0.44396172656905353</v>
      </c>
      <c r="BF31" s="47">
        <f>IF(PLANEL_Pot_Trim!BF5&lt;&gt;0,BF5/PLANEL_Pot_Trim!BF5,0)</f>
        <v>0.49002999673831621</v>
      </c>
      <c r="BG31" s="47">
        <f>IF(PLANEL_Pot_Trim!BG5&lt;&gt;0,BG5/PLANEL_Pot_Trim!BG5,0)</f>
        <v>0.56124313720659968</v>
      </c>
      <c r="BH31" s="47">
        <f>IF(PLANEL_Pot_Trim!BH5&lt;&gt;0,BH5/PLANEL_Pot_Trim!BH5,0)</f>
        <v>0.53408529820875739</v>
      </c>
      <c r="BI31" s="47">
        <f>IF(PLANEL_Pot_Trim!BI5&lt;&gt;0,BI5/PLANEL_Pot_Trim!BI5,0)</f>
        <v>0.45619049989482241</v>
      </c>
      <c r="BJ31" s="47">
        <f>IF(PLANEL_Pot_Trim!BJ5&lt;&gt;0,BJ5/PLANEL_Pot_Trim!BJ5,0)</f>
        <v>0.49605931713708606</v>
      </c>
      <c r="BK31" s="47">
        <f>IF(PLANEL_Pot_Trim!BK5&lt;&gt;0,BK5/PLANEL_Pot_Trim!BK5,0)</f>
        <v>0.56124313720659968</v>
      </c>
      <c r="BL31" s="47">
        <f>IF(PLANEL_Pot_Trim!BL5&lt;&gt;0,BL5/PLANEL_Pot_Trim!BL5,0)</f>
        <v>0.53408529820875739</v>
      </c>
      <c r="BM31" s="47">
        <f>IF(PLANEL_Pot_Trim!BM5&lt;&gt;0,BM5/PLANEL_Pot_Trim!BM5,0)</f>
        <v>0.45619049989482241</v>
      </c>
      <c r="BN31" s="47">
        <f>IF(PLANEL_Pot_Trim!BN5&lt;&gt;0,BN5/PLANEL_Pot_Trim!BN5,0)</f>
        <v>0.49605931713708606</v>
      </c>
      <c r="BO31" s="47">
        <f>IF(PLANEL_Pot_Trim!BO5&lt;&gt;0,BO5/PLANEL_Pot_Trim!BO5,0)</f>
        <v>0.56124313720659968</v>
      </c>
      <c r="BP31" s="47">
        <f>IF(PLANEL_Pot_Trim!BP5&lt;&gt;0,BP5/PLANEL_Pot_Trim!BP5,0)</f>
        <v>0.53406107297234062</v>
      </c>
      <c r="BQ31" s="47">
        <f>IF(PLANEL_Pot_Trim!BQ5&lt;&gt;0,BQ5/PLANEL_Pot_Trim!BQ5,0)</f>
        <v>0.45619049989482241</v>
      </c>
      <c r="BR31" s="47">
        <f>IF(PLANEL_Pot_Trim!BR5&lt;&gt;0,BR5/PLANEL_Pot_Trim!BR5,0)</f>
        <v>0.49605931713708606</v>
      </c>
      <c r="BS31" s="47">
        <f>IF(PLANEL_Pot_Trim!BS5&lt;&gt;0,BS5/PLANEL_Pot_Trim!BS5,0)</f>
        <v>0.56124313720659968</v>
      </c>
      <c r="BT31" s="47">
        <f>IF(PLANEL_Pot_Trim!BT5&lt;&gt;0,BT5/PLANEL_Pot_Trim!BT5,0)</f>
        <v>0.53397341141863919</v>
      </c>
      <c r="BU31" s="47">
        <f>IF(PLANEL_Pot_Trim!BU5&lt;&gt;0,BU5/PLANEL_Pot_Trim!BU5,0)</f>
        <v>0.45619049989482241</v>
      </c>
      <c r="BV31" s="47">
        <f>IF(PLANEL_Pot_Trim!BV5&lt;&gt;0,BV5/PLANEL_Pot_Trim!BV5,0)</f>
        <v>0.49605931713708606</v>
      </c>
      <c r="BW31" s="47">
        <f>IF(PLANEL_Pot_Trim!BW5&lt;&gt;0,BW5/PLANEL_Pot_Trim!BW5,0)</f>
        <v>0.56124313720659968</v>
      </c>
      <c r="BX31" s="47">
        <f>IF(PLANEL_Pot_Trim!BX5&lt;&gt;0,BX5/PLANEL_Pot_Trim!BX5,0)</f>
        <v>0.49689494787835903</v>
      </c>
      <c r="BY31" s="47">
        <f>IF(PLANEL_Pot_Trim!BY5&lt;&gt;0,BY5/PLANEL_Pot_Trim!BY5,0)</f>
        <v>0.45619049989482241</v>
      </c>
      <c r="BZ31" s="47">
        <f>IF(PLANEL_Pot_Trim!BZ5&lt;&gt;0,BZ5/PLANEL_Pot_Trim!BZ5,0)</f>
        <v>0.49605931713708606</v>
      </c>
      <c r="CA31" s="47">
        <f>IF(PLANEL_Pot_Trim!CA5&lt;&gt;0,CA5/PLANEL_Pot_Trim!CA5,0)</f>
        <v>0.56124313720659968</v>
      </c>
      <c r="CB31" s="47">
        <f>IF(PLANEL_Pot_Trim!CB5&lt;&gt;0,CB5/PLANEL_Pot_Trim!CB5,0)</f>
        <v>0.53408529820875739</v>
      </c>
      <c r="CC31" s="47">
        <f>IF(PLANEL_Pot_Trim!CC5&lt;&gt;0,CC5/PLANEL_Pot_Trim!CC5,0)</f>
        <v>0.45619049989482241</v>
      </c>
      <c r="CD31" s="47">
        <f>IF(PLANEL_Pot_Trim!CD5&lt;&gt;0,CD5/PLANEL_Pot_Trim!CD5,0)</f>
        <v>0.49605931713708606</v>
      </c>
      <c r="CE31" s="47">
        <f>IF(PLANEL_Pot_Trim!CE5&lt;&gt;0,CE5/PLANEL_Pot_Trim!CE5,0)</f>
        <v>0.56124313720659968</v>
      </c>
      <c r="CF31" s="47">
        <f>IF(PLANEL_Pot_Trim!CF5&lt;&gt;0,CF5/PLANEL_Pot_Trim!CF5,0)</f>
        <v>0.53408529820875739</v>
      </c>
      <c r="CG31" s="47">
        <f>IF(PLANEL_Pot_Trim!CG5&lt;&gt;0,CG5/PLANEL_Pot_Trim!CG5,0)</f>
        <v>0.45619049989482241</v>
      </c>
      <c r="CH31" s="47">
        <f>IF(PLANEL_Pot_Trim!CH5&lt;&gt;0,CH5/PLANEL_Pot_Trim!CH5,0)</f>
        <v>0.49605931713708606</v>
      </c>
      <c r="CI31" s="47">
        <f>IF(PLANEL_Pot_Trim!CI5&lt;&gt;0,CI5/PLANEL_Pot_Trim!CI5,0)</f>
        <v>0.56124313720659968</v>
      </c>
      <c r="CJ31" s="47">
        <f>IF(PLANEL_Pot_Trim!CJ5&lt;&gt;0,CJ5/PLANEL_Pot_Trim!CJ5,0)</f>
        <v>0.53408529820875739</v>
      </c>
      <c r="CK31" s="47">
        <f>IF(PLANEL_Pot_Trim!CK5&lt;&gt;0,CK5/PLANEL_Pot_Trim!CK5,0)</f>
        <v>0.45619049989482241</v>
      </c>
      <c r="CL31" s="47">
        <f>IF(PLANEL_Pot_Trim!CL5&lt;&gt;0,CL5/PLANEL_Pot_Trim!CL5,0)</f>
        <v>0.49605931713708606</v>
      </c>
      <c r="CM31" s="47">
        <f>IF(PLANEL_Pot_Trim!CM5&lt;&gt;0,CM5/PLANEL_Pot_Trim!CM5,0)</f>
        <v>0.56124136939483904</v>
      </c>
      <c r="CN31" s="47">
        <f>IF(PLANEL_Pot_Trim!CN5&lt;&gt;0,CN5/PLANEL_Pot_Trim!CN5,0)</f>
        <v>0.53408529820875739</v>
      </c>
      <c r="CO31" s="47">
        <f>IF(PLANEL_Pot_Trim!CO5&lt;&gt;0,CO5/PLANEL_Pot_Trim!CO5,0)</f>
        <v>0.45619049989482241</v>
      </c>
      <c r="CP31" s="47">
        <f>IF(PLANEL_Pot_Trim!CP5&lt;&gt;0,CP5/PLANEL_Pot_Trim!CP5,0)</f>
        <v>0.49605931713708606</v>
      </c>
      <c r="CQ31" s="47">
        <f>IF(PLANEL_Pot_Trim!CQ5&lt;&gt;0,CQ5/PLANEL_Pot_Trim!CQ5,0)</f>
        <v>0.56112399662705259</v>
      </c>
      <c r="CR31" s="47">
        <f>IF(PLANEL_Pot_Trim!CR5&lt;&gt;0,CR5/PLANEL_Pot_Trim!CR5,0)</f>
        <v>0.53408529820875739</v>
      </c>
      <c r="CS31" s="47">
        <f>IF(PLANEL_Pot_Trim!CS5&lt;&gt;0,CS5/PLANEL_Pot_Trim!CS5,0)</f>
        <v>0.45619049989482241</v>
      </c>
      <c r="CT31" s="47">
        <f>IF(PLANEL_Pot_Trim!CT5&lt;&gt;0,CT5/PLANEL_Pot_Trim!CT5,0)</f>
        <v>0.49605931713708606</v>
      </c>
      <c r="CU31" s="47">
        <f>IF(PLANEL_Pot_Trim!CU5&lt;&gt;0,CU5/PLANEL_Pot_Trim!CU5,0)</f>
        <v>0.56112399662705259</v>
      </c>
      <c r="CV31" s="47">
        <f>IF(PLANEL_Pot_Trim!CV5&lt;&gt;0,CV5/PLANEL_Pot_Trim!CV5,0)</f>
        <v>0.53408529820875739</v>
      </c>
      <c r="CW31" s="47">
        <f>IF(PLANEL_Pot_Trim!CW5&lt;&gt;0,CW5/PLANEL_Pot_Trim!CW5,0)</f>
        <v>0.45619049989482241</v>
      </c>
      <c r="CX31" s="47">
        <f>IF(PLANEL_Pot_Trim!CX5&lt;&gt;0,CX5/PLANEL_Pot_Trim!CX5,0)</f>
        <v>0.49605931713708606</v>
      </c>
      <c r="CY31" s="77">
        <f>IF(PLANEL_Pot_Trim!CY5&lt;&gt;0,CY5/PLANEL_Pot_Trim!CY5,0)</f>
        <v>0.56112399662705259</v>
      </c>
      <c r="CZ31" s="77">
        <f>IF(PLANEL_Pot_Trim!CZ5&lt;&gt;0,CZ5/PLANEL_Pot_Trim!CZ5,0)</f>
        <v>0.53408529820875739</v>
      </c>
      <c r="DA31" s="77">
        <f>IF(PLANEL_Pot_Trim!DA5&lt;&gt;0,DA5/PLANEL_Pot_Trim!DA5,0)</f>
        <v>0.45619049989482241</v>
      </c>
      <c r="DB31" s="77">
        <f>IF(PLANEL_Pot_Trim!DB5&lt;&gt;0,DB5/PLANEL_Pot_Trim!DB5,0)</f>
        <v>0.49605931713708606</v>
      </c>
      <c r="DC31" s="47">
        <f>IF(PLANEL_Pot_Trim!DC5&lt;&gt;0,DC5/PLANEL_Pot_Trim!DC5,0)</f>
        <v>0.56112399662705259</v>
      </c>
      <c r="DD31" s="47">
        <f>IF(PLANEL_Pot_Trim!DD5&lt;&gt;0,DD5/PLANEL_Pot_Trim!DD5,0)</f>
        <v>0.53408529820875739</v>
      </c>
      <c r="DE31" s="47">
        <f>IF(PLANEL_Pot_Trim!DE5&lt;&gt;0,DE5/PLANEL_Pot_Trim!DE5,0)</f>
        <v>0.45619049989482241</v>
      </c>
      <c r="DF31" s="47">
        <f>IF(PLANEL_Pot_Trim!DF5&lt;&gt;0,DF5/PLANEL_Pot_Trim!DF5,0)</f>
        <v>0.49605931713708606</v>
      </c>
      <c r="DG31" s="47">
        <f>IF(PLANEL_Pot_Trim!DG5&lt;&gt;0,DG5/PLANEL_Pot_Trim!DG5,0)</f>
        <v>0.56112399662705259</v>
      </c>
      <c r="DH31" s="47">
        <f>IF(PLANEL_Pot_Trim!DH5&lt;&gt;0,DH5/PLANEL_Pot_Trim!DH5,0)</f>
        <v>0.53408529820875739</v>
      </c>
      <c r="DI31" s="47">
        <f>IF(PLANEL_Pot_Trim!DI5&lt;&gt;0,DI5/PLANEL_Pot_Trim!DI5,0)</f>
        <v>0.45619049989482241</v>
      </c>
      <c r="DJ31" s="47">
        <f>IF(PLANEL_Pot_Trim!DJ5&lt;&gt;0,DJ5/PLANEL_Pot_Trim!DJ5,0)</f>
        <v>0.49605931713708606</v>
      </c>
      <c r="DK31" s="47">
        <f>IF(PLANEL_Pot_Trim!DK5&lt;&gt;0,DK5/PLANEL_Pot_Trim!DK5,0)</f>
        <v>0.56112399662705259</v>
      </c>
      <c r="DL31" s="47">
        <f>IF(PLANEL_Pot_Trim!DL5&lt;&gt;0,DL5/PLANEL_Pot_Trim!DL5,0)</f>
        <v>0.53408529820875739</v>
      </c>
      <c r="DM31" s="47">
        <f>IF(PLANEL_Pot_Trim!DM5&lt;&gt;0,DM5/PLANEL_Pot_Trim!DM5,0)</f>
        <v>0.45619049989482241</v>
      </c>
      <c r="DN31" s="47">
        <f>IF(PLANEL_Pot_Trim!DN5&lt;&gt;0,DN5/PLANEL_Pot_Trim!DN5,0)</f>
        <v>0.49605931713708606</v>
      </c>
      <c r="DO31" s="47">
        <f>IF(PLANEL_Pot_Trim!DO5&lt;&gt;0,DO5/PLANEL_Pot_Trim!DO5,0)</f>
        <v>0.56112399662705259</v>
      </c>
      <c r="DP31" s="47">
        <f>IF(PLANEL_Pot_Trim!DP5&lt;&gt;0,DP5/PLANEL_Pot_Trim!DP5,0)</f>
        <v>0.53408529820875739</v>
      </c>
      <c r="DQ31" s="47">
        <f>IF(PLANEL_Pot_Trim!DQ5&lt;&gt;0,DQ5/PLANEL_Pot_Trim!DQ5,0)</f>
        <v>0.45619049989482241</v>
      </c>
      <c r="DR31" s="47">
        <f>IF(PLANEL_Pot_Trim!DR5&lt;&gt;0,DR5/PLANEL_Pot_Trim!DR5,0)</f>
        <v>0.49605931713708606</v>
      </c>
      <c r="DS31" s="47">
        <f>IF(PLANEL_Pot_Trim!DS5&lt;&gt;0,DS5/PLANEL_Pot_Trim!DS5,0)</f>
        <v>0.56112399662705259</v>
      </c>
      <c r="DT31" s="47">
        <f>IF(PLANEL_Pot_Trim!DT5&lt;&gt;0,DT5/PLANEL_Pot_Trim!DT5,0)</f>
        <v>0.53408529820875739</v>
      </c>
      <c r="DU31" s="47">
        <f>IF(PLANEL_Pot_Trim!DU5&lt;&gt;0,DU5/PLANEL_Pot_Trim!DU5,0)</f>
        <v>0.45619049989482241</v>
      </c>
      <c r="DV31" s="47">
        <f>IF(PLANEL_Pot_Trim!DV5&lt;&gt;0,DV5/PLANEL_Pot_Trim!DV5,0)</f>
        <v>0.49605931713708606</v>
      </c>
      <c r="DW31" s="47">
        <f>IF(PLANEL_Pot_Trim!DW5&lt;&gt;0,DW5/PLANEL_Pot_Trim!DW5,0)</f>
        <v>0.56112399662705259</v>
      </c>
      <c r="DX31" s="47">
        <f>IF(PLANEL_Pot_Trim!DX5&lt;&gt;0,DX5/PLANEL_Pot_Trim!DX5,0)</f>
        <v>0.53408529820875739</v>
      </c>
      <c r="DY31" s="47">
        <f>IF(PLANEL_Pot_Trim!DY5&lt;&gt;0,DY5/PLANEL_Pot_Trim!DY5,0)</f>
        <v>0.45619049989482241</v>
      </c>
      <c r="DZ31" s="47">
        <f>IF(PLANEL_Pot_Trim!DZ5&lt;&gt;0,DZ5/PLANEL_Pot_Trim!DZ5,0)</f>
        <v>0.49605931713708606</v>
      </c>
      <c r="EA31" s="47">
        <f>IF(PLANEL_Pot_Trim!EA5&lt;&gt;0,EA5/PLANEL_Pot_Trim!EA5,0)</f>
        <v>0.56112399662705259</v>
      </c>
      <c r="EB31" s="47">
        <f>IF(PLANEL_Pot_Trim!EB5&lt;&gt;0,EB5/PLANEL_Pot_Trim!EB5,0)</f>
        <v>0.53408529820875739</v>
      </c>
      <c r="EC31" s="47">
        <f>IF(PLANEL_Pot_Trim!EC5&lt;&gt;0,EC5/PLANEL_Pot_Trim!EC5,0)</f>
        <v>0.45619049989482241</v>
      </c>
      <c r="ED31" s="47">
        <f>IF(PLANEL_Pot_Trim!ED5&lt;&gt;0,ED5/PLANEL_Pot_Trim!ED5,0)</f>
        <v>0.49605931713708606</v>
      </c>
      <c r="EE31" s="47">
        <f>IF(PLANEL_Pot_Trim!EE5&lt;&gt;0,EE5/PLANEL_Pot_Trim!EE5,0)</f>
        <v>0.56112399662705259</v>
      </c>
      <c r="EF31" s="47">
        <f>IF(PLANEL_Pot_Trim!EF5&lt;&gt;0,EF5/PLANEL_Pot_Trim!EF5,0)</f>
        <v>0.53408529820875739</v>
      </c>
      <c r="EG31" s="47">
        <f>IF(PLANEL_Pot_Trim!EG5&lt;&gt;0,EG5/PLANEL_Pot_Trim!EG5,0)</f>
        <v>0.45296926578795815</v>
      </c>
      <c r="EH31" s="47">
        <f>IF(PLANEL_Pot_Trim!EH5&lt;&gt;0,EH5/PLANEL_Pot_Trim!EH5,0)</f>
        <v>0.49605931713708606</v>
      </c>
      <c r="EI31" s="47">
        <f>IF(PLANEL_Pot_Trim!EI5&lt;&gt;0,EI5/PLANEL_Pot_Trim!EI5,0)</f>
        <v>0.56112399662705259</v>
      </c>
      <c r="EJ31" s="47">
        <f>IF(PLANEL_Pot_Trim!EJ5&lt;&gt;0,EJ5/PLANEL_Pot_Trim!EJ5,0)</f>
        <v>0.53408529820875739</v>
      </c>
      <c r="EK31" s="47">
        <f>IF(PLANEL_Pot_Trim!EK5&lt;&gt;0,EK5/PLANEL_Pot_Trim!EK5,0)</f>
        <v>0.45296926578795815</v>
      </c>
      <c r="EL31" s="47">
        <f>IF(PLANEL_Pot_Trim!EL5&lt;&gt;0,EL5/PLANEL_Pot_Trim!EL5,0)</f>
        <v>0.49605931713708606</v>
      </c>
      <c r="EM31" s="47">
        <f>IF(PLANEL_Pot_Trim!EM5&lt;&gt;0,EM5/PLANEL_Pot_Trim!EM5,0)</f>
        <v>0.56124313720659968</v>
      </c>
      <c r="EN31" s="47">
        <f>IF(PLANEL_Pot_Trim!EN5&lt;&gt;0,EN5/PLANEL_Pot_Trim!EN5,0)</f>
        <v>0.53408529820875739</v>
      </c>
      <c r="EO31" s="47">
        <f>IF(PLANEL_Pot_Trim!EO5&lt;&gt;0,EO5/PLANEL_Pot_Trim!EO5,0)</f>
        <v>0.45296926578795815</v>
      </c>
      <c r="EP31" s="47">
        <f>IF(PLANEL_Pot_Trim!EP5&lt;&gt;0,EP5/PLANEL_Pot_Trim!EP5,0)</f>
        <v>0.49605931713708606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4.8556524074005958E-2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6.0513296796262921E-3</v>
      </c>
      <c r="AD33" s="48">
        <f>IF(PLANEL_Pot_Trim!AD7&lt;&gt;0,AD7/PLANEL_Pot_Trim!AD7,0)</f>
        <v>0.15862976981645638</v>
      </c>
      <c r="AE33" s="48">
        <f>IF(PLANEL_Pot_Trim!AE7&lt;&gt;0,AE7/PLANEL_Pot_Trim!AE7,0)</f>
        <v>6.4150530164290382E-3</v>
      </c>
      <c r="AF33" s="48">
        <f>IF(PLANEL_Pot_Trim!AF7&lt;&gt;0,AF7/PLANEL_Pot_Trim!AF7,0)</f>
        <v>0</v>
      </c>
      <c r="AG33" s="48">
        <f>IF(PLANEL_Pot_Trim!AG7&lt;&gt;0,AG7/PLANEL_Pot_Trim!AG7,0)</f>
        <v>4.8426668997816419E-2</v>
      </c>
      <c r="AH33" s="48">
        <f>IF(PLANEL_Pot_Trim!AH7&lt;&gt;0,AH7/PLANEL_Pot_Trim!AH7,0)</f>
        <v>0.18191507677850988</v>
      </c>
      <c r="AI33" s="48">
        <f>IF(PLANEL_Pot_Trim!AI7&lt;&gt;0,AI7/PLANEL_Pot_Trim!AI7,0)</f>
        <v>4.6371047259559692E-2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0.14959822617330432</v>
      </c>
      <c r="AM33" s="48">
        <f>IF(PLANEL_Pot_Trim!AM7&lt;&gt;0,AM7/PLANEL_Pot_Trim!AM7,0)</f>
        <v>4.2205555307956409E-2</v>
      </c>
      <c r="AN33" s="48">
        <f>IF(PLANEL_Pot_Trim!AN7&lt;&gt;0,AN7/PLANEL_Pot_Trim!AN7,0)</f>
        <v>0</v>
      </c>
      <c r="AO33" s="48">
        <f>IF(PLANEL_Pot_Trim!AO7&lt;&gt;0,AO7/PLANEL_Pot_Trim!AO7,0)</f>
        <v>5.259843746040921E-3</v>
      </c>
      <c r="AP33" s="48">
        <f>IF(PLANEL_Pot_Trim!AP7&lt;&gt;0,AP7/PLANEL_Pot_Trim!AP7,0)</f>
        <v>0.1146660882595584</v>
      </c>
      <c r="AQ33" s="48">
        <f>IF(PLANEL_Pot_Trim!AQ7&lt;&gt;0,AQ7/PLANEL_Pot_Trim!AQ7,0)</f>
        <v>2.3950961528421154E-2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7.3866885521299053E-2</v>
      </c>
      <c r="AU33" s="48">
        <f>IF(PLANEL_Pot_Trim!AU7&lt;&gt;0,AU7/PLANEL_Pot_Trim!AU7,0)</f>
        <v>2.3320733449760832E-2</v>
      </c>
      <c r="AV33" s="48">
        <f>IF(PLANEL_Pot_Trim!AV7&lt;&gt;0,AV7/PLANEL_Pot_Trim!AV7,0)</f>
        <v>0</v>
      </c>
      <c r="AW33" s="48">
        <f>IF(PLANEL_Pot_Trim!AW7&lt;&gt;0,AW7/PLANEL_Pot_Trim!AW7,0)</f>
        <v>7.0937699742131752E-3</v>
      </c>
      <c r="AX33" s="48">
        <f>IF(PLANEL_Pot_Trim!AX7&lt;&gt;0,AX7/PLANEL_Pot_Trim!AX7,0)</f>
        <v>2.3320733449760832E-2</v>
      </c>
      <c r="AY33" s="48">
        <f>IF(PLANEL_Pot_Trim!AY7&lt;&gt;0,AY7/PLANEL_Pot_Trim!AY7,0)</f>
        <v>2.1631412108300579E-2</v>
      </c>
      <c r="AZ33" s="48">
        <f>IF(PLANEL_Pot_Trim!AZ7&lt;&gt;0,AZ7/PLANEL_Pot_Trim!AZ7,0)</f>
        <v>0</v>
      </c>
      <c r="BA33" s="48">
        <f>IF(PLANEL_Pot_Trim!BA7&lt;&gt;0,BA7/PLANEL_Pot_Trim!BA7,0)</f>
        <v>2.1631412108300579E-2</v>
      </c>
      <c r="BB33" s="48">
        <f>IF(PLANEL_Pot_Trim!BB7&lt;&gt;0,BB7/PLANEL_Pot_Trim!BB7,0)</f>
        <v>2.1631412108300579E-2</v>
      </c>
      <c r="BC33" s="48">
        <f>IF(PLANEL_Pot_Trim!BC7&lt;&gt;0,BC7/PLANEL_Pot_Trim!BC7,0)</f>
        <v>2.1631638553540285E-2</v>
      </c>
      <c r="BD33" s="48">
        <f>IF(PLANEL_Pot_Trim!BD7&lt;&gt;0,BD7/PLANEL_Pot_Trim!BD7,0)</f>
        <v>0</v>
      </c>
      <c r="BE33" s="48">
        <f>IF(PLANEL_Pot_Trim!BE7&lt;&gt;0,BE7/PLANEL_Pot_Trim!BE7,0)</f>
        <v>2.1631638553540285E-2</v>
      </c>
      <c r="BF33" s="48">
        <f>IF(PLANEL_Pot_Trim!BF7&lt;&gt;0,BF7/PLANEL_Pot_Trim!BF7,0)</f>
        <v>2.1631638553540285E-2</v>
      </c>
      <c r="BG33" s="48">
        <f>IF(PLANEL_Pot_Trim!BG7&lt;&gt;0,BG7/PLANEL_Pot_Trim!BG7,0)</f>
        <v>1.9235737876039636E-2</v>
      </c>
      <c r="BH33" s="48">
        <f>IF(PLANEL_Pot_Trim!BH7&lt;&gt;0,BH7/PLANEL_Pot_Trim!BH7,0)</f>
        <v>0</v>
      </c>
      <c r="BI33" s="48">
        <f>IF(PLANEL_Pot_Trim!BI7&lt;&gt;0,BI7/PLANEL_Pot_Trim!BI7,0)</f>
        <v>1.9235737876039636E-2</v>
      </c>
      <c r="BJ33" s="48">
        <f>IF(PLANEL_Pot_Trim!BJ7&lt;&gt;0,BJ7/PLANEL_Pot_Trim!BJ7,0)</f>
        <v>1.9235737876039636E-2</v>
      </c>
      <c r="BK33" s="48">
        <f>IF(PLANEL_Pot_Trim!BK7&lt;&gt;0,BK7/PLANEL_Pot_Trim!BK7,0)</f>
        <v>1.9235737876039636E-2</v>
      </c>
      <c r="BL33" s="48">
        <f>IF(PLANEL_Pot_Trim!BL7&lt;&gt;0,BL7/PLANEL_Pot_Trim!BL7,0)</f>
        <v>0</v>
      </c>
      <c r="BM33" s="48">
        <f>IF(PLANEL_Pot_Trim!BM7&lt;&gt;0,BM7/PLANEL_Pot_Trim!BM7,0)</f>
        <v>1.2667278370385168E-2</v>
      </c>
      <c r="BN33" s="48">
        <f>IF(PLANEL_Pot_Trim!BN7&lt;&gt;0,BN7/PLANEL_Pot_Trim!BN7,0)</f>
        <v>1.9235737876039636E-2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0.62796696029704691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0.62796696029704691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0.65796103773037573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0.31908267206309671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0.38854118617683681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0.68721870236612703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0.26550507776394078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6.1268886045385357E-2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6.6599521104209275E-2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0.20107985852077623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3.7036741941769792E-2</v>
      </c>
      <c r="AJ41" s="50">
        <f>IF(PLANEL_Pot_Trim!AJ14&lt;&gt;0,AJ15/PLANEL_Pot_Trim!AJ14,0)</f>
        <v>0.37887983750953891</v>
      </c>
      <c r="AK41" s="50">
        <f>IF(PLANEL_Pot_Trim!AK14&lt;&gt;0,AK15/PLANEL_Pot_Trim!AK14,0)</f>
        <v>0.51845920618861507</v>
      </c>
      <c r="AL41" s="50">
        <f>IF(PLANEL_Pot_Trim!AL14&lt;&gt;0,AL15/PLANEL_Pot_Trim!AL14,0)</f>
        <v>0.33039040804292913</v>
      </c>
      <c r="AM41" s="50">
        <f>IF(PLANEL_Pot_Trim!AM14&lt;&gt;0,AM15/PLANEL_Pot_Trim!AM14,0)</f>
        <v>1.9430712663014018E-2</v>
      </c>
      <c r="AN41" s="50">
        <f>IF(PLANEL_Pot_Trim!AN14&lt;&gt;0,AN15/PLANEL_Pot_Trim!AN14,0)</f>
        <v>0.1987730256443978</v>
      </c>
      <c r="AO41" s="50">
        <f>IF(PLANEL_Pot_Trim!AO14&lt;&gt;0,AO15/PLANEL_Pot_Trim!AO14,0)</f>
        <v>0.27200102746050081</v>
      </c>
      <c r="AP41" s="50">
        <f>IF(PLANEL_Pot_Trim!AP14&lt;&gt;0,AP15/PLANEL_Pot_Trim!AP14,0)</f>
        <v>0.17333385029857745</v>
      </c>
      <c r="AQ41" s="50">
        <f>IF(PLANEL_Pot_Trim!AQ14&lt;&gt;0,AQ15/PLANEL_Pot_Trim!AQ14,0)</f>
        <v>2.3786584802967969E-2</v>
      </c>
      <c r="AR41" s="50">
        <f>IF(PLANEL_Pot_Trim!AR14&lt;&gt;0,AR15/PLANEL_Pot_Trim!AR14,0)</f>
        <v>0.24333288817563878</v>
      </c>
      <c r="AS41" s="50">
        <f>IF(PLANEL_Pot_Trim!AS14&lt;&gt;0,AS15/PLANEL_Pot_Trim!AS14,0)</f>
        <v>0.33297674764108309</v>
      </c>
      <c r="AT41" s="50">
        <f>IF(PLANEL_Pot_Trim!AT14&lt;&gt;0,AT15/PLANEL_Pot_Trim!AT14,0)</f>
        <v>0.21219089601109961</v>
      </c>
      <c r="AU41" s="50">
        <f>IF(PLANEL_Pot_Trim!AU14&lt;&gt;0,AU15/PLANEL_Pot_Trim!AU14,0)</f>
        <v>2.3996851784646875E-2</v>
      </c>
      <c r="AV41" s="50">
        <f>IF(PLANEL_Pot_Trim!AV14&lt;&gt;0,AV15/PLANEL_Pot_Trim!AV14,0)</f>
        <v>0.24548388511864708</v>
      </c>
      <c r="AW41" s="50">
        <f>IF(PLANEL_Pot_Trim!AW14&lt;&gt;0,AW15/PLANEL_Pot_Trim!AW14,0)</f>
        <v>0.33592017205462305</v>
      </c>
      <c r="AX41" s="50">
        <f>IF(PLANEL_Pot_Trim!AX14&lt;&gt;0,AX15/PLANEL_Pot_Trim!AX14,0)</f>
        <v>0.21406660618124015</v>
      </c>
      <c r="AY41" s="50">
        <f>IF(PLANEL_Pot_Trim!AY14&lt;&gt;0,AY15/PLANEL_Pot_Trim!AY14,0)</f>
        <v>2.4196448312107436E-2</v>
      </c>
      <c r="AZ41" s="50">
        <f>IF(PLANEL_Pot_Trim!AZ14&lt;&gt;0,AZ15/PLANEL_Pot_Trim!AZ14,0)</f>
        <v>0.2475257251092296</v>
      </c>
      <c r="BA41" s="50">
        <f>IF(PLANEL_Pot_Trim!BA14&lt;&gt;0,BA15/PLANEL_Pot_Trim!BA14,0)</f>
        <v>0.3387142260677834</v>
      </c>
      <c r="BB41" s="50">
        <f>IF(PLANEL_Pot_Trim!BB14&lt;&gt;0,BB15/PLANEL_Pot_Trim!BB14,0)</f>
        <v>0.2158471293716907</v>
      </c>
      <c r="BC41" s="50">
        <f>IF(PLANEL_Pot_Trim!BC14&lt;&gt;0,BC15/PLANEL_Pot_Trim!BC14,0)</f>
        <v>2.4298034331074234E-2</v>
      </c>
      <c r="BD41" s="50">
        <f>IF(PLANEL_Pot_Trim!BD14&lt;&gt;0,BD15/PLANEL_Pot_Trim!BD14,0)</f>
        <v>0.24856493352273837</v>
      </c>
      <c r="BE41" s="50">
        <f>IF(PLANEL_Pot_Trim!BE14&lt;&gt;0,BE15/PLANEL_Pot_Trim!BE14,0)</f>
        <v>0.34013627897135962</v>
      </c>
      <c r="BF41" s="50">
        <f>IF(PLANEL_Pot_Trim!BF14&lt;&gt;0,BF15/PLANEL_Pot_Trim!BF14,0)</f>
        <v>0.21675333885072121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1.8994752679635827E-2</v>
      </c>
      <c r="CB41" s="50">
        <f>IF(PLANEL_Pot_Trim!CB14&lt;&gt;0,CB15/PLANEL_Pot_Trim!CB14,0)</f>
        <v>0.19431322601987921</v>
      </c>
      <c r="CC41" s="50">
        <f>IF(PLANEL_Pot_Trim!CC14&lt;&gt;0,CC15/PLANEL_Pot_Trim!CC14,0)</f>
        <v>0.26589823721537797</v>
      </c>
      <c r="CD41" s="50">
        <f>IF(PLANEL_Pot_Trim!CD14&lt;&gt;0,CD15/PLANEL_Pot_Trim!CD14,0)</f>
        <v>0.16944482041823117</v>
      </c>
      <c r="CE41" s="50">
        <f>IF(PLANEL_Pot_Trim!CE14&lt;&gt;0,CE15/PLANEL_Pot_Trim!CE14,0)</f>
        <v>1.9988291352921295E-2</v>
      </c>
      <c r="CF41" s="50">
        <f>IF(PLANEL_Pot_Trim!CF14&lt;&gt;0,CF15/PLANEL_Pot_Trim!CF14,0)</f>
        <v>0.20447696482201011</v>
      </c>
      <c r="CG41" s="50">
        <f>IF(PLANEL_Pot_Trim!CG14&lt;&gt;0,CG15/PLANEL_Pot_Trim!CG14,0)</f>
        <v>0.27980629835839099</v>
      </c>
      <c r="CH41" s="50">
        <f>IF(PLANEL_Pot_Trim!CH14&lt;&gt;0,CH15/PLANEL_Pot_Trim!CH14,0)</f>
        <v>0.17830779351374423</v>
      </c>
      <c r="CI41" s="50">
        <f>IF(PLANEL_Pot_Trim!CI14&lt;&gt;0,CI15/PLANEL_Pot_Trim!CI14,0)</f>
        <v>1.8359238729623386E-2</v>
      </c>
      <c r="CJ41" s="50">
        <f>IF(PLANEL_Pot_Trim!CJ14&lt;&gt;0,CJ15/PLANEL_Pot_Trim!CJ14,0)</f>
        <v>0.18781202184747986</v>
      </c>
      <c r="CK41" s="50">
        <f>IF(PLANEL_Pot_Trim!CK14&lt;&gt;0,CK15/PLANEL_Pot_Trim!CK14,0)</f>
        <v>0.25700198879520331</v>
      </c>
      <c r="CL41" s="50">
        <f>IF(PLANEL_Pot_Trim!CL14&lt;&gt;0,CL15/PLANEL_Pot_Trim!CL14,0)</f>
        <v>0.16377564699269254</v>
      </c>
      <c r="CM41" s="50">
        <f>IF(PLANEL_Pot_Trim!CM14&lt;&gt;0,CM15/PLANEL_Pot_Trim!CM14,0)</f>
        <v>1.8415990307037205E-2</v>
      </c>
      <c r="CN41" s="50">
        <f>IF(PLANEL_Pot_Trim!CN14&lt;&gt;0,CN15/PLANEL_Pot_Trim!CN14,0)</f>
        <v>0.18839258124159569</v>
      </c>
      <c r="CO41" s="50">
        <f>IF(PLANEL_Pot_Trim!CO14&lt;&gt;0,CO15/PLANEL_Pot_Trim!CO14,0)</f>
        <v>0.25779642630360078</v>
      </c>
      <c r="CP41" s="50">
        <f>IF(PLANEL_Pot_Trim!CP14&lt;&gt;0,CP15/PLANEL_Pot_Trim!CP14,0)</f>
        <v>0.16428190579710147</v>
      </c>
      <c r="CQ41" s="50">
        <f>IF(PLANEL_Pot_Trim!CQ14&lt;&gt;0,CQ15/PLANEL_Pot_Trim!CQ14,0)</f>
        <v>1.8491732362676188E-2</v>
      </c>
      <c r="CR41" s="50">
        <f>IF(PLANEL_Pot_Trim!CR14&lt;&gt;0,CR15/PLANEL_Pot_Trim!CR14,0)</f>
        <v>0.18916741013053665</v>
      </c>
      <c r="CS41" s="50">
        <f>IF(PLANEL_Pot_Trim!CS14&lt;&gt;0,CS15/PLANEL_Pot_Trim!CS14,0)</f>
        <v>0.25885670225742868</v>
      </c>
      <c r="CT41" s="50">
        <f>IF(PLANEL_Pot_Trim!CT14&lt;&gt;0,CT15/PLANEL_Pot_Trim!CT14,0)</f>
        <v>0.16495757131168881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1.855402909656859E-2</v>
      </c>
      <c r="CZ41" s="80">
        <f>IF(PLANEL_Pot_Trim!CZ14&lt;&gt;0,CZ15/PLANEL_Pot_Trim!CZ14,0)</f>
        <v>0.18980469554583856</v>
      </c>
      <c r="DA41" s="80">
        <f>IF(PLANEL_Pot_Trim!DA14&lt;&gt;0,DA15/PLANEL_Pot_Trim!DA14,0)</f>
        <v>0.25972876369228487</v>
      </c>
      <c r="DB41" s="80">
        <f>IF(PLANEL_Pot_Trim!DB14&lt;&gt;0,DB15/PLANEL_Pot_Trim!DB14,0)</f>
        <v>0.16551329630178613</v>
      </c>
      <c r="DC41" s="50">
        <f>IF(PLANEL_Pot_Trim!DC14&lt;&gt;0,DC15/PLANEL_Pot_Trim!DC14,0)</f>
        <v>1.855402909656859E-2</v>
      </c>
      <c r="DD41" s="50">
        <f>IF(PLANEL_Pot_Trim!DD14&lt;&gt;0,DD15/PLANEL_Pot_Trim!DD14,0)</f>
        <v>0.18980469554583856</v>
      </c>
      <c r="DE41" s="50">
        <f>IF(PLANEL_Pot_Trim!DE14&lt;&gt;0,DE15/PLANEL_Pot_Trim!DE14,0)</f>
        <v>0.25972876369228487</v>
      </c>
      <c r="DF41" s="50">
        <f>IF(PLANEL_Pot_Trim!DF14&lt;&gt;0,DF15/PLANEL_Pot_Trim!DF14,0)</f>
        <v>0.16551329630178613</v>
      </c>
      <c r="DG41" s="50">
        <f>IF(PLANEL_Pot_Trim!DG14&lt;&gt;0,DG15/PLANEL_Pot_Trim!DG14,0)</f>
        <v>1.855402909656859E-2</v>
      </c>
      <c r="DH41" s="50">
        <f>IF(PLANEL_Pot_Trim!DH14&lt;&gt;0,DH15/PLANEL_Pot_Trim!DH14,0)</f>
        <v>0.18980469554583856</v>
      </c>
      <c r="DI41" s="50">
        <f>IF(PLANEL_Pot_Trim!DI14&lt;&gt;0,DI15/PLANEL_Pot_Trim!DI14,0)</f>
        <v>0.25972876369228487</v>
      </c>
      <c r="DJ41" s="50">
        <f>IF(PLANEL_Pot_Trim!DJ14&lt;&gt;0,DJ15/PLANEL_Pot_Trim!DJ14,0)</f>
        <v>0.16551329630178613</v>
      </c>
      <c r="DK41" s="50">
        <f>IF(PLANEL_Pot_Trim!DK14&lt;&gt;0,DK15/PLANEL_Pot_Trim!DK14,0)</f>
        <v>1.855402909656859E-2</v>
      </c>
      <c r="DL41" s="50">
        <f>IF(PLANEL_Pot_Trim!DL14&lt;&gt;0,DL15/PLANEL_Pot_Trim!DL14,0)</f>
        <v>0.18980469554583856</v>
      </c>
      <c r="DM41" s="50">
        <f>IF(PLANEL_Pot_Trim!DM14&lt;&gt;0,DM15/PLANEL_Pot_Trim!DM14,0)</f>
        <v>0.25972876369228487</v>
      </c>
      <c r="DN41" s="50">
        <f>IF(PLANEL_Pot_Trim!DN14&lt;&gt;0,DN15/PLANEL_Pot_Trim!DN14,0)</f>
        <v>0.16551329630178613</v>
      </c>
      <c r="DO41" s="50">
        <f>IF(PLANEL_Pot_Trim!DO14&lt;&gt;0,DO15/PLANEL_Pot_Trim!DO14,0)</f>
        <v>1.855402909656859E-2</v>
      </c>
      <c r="DP41" s="50">
        <f>IF(PLANEL_Pot_Trim!DP14&lt;&gt;0,DP15/PLANEL_Pot_Trim!DP14,0)</f>
        <v>0.18980469554583856</v>
      </c>
      <c r="DQ41" s="50">
        <f>IF(PLANEL_Pot_Trim!DQ14&lt;&gt;0,DQ15/PLANEL_Pot_Trim!DQ14,0)</f>
        <v>0.25972876369228487</v>
      </c>
      <c r="DR41" s="50">
        <f>IF(PLANEL_Pot_Trim!DR14&lt;&gt;0,DR15/PLANEL_Pot_Trim!DR14,0)</f>
        <v>0.16551329630178613</v>
      </c>
      <c r="DS41" s="50">
        <f>IF(PLANEL_Pot_Trim!DS14&lt;&gt;0,DS15/PLANEL_Pot_Trim!DS14,0)</f>
        <v>1.855402909656859E-2</v>
      </c>
      <c r="DT41" s="50">
        <f>IF(PLANEL_Pot_Trim!DT14&lt;&gt;0,DT15/PLANEL_Pot_Trim!DT14,0)</f>
        <v>0.18980469554583856</v>
      </c>
      <c r="DU41" s="50">
        <f>IF(PLANEL_Pot_Trim!DU14&lt;&gt;0,DU15/PLANEL_Pot_Trim!DU14,0)</f>
        <v>0.25972876369228487</v>
      </c>
      <c r="DV41" s="50">
        <f>IF(PLANEL_Pot_Trim!DV14&lt;&gt;0,DV15/PLANEL_Pot_Trim!DV14,0)</f>
        <v>0.16551329630178613</v>
      </c>
      <c r="DW41" s="50">
        <f>IF(PLANEL_Pot_Trim!DW14&lt;&gt;0,DW15/PLANEL_Pot_Trim!DW14,0)</f>
        <v>1.8292380140289347E-2</v>
      </c>
      <c r="DX41" s="50">
        <f>IF(PLANEL_Pot_Trim!DX14&lt;&gt;0,DX15/PLANEL_Pot_Trim!DX14,0)</f>
        <v>0.18712806934093235</v>
      </c>
      <c r="DY41" s="50">
        <f>IF(PLANEL_Pot_Trim!DY14&lt;&gt;0,DY15/PLANEL_Pot_Trim!DY14,0)</f>
        <v>0.25606606813532079</v>
      </c>
      <c r="DZ41" s="50">
        <f>IF(PLANEL_Pot_Trim!DZ14&lt;&gt;0,DZ15/PLANEL_Pot_Trim!DZ14,0)</f>
        <v>0.16317922745871694</v>
      </c>
      <c r="EA41" s="50">
        <f>IF(PLANEL_Pot_Trim!EA14&lt;&gt;0,EA15/PLANEL_Pot_Trim!EA14,0)</f>
        <v>1.8292380140289347E-2</v>
      </c>
      <c r="EB41" s="50">
        <f>IF(PLANEL_Pot_Trim!EB14&lt;&gt;0,EB15/PLANEL_Pot_Trim!EB14,0)</f>
        <v>0.18712806934093235</v>
      </c>
      <c r="EC41" s="50">
        <f>IF(PLANEL_Pot_Trim!EC14&lt;&gt;0,EC15/PLANEL_Pot_Trim!EC14,0)</f>
        <v>0.25606606813532079</v>
      </c>
      <c r="ED41" s="50">
        <f>IF(PLANEL_Pot_Trim!ED14&lt;&gt;0,ED15/PLANEL_Pot_Trim!ED14,0)</f>
        <v>0.16317922745871694</v>
      </c>
      <c r="EE41" s="50">
        <f>IF(PLANEL_Pot_Trim!EE14&lt;&gt;0,EE15/PLANEL_Pot_Trim!EE14,0)</f>
        <v>1.8292380140289347E-2</v>
      </c>
      <c r="EF41" s="50">
        <f>IF(PLANEL_Pot_Trim!EF14&lt;&gt;0,EF15/PLANEL_Pot_Trim!EF14,0)</f>
        <v>0.18712806934093235</v>
      </c>
      <c r="EG41" s="50">
        <f>IF(PLANEL_Pot_Trim!EG14&lt;&gt;0,EG15/PLANEL_Pot_Trim!EG14,0)</f>
        <v>0.25606606813532079</v>
      </c>
      <c r="EH41" s="50">
        <f>IF(PLANEL_Pot_Trim!EH14&lt;&gt;0,EH15/PLANEL_Pot_Trim!EH14,0)</f>
        <v>0.16317922745871694</v>
      </c>
      <c r="EI41" s="50">
        <f>IF(PLANEL_Pot_Trim!EI14&lt;&gt;0,EI15/PLANEL_Pot_Trim!EI14,0)</f>
        <v>1.8292380140289347E-2</v>
      </c>
      <c r="EJ41" s="50">
        <f>IF(PLANEL_Pot_Trim!EJ14&lt;&gt;0,EJ15/PLANEL_Pot_Trim!EJ14,0)</f>
        <v>0.18712806934093235</v>
      </c>
      <c r="EK41" s="50">
        <f>IF(PLANEL_Pot_Trim!EK14&lt;&gt;0,EK15/PLANEL_Pot_Trim!EK14,0)</f>
        <v>0.25606606813532079</v>
      </c>
      <c r="EL41" s="50">
        <f>IF(PLANEL_Pot_Trim!EL14&lt;&gt;0,EL15/PLANEL_Pot_Trim!EL14,0)</f>
        <v>0.16317922745871694</v>
      </c>
      <c r="EM41" s="50">
        <f>IF(PLANEL_Pot_Trim!EM14&lt;&gt;0,EM15/PLANEL_Pot_Trim!EM14,0)</f>
        <v>1.8292380140289347E-2</v>
      </c>
      <c r="EN41" s="50">
        <f>IF(PLANEL_Pot_Trim!EN14&lt;&gt;0,EN15/PLANEL_Pot_Trim!EN14,0)</f>
        <v>0.18712806934093235</v>
      </c>
      <c r="EO41" s="50">
        <f>IF(PLANEL_Pot_Trim!EO14&lt;&gt;0,EO15/PLANEL_Pot_Trim!EO14,0)</f>
        <v>0.25606606813532079</v>
      </c>
      <c r="EP41" s="50">
        <f>IF(PLANEL_Pot_Trim!EP14&lt;&gt;0,EP15/PLANEL_Pot_Trim!EP14,0)</f>
        <v>0.16317922745871694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0.95755516673267327</v>
      </c>
      <c r="Q42" s="50">
        <f>IF(PLANEL_Pot_Trim!Q15&lt;&gt;0,Q16/PLANEL_Pot_Trim!Q15,0)</f>
        <v>0.63487506772277236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0.73388850403587447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0.7034390749652295</v>
      </c>
      <c r="Y42" s="50">
        <f>IF(PLANEL_Pot_Trim!Y15&lt;&gt;0,Y16/PLANEL_Pot_Trim!Y15,0)</f>
        <v>0.8686946382475661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0.86923186450276235</v>
      </c>
      <c r="AC42" s="50">
        <f>IF(PLANEL_Pot_Trim!AC15&lt;&gt;0,AC16/PLANEL_Pot_Trim!AC15,0)</f>
        <v>0.86923186450276235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0.86923186450276235</v>
      </c>
      <c r="AG42" s="50">
        <f>IF(PLANEL_Pot_Trim!AG15&lt;&gt;0,AG16/PLANEL_Pot_Trim!AG15,0)</f>
        <v>0.86923186450276235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0.35495102070805246</v>
      </c>
      <c r="T44" s="51">
        <f>IF(PLANEL_Pot_Trim!T17&lt;&gt;0,T18/PLANEL_Pot_Trim!T17,0)</f>
        <v>0.4219179979054194</v>
      </c>
      <c r="U44" s="51">
        <f>IF(PLANEL_Pot_Trim!U17&lt;&gt;0,U18/PLANEL_Pot_Trim!U17,0)</f>
        <v>0.55584188381556532</v>
      </c>
      <c r="V44" s="51">
        <f>IF(PLANEL_Pot_Trim!V17&lt;&gt;0,V18/PLANEL_Pot_Trim!V17,0)</f>
        <v>0.46198504463922102</v>
      </c>
      <c r="W44" s="51">
        <f>IF(PLANEL_Pot_Trim!W17&lt;&gt;0,W18/PLANEL_Pot_Trim!W17,0)</f>
        <v>0.35499442876336468</v>
      </c>
      <c r="X44" s="51">
        <f>IF(PLANEL_Pot_Trim!X17&lt;&gt;0,X18/PLANEL_Pot_Trim!X17,0)</f>
        <v>0.42267017910416044</v>
      </c>
      <c r="Y44" s="51">
        <f>IF(PLANEL_Pot_Trim!Y17&lt;&gt;0,Y18/PLANEL_Pot_Trim!Y17,0)</f>
        <v>0.55695516579351079</v>
      </c>
      <c r="Z44" s="51">
        <f>IF(PLANEL_Pot_Trim!Z17&lt;&gt;0,Z18/PLANEL_Pot_Trim!Z17,0)</f>
        <v>0.46245846148881181</v>
      </c>
      <c r="AA44" s="51">
        <f>IF(PLANEL_Pot_Trim!AA17&lt;&gt;0,AA18/PLANEL_Pot_Trim!AA17,0)</f>
        <v>0.35503740647209886</v>
      </c>
      <c r="AB44" s="51">
        <f>IF(PLANEL_Pot_Trim!AB17&lt;&gt;0,AB18/PLANEL_Pot_Trim!AB17,0)</f>
        <v>0.42328615256917668</v>
      </c>
      <c r="AC44" s="51">
        <f>IF(PLANEL_Pot_Trim!AC17&lt;&gt;0,AC18/PLANEL_Pot_Trim!AC17,0)</f>
        <v>0.55784650541617387</v>
      </c>
      <c r="AD44" s="51">
        <f>IF(PLANEL_Pot_Trim!AD17&lt;&gt;0,AD18/PLANEL_Pot_Trim!AD17,0)</f>
        <v>0.46283150685795843</v>
      </c>
      <c r="AE44" s="51">
        <f>IF(PLANEL_Pot_Trim!AE17&lt;&gt;0,AE18/PLANEL_Pot_Trim!AE17,0)</f>
        <v>0.35507569941533074</v>
      </c>
      <c r="AF44" s="51">
        <f>IF(PLANEL_Pot_Trim!AF17&lt;&gt;0,AF18/PLANEL_Pot_Trim!AF17,0)</f>
        <v>0.42383498212810339</v>
      </c>
      <c r="AG44" s="51">
        <f>IF(PLANEL_Pot_Trim!AG17&lt;&gt;0,AG18/PLANEL_Pot_Trim!AG17,0)</f>
        <v>0.55864068497055963</v>
      </c>
      <c r="AH44" s="51">
        <f>IF(PLANEL_Pot_Trim!AH17&lt;&gt;0,AH18/PLANEL_Pot_Trim!AH17,0)</f>
        <v>0.46316388858710145</v>
      </c>
      <c r="AI44" s="51">
        <f>IF(PLANEL_Pot_Trim!AI17&lt;&gt;0,AI18/PLANEL_Pot_Trim!AI17,0)</f>
        <v>0.35511003399366203</v>
      </c>
      <c r="AJ44" s="51">
        <f>IF(PLANEL_Pot_Trim!AJ17&lt;&gt;0,AJ18/PLANEL_Pot_Trim!AJ17,0)</f>
        <v>0.42432707884073628</v>
      </c>
      <c r="AK44" s="51">
        <f>IF(PLANEL_Pot_Trim!AK17&lt;&gt;0,AK18/PLANEL_Pot_Trim!AK17,0)</f>
        <v>0.55935276969995684</v>
      </c>
      <c r="AL44" s="51">
        <f>IF(PLANEL_Pot_Trim!AL17&lt;&gt;0,AL18/PLANEL_Pot_Trim!AL17,0)</f>
        <v>0.46346191181414925</v>
      </c>
      <c r="AM44" s="51">
        <f>IF(PLANEL_Pot_Trim!AM17&lt;&gt;0,AM18/PLANEL_Pot_Trim!AM17,0)</f>
        <v>0.35514099381122655</v>
      </c>
      <c r="AN44" s="51">
        <f>IF(PLANEL_Pot_Trim!AN17&lt;&gt;0,AN18/PLANEL_Pot_Trim!AN17,0)</f>
        <v>0.42477080715160165</v>
      </c>
      <c r="AO44" s="51">
        <f>IF(PLANEL_Pot_Trim!AO17&lt;&gt;0,AO18/PLANEL_Pot_Trim!AO17,0)</f>
        <v>0.55999486330891013</v>
      </c>
      <c r="AP44" s="51">
        <f>IF(PLANEL_Pot_Trim!AP17&lt;&gt;0,AP18/PLANEL_Pot_Trim!AP17,0)</f>
        <v>0.46373064220746779</v>
      </c>
      <c r="AQ44" s="51">
        <f>IF(PLANEL_Pot_Trim!AQ17&lt;&gt;0,AQ18/PLANEL_Pot_Trim!AQ17,0)</f>
        <v>0.3551682188275937</v>
      </c>
      <c r="AR44" s="51">
        <f>IF(PLANEL_Pot_Trim!AR17&lt;&gt;0,AR18/PLANEL_Pot_Trim!AR17,0)</f>
        <v>0.42518597649961454</v>
      </c>
      <c r="AS44" s="51">
        <f>IF(PLANEL_Pot_Trim!AS17&lt;&gt;0,AS18/PLANEL_Pot_Trim!AS17,0)</f>
        <v>0.56060040130707467</v>
      </c>
      <c r="AT44" s="51">
        <f>IF(PLANEL_Pot_Trim!AT17&lt;&gt;0,AT18/PLANEL_Pot_Trim!AT17,0)</f>
        <v>0.4639855102507538</v>
      </c>
      <c r="AU44" s="51">
        <f>IF(PLANEL_Pot_Trim!AU17&lt;&gt;0,AU18/PLANEL_Pot_Trim!AU17,0)</f>
        <v>0.35519380890893143</v>
      </c>
      <c r="AV44" s="51">
        <f>IF(PLANEL_Pot_Trim!AV17&lt;&gt;0,AV18/PLANEL_Pot_Trim!AV17,0)</f>
        <v>0.4255516261152284</v>
      </c>
      <c r="AW44" s="51">
        <f>IF(PLANEL_Pot_Trim!AW17&lt;&gt;0,AW18/PLANEL_Pot_Trim!AW17,0)</f>
        <v>0.56112929824590752</v>
      </c>
      <c r="AX44" s="51">
        <f>IF(PLANEL_Pot_Trim!AX17&lt;&gt;0,AX18/PLANEL_Pot_Trim!AX17,0)</f>
        <v>0.4642068010189056</v>
      </c>
      <c r="AY44" s="51">
        <f>IF(PLANEL_Pot_Trim!AY17&lt;&gt;0,AY18/PLANEL_Pot_Trim!AY17,0)</f>
        <v>0.35519390725709943</v>
      </c>
      <c r="AZ44" s="51">
        <f>IF(PLANEL_Pot_Trim!AZ17&lt;&gt;0,AZ18/PLANEL_Pot_Trim!AZ17,0)</f>
        <v>0.42627951212039505</v>
      </c>
      <c r="BA44" s="51">
        <f>IF(PLANEL_Pot_Trim!BA17&lt;&gt;0,BA18/PLANEL_Pot_Trim!BA17,0)</f>
        <v>0.56232137237238589</v>
      </c>
      <c r="BB44" s="51">
        <f>IF(PLANEL_Pot_Trim!BB17&lt;&gt;0,BB18/PLANEL_Pot_Trim!BB17,0)</f>
        <v>0.46474751849405677</v>
      </c>
      <c r="BC44" s="51">
        <f>IF(PLANEL_Pot_Trim!BC17&lt;&gt;0,BC18/PLANEL_Pot_Trim!BC17,0)</f>
        <v>0.35521671087359619</v>
      </c>
      <c r="BD44" s="51">
        <f>IF(PLANEL_Pot_Trim!BD17&lt;&gt;0,BD18/PLANEL_Pot_Trim!BD17,0)</f>
        <v>0.42657563194137388</v>
      </c>
      <c r="BE44" s="51">
        <f>IF(PLANEL_Pot_Trim!BE17&lt;&gt;0,BE18/PLANEL_Pot_Trim!BE17,0)</f>
        <v>0.56274400301952043</v>
      </c>
      <c r="BF44" s="51">
        <f>IF(PLANEL_Pot_Trim!BF17&lt;&gt;0,BF18/PLANEL_Pot_Trim!BF17,0)</f>
        <v>0.46492263138815282</v>
      </c>
      <c r="BG44" s="51">
        <f>IF(PLANEL_Pot_Trim!BG17&lt;&gt;0,BG18/PLANEL_Pot_Trim!BG17,0)</f>
        <v>0.35524104401191253</v>
      </c>
      <c r="BH44" s="51">
        <f>IF(PLANEL_Pot_Trim!BH17&lt;&gt;0,BH18/PLANEL_Pot_Trim!BH17,0)</f>
        <v>0.42683435978744133</v>
      </c>
      <c r="BI44" s="51">
        <f>IF(PLANEL_Pot_Trim!BI17&lt;&gt;0,BI18/PLANEL_Pot_Trim!BI17,0)</f>
        <v>0.56310119413938875</v>
      </c>
      <c r="BJ44" s="51">
        <f>IF(PLANEL_Pot_Trim!BJ17&lt;&gt;0,BJ18/PLANEL_Pot_Trim!BJ17,0)</f>
        <v>0.4650669429888839</v>
      </c>
      <c r="BK44" s="51">
        <f>IF(PLANEL_Pot_Trim!BK17&lt;&gt;0,BK18/PLANEL_Pot_Trim!BK17,0)</f>
        <v>0.35529512399851093</v>
      </c>
      <c r="BL44" s="51">
        <f>IF(PLANEL_Pot_Trim!BL17&lt;&gt;0,BL18/PLANEL_Pot_Trim!BL17,0)</f>
        <v>0.4274042944935218</v>
      </c>
      <c r="BM44" s="51">
        <f>IF(PLANEL_Pot_Trim!BM17&lt;&gt;0,BM18/PLANEL_Pot_Trim!BM17,0)</f>
        <v>0.56388671798582524</v>
      </c>
      <c r="BN44" s="51">
        <f>IF(PLANEL_Pot_Trim!BN17&lt;&gt;0,BN18/PLANEL_Pot_Trim!BN17,0)</f>
        <v>0.46538389526956703</v>
      </c>
      <c r="BO44" s="51">
        <f>IF(PLANEL_Pot_Trim!BO17&lt;&gt;0,BO18/PLANEL_Pot_Trim!BO17,0)</f>
        <v>0.35533701447169569</v>
      </c>
      <c r="BP44" s="51">
        <f>IF(PLANEL_Pot_Trim!BP17&lt;&gt;0,BP18/PLANEL_Pot_Trim!BP17,0)</f>
        <v>0.42795936106156846</v>
      </c>
      <c r="BQ44" s="51">
        <f>IF(PLANEL_Pot_Trim!BQ17&lt;&gt;0,BQ18/PLANEL_Pot_Trim!BQ17,0)</f>
        <v>0.56468126364199356</v>
      </c>
      <c r="BR44" s="51">
        <f>IF(PLANEL_Pot_Trim!BR17&lt;&gt;0,BR18/PLANEL_Pot_Trim!BR17,0)</f>
        <v>0.46571382188713861</v>
      </c>
      <c r="BS44" s="51">
        <f>IF(PLANEL_Pot_Trim!BS17&lt;&gt;0,BS18/PLANEL_Pot_Trim!BS17,0)</f>
        <v>0.35532052929178287</v>
      </c>
      <c r="BT44" s="51">
        <f>IF(PLANEL_Pot_Trim!BT17&lt;&gt;0,BT18/PLANEL_Pot_Trim!BT17,0)</f>
        <v>0.42870470229117053</v>
      </c>
      <c r="BU44" s="51">
        <f>IF(PLANEL_Pot_Trim!BU17&lt;&gt;0,BU18/PLANEL_Pot_Trim!BU17,0)</f>
        <v>0.56594733972454891</v>
      </c>
      <c r="BV44" s="51">
        <f>IF(PLANEL_Pot_Trim!BV17&lt;&gt;0,BV18/PLANEL_Pot_Trim!BV17,0)</f>
        <v>0.46630019366565784</v>
      </c>
      <c r="BW44" s="51">
        <f>IF(PLANEL_Pot_Trim!BW17&lt;&gt;0,BW18/PLANEL_Pot_Trim!BW17,0)</f>
        <v>0.35536302092051197</v>
      </c>
      <c r="BX44" s="51">
        <f>IF(PLANEL_Pot_Trim!BX17&lt;&gt;0,BX18/PLANEL_Pot_Trim!BX17,0)</f>
        <v>0.42919890948161593</v>
      </c>
      <c r="BY44" s="51">
        <f>IF(PLANEL_Pot_Trim!BY17&lt;&gt;0,BY18/PLANEL_Pot_Trim!BY17,0)</f>
        <v>0.56664054607784042</v>
      </c>
      <c r="BZ44" s="51">
        <f>IF(PLANEL_Pot_Trim!BZ17&lt;&gt;0,BZ18/PLANEL_Pot_Trim!BZ17,0)</f>
        <v>0.46658370926114878</v>
      </c>
      <c r="CA44" s="51">
        <f>IF(PLANEL_Pot_Trim!CA17&lt;&gt;0,CA18/PLANEL_Pot_Trim!CA17,0)</f>
        <v>0.3553862989585243</v>
      </c>
      <c r="CB44" s="51">
        <f>IF(PLANEL_Pot_Trim!CB17&lt;&gt;0,CB18/PLANEL_Pot_Trim!CB17,0)</f>
        <v>0.42981521406888357</v>
      </c>
      <c r="CC44" s="51">
        <f>IF(PLANEL_Pot_Trim!CC17&lt;&gt;0,CC18/PLANEL_Pot_Trim!CC17,0)</f>
        <v>0.56758636947088725</v>
      </c>
      <c r="CD44" s="51">
        <f>IF(PLANEL_Pot_Trim!CD17&lt;&gt;0,CD18/PLANEL_Pot_Trim!CD17,0)</f>
        <v>0.46699582495583813</v>
      </c>
      <c r="CE44" s="51">
        <f>IF(PLANEL_Pot_Trim!CE17&lt;&gt;0,CE18/PLANEL_Pot_Trim!CE17,0)</f>
        <v>0.35536170429837272</v>
      </c>
      <c r="CF44" s="51">
        <f>IF(PLANEL_Pot_Trim!CF17&lt;&gt;0,CF18/PLANEL_Pot_Trim!CF17,0)</f>
        <v>0.43112097908035357</v>
      </c>
      <c r="CG44" s="51">
        <f>IF(PLANEL_Pot_Trim!CG17&lt;&gt;0,CG18/PLANEL_Pot_Trim!CG17,0)</f>
        <v>0.56979267579597681</v>
      </c>
      <c r="CH44" s="51">
        <f>IF(PLANEL_Pot_Trim!CH17&lt;&gt;0,CH18/PLANEL_Pot_Trim!CH17,0)</f>
        <v>0.46801464464513082</v>
      </c>
      <c r="CI44" s="51">
        <f>IF(PLANEL_Pot_Trim!CI17&lt;&gt;0,CI18/PLANEL_Pot_Trim!CI17,0)</f>
        <v>0.35538590081497762</v>
      </c>
      <c r="CJ44" s="51">
        <f>IF(PLANEL_Pot_Trim!CJ17&lt;&gt;0,CJ18/PLANEL_Pot_Trim!CJ17,0)</f>
        <v>0.43129963387444303</v>
      </c>
      <c r="CK44" s="51">
        <f>IF(PLANEL_Pot_Trim!CK17&lt;&gt;0,CK18/PLANEL_Pot_Trim!CK17,0)</f>
        <v>0.57001907408704033</v>
      </c>
      <c r="CL44" s="51">
        <f>IF(PLANEL_Pot_Trim!CL17&lt;&gt;0,CL18/PLANEL_Pot_Trim!CL17,0)</f>
        <v>0.46809972108590309</v>
      </c>
      <c r="CM44" s="51">
        <f>IF(PLANEL_Pot_Trim!CM17&lt;&gt;0,CM18/PLANEL_Pot_Trim!CM17,0)</f>
        <v>0.35548047386882364</v>
      </c>
      <c r="CN44" s="51">
        <f>IF(PLANEL_Pot_Trim!CN17&lt;&gt;0,CN18/PLANEL_Pot_Trim!CN17,0)</f>
        <v>0.43207239663390135</v>
      </c>
      <c r="CO44" s="51">
        <f>IF(PLANEL_Pot_Trim!CO17&lt;&gt;0,CO18/PLANEL_Pot_Trim!CO17,0)</f>
        <v>0.5710259713318443</v>
      </c>
      <c r="CP44" s="51">
        <f>IF(PLANEL_Pot_Trim!CP17&lt;&gt;0,CP18/PLANEL_Pot_Trim!CP17,0)</f>
        <v>0.46848759627758596</v>
      </c>
      <c r="CQ44" s="51">
        <f>IF(PLANEL_Pot_Trim!CQ17&lt;&gt;0,CQ18/PLANEL_Pot_Trim!CQ17,0)</f>
        <v>0.3554927823172167</v>
      </c>
      <c r="CR44" s="51">
        <f>IF(PLANEL_Pot_Trim!CR17&lt;&gt;0,CR18/PLANEL_Pot_Trim!CR17,0)</f>
        <v>0.43212154213039827</v>
      </c>
      <c r="CS44" s="51">
        <f>IF(PLANEL_Pot_Trim!CS17&lt;&gt;0,CS18/PLANEL_Pot_Trim!CS17,0)</f>
        <v>0.57107277327347195</v>
      </c>
      <c r="CT44" s="51">
        <f>IF(PLANEL_Pot_Trim!CT17&lt;&gt;0,CT18/PLANEL_Pot_Trim!CT17,0)</f>
        <v>0.46849985998086863</v>
      </c>
      <c r="CU44" s="51">
        <f>IF(PLANEL_Pot_Trim!CU17&lt;&gt;0,CU18/PLANEL_Pot_Trim!CU17,0)</f>
        <v>0.35567373879513403</v>
      </c>
      <c r="CV44" s="51">
        <f>IF(PLANEL_Pot_Trim!CV17&lt;&gt;0,CV18/PLANEL_Pot_Trim!CV17,0)</f>
        <v>0.43317230070935242</v>
      </c>
      <c r="CW44" s="51">
        <f>IF(PLANEL_Pot_Trim!CW17&lt;&gt;0,CW18/PLANEL_Pot_Trim!CW17,0)</f>
        <v>0.57229851926660547</v>
      </c>
      <c r="CX44" s="51">
        <f>IF(PLANEL_Pot_Trim!CX17&lt;&gt;0,CX18/PLANEL_Pot_Trim!CX17,0)</f>
        <v>0.46892407624910126</v>
      </c>
      <c r="CY44" s="81">
        <f>IF(PLANEL_Pot_Trim!CY17&lt;&gt;0,CY18/PLANEL_Pot_Trim!CY17,0)</f>
        <v>0.3557344158960084</v>
      </c>
      <c r="CZ44" s="81">
        <f>IF(PLANEL_Pot_Trim!CZ17&lt;&gt;0,CZ18/PLANEL_Pot_Trim!CZ17,0)</f>
        <v>0.43334471783187956</v>
      </c>
      <c r="DA44" s="81">
        <f>IF(PLANEL_Pot_Trim!DA17&lt;&gt;0,DA18/PLANEL_Pot_Trim!DA17,0)</f>
        <v>0.5724148090761596</v>
      </c>
      <c r="DB44" s="81">
        <f>IF(PLANEL_Pot_Trim!DB17&lt;&gt;0,DB18/PLANEL_Pot_Trim!DB17,0)</f>
        <v>0.46893262111146289</v>
      </c>
      <c r="DC44" s="51">
        <f>IF(PLANEL_Pot_Trim!DC17&lt;&gt;0,DC18/PLANEL_Pot_Trim!DC17,0)</f>
        <v>0.35573999999987027</v>
      </c>
      <c r="DD44" s="51">
        <f>IF(PLANEL_Pot_Trim!DD17&lt;&gt;0,DD18/PLANEL_Pot_Trim!DD17,0)</f>
        <v>0.43335600000084268</v>
      </c>
      <c r="DE44" s="51">
        <f>IF(PLANEL_Pot_Trim!DE17&lt;&gt;0,DE18/PLANEL_Pot_Trim!DE17,0)</f>
        <v>0.57241799999884313</v>
      </c>
      <c r="DF44" s="51">
        <f>IF(PLANEL_Pot_Trim!DF17&lt;&gt;0,DF18/PLANEL_Pot_Trim!DF17,0)</f>
        <v>0.46893000000140905</v>
      </c>
      <c r="DG44" s="51">
        <f>IF(PLANEL_Pot_Trim!DG17&lt;&gt;0,DG18/PLANEL_Pot_Trim!DG17,0)</f>
        <v>0.35573999999987599</v>
      </c>
      <c r="DH44" s="51">
        <f>IF(PLANEL_Pot_Trim!DH17&lt;&gt;0,DH18/PLANEL_Pot_Trim!DH17,0)</f>
        <v>0.43335600000080532</v>
      </c>
      <c r="DI44" s="51">
        <f>IF(PLANEL_Pot_Trim!DI17&lt;&gt;0,DI18/PLANEL_Pot_Trim!DI17,0)</f>
        <v>0.57241799999889431</v>
      </c>
      <c r="DJ44" s="51">
        <f>IF(PLANEL_Pot_Trim!DJ17&lt;&gt;0,DJ18/PLANEL_Pot_Trim!DJ17,0)</f>
        <v>0.4689300000013466</v>
      </c>
      <c r="DK44" s="51">
        <f>IF(PLANEL_Pot_Trim!DK17&lt;&gt;0,DK18/PLANEL_Pot_Trim!DK17,0)</f>
        <v>0.35573999999988126</v>
      </c>
      <c r="DL44" s="51">
        <f>IF(PLANEL_Pot_Trim!DL17&lt;&gt;0,DL18/PLANEL_Pot_Trim!DL17,0)</f>
        <v>0.43335600000077118</v>
      </c>
      <c r="DM44" s="51">
        <f>IF(PLANEL_Pot_Trim!DM17&lt;&gt;0,DM18/PLANEL_Pot_Trim!DM17,0)</f>
        <v>0.57241799999894127</v>
      </c>
      <c r="DN44" s="51">
        <f>IF(PLANEL_Pot_Trim!DN17&lt;&gt;0,DN18/PLANEL_Pot_Trim!DN17,0)</f>
        <v>0.46893000000128948</v>
      </c>
      <c r="DO44" s="51">
        <f>IF(PLANEL_Pot_Trim!DO17&lt;&gt;0,DO18/PLANEL_Pot_Trim!DO17,0)</f>
        <v>0.35573999999988493</v>
      </c>
      <c r="DP44" s="51">
        <f>IF(PLANEL_Pot_Trim!DP17&lt;&gt;0,DP18/PLANEL_Pot_Trim!DP17,0)</f>
        <v>0.43335600000074737</v>
      </c>
      <c r="DQ44" s="51">
        <f>IF(PLANEL_Pot_Trim!DQ17&lt;&gt;0,DQ18/PLANEL_Pot_Trim!DQ17,0)</f>
        <v>0.57241799999897391</v>
      </c>
      <c r="DR44" s="51">
        <f>IF(PLANEL_Pot_Trim!DR17&lt;&gt;0,DR18/PLANEL_Pot_Trim!DR17,0)</f>
        <v>0.46893000000124974</v>
      </c>
      <c r="DS44" s="51">
        <f>IF(PLANEL_Pot_Trim!DS17&lt;&gt;0,DS18/PLANEL_Pot_Trim!DS17,0)</f>
        <v>0.35573999999988831</v>
      </c>
      <c r="DT44" s="51">
        <f>IF(PLANEL_Pot_Trim!DT17&lt;&gt;0,DT18/PLANEL_Pot_Trim!DT17,0)</f>
        <v>0.43335600000072499</v>
      </c>
      <c r="DU44" s="51">
        <f>IF(PLANEL_Pot_Trim!DU17&lt;&gt;0,DU18/PLANEL_Pot_Trim!DU17,0)</f>
        <v>0.57241799999900456</v>
      </c>
      <c r="DV44" s="51">
        <f>IF(PLANEL_Pot_Trim!DV17&lt;&gt;0,DV18/PLANEL_Pot_Trim!DV17,0)</f>
        <v>0.46893000000121238</v>
      </c>
      <c r="DW44" s="51">
        <f>IF(PLANEL_Pot_Trim!DW17&lt;&gt;0,DW18/PLANEL_Pot_Trim!DW17,0)</f>
        <v>0.35573999999989159</v>
      </c>
      <c r="DX44" s="51">
        <f>IF(PLANEL_Pot_Trim!DX17&lt;&gt;0,DX18/PLANEL_Pot_Trim!DX17,0)</f>
        <v>0.43335600000070396</v>
      </c>
      <c r="DY44" s="51">
        <f>IF(PLANEL_Pot_Trim!DY17&lt;&gt;0,DY18/PLANEL_Pot_Trim!DY17,0)</f>
        <v>0.57241799999903353</v>
      </c>
      <c r="DZ44" s="51">
        <f>IF(PLANEL_Pot_Trim!DZ17&lt;&gt;0,DZ18/PLANEL_Pot_Trim!DZ17,0)</f>
        <v>0.46893000000117718</v>
      </c>
      <c r="EA44" s="51">
        <f>IF(PLANEL_Pot_Trim!EA17&lt;&gt;0,EA18/PLANEL_Pot_Trim!EA17,0)</f>
        <v>0.35573999999989464</v>
      </c>
      <c r="EB44" s="51">
        <f>IF(PLANEL_Pot_Trim!EB17&lt;&gt;0,EB18/PLANEL_Pot_Trim!EB17,0)</f>
        <v>0.43335600000068414</v>
      </c>
      <c r="EC44" s="51">
        <f>IF(PLANEL_Pot_Trim!EC17&lt;&gt;0,EC18/PLANEL_Pot_Trim!EC17,0)</f>
        <v>0.57241799999906073</v>
      </c>
      <c r="ED44" s="51">
        <f>IF(PLANEL_Pot_Trim!ED17&lt;&gt;0,ED18/PLANEL_Pot_Trim!ED17,0)</f>
        <v>0.46893000000114393</v>
      </c>
      <c r="EE44" s="51">
        <f>IF(PLANEL_Pot_Trim!EE17&lt;&gt;0,EE18/PLANEL_Pot_Trim!EE17,0)</f>
        <v>0.35573999999989753</v>
      </c>
      <c r="EF44" s="51">
        <f>IF(PLANEL_Pot_Trim!EF17&lt;&gt;0,EF18/PLANEL_Pot_Trim!EF17,0)</f>
        <v>0.43335600000066532</v>
      </c>
      <c r="EG44" s="51">
        <f>IF(PLANEL_Pot_Trim!EG17&lt;&gt;0,EG18/PLANEL_Pot_Trim!EG17,0)</f>
        <v>0.57241799999908649</v>
      </c>
      <c r="EH44" s="51">
        <f>IF(PLANEL_Pot_Trim!EH17&lt;&gt;0,EH18/PLANEL_Pot_Trim!EH17,0)</f>
        <v>0.46893000000111257</v>
      </c>
      <c r="EI44" s="51">
        <f>IF(PLANEL_Pot_Trim!EI17&lt;&gt;0,EI18/PLANEL_Pot_Trim!EI17,0)</f>
        <v>0.35573999999990025</v>
      </c>
      <c r="EJ44" s="51">
        <f>IF(PLANEL_Pot_Trim!EJ17&lt;&gt;0,EJ18/PLANEL_Pot_Trim!EJ17,0)</f>
        <v>0.43335600000064756</v>
      </c>
      <c r="EK44" s="51">
        <f>IF(PLANEL_Pot_Trim!EK17&lt;&gt;0,EK18/PLANEL_Pot_Trim!EK17,0)</f>
        <v>0.57241799999911092</v>
      </c>
      <c r="EL44" s="51">
        <f>IF(PLANEL_Pot_Trim!EL17&lt;&gt;0,EL18/PLANEL_Pot_Trim!EL17,0)</f>
        <v>0.46893000000108281</v>
      </c>
      <c r="EM44" s="51">
        <f>IF(PLANEL_Pot_Trim!EM17&lt;&gt;0,EM18/PLANEL_Pot_Trim!EM17,0)</f>
        <v>0.35573999999990291</v>
      </c>
      <c r="EN44" s="51">
        <f>IF(PLANEL_Pot_Trim!EN17&lt;&gt;0,EN18/PLANEL_Pot_Trim!EN17,0)</f>
        <v>0.43335600000063068</v>
      </c>
      <c r="EO44" s="51">
        <f>IF(PLANEL_Pot_Trim!EO17&lt;&gt;0,EO18/PLANEL_Pot_Trim!EO17,0)</f>
        <v>0.57241799999913412</v>
      </c>
      <c r="EP44" s="51">
        <f>IF(PLANEL_Pot_Trim!EP17&lt;&gt;0,EP18/PLANEL_Pot_Trim!EP17,0)</f>
        <v>0.46893000000105467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0.28380242472458006</v>
      </c>
      <c r="BL47" s="52">
        <f>IF(PLANEL_Pot_Trim!BL20&lt;&gt;0,BL21/PLANEL_Pot_Trim!BL20,0)</f>
        <v>0.27409769339558371</v>
      </c>
      <c r="BM47" s="52">
        <f>IF(PLANEL_Pot_Trim!BM20&lt;&gt;0,BM21/PLANEL_Pot_Trim!BM20,0)</f>
        <v>0.27059819743234248</v>
      </c>
      <c r="BN47" s="52">
        <f>IF(PLANEL_Pot_Trim!BN20&lt;&gt;0,BN21/PLANEL_Pot_Trim!BN20,0)</f>
        <v>0.28198557692330639</v>
      </c>
      <c r="BO47" s="52">
        <f>IF(PLANEL_Pot_Trim!BO20&lt;&gt;0,BO21/PLANEL_Pot_Trim!BO20,0)</f>
        <v>0.28407414428882355</v>
      </c>
      <c r="BP47" s="52">
        <f>IF(PLANEL_Pot_Trim!BP20&lt;&gt;0,BP21/PLANEL_Pot_Trim!BP20,0)</f>
        <v>0.27792673032044729</v>
      </c>
      <c r="BQ47" s="52">
        <f>IF(PLANEL_Pot_Trim!BQ20&lt;&gt;0,BQ21/PLANEL_Pot_Trim!BQ20,0)</f>
        <v>0.27302855521107261</v>
      </c>
      <c r="BR47" s="52">
        <f>IF(PLANEL_Pot_Trim!BR20&lt;&gt;0,BR21/PLANEL_Pot_Trim!BR20,0)</f>
        <v>0.28221567989429208</v>
      </c>
      <c r="BS47" s="52">
        <f>IF(PLANEL_Pot_Trim!BS20&lt;&gt;0,BS21/PLANEL_Pot_Trim!BS20,0)</f>
        <v>0.28415526800072899</v>
      </c>
      <c r="BT47" s="52">
        <f>IF(PLANEL_Pot_Trim!BT20&lt;&gt;0,BT21/PLANEL_Pot_Trim!BT20,0)</f>
        <v>0.27906985695548536</v>
      </c>
      <c r="BU47" s="52">
        <f>IF(PLANEL_Pot_Trim!BU20&lt;&gt;0,BU21/PLANEL_Pot_Trim!BU20,0)</f>
        <v>0.27375400611721346</v>
      </c>
      <c r="BV47" s="52">
        <f>IF(PLANEL_Pot_Trim!BV20&lt;&gt;0,BV21/PLANEL_Pot_Trim!BV20,0)</f>
        <v>0.2822843789819911</v>
      </c>
      <c r="BW47" s="52">
        <f>IF(PLANEL_Pot_Trim!BW20&lt;&gt;0,BW21/PLANEL_Pot_Trim!BW20,0)</f>
        <v>0.28419571020492934</v>
      </c>
      <c r="BX47" s="52">
        <f>IF(PLANEL_Pot_Trim!BX20&lt;&gt;0,BX21/PLANEL_Pot_Trim!BX20,0)</f>
        <v>0.27963977227785913</v>
      </c>
      <c r="BY47" s="52">
        <f>IF(PLANEL_Pot_Trim!BY20&lt;&gt;0,BY21/PLANEL_Pot_Trim!BY20,0)</f>
        <v>0.27411576002410731</v>
      </c>
      <c r="BZ47" s="52">
        <f>IF(PLANEL_Pot_Trim!BZ20&lt;&gt;0,BZ21/PLANEL_Pot_Trim!BZ20,0)</f>
        <v>0.28231862705746003</v>
      </c>
      <c r="CA47" s="52">
        <f>IF(PLANEL_Pot_Trim!CA20&lt;&gt;0,CA21/PLANEL_Pot_Trim!CA20,0)</f>
        <v>0.28420555349606452</v>
      </c>
      <c r="CB47" s="52">
        <f>IF(PLANEL_Pot_Trim!CB20&lt;&gt;0,CB21/PLANEL_Pot_Trim!CB20,0)</f>
        <v>0.27974725860730887</v>
      </c>
      <c r="CC47" s="52">
        <f>IF(PLANEL_Pot_Trim!CC20&lt;&gt;0,CC21/PLANEL_Pot_Trim!CC20,0)</f>
        <v>0.27460702744244808</v>
      </c>
      <c r="CD47" s="52">
        <f>IF(PLANEL_Pot_Trim!CD20&lt;&gt;0,CD21/PLANEL_Pot_Trim!CD20,0)</f>
        <v>0.28333147072549991</v>
      </c>
      <c r="CE47" s="52">
        <f>IF(PLANEL_Pot_Trim!CE20&lt;&gt;0,CE21/PLANEL_Pot_Trim!CE20,0)</f>
        <v>0.28422749275612796</v>
      </c>
      <c r="CF47" s="52">
        <f>IF(PLANEL_Pot_Trim!CF20&lt;&gt;0,CF21/PLANEL_Pot_Trim!CF20,0)</f>
        <v>0.27998959239947702</v>
      </c>
      <c r="CG47" s="52">
        <f>IF(PLANEL_Pot_Trim!CG20&lt;&gt;0,CG21/PLANEL_Pot_Trim!CG20,0)</f>
        <v>0.2756754587258391</v>
      </c>
      <c r="CH47" s="52">
        <f>IF(PLANEL_Pot_Trim!CH20&lt;&gt;0,CH21/PLANEL_Pot_Trim!CH20,0)</f>
        <v>0.28551913281396746</v>
      </c>
      <c r="CI47" s="52">
        <f>IF(PLANEL_Pot_Trim!CI20&lt;&gt;0,CI21/PLANEL_Pot_Trim!CI20,0)</f>
        <v>0.28426144810661413</v>
      </c>
      <c r="CJ47" s="52">
        <f>IF(PLANEL_Pot_Trim!CJ20&lt;&gt;0,CJ21/PLANEL_Pot_Trim!CJ20,0)</f>
        <v>0.28036175330682034</v>
      </c>
      <c r="CK47" s="52">
        <f>IF(PLANEL_Pot_Trim!CK20&lt;&gt;0,CK21/PLANEL_Pot_Trim!CK20,0)</f>
        <v>0.27734526557517641</v>
      </c>
      <c r="CL47" s="52">
        <f>IF(PLANEL_Pot_Trim!CL20&lt;&gt;0,CL21/PLANEL_Pot_Trim!CL20,0)</f>
        <v>0.2889539714017077</v>
      </c>
      <c r="CM47" s="52">
        <f>IF(PLANEL_Pot_Trim!CM20&lt;&gt;0,CM21/PLANEL_Pot_Trim!CM20,0)</f>
        <v>0.28429249882831148</v>
      </c>
      <c r="CN47" s="52">
        <f>IF(PLANEL_Pot_Trim!CN20&lt;&gt;0,CN21/PLANEL_Pot_Trim!CN20,0)</f>
        <v>0.28073478676354252</v>
      </c>
      <c r="CO47" s="52">
        <f>IF(PLANEL_Pot_Trim!CO20&lt;&gt;0,CO21/PLANEL_Pot_Trim!CO20,0)</f>
        <v>0.27845599663958853</v>
      </c>
      <c r="CP47" s="52">
        <f>IF(PLANEL_Pot_Trim!CP20&lt;&gt;0,CP21/PLANEL_Pot_Trim!CP20,0)</f>
        <v>0.29105555475213857</v>
      </c>
      <c r="CQ47" s="52">
        <f>IF(PLANEL_Pot_Trim!CQ20&lt;&gt;0,CQ21/PLANEL_Pot_Trim!CQ20,0)</f>
        <v>0.2843481013591409</v>
      </c>
      <c r="CR47" s="52">
        <f>IF(PLANEL_Pot_Trim!CR20&lt;&gt;0,CR21/PLANEL_Pot_Trim!CR20,0)</f>
        <v>0.28150634058668433</v>
      </c>
      <c r="CS47" s="52">
        <f>IF(PLANEL_Pot_Trim!CS20&lt;&gt;0,CS21/PLANEL_Pot_Trim!CS20,0)</f>
        <v>0.27897202720924758</v>
      </c>
      <c r="CT47" s="52">
        <f>IF(PLANEL_Pot_Trim!CT20&lt;&gt;0,CT21/PLANEL_Pot_Trim!CT20,0)</f>
        <v>0.29120465269035078</v>
      </c>
      <c r="CU47" s="52">
        <f>IF(PLANEL_Pot_Trim!CU20&lt;&gt;0,CU21/PLANEL_Pot_Trim!CU20,0)</f>
        <v>0.28440384585596012</v>
      </c>
      <c r="CV47" s="52">
        <f>IF(PLANEL_Pot_Trim!CV20&lt;&gt;0,CV21/PLANEL_Pot_Trim!CV20,0)</f>
        <v>0.28229395520413392</v>
      </c>
      <c r="CW47" s="52">
        <f>IF(PLANEL_Pot_Trim!CW20&lt;&gt;0,CW21/PLANEL_Pot_Trim!CW20,0)</f>
        <v>0.27952481092816206</v>
      </c>
      <c r="CX47" s="52">
        <f>IF(PLANEL_Pot_Trim!CX20&lt;&gt;0,CX21/PLANEL_Pot_Trim!CX20,0)</f>
        <v>0.29135390157971031</v>
      </c>
      <c r="CY47" s="82">
        <f>IF(PLANEL_Pot_Trim!CY20&lt;&gt;0,CY21/PLANEL_Pot_Trim!CY20,0)</f>
        <v>0.28441800619133939</v>
      </c>
      <c r="CZ47" s="82">
        <f>IF(PLANEL_Pot_Trim!CZ20&lt;&gt;0,CZ21/PLANEL_Pot_Trim!CZ20,0)</f>
        <v>0.28250994619268982</v>
      </c>
      <c r="DA47" s="82">
        <f>IF(PLANEL_Pot_Trim!DA20&lt;&gt;0,DA21/PLANEL_Pot_Trim!DA20,0)</f>
        <v>0.27949310110977815</v>
      </c>
      <c r="DB47" s="82">
        <f>IF(PLANEL_Pot_Trim!DB20&lt;&gt;0,DB21/PLANEL_Pot_Trim!DB20,0)</f>
        <v>0.29094939049509738</v>
      </c>
      <c r="DC47" s="52">
        <f>IF(PLANEL_Pot_Trim!DC20&lt;&gt;0,DC21/PLANEL_Pot_Trim!DC20,0)</f>
        <v>0.28441767257582801</v>
      </c>
      <c r="DD47" s="52">
        <f>IF(PLANEL_Pot_Trim!DD20&lt;&gt;0,DD21/PLANEL_Pot_Trim!DD20,0)</f>
        <v>0.28250961256646595</v>
      </c>
      <c r="DE47" s="52">
        <f>IF(PLANEL_Pot_Trim!DE20&lt;&gt;0,DE21/PLANEL_Pot_Trim!DE20,0)</f>
        <v>0.27943371339025996</v>
      </c>
      <c r="DF47" s="52">
        <f>IF(PLANEL_Pot_Trim!DF20&lt;&gt;0,DF21/PLANEL_Pot_Trim!DF20,0)</f>
        <v>0.29080859487761279</v>
      </c>
      <c r="DG47" s="52">
        <f>IF(PLANEL_Pot_Trim!DG20&lt;&gt;0,DG21/PLANEL_Pot_Trim!DG20,0)</f>
        <v>0.28441675813166517</v>
      </c>
      <c r="DH47" s="52">
        <f>IF(PLANEL_Pot_Trim!DH20&lt;&gt;0,DH21/PLANEL_Pot_Trim!DH20,0)</f>
        <v>0.28250869815337953</v>
      </c>
      <c r="DI47" s="52">
        <f>IF(PLANEL_Pot_Trim!DI20&lt;&gt;0,DI21/PLANEL_Pot_Trim!DI20,0)</f>
        <v>0.27927094941331987</v>
      </c>
      <c r="DJ47" s="52">
        <f>IF(PLANEL_Pot_Trim!DJ20&lt;&gt;0,DJ21/PLANEL_Pot_Trim!DJ20,0)</f>
        <v>0.29042271630940525</v>
      </c>
      <c r="DK47" s="52">
        <f>IF(PLANEL_Pot_Trim!DK20&lt;&gt;0,DK21/PLANEL_Pot_Trim!DK20,0)</f>
        <v>0.28441591937042909</v>
      </c>
      <c r="DL47" s="13">
        <f>IF(PLANEL_Pot_Trim!DL20&lt;&gt;0,DL21/PLANEL_Pot_Trim!DL20,0)</f>
        <v>0.2825078594215894</v>
      </c>
      <c r="DM47" s="52">
        <f>IF(PLANEL_Pot_Trim!DM20&lt;&gt;0,DM21/PLANEL_Pot_Trim!DM20,0)</f>
        <v>0.27912164953255442</v>
      </c>
      <c r="DN47" s="52">
        <f>IF(PLANEL_Pot_Trim!DN20&lt;&gt;0,DN21/PLANEL_Pot_Trim!DN20,0)</f>
        <v>0.29006875804772025</v>
      </c>
      <c r="DO47" s="52">
        <f>IF(PLANEL_Pot_Trim!DO20&lt;&gt;0,DO21/PLANEL_Pot_Trim!DO20,0)</f>
        <v>0.28441689918637031</v>
      </c>
      <c r="DP47" s="52">
        <f>IF(PLANEL_Pot_Trim!DP20&lt;&gt;0,DP21/PLANEL_Pot_Trim!DP20,0)</f>
        <v>0.28250883919415015</v>
      </c>
      <c r="DQ47" s="52">
        <f>IF(PLANEL_Pot_Trim!DQ20&lt;&gt;0,DQ21/PLANEL_Pot_Trim!DQ20,0)</f>
        <v>0.27929605589172979</v>
      </c>
      <c r="DR47" s="52">
        <f>IF(PLANEL_Pot_Trim!DR20&lt;&gt;0,DR21/PLANEL_Pot_Trim!DR20,0)</f>
        <v>0.29048223836185755</v>
      </c>
      <c r="DS47" s="52">
        <f>IF(PLANEL_Pot_Trim!DS20&lt;&gt;0,DS21/PLANEL_Pot_Trim!DS20,0)</f>
        <v>0.2844198475268927</v>
      </c>
      <c r="DT47" s="52">
        <f>IF(PLANEL_Pot_Trim!DT20&lt;&gt;0,DT21/PLANEL_Pot_Trim!DT20,0)</f>
        <v>0.28251178752741635</v>
      </c>
      <c r="DU47" s="52">
        <f>IF(PLANEL_Pot_Trim!DU20&lt;&gt;0,DU21/PLANEL_Pot_Trim!DU20,0)</f>
        <v>0.27982085812061452</v>
      </c>
      <c r="DV47" s="52">
        <f>IF(PLANEL_Pot_Trim!DV20&lt;&gt;0,DV21/PLANEL_Pot_Trim!DV20,0)</f>
        <v>0.29172643239038132</v>
      </c>
      <c r="DW47" s="52">
        <f>IF(PLANEL_Pot_Trim!DW20&lt;&gt;0,DW21/PLANEL_Pot_Trim!DW20,0)</f>
        <v>0.28442235577038483</v>
      </c>
      <c r="DX47" s="52">
        <f>IF(PLANEL_Pot_Trim!DX20&lt;&gt;0,DX21/PLANEL_Pot_Trim!DX20,0)</f>
        <v>0.28251429579461129</v>
      </c>
      <c r="DY47" s="52">
        <f>IF(PLANEL_Pot_Trim!DY20&lt;&gt;0,DY21/PLANEL_Pot_Trim!DY20,0)</f>
        <v>0.28026732808424232</v>
      </c>
      <c r="DZ47" s="52">
        <f>IF(PLANEL_Pot_Trim!DZ20&lt;&gt;0,DZ21/PLANEL_Pot_Trim!DZ20,0)</f>
        <v>0.29278491732708589</v>
      </c>
      <c r="EA47" s="52">
        <f>IF(PLANEL_Pot_Trim!EA20&lt;&gt;0,EA21/PLANEL_Pot_Trim!EA20,0)</f>
        <v>0.28442291846514972</v>
      </c>
      <c r="EB47" s="52">
        <f>IF(PLANEL_Pot_Trim!EB20&lt;&gt;0,EB21/PLANEL_Pot_Trim!EB20,0)</f>
        <v>0.28251485846092905</v>
      </c>
      <c r="EC47" s="52">
        <f>IF(PLANEL_Pot_Trim!EC20&lt;&gt;0,EC21/PLANEL_Pot_Trim!EC20,0)</f>
        <v>0.28036748725785182</v>
      </c>
      <c r="ED47" s="52">
        <f>IF(PLANEL_Pot_Trim!ED20&lt;&gt;0,ED21/PLANEL_Pot_Trim!ED20,0)</f>
        <v>0.29302237348920218</v>
      </c>
      <c r="EE47" s="52">
        <f>IF(PLANEL_Pot_Trim!EE20&lt;&gt;0,EE21/PLANEL_Pot_Trim!EE20,0)</f>
        <v>0.28442444534706107</v>
      </c>
      <c r="EF47" s="52">
        <f>IF(PLANEL_Pot_Trim!EF20&lt;&gt;0,EF21/PLANEL_Pot_Trim!EF20,0)</f>
        <v>0.28251638538924134</v>
      </c>
      <c r="EG47" s="52">
        <f>IF(PLANEL_Pot_Trim!EG20&lt;&gt;0,EG21/PLANEL_Pot_Trim!EG20,0)</f>
        <v>0.28063927632862246</v>
      </c>
      <c r="EH47" s="52">
        <f>IF(PLANEL_Pot_Trim!EH20&lt;&gt;0,EH21/PLANEL_Pot_Trim!EH20,0)</f>
        <v>0.29366672727772369</v>
      </c>
      <c r="EI47" s="52">
        <f>IF(PLANEL_Pot_Trim!EI20&lt;&gt;0,EI21/PLANEL_Pot_Trim!EI20,0)</f>
        <v>0.28442452341483898</v>
      </c>
      <c r="EJ47" s="52">
        <f>IF(PLANEL_Pot_Trim!EJ20&lt;&gt;0,EJ21/PLANEL_Pot_Trim!EJ20,0)</f>
        <v>0.28251646344785641</v>
      </c>
      <c r="EK47" s="52">
        <f>IF(PLANEL_Pot_Trim!EK20&lt;&gt;0,EK21/PLANEL_Pot_Trim!EK20,0)</f>
        <v>0.28065316959525277</v>
      </c>
      <c r="EL47" s="52">
        <f>IF(PLANEL_Pot_Trim!EL20&lt;&gt;0,EL21/PLANEL_Pot_Trim!EL20,0)</f>
        <v>0.29369966525202085</v>
      </c>
      <c r="EM47" s="52">
        <f>IF(PLANEL_Pot_Trim!EM20&lt;&gt;0,EM21/PLANEL_Pot_Trim!EM20,0)</f>
        <v>0.28442460583599988</v>
      </c>
      <c r="EN47" s="52">
        <f>IF(PLANEL_Pot_Trim!EN20&lt;&gt;0,EN21/PLANEL_Pot_Trim!EN20,0)</f>
        <v>0.28251654587131492</v>
      </c>
      <c r="EO47" s="52">
        <f>IF(PLANEL_Pot_Trim!EO20&lt;&gt;0,EO21/PLANEL_Pot_Trim!EO20,0)</f>
        <v>0.28066784262628064</v>
      </c>
      <c r="EP47" s="52">
        <f>IF(PLANEL_Pot_Trim!EP20&lt;&gt;0,EP21/PLANEL_Pot_Trim!EP20,0)</f>
        <v>0.29373445186732938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3174.995774</v>
      </c>
      <c r="F6" s="65">
        <v>4479.5201040000002</v>
      </c>
      <c r="G6" s="65">
        <v>2857.5487560000001</v>
      </c>
      <c r="H6" s="65">
        <v>350.38699980000001</v>
      </c>
      <c r="I6" s="65">
        <v>3371.9652609999998</v>
      </c>
      <c r="J6" s="65">
        <v>4483.0497530000002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3855.0951500000001</v>
      </c>
      <c r="V6" s="65">
        <v>5163.2181730000002</v>
      </c>
      <c r="W6" s="65">
        <v>3363.5236110000001</v>
      </c>
      <c r="X6" s="65">
        <v>399.44466010000002</v>
      </c>
      <c r="Y6" s="65">
        <v>3894.5854359999998</v>
      </c>
      <c r="Z6" s="65">
        <v>5283.7961830000004</v>
      </c>
      <c r="AA6" s="65">
        <v>3395.2796109999999</v>
      </c>
      <c r="AB6" s="65">
        <v>401.86164120000001</v>
      </c>
      <c r="AC6" s="65">
        <v>3782.8462920000002</v>
      </c>
      <c r="AD6" s="65">
        <v>4074.8692590000001</v>
      </c>
      <c r="AE6" s="65">
        <v>3415.82395</v>
      </c>
      <c r="AF6" s="65">
        <v>401.86164120000001</v>
      </c>
      <c r="AG6" s="65">
        <v>3581.3250750000002</v>
      </c>
      <c r="AH6" s="65">
        <v>5425.1321559999997</v>
      </c>
      <c r="AI6" s="65">
        <v>3415.82395</v>
      </c>
      <c r="AJ6" s="65">
        <v>401.86164120000001</v>
      </c>
      <c r="AK6" s="65">
        <v>3648.4817680000001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519.95609520000005</v>
      </c>
      <c r="AW6" s="65">
        <v>4522.3415750000004</v>
      </c>
      <c r="AX6" s="65">
        <v>7019.4072859999997</v>
      </c>
      <c r="AY6" s="65">
        <v>4419.6268090000003</v>
      </c>
      <c r="AZ6" s="65">
        <v>309.136234</v>
      </c>
      <c r="BA6" s="65">
        <v>2909.558282</v>
      </c>
      <c r="BB6" s="65">
        <v>4173.3391590000001</v>
      </c>
      <c r="BC6" s="65">
        <v>2627.6579889999998</v>
      </c>
      <c r="BD6" s="65">
        <v>551.25225130000001</v>
      </c>
      <c r="BE6" s="65">
        <v>2440.73945</v>
      </c>
      <c r="BF6" s="65">
        <v>6410.5053930000004</v>
      </c>
      <c r="BG6" s="65">
        <v>4685.6441359999999</v>
      </c>
      <c r="BH6" s="65">
        <v>567.45225129999994</v>
      </c>
      <c r="BI6" s="65">
        <v>5423.8494499999997</v>
      </c>
      <c r="BJ6" s="65">
        <v>7441.905393</v>
      </c>
      <c r="BK6" s="65">
        <v>4823.3441359999997</v>
      </c>
      <c r="BL6" s="65">
        <v>583.37225130000002</v>
      </c>
      <c r="BM6" s="65">
        <v>5687.8794500000004</v>
      </c>
      <c r="BN6" s="65">
        <v>7634.8869860000004</v>
      </c>
      <c r="BO6" s="65">
        <v>4958.6641360000003</v>
      </c>
      <c r="BP6" s="65">
        <v>591.68658849999997</v>
      </c>
      <c r="BQ6" s="65">
        <v>4796.168807</v>
      </c>
      <c r="BR6" s="65">
        <v>7639.4689449999996</v>
      </c>
      <c r="BS6" s="65">
        <v>5029.336002</v>
      </c>
      <c r="BT6" s="65">
        <v>616.17225129999997</v>
      </c>
      <c r="BU6" s="65">
        <v>6007.6794499999996</v>
      </c>
      <c r="BV6" s="65">
        <v>7270.7253929999997</v>
      </c>
      <c r="BW6" s="65">
        <v>5237.4641359999996</v>
      </c>
      <c r="BX6" s="65">
        <v>616.17225129999997</v>
      </c>
      <c r="BY6" s="65">
        <v>6007.6794499999996</v>
      </c>
      <c r="BZ6" s="65">
        <v>8318.3253929999992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511.88633800000002</v>
      </c>
      <c r="CO6" s="65">
        <v>4990.8917959999999</v>
      </c>
      <c r="CP6" s="65">
        <v>6910.4655629999997</v>
      </c>
      <c r="CQ6" s="65">
        <v>4351.0338730000003</v>
      </c>
      <c r="CR6" s="65">
        <v>574.61681529999998</v>
      </c>
      <c r="CS6" s="65">
        <v>5602.5139490000001</v>
      </c>
      <c r="CT6" s="65">
        <v>7757.3270069999999</v>
      </c>
      <c r="CU6" s="65">
        <v>4884.2429300000003</v>
      </c>
      <c r="CV6" s="65">
        <v>547.04</v>
      </c>
      <c r="CW6" s="65">
        <v>5333.64</v>
      </c>
      <c r="CX6" s="65">
        <v>7385.04</v>
      </c>
      <c r="CY6" s="65">
        <v>4649.84</v>
      </c>
      <c r="CZ6" s="65">
        <v>550.52</v>
      </c>
      <c r="DA6" s="65">
        <v>5367.57</v>
      </c>
      <c r="DB6" s="65">
        <v>7432.02</v>
      </c>
      <c r="DC6" s="65">
        <v>4679.42</v>
      </c>
      <c r="DD6" s="65">
        <v>555.20000000000005</v>
      </c>
      <c r="DE6" s="65">
        <v>5413.2</v>
      </c>
      <c r="DF6" s="65">
        <v>7495.2</v>
      </c>
      <c r="DG6" s="65">
        <v>4719.2</v>
      </c>
      <c r="DH6" s="65">
        <v>559.08000000000004</v>
      </c>
      <c r="DI6" s="65">
        <v>5451.03</v>
      </c>
      <c r="DJ6" s="65">
        <v>7547.58</v>
      </c>
      <c r="DK6" s="65">
        <v>4752.18</v>
      </c>
      <c r="DL6" s="65">
        <v>537.28</v>
      </c>
      <c r="DM6" s="65">
        <v>5451.03</v>
      </c>
      <c r="DN6" s="65">
        <v>7547.58</v>
      </c>
      <c r="DO6" s="65">
        <v>4752.18</v>
      </c>
      <c r="DP6" s="65">
        <v>528.88</v>
      </c>
      <c r="DQ6" s="65">
        <v>5451.03</v>
      </c>
      <c r="DR6" s="65">
        <v>7547.58</v>
      </c>
      <c r="DS6" s="65">
        <v>4752.18</v>
      </c>
      <c r="DT6" s="65">
        <v>559.08000000000004</v>
      </c>
      <c r="DU6" s="65">
        <v>5451.03</v>
      </c>
      <c r="DV6" s="65">
        <v>7547.58</v>
      </c>
      <c r="DW6" s="65">
        <v>4752.18</v>
      </c>
      <c r="DX6" s="65">
        <v>559.08000000000004</v>
      </c>
      <c r="DY6" s="65">
        <v>5451.03</v>
      </c>
      <c r="DZ6" s="65">
        <v>7547.58</v>
      </c>
      <c r="EA6" s="65">
        <v>4712.3999999999996</v>
      </c>
      <c r="EB6" s="65">
        <v>542.72</v>
      </c>
      <c r="EC6" s="65">
        <v>5451.03</v>
      </c>
      <c r="ED6" s="65">
        <v>7547.58</v>
      </c>
      <c r="EE6" s="65">
        <v>4713.42</v>
      </c>
      <c r="EF6" s="65">
        <v>507.12</v>
      </c>
      <c r="EG6" s="65">
        <v>5451.03</v>
      </c>
      <c r="EH6" s="65">
        <v>7547.58</v>
      </c>
      <c r="EI6" s="65">
        <v>4752.18</v>
      </c>
      <c r="EJ6" s="65">
        <v>522.72</v>
      </c>
      <c r="EK6" s="65">
        <v>5451.03</v>
      </c>
      <c r="EL6" s="65">
        <v>7547.58</v>
      </c>
      <c r="EM6" s="65">
        <v>4752.18</v>
      </c>
      <c r="EN6" s="65">
        <v>497.56</v>
      </c>
      <c r="EO6" s="65">
        <v>5451.03</v>
      </c>
      <c r="EP6" s="65">
        <v>7547.58</v>
      </c>
      <c r="EQ6" s="65">
        <v>2079.847006</v>
      </c>
      <c r="ER6" s="65">
        <v>529.88</v>
      </c>
      <c r="ES6" s="65">
        <v>5451.03</v>
      </c>
      <c r="ET6" s="65">
        <v>7547.58</v>
      </c>
      <c r="EU6" s="65">
        <v>1808.8</v>
      </c>
      <c r="EV6" s="65">
        <v>521.55999999999995</v>
      </c>
      <c r="EW6" s="65">
        <v>5451.03</v>
      </c>
      <c r="EX6" s="65">
        <v>7547.58</v>
      </c>
      <c r="EY6" s="65">
        <v>4752.18</v>
      </c>
      <c r="EZ6" s="65">
        <v>242.44</v>
      </c>
      <c r="FA6" s="65">
        <v>5451.03</v>
      </c>
      <c r="FB6" s="65">
        <v>7547.58</v>
      </c>
      <c r="FC6" s="65">
        <v>4612.1000000000004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276.00995999999998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305.09899999999999</v>
      </c>
      <c r="T7" s="65">
        <v>49.313119999999998</v>
      </c>
      <c r="U7" s="65">
        <v>455.84291999999999</v>
      </c>
      <c r="V7" s="65">
        <v>628.85699999999997</v>
      </c>
      <c r="W7" s="65">
        <v>419.16152</v>
      </c>
      <c r="X7" s="65">
        <v>49.79072</v>
      </c>
      <c r="Y7" s="65">
        <v>460.49952000000002</v>
      </c>
      <c r="Z7" s="65">
        <v>637.61472000000003</v>
      </c>
      <c r="AA7" s="65">
        <v>423.22111999999998</v>
      </c>
      <c r="AB7" s="65">
        <v>47.230719999999998</v>
      </c>
      <c r="AC7" s="65">
        <v>485.45952</v>
      </c>
      <c r="AD7" s="65">
        <v>637.61472000000003</v>
      </c>
      <c r="AE7" s="65">
        <v>401.46111999999999</v>
      </c>
      <c r="AF7" s="65">
        <v>47.230719999999998</v>
      </c>
      <c r="AG7" s="65">
        <v>485.45952</v>
      </c>
      <c r="AH7" s="65">
        <v>637.61472000000003</v>
      </c>
      <c r="AI7" s="65">
        <v>423.22111999999998</v>
      </c>
      <c r="AJ7" s="65">
        <v>49.79072</v>
      </c>
      <c r="AK7" s="65">
        <v>460.49952000000002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35.201509379999997</v>
      </c>
      <c r="E8" s="65">
        <v>233.99294739999999</v>
      </c>
      <c r="F8" s="65">
        <v>422.63841669999999</v>
      </c>
      <c r="G8" s="65">
        <v>302.58562970000003</v>
      </c>
      <c r="H8" s="65">
        <v>28.943123929999999</v>
      </c>
      <c r="I8" s="65">
        <v>395.9498074</v>
      </c>
      <c r="J8" s="65">
        <v>367.03913299999999</v>
      </c>
      <c r="K8" s="65">
        <v>244.8931934</v>
      </c>
      <c r="L8" s="65">
        <v>25.97462938</v>
      </c>
      <c r="M8" s="65">
        <v>312.47030740000002</v>
      </c>
      <c r="N8" s="65">
        <v>425.35481299999998</v>
      </c>
      <c r="O8" s="65">
        <v>262.90361159999998</v>
      </c>
      <c r="P8" s="65">
        <v>38.939356650000001</v>
      </c>
      <c r="Q8" s="65">
        <v>227.40049089999999</v>
      </c>
      <c r="R8" s="65">
        <v>437.42042179999999</v>
      </c>
      <c r="S8" s="65">
        <v>296.7948116</v>
      </c>
      <c r="T8" s="65">
        <v>42.152709379999997</v>
      </c>
      <c r="U8" s="65">
        <v>357.98596470000001</v>
      </c>
      <c r="V8" s="65">
        <v>477.53697670000003</v>
      </c>
      <c r="W8" s="65">
        <v>166.18319339999999</v>
      </c>
      <c r="X8" s="65">
        <v>27.442087269999998</v>
      </c>
      <c r="Y8" s="65">
        <v>455.50280739999999</v>
      </c>
      <c r="Z8" s="65">
        <v>348.22759480000002</v>
      </c>
      <c r="AA8" s="65">
        <v>238.57803340000001</v>
      </c>
      <c r="AB8" s="65">
        <v>21.81648393</v>
      </c>
      <c r="AC8" s="65">
        <v>460.1828074</v>
      </c>
      <c r="AD8" s="65">
        <v>307.35597669999999</v>
      </c>
      <c r="AE8" s="65">
        <v>248.93301159999999</v>
      </c>
      <c r="AF8" s="65">
        <v>18.943836650000001</v>
      </c>
      <c r="AG8" s="65">
        <v>359.7188074</v>
      </c>
      <c r="AH8" s="65">
        <v>140.55768</v>
      </c>
      <c r="AI8" s="65">
        <v>280.0560218</v>
      </c>
      <c r="AJ8" s="65">
        <v>19.760483929999999</v>
      </c>
      <c r="AK8" s="65">
        <v>437.95989830000002</v>
      </c>
      <c r="AL8" s="65">
        <v>249.30081820000001</v>
      </c>
      <c r="AM8" s="65">
        <v>322.47834970000002</v>
      </c>
      <c r="AN8" s="65">
        <v>17.7652</v>
      </c>
      <c r="AO8" s="65">
        <v>425.63972740000003</v>
      </c>
      <c r="AP8" s="65">
        <v>349.44921820000002</v>
      </c>
      <c r="AQ8" s="65">
        <v>379.4250116</v>
      </c>
      <c r="AR8" s="65">
        <v>33.891359999999999</v>
      </c>
      <c r="AS8" s="65">
        <v>460.1828074</v>
      </c>
      <c r="AT8" s="65">
        <v>479.59015479999999</v>
      </c>
      <c r="AU8" s="65">
        <v>401.1850116</v>
      </c>
      <c r="AV8" s="65">
        <v>47.198236649999998</v>
      </c>
      <c r="AW8" s="65">
        <v>460.1828074</v>
      </c>
      <c r="AX8" s="65">
        <v>637.17619479999996</v>
      </c>
      <c r="AY8" s="65">
        <v>401.1850116</v>
      </c>
      <c r="AZ8" s="65">
        <v>16.034563930000001</v>
      </c>
      <c r="BA8" s="65">
        <v>149.43704740000001</v>
      </c>
      <c r="BB8" s="65">
        <v>79.11</v>
      </c>
      <c r="BC8" s="65">
        <v>136.2937934</v>
      </c>
      <c r="BD8" s="65">
        <v>16.034563930000001</v>
      </c>
      <c r="BE8" s="65">
        <v>154.74891830000001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130.9499548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63.945594710000002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Z11" s="65">
        <v>12.96</v>
      </c>
      <c r="AA11" s="65">
        <v>8.16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392.53711600000003</v>
      </c>
      <c r="E17" s="65">
        <v>3717.8020320000001</v>
      </c>
      <c r="F17" s="65">
        <v>5278.7269809999998</v>
      </c>
      <c r="G17" s="65">
        <v>3429.3562459999998</v>
      </c>
      <c r="H17" s="65">
        <v>418.80588369999998</v>
      </c>
      <c r="I17" s="65">
        <v>4127.8437279999998</v>
      </c>
      <c r="J17" s="65">
        <v>5299.5816459999996</v>
      </c>
      <c r="K17" s="65">
        <v>3558.7266509999999</v>
      </c>
      <c r="L17" s="65">
        <v>441.01284950000002</v>
      </c>
      <c r="M17" s="65">
        <v>4359.0929530000003</v>
      </c>
      <c r="N17" s="65">
        <v>5993.8107840000002</v>
      </c>
      <c r="O17" s="65">
        <v>3790.728482</v>
      </c>
      <c r="P17" s="65">
        <v>459.87981669999999</v>
      </c>
      <c r="Q17" s="65">
        <v>4306.6099770000001</v>
      </c>
      <c r="R17" s="65">
        <v>6076.6466330000003</v>
      </c>
      <c r="S17" s="65">
        <v>3874.7887219999998</v>
      </c>
      <c r="T17" s="65">
        <v>494.17848950000001</v>
      </c>
      <c r="U17" s="65">
        <v>4737.2130349999998</v>
      </c>
      <c r="V17" s="65">
        <v>6364.16615</v>
      </c>
      <c r="W17" s="65">
        <v>4008.4023240000001</v>
      </c>
      <c r="X17" s="65">
        <v>484.64146729999999</v>
      </c>
      <c r="Y17" s="65">
        <v>4878.8767630000002</v>
      </c>
      <c r="Z17" s="65">
        <v>6377.1524980000004</v>
      </c>
      <c r="AA17" s="65">
        <v>4124.7727640000003</v>
      </c>
      <c r="AB17" s="65">
        <v>477.91284510000003</v>
      </c>
      <c r="AC17" s="65">
        <v>4806.1376190000001</v>
      </c>
      <c r="AD17" s="65">
        <v>5127.3539559999999</v>
      </c>
      <c r="AE17" s="65">
        <v>4133.9120819999998</v>
      </c>
      <c r="AF17" s="65">
        <v>476.00019789999999</v>
      </c>
      <c r="AG17" s="65">
        <v>4504.1524019999997</v>
      </c>
      <c r="AH17" s="65">
        <v>6310.8185560000002</v>
      </c>
      <c r="AI17" s="65">
        <v>4186.7950920000003</v>
      </c>
      <c r="AJ17" s="65">
        <v>479.37684510000003</v>
      </c>
      <c r="AK17" s="65">
        <v>4620.2467809999998</v>
      </c>
      <c r="AL17" s="65">
        <v>6419.561694</v>
      </c>
      <c r="AM17" s="65">
        <v>4221.0574200000001</v>
      </c>
      <c r="AN17" s="65">
        <v>477.38156120000002</v>
      </c>
      <c r="AO17" s="65">
        <v>4906.8992490000001</v>
      </c>
      <c r="AP17" s="65">
        <v>6519.710094</v>
      </c>
      <c r="AQ17" s="65">
        <v>4286.1640820000002</v>
      </c>
      <c r="AR17" s="65">
        <v>493.50772119999999</v>
      </c>
      <c r="AS17" s="65">
        <v>4941.4423290000004</v>
      </c>
      <c r="AT17" s="65">
        <v>6684.4110309999996</v>
      </c>
      <c r="AU17" s="65">
        <v>4307.9240820000005</v>
      </c>
      <c r="AV17" s="65">
        <v>624.90905190000001</v>
      </c>
      <c r="AW17" s="65">
        <v>5545.6329020000003</v>
      </c>
      <c r="AX17" s="65">
        <v>8436.2721999999994</v>
      </c>
      <c r="AY17" s="65">
        <v>5311.7269409999999</v>
      </c>
      <c r="AZ17" s="65">
        <v>354.7937579</v>
      </c>
      <c r="BA17" s="65">
        <v>3338.4591890000002</v>
      </c>
      <c r="BB17" s="65">
        <v>4652.3591189999997</v>
      </c>
      <c r="BC17" s="65">
        <v>3015.7469420000002</v>
      </c>
      <c r="BD17" s="65">
        <v>596.90977529999998</v>
      </c>
      <c r="BE17" s="65">
        <v>2884.3122290000001</v>
      </c>
      <c r="BF17" s="65">
        <v>7026.8819659999999</v>
      </c>
      <c r="BG17" s="65">
        <v>5073.7330899999997</v>
      </c>
      <c r="BH17" s="65">
        <v>613.10977530000002</v>
      </c>
      <c r="BI17" s="65">
        <v>5859.6503089999997</v>
      </c>
      <c r="BJ17" s="65">
        <v>7972.765308</v>
      </c>
      <c r="BK17" s="65">
        <v>5211.4330900000004</v>
      </c>
      <c r="BL17" s="65">
        <v>629.02977529999998</v>
      </c>
      <c r="BM17" s="65">
        <v>6133.040309</v>
      </c>
      <c r="BN17" s="65">
        <v>8251.2635590000009</v>
      </c>
      <c r="BO17" s="65">
        <v>5346.7530900000002</v>
      </c>
      <c r="BP17" s="65">
        <v>637.34411250000005</v>
      </c>
      <c r="BQ17" s="65">
        <v>5241.3296659999996</v>
      </c>
      <c r="BR17" s="65">
        <v>8255.8455180000001</v>
      </c>
      <c r="BS17" s="65">
        <v>5417.4249559999998</v>
      </c>
      <c r="BT17" s="65">
        <v>661.82977530000005</v>
      </c>
      <c r="BU17" s="65">
        <v>6452.8403090000002</v>
      </c>
      <c r="BV17" s="65">
        <v>7887.1019660000002</v>
      </c>
      <c r="BW17" s="65">
        <v>5625.5530900000003</v>
      </c>
      <c r="BX17" s="65">
        <v>661.82977530000005</v>
      </c>
      <c r="BY17" s="65">
        <v>6452.8403090000002</v>
      </c>
      <c r="BZ17" s="65">
        <v>8934.7019660000005</v>
      </c>
      <c r="CA17" s="65">
        <v>5617.3930899999996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4381.18505</v>
      </c>
      <c r="CJ17" s="65">
        <v>516.39353530000005</v>
      </c>
      <c r="CK17" s="65">
        <v>5034.836969</v>
      </c>
      <c r="CL17" s="65">
        <v>6971.3127270000005</v>
      </c>
      <c r="CM17" s="65">
        <v>4389.3450499999999</v>
      </c>
      <c r="CN17" s="65">
        <v>528.10305800000003</v>
      </c>
      <c r="CO17" s="65">
        <v>5149.0048159999997</v>
      </c>
      <c r="CP17" s="65">
        <v>7129.3912829999999</v>
      </c>
      <c r="CQ17" s="65">
        <v>4488.8759929999997</v>
      </c>
      <c r="CR17" s="65">
        <v>590.83353529999999</v>
      </c>
      <c r="CS17" s="65">
        <v>5760.6269689999999</v>
      </c>
      <c r="CT17" s="65">
        <v>7976.252727</v>
      </c>
      <c r="CU17" s="65">
        <v>5022.0850499999997</v>
      </c>
      <c r="CV17" s="65">
        <v>547.04</v>
      </c>
      <c r="CW17" s="65">
        <v>5333.64</v>
      </c>
      <c r="CX17" s="65">
        <v>7385.04</v>
      </c>
      <c r="CY17" s="65">
        <v>4649.84</v>
      </c>
      <c r="CZ17" s="65">
        <v>550.52</v>
      </c>
      <c r="DA17" s="65">
        <v>5367.57</v>
      </c>
      <c r="DB17" s="65">
        <v>7432.02</v>
      </c>
      <c r="DC17" s="65">
        <v>4679.42</v>
      </c>
      <c r="DD17" s="65">
        <v>555.20000000000005</v>
      </c>
      <c r="DE17" s="65">
        <v>5413.2</v>
      </c>
      <c r="DF17" s="65">
        <v>7495.2</v>
      </c>
      <c r="DG17" s="65">
        <v>4719.2</v>
      </c>
      <c r="DH17" s="65">
        <v>559.08000000000004</v>
      </c>
      <c r="DI17" s="65">
        <v>5451.03</v>
      </c>
      <c r="DJ17" s="65">
        <v>7547.58</v>
      </c>
      <c r="DK17" s="65">
        <v>4752.18</v>
      </c>
      <c r="DL17" s="65">
        <v>537.28</v>
      </c>
      <c r="DM17" s="65">
        <v>5451.03</v>
      </c>
      <c r="DN17" s="65">
        <v>7547.58</v>
      </c>
      <c r="DO17" s="65">
        <v>4752.18</v>
      </c>
      <c r="DP17" s="65">
        <v>528.88</v>
      </c>
      <c r="DQ17" s="65">
        <v>5451.03</v>
      </c>
      <c r="DR17" s="65">
        <v>7547.58</v>
      </c>
      <c r="DS17" s="65">
        <v>4752.18</v>
      </c>
      <c r="DT17" s="65">
        <v>559.08000000000004</v>
      </c>
      <c r="DU17" s="65">
        <v>5451.03</v>
      </c>
      <c r="DV17" s="65">
        <v>7547.58</v>
      </c>
      <c r="DW17" s="65">
        <v>4752.18</v>
      </c>
      <c r="DX17" s="65">
        <v>559.08000000000004</v>
      </c>
      <c r="DY17" s="65">
        <v>5451.03</v>
      </c>
      <c r="DZ17" s="65">
        <v>7547.58</v>
      </c>
      <c r="EA17" s="65">
        <v>4712.3999999999996</v>
      </c>
      <c r="EB17" s="65">
        <v>542.72</v>
      </c>
      <c r="EC17" s="65">
        <v>5451.03</v>
      </c>
      <c r="ED17" s="65">
        <v>7547.58</v>
      </c>
      <c r="EE17" s="65">
        <v>4713.42</v>
      </c>
      <c r="EF17" s="65">
        <v>507.12</v>
      </c>
      <c r="EG17" s="65">
        <v>5451.03</v>
      </c>
      <c r="EH17" s="65">
        <v>7547.58</v>
      </c>
      <c r="EI17" s="65">
        <v>4752.18</v>
      </c>
      <c r="EJ17" s="65">
        <v>522.72</v>
      </c>
      <c r="EK17" s="65">
        <v>5451.03</v>
      </c>
      <c r="EL17" s="65">
        <v>7547.58</v>
      </c>
      <c r="EM17" s="65">
        <v>4752.18</v>
      </c>
      <c r="EN17" s="65">
        <v>497.56</v>
      </c>
      <c r="EO17" s="65">
        <v>5451.03</v>
      </c>
      <c r="EP17" s="65">
        <v>7547.58</v>
      </c>
      <c r="EQ17" s="65">
        <v>2079.847006</v>
      </c>
      <c r="ER17" s="65">
        <v>529.88</v>
      </c>
      <c r="ES17" s="65">
        <v>5451.03</v>
      </c>
      <c r="ET17" s="65">
        <v>7547.58</v>
      </c>
      <c r="EU17" s="65">
        <v>1808.8</v>
      </c>
      <c r="EV17" s="65">
        <v>521.55999999999995</v>
      </c>
      <c r="EW17" s="65">
        <v>5451.03</v>
      </c>
      <c r="EX17" s="65">
        <v>7547.58</v>
      </c>
      <c r="EY17" s="65">
        <v>4752.18</v>
      </c>
      <c r="EZ17" s="65">
        <v>242.44</v>
      </c>
      <c r="FA17" s="65">
        <v>5451.03</v>
      </c>
      <c r="FB17" s="65">
        <v>7547.58</v>
      </c>
      <c r="FC17" s="65">
        <v>4612.1000000000004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273.75</v>
      </c>
      <c r="F32" s="65">
        <v>273.75</v>
      </c>
      <c r="G32" s="65">
        <v>813.97500000000002</v>
      </c>
      <c r="H32" s="65">
        <v>456.78889390000001</v>
      </c>
      <c r="I32" s="65">
        <v>813.97500000000002</v>
      </c>
      <c r="J32" s="65">
        <v>813.97500000000002</v>
      </c>
      <c r="K32" s="65">
        <v>273.75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813.97500000000002</v>
      </c>
      <c r="Q32" s="65">
        <v>273.75</v>
      </c>
      <c r="R32" s="65">
        <v>273.75</v>
      </c>
      <c r="S32" s="65">
        <v>540.22500000000002</v>
      </c>
      <c r="T32" s="65">
        <v>540.22500000000002</v>
      </c>
      <c r="U32" s="65">
        <v>813.97500000000002</v>
      </c>
      <c r="V32" s="65">
        <v>813.97500000000002</v>
      </c>
      <c r="W32" s="65">
        <v>273.75</v>
      </c>
      <c r="X32" s="65">
        <v>46.501772459999998</v>
      </c>
      <c r="Y32" s="65">
        <v>813.97500000000002</v>
      </c>
      <c r="Z32" s="65">
        <v>813.97500000000002</v>
      </c>
      <c r="AA32" s="65">
        <v>273.75</v>
      </c>
      <c r="AB32" s="65">
        <v>273.75</v>
      </c>
      <c r="AC32" s="65">
        <v>813.97500000000002</v>
      </c>
      <c r="AD32" s="65">
        <v>813.97500000000002</v>
      </c>
      <c r="AE32" s="65">
        <v>273.75</v>
      </c>
      <c r="AF32" s="65">
        <v>273.75</v>
      </c>
      <c r="AG32" s="65">
        <v>813.97500000000002</v>
      </c>
      <c r="AH32" s="65">
        <v>540.22500000000002</v>
      </c>
      <c r="AI32" s="65">
        <v>813.97500000000002</v>
      </c>
      <c r="AJ32" s="65">
        <v>540.22500000000002</v>
      </c>
      <c r="AK32" s="65">
        <v>813.97500000000002</v>
      </c>
      <c r="AL32" s="65">
        <v>273.75</v>
      </c>
      <c r="AM32" s="65">
        <v>273.75</v>
      </c>
      <c r="AO32" s="65">
        <v>813.97500000000002</v>
      </c>
      <c r="AQ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540.22500000000002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273.75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31.19323339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304.9432334</v>
      </c>
      <c r="G41" s="65">
        <v>813.97500000000002</v>
      </c>
      <c r="H41" s="65">
        <v>726.86389389999999</v>
      </c>
      <c r="I41" s="65">
        <v>956.36706830000003</v>
      </c>
      <c r="J41" s="65">
        <v>1084.05</v>
      </c>
      <c r="K41" s="65">
        <v>543.82500000000005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1084.05</v>
      </c>
      <c r="Q41" s="65">
        <v>273.75</v>
      </c>
      <c r="R41" s="65">
        <v>543.82500000000005</v>
      </c>
      <c r="S41" s="65">
        <v>810.3</v>
      </c>
      <c r="T41" s="65">
        <v>810.3</v>
      </c>
      <c r="U41" s="65">
        <v>813.97500000000002</v>
      </c>
      <c r="V41" s="65">
        <v>813.97500000000002</v>
      </c>
      <c r="W41" s="65">
        <v>543.82500000000005</v>
      </c>
      <c r="X41" s="65">
        <v>316.5767725</v>
      </c>
      <c r="Y41" s="65">
        <v>813.97500000000002</v>
      </c>
      <c r="Z41" s="65">
        <v>1084.05</v>
      </c>
      <c r="AA41" s="65">
        <v>543.82500000000005</v>
      </c>
      <c r="AB41" s="65">
        <v>543.82500000000005</v>
      </c>
      <c r="AC41" s="65">
        <v>813.97500000000002</v>
      </c>
      <c r="AD41" s="65">
        <v>1084.05</v>
      </c>
      <c r="AE41" s="65">
        <v>543.82500000000005</v>
      </c>
      <c r="AF41" s="65">
        <v>543.82500000000005</v>
      </c>
      <c r="AG41" s="65">
        <v>1084.05</v>
      </c>
      <c r="AH41" s="65">
        <v>810.3</v>
      </c>
      <c r="AI41" s="65">
        <v>1084.05</v>
      </c>
      <c r="AJ41" s="65">
        <v>540.22500000000002</v>
      </c>
      <c r="AK41" s="65">
        <v>813.97500000000002</v>
      </c>
      <c r="AL41" s="65">
        <v>543.82500000000005</v>
      </c>
      <c r="AM41" s="65">
        <v>543.82500000000005</v>
      </c>
      <c r="AN41" s="65">
        <v>270.07499999999999</v>
      </c>
      <c r="AO41" s="65">
        <v>813.97500000000002</v>
      </c>
      <c r="AP41" s="65">
        <v>270.07499999999999</v>
      </c>
      <c r="AQ41" s="65">
        <v>1084.05</v>
      </c>
      <c r="AR41" s="65">
        <v>270.07499999999999</v>
      </c>
      <c r="AS41" s="65">
        <v>813.97500000000002</v>
      </c>
      <c r="AT41" s="65">
        <v>543.82500000000005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810.3</v>
      </c>
      <c r="BB41" s="65">
        <v>270.07499999999999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543.82500000000005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1296.27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1311.27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1212.27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1296.27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1311.27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1212.27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4079.7747960000002</v>
      </c>
      <c r="BE90" s="65">
        <v>4079.7747960000002</v>
      </c>
      <c r="BF90" s="65">
        <v>4079.7747960000002</v>
      </c>
      <c r="BG90" s="65">
        <v>4079.7747960000002</v>
      </c>
      <c r="BH90" s="65">
        <v>5456.0418639999998</v>
      </c>
      <c r="BI90" s="65">
        <v>5456.0418639999998</v>
      </c>
      <c r="BJ90" s="65">
        <v>5456.0418639999998</v>
      </c>
      <c r="BK90" s="65">
        <v>5456.0418639999998</v>
      </c>
      <c r="BL90" s="65">
        <v>7030.1631390000002</v>
      </c>
      <c r="BM90" s="65">
        <v>7030.1631390000002</v>
      </c>
      <c r="BN90" s="65">
        <v>7030.1631390000002</v>
      </c>
      <c r="BO90" s="65">
        <v>7030.1631390000002</v>
      </c>
      <c r="BP90" s="65">
        <v>7132.8650369999996</v>
      </c>
      <c r="BQ90" s="65">
        <v>7132.8650369999996</v>
      </c>
      <c r="BR90" s="65">
        <v>7132.8650369999996</v>
      </c>
      <c r="BS90" s="65">
        <v>7132.8650369999996</v>
      </c>
      <c r="BT90" s="65">
        <v>7829.169629</v>
      </c>
      <c r="BU90" s="65">
        <v>7829.169629</v>
      </c>
      <c r="BV90" s="65">
        <v>7829.169629</v>
      </c>
      <c r="BW90" s="65">
        <v>7829.169629</v>
      </c>
      <c r="BX90" s="65">
        <v>7829.169629</v>
      </c>
      <c r="BY90" s="65">
        <v>7829.169629</v>
      </c>
      <c r="BZ90" s="65">
        <v>7829.169629</v>
      </c>
      <c r="CA90" s="65">
        <v>7829.169629</v>
      </c>
      <c r="CB90" s="65">
        <v>7829.169629</v>
      </c>
      <c r="CC90" s="65">
        <v>7829.169629</v>
      </c>
      <c r="CD90" s="65">
        <v>7829.169629</v>
      </c>
      <c r="CE90" s="65">
        <v>7829.169629</v>
      </c>
      <c r="CF90" s="65">
        <v>7829.169629</v>
      </c>
      <c r="CG90" s="65">
        <v>7829.169629</v>
      </c>
      <c r="CH90" s="65">
        <v>7829.169629</v>
      </c>
      <c r="CI90" s="65">
        <v>7829.169629</v>
      </c>
      <c r="CJ90" s="65">
        <v>7829.169629</v>
      </c>
      <c r="CK90" s="65">
        <v>7829.169629</v>
      </c>
      <c r="CL90" s="65">
        <v>7829.169629</v>
      </c>
      <c r="CM90" s="65">
        <v>7829.169629</v>
      </c>
      <c r="CN90" s="65">
        <v>7829.169629</v>
      </c>
      <c r="CO90" s="65">
        <v>7829.169629</v>
      </c>
      <c r="CP90" s="65">
        <v>7829.169629</v>
      </c>
      <c r="CQ90" s="65">
        <v>7829.169629</v>
      </c>
      <c r="CR90" s="65">
        <v>7829.169629</v>
      </c>
      <c r="CS90" s="65">
        <v>7829.169629</v>
      </c>
      <c r="CT90" s="65">
        <v>7829.169629</v>
      </c>
      <c r="CU90" s="65">
        <v>7829.169629</v>
      </c>
      <c r="CV90" s="65">
        <v>7829.169629</v>
      </c>
      <c r="CW90" s="65">
        <v>7829.169629</v>
      </c>
      <c r="CX90" s="65">
        <v>7829.169629</v>
      </c>
      <c r="CY90" s="65">
        <v>7829.169629</v>
      </c>
      <c r="CZ90" s="65">
        <v>7829.169629</v>
      </c>
      <c r="DA90" s="65">
        <v>7829.169629</v>
      </c>
      <c r="DB90" s="65">
        <v>7829.169629</v>
      </c>
      <c r="DC90" s="65">
        <v>7829.169629</v>
      </c>
      <c r="DD90" s="65">
        <v>7829.169629</v>
      </c>
      <c r="DE90" s="65">
        <v>7829.169629</v>
      </c>
      <c r="DF90" s="65">
        <v>7829.169629</v>
      </c>
      <c r="DG90" s="65">
        <v>7829.169629</v>
      </c>
      <c r="DH90" s="65">
        <v>7829.169629</v>
      </c>
      <c r="DI90" s="65">
        <v>7829.169629</v>
      </c>
      <c r="DJ90" s="65">
        <v>7829.169629</v>
      </c>
      <c r="DK90" s="65">
        <v>7829.169629</v>
      </c>
      <c r="DL90" s="65">
        <v>7829.169629</v>
      </c>
      <c r="DM90" s="65">
        <v>7829.169629</v>
      </c>
      <c r="DN90" s="65">
        <v>7829.169629</v>
      </c>
      <c r="DO90" s="65">
        <v>7829.169629</v>
      </c>
      <c r="DP90" s="65">
        <v>7829.169629</v>
      </c>
      <c r="DQ90" s="65">
        <v>7829.169629</v>
      </c>
      <c r="DR90" s="65">
        <v>7829.169629</v>
      </c>
      <c r="DS90" s="65">
        <v>7829.169629</v>
      </c>
      <c r="DT90" s="65">
        <v>7829.169629</v>
      </c>
      <c r="DU90" s="65">
        <v>7829.169629</v>
      </c>
      <c r="DV90" s="65">
        <v>7829.169629</v>
      </c>
      <c r="DW90" s="65">
        <v>7829.169629</v>
      </c>
      <c r="DY90" s="65">
        <v>7829.169629</v>
      </c>
      <c r="DZ90" s="65">
        <v>7829.169629</v>
      </c>
      <c r="EA90" s="65">
        <v>7829.169629</v>
      </c>
      <c r="EB90" s="65">
        <v>7829.169629</v>
      </c>
      <c r="EC90" s="65">
        <v>7829.169629</v>
      </c>
      <c r="ED90" s="65">
        <v>7829.169629</v>
      </c>
      <c r="EE90" s="65">
        <v>7829.169629</v>
      </c>
      <c r="EF90" s="65">
        <v>7829.169629</v>
      </c>
      <c r="EG90" s="65">
        <v>7829.169629</v>
      </c>
      <c r="EH90" s="65">
        <v>7829.169629</v>
      </c>
      <c r="EI90" s="65">
        <v>7829.169629</v>
      </c>
      <c r="EJ90" s="65">
        <v>7829.169629</v>
      </c>
      <c r="EK90" s="65">
        <v>7829.169629</v>
      </c>
      <c r="EL90" s="65">
        <v>7829.169629</v>
      </c>
      <c r="EN90" s="65">
        <v>7829.169629</v>
      </c>
      <c r="EO90" s="65">
        <v>7829.169629</v>
      </c>
      <c r="EP90" s="65">
        <v>7829.169629</v>
      </c>
      <c r="EQ90" s="65">
        <v>7829.169629</v>
      </c>
      <c r="ER90" s="65">
        <v>7829.169629</v>
      </c>
      <c r="ES90" s="65">
        <v>7829.169629</v>
      </c>
      <c r="ET90" s="65">
        <v>7829.169629</v>
      </c>
      <c r="EU90" s="65">
        <v>7829.169629</v>
      </c>
      <c r="EV90" s="65">
        <v>7829.169629</v>
      </c>
      <c r="EW90" s="65">
        <v>7829.169629</v>
      </c>
      <c r="EX90" s="65">
        <v>7829.169629</v>
      </c>
      <c r="EY90" s="65">
        <v>7829.169629</v>
      </c>
      <c r="EZ90" s="65">
        <v>7829.169629</v>
      </c>
      <c r="FA90" s="65">
        <v>7829.169629</v>
      </c>
      <c r="FB90" s="65">
        <v>7829.169629</v>
      </c>
      <c r="FC90" s="65">
        <v>7829.169629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  <c r="BL92" s="65">
        <v>672.44287069999996</v>
      </c>
      <c r="BM92" s="65">
        <v>672.44287069999996</v>
      </c>
      <c r="BN92" s="65">
        <v>672.44287069999996</v>
      </c>
      <c r="BO92" s="65">
        <v>672.44287069999996</v>
      </c>
      <c r="BP92" s="65">
        <v>909.71127420000005</v>
      </c>
      <c r="BQ92" s="65">
        <v>909.71127420000005</v>
      </c>
      <c r="BR92" s="65">
        <v>909.71127420000005</v>
      </c>
      <c r="BS92" s="65">
        <v>909.71127420000005</v>
      </c>
      <c r="BT92" s="65">
        <v>1360.188433</v>
      </c>
      <c r="BU92" s="65">
        <v>1360.188433</v>
      </c>
      <c r="BV92" s="65">
        <v>1360.188433</v>
      </c>
      <c r="BW92" s="65">
        <v>1360.188433</v>
      </c>
      <c r="BX92" s="65">
        <v>1360.188433</v>
      </c>
      <c r="BY92" s="65">
        <v>1360.188433</v>
      </c>
      <c r="BZ92" s="65">
        <v>1360.188433</v>
      </c>
      <c r="CA92" s="65">
        <v>1360.188433</v>
      </c>
      <c r="CB92" s="65">
        <v>1360.188433</v>
      </c>
      <c r="CC92" s="65">
        <v>1360.188433</v>
      </c>
      <c r="CD92" s="65">
        <v>1360.188433</v>
      </c>
      <c r="CE92" s="65">
        <v>1065.5156899999999</v>
      </c>
      <c r="CF92" s="65">
        <v>1360.188433</v>
      </c>
      <c r="CG92" s="65">
        <v>1360.188433</v>
      </c>
      <c r="CH92" s="65">
        <v>1360.188433</v>
      </c>
      <c r="CI92" s="65">
        <v>1360.188433</v>
      </c>
      <c r="CJ92" s="65">
        <v>1360.188433</v>
      </c>
      <c r="CK92" s="65">
        <v>1360.188433</v>
      </c>
      <c r="CL92" s="65">
        <v>1360.188433</v>
      </c>
      <c r="CM92" s="65">
        <v>1360.188433</v>
      </c>
      <c r="CN92" s="65">
        <v>1360.188433</v>
      </c>
      <c r="CO92" s="65">
        <v>1360.188433</v>
      </c>
      <c r="CP92" s="65">
        <v>1360.188433</v>
      </c>
      <c r="CQ92" s="65">
        <v>1360.188433</v>
      </c>
      <c r="CR92" s="65">
        <v>1360.188433</v>
      </c>
      <c r="CS92" s="65">
        <v>1360.188433</v>
      </c>
      <c r="CT92" s="65">
        <v>1360.188433</v>
      </c>
      <c r="CU92" s="65">
        <v>1360.188433</v>
      </c>
      <c r="CV92" s="65">
        <v>1360.188433</v>
      </c>
      <c r="CW92" s="65">
        <v>1360.188433</v>
      </c>
      <c r="CX92" s="65">
        <v>1360.188433</v>
      </c>
      <c r="CY92" s="65">
        <v>1360.188433</v>
      </c>
      <c r="CZ92" s="65">
        <v>1360.188433</v>
      </c>
      <c r="DA92" s="65">
        <v>1360.188433</v>
      </c>
      <c r="DB92" s="65">
        <v>1360.188433</v>
      </c>
      <c r="DC92" s="65">
        <v>1360.188433</v>
      </c>
      <c r="DD92" s="65">
        <v>1360.188433</v>
      </c>
      <c r="DE92" s="65">
        <v>1360.188433</v>
      </c>
      <c r="DF92" s="65">
        <v>1360.188433</v>
      </c>
      <c r="DG92" s="65">
        <v>1360.188433</v>
      </c>
      <c r="DI92" s="65">
        <v>1360.188433</v>
      </c>
      <c r="DJ92" s="65">
        <v>1360.188433</v>
      </c>
      <c r="DK92" s="65">
        <v>1360.188433</v>
      </c>
      <c r="DM92" s="65">
        <v>1360.188433</v>
      </c>
      <c r="DN92" s="65">
        <v>1360.188433</v>
      </c>
      <c r="DO92" s="65">
        <v>1360.188433</v>
      </c>
      <c r="DP92" s="65">
        <v>1360.188433</v>
      </c>
      <c r="DQ92" s="65">
        <v>1360.188433</v>
      </c>
      <c r="DR92" s="65">
        <v>1360.188433</v>
      </c>
      <c r="DS92" s="65">
        <v>1360.188433</v>
      </c>
      <c r="DT92" s="65">
        <v>1360.188433</v>
      </c>
      <c r="DU92" s="65">
        <v>1360.188433</v>
      </c>
      <c r="DV92" s="65">
        <v>1360.188433</v>
      </c>
      <c r="DW92" s="65">
        <v>1360.188433</v>
      </c>
      <c r="DX92" s="65">
        <v>1360.188433</v>
      </c>
      <c r="DY92" s="65">
        <v>1360.188433</v>
      </c>
      <c r="DZ92" s="65">
        <v>1360.188433</v>
      </c>
      <c r="EA92" s="65">
        <v>1360.188433</v>
      </c>
      <c r="EB92" s="65">
        <v>1360.188433</v>
      </c>
      <c r="EC92" s="65">
        <v>1360.188433</v>
      </c>
      <c r="ED92" s="65">
        <v>1360.188433</v>
      </c>
      <c r="EE92" s="65">
        <v>1360.188433</v>
      </c>
      <c r="EF92" s="65">
        <v>1360.188433</v>
      </c>
      <c r="EG92" s="65">
        <v>1360.188433</v>
      </c>
      <c r="EH92" s="65">
        <v>1360.188433</v>
      </c>
      <c r="EI92" s="65">
        <v>1360.188433</v>
      </c>
      <c r="EK92" s="65">
        <v>1360.188433</v>
      </c>
      <c r="EL92" s="65">
        <v>163.63167680000001</v>
      </c>
      <c r="EM92" s="65">
        <v>1360.188433</v>
      </c>
      <c r="EN92" s="65">
        <v>1360.188433</v>
      </c>
      <c r="EO92" s="65">
        <v>1360.188433</v>
      </c>
      <c r="EP92" s="65">
        <v>1360.188433</v>
      </c>
      <c r="EQ92" s="65">
        <v>1360.188433</v>
      </c>
      <c r="ER92" s="65">
        <v>1360.188433</v>
      </c>
      <c r="ES92" s="65">
        <v>1360.188433</v>
      </c>
      <c r="ET92" s="65">
        <v>1360.188433</v>
      </c>
      <c r="EU92" s="65">
        <v>1360.188433</v>
      </c>
      <c r="EV92" s="65">
        <v>1360.188433</v>
      </c>
      <c r="EW92" s="65">
        <v>1360.188433</v>
      </c>
      <c r="EX92" s="65">
        <v>1360.188433</v>
      </c>
      <c r="EY92" s="65">
        <v>1360.188433</v>
      </c>
      <c r="EZ92" s="65">
        <v>1360.188433</v>
      </c>
      <c r="FA92" s="65">
        <v>1360.188433</v>
      </c>
      <c r="FB92" s="65">
        <v>1360.188433</v>
      </c>
      <c r="FC92" s="65">
        <v>1360.188433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4079.7747960000002</v>
      </c>
      <c r="BE101" s="65">
        <v>4079.7747960000002</v>
      </c>
      <c r="BF101" s="65">
        <v>4079.7747960000002</v>
      </c>
      <c r="BG101" s="65">
        <v>4079.7747960000002</v>
      </c>
      <c r="BH101" s="65">
        <v>5456.0418639999998</v>
      </c>
      <c r="BI101" s="65">
        <v>5456.0418639999998</v>
      </c>
      <c r="BJ101" s="65">
        <v>5456.0418639999998</v>
      </c>
      <c r="BK101" s="65">
        <v>5456.0418639999998</v>
      </c>
      <c r="BL101" s="65">
        <v>7702.6060100000004</v>
      </c>
      <c r="BM101" s="65">
        <v>7702.6060100000004</v>
      </c>
      <c r="BN101" s="65">
        <v>7702.6060100000004</v>
      </c>
      <c r="BO101" s="65">
        <v>7702.6060100000004</v>
      </c>
      <c r="BP101" s="65">
        <v>8042.5763109999998</v>
      </c>
      <c r="BQ101" s="65">
        <v>8042.5763109999998</v>
      </c>
      <c r="BR101" s="65">
        <v>8042.5763109999998</v>
      </c>
      <c r="BS101" s="65">
        <v>8042.5763109999998</v>
      </c>
      <c r="BT101" s="65">
        <v>9189.3580610000008</v>
      </c>
      <c r="BU101" s="65">
        <v>9189.3580610000008</v>
      </c>
      <c r="BV101" s="65">
        <v>9189.3580610000008</v>
      </c>
      <c r="BW101" s="65">
        <v>9189.3580610000008</v>
      </c>
      <c r="BX101" s="65">
        <v>9189.3580610000008</v>
      </c>
      <c r="BY101" s="65">
        <v>9189.3580610000008</v>
      </c>
      <c r="BZ101" s="65">
        <v>9189.3580610000008</v>
      </c>
      <c r="CA101" s="65">
        <v>9189.3580610000008</v>
      </c>
      <c r="CB101" s="65">
        <v>9189.3580610000008</v>
      </c>
      <c r="CC101" s="65">
        <v>9189.3580610000008</v>
      </c>
      <c r="CD101" s="65">
        <v>9189.3580610000008</v>
      </c>
      <c r="CE101" s="65">
        <v>8894.6853190000002</v>
      </c>
      <c r="CF101" s="65">
        <v>9189.3580610000008</v>
      </c>
      <c r="CG101" s="65">
        <v>9189.3580610000008</v>
      </c>
      <c r="CH101" s="65">
        <v>9189.3580610000008</v>
      </c>
      <c r="CI101" s="65">
        <v>9189.3580610000008</v>
      </c>
      <c r="CJ101" s="65">
        <v>9189.3580610000008</v>
      </c>
      <c r="CK101" s="65">
        <v>9189.3580610000008</v>
      </c>
      <c r="CL101" s="65">
        <v>9189.3580610000008</v>
      </c>
      <c r="CM101" s="65">
        <v>9189.3580610000008</v>
      </c>
      <c r="CN101" s="65">
        <v>9189.3580610000008</v>
      </c>
      <c r="CO101" s="65">
        <v>9189.3580610000008</v>
      </c>
      <c r="CP101" s="65">
        <v>9189.3580610000008</v>
      </c>
      <c r="CQ101" s="65">
        <v>9189.3580610000008</v>
      </c>
      <c r="CR101" s="65">
        <v>9189.3580610000008</v>
      </c>
      <c r="CS101" s="65">
        <v>9189.3580610000008</v>
      </c>
      <c r="CT101" s="65">
        <v>9189.3580610000008</v>
      </c>
      <c r="CU101" s="65">
        <v>9189.3580610000008</v>
      </c>
      <c r="CV101" s="65">
        <v>9189.3580610000008</v>
      </c>
      <c r="CW101" s="65">
        <v>9189.3580610000008</v>
      </c>
      <c r="CX101" s="65">
        <v>9189.3580610000008</v>
      </c>
      <c r="CY101" s="65">
        <v>9189.3580610000008</v>
      </c>
      <c r="CZ101" s="65">
        <v>9189.3580610000008</v>
      </c>
      <c r="DA101" s="65">
        <v>9189.3580610000008</v>
      </c>
      <c r="DB101" s="65">
        <v>9189.3580610000008</v>
      </c>
      <c r="DC101" s="65">
        <v>9189.3580610000008</v>
      </c>
      <c r="DD101" s="65">
        <v>9189.3580610000008</v>
      </c>
      <c r="DE101" s="65">
        <v>9189.3580610000008</v>
      </c>
      <c r="DF101" s="65">
        <v>9189.3580610000008</v>
      </c>
      <c r="DG101" s="65">
        <v>9189.3580610000008</v>
      </c>
      <c r="DH101" s="65">
        <v>7829.169629</v>
      </c>
      <c r="DI101" s="65">
        <v>9189.3580610000008</v>
      </c>
      <c r="DJ101" s="65">
        <v>9189.3580610000008</v>
      </c>
      <c r="DK101" s="65">
        <v>9189.3580610000008</v>
      </c>
      <c r="DL101" s="65">
        <v>7829.169629</v>
      </c>
      <c r="DM101" s="65">
        <v>9189.3580610000008</v>
      </c>
      <c r="DN101" s="65">
        <v>9189.3580610000008</v>
      </c>
      <c r="DO101" s="65">
        <v>9189.3580610000008</v>
      </c>
      <c r="DP101" s="65">
        <v>9189.3580610000008</v>
      </c>
      <c r="DQ101" s="65">
        <v>9189.3580610000008</v>
      </c>
      <c r="DR101" s="65">
        <v>9189.3580610000008</v>
      </c>
      <c r="DS101" s="65">
        <v>9189.3580610000008</v>
      </c>
      <c r="DT101" s="65">
        <v>9189.3580610000008</v>
      </c>
      <c r="DU101" s="65">
        <v>9189.3580610000008</v>
      </c>
      <c r="DV101" s="65">
        <v>9189.3580610000008</v>
      </c>
      <c r="DW101" s="65">
        <v>9189.3580610000008</v>
      </c>
      <c r="DX101" s="65">
        <v>1360.188433</v>
      </c>
      <c r="DY101" s="65">
        <v>9189.3580610000008</v>
      </c>
      <c r="DZ101" s="65">
        <v>9189.3580610000008</v>
      </c>
      <c r="EA101" s="65">
        <v>9189.3580610000008</v>
      </c>
      <c r="EB101" s="65">
        <v>9189.3580610000008</v>
      </c>
      <c r="EC101" s="65">
        <v>9189.3580610000008</v>
      </c>
      <c r="ED101" s="65">
        <v>9189.3580610000008</v>
      </c>
      <c r="EE101" s="65">
        <v>9189.3580610000008</v>
      </c>
      <c r="EF101" s="65">
        <v>9189.3580610000008</v>
      </c>
      <c r="EG101" s="65">
        <v>9189.3580610000008</v>
      </c>
      <c r="EH101" s="65">
        <v>9189.3580610000008</v>
      </c>
      <c r="EI101" s="65">
        <v>9189.3580610000008</v>
      </c>
      <c r="EJ101" s="65">
        <v>7829.169629</v>
      </c>
      <c r="EK101" s="65">
        <v>9189.3580610000008</v>
      </c>
      <c r="EL101" s="65">
        <v>7992.801305</v>
      </c>
      <c r="EM101" s="65">
        <v>1360.188433</v>
      </c>
      <c r="EN101" s="65">
        <v>9189.3580610000008</v>
      </c>
      <c r="EO101" s="65">
        <v>9189.3580610000008</v>
      </c>
      <c r="EP101" s="65">
        <v>9189.3580610000008</v>
      </c>
      <c r="EQ101" s="65">
        <v>9189.3580610000008</v>
      </c>
      <c r="ER101" s="65">
        <v>9189.3580610000008</v>
      </c>
      <c r="ES101" s="65">
        <v>9189.3580610000008</v>
      </c>
      <c r="ET101" s="65">
        <v>9189.3580610000008</v>
      </c>
      <c r="EU101" s="65">
        <v>9189.3580610000008</v>
      </c>
      <c r="EV101" s="65">
        <v>9189.3580610000008</v>
      </c>
      <c r="EW101" s="65">
        <v>9189.3580610000008</v>
      </c>
      <c r="EX101" s="65">
        <v>9189.3580610000008</v>
      </c>
      <c r="EY101" s="65">
        <v>9189.3580610000008</v>
      </c>
      <c r="EZ101" s="65">
        <v>9189.3580610000008</v>
      </c>
      <c r="FA101" s="65">
        <v>9189.3580610000008</v>
      </c>
      <c r="FB101" s="65">
        <v>9189.3580610000008</v>
      </c>
      <c r="FC101" s="65">
        <v>9189.3580610000008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2512.3155879999999</v>
      </c>
      <c r="F102" s="65">
        <v>3207.7597139999998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3207.7597139999998</v>
      </c>
      <c r="W102" s="65">
        <v>3412.4135700000002</v>
      </c>
      <c r="X102" s="65">
        <v>3412.4135700000002</v>
      </c>
      <c r="Y102" s="65">
        <v>3412.4135700000002</v>
      </c>
      <c r="Z102" s="65">
        <v>3207.7597139999998</v>
      </c>
      <c r="AA102" s="65">
        <v>3412.4135700000002</v>
      </c>
      <c r="AB102" s="65">
        <v>3412.4135700000002</v>
      </c>
      <c r="AC102" s="65">
        <v>502.15992679999999</v>
      </c>
      <c r="AD102" s="65">
        <v>3412.4135700000002</v>
      </c>
      <c r="AE102" s="65">
        <v>3412.4135700000002</v>
      </c>
      <c r="AF102" s="65">
        <v>3412.4135700000002</v>
      </c>
      <c r="AG102" s="65">
        <v>1085.802408</v>
      </c>
      <c r="AH102" s="65">
        <v>3412.4135700000002</v>
      </c>
      <c r="AI102" s="65">
        <v>2234.9368650000001</v>
      </c>
      <c r="AJ102" s="65">
        <v>3412.4135700000002</v>
      </c>
      <c r="AK102" s="65">
        <v>2067.382944</v>
      </c>
      <c r="AL102" s="65">
        <v>3412.4135700000002</v>
      </c>
      <c r="AM102" s="65">
        <v>3412.4135700000002</v>
      </c>
      <c r="AN102" s="65">
        <v>3412.4135700000002</v>
      </c>
      <c r="AO102" s="65">
        <v>1435.4924309999999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C103" s="65">
        <v>235.5414298</v>
      </c>
      <c r="AI103" s="65">
        <v>235.5414298</v>
      </c>
      <c r="AJ103" s="65">
        <v>177.62672309999999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77.696316980000006</v>
      </c>
      <c r="AW103" s="65">
        <v>77.696316980000006</v>
      </c>
      <c r="AX103" s="65">
        <v>77.696316980000006</v>
      </c>
      <c r="AY103" s="65">
        <v>77.696316980000006</v>
      </c>
      <c r="AZ103" s="65">
        <v>1009.784077</v>
      </c>
      <c r="BB103" s="65">
        <v>1009.784077</v>
      </c>
      <c r="BC103" s="65">
        <v>1009.784077</v>
      </c>
      <c r="BD103" s="65">
        <v>2540.7236330000001</v>
      </c>
      <c r="BE103" s="65">
        <v>2540.7236330000001</v>
      </c>
      <c r="BF103" s="65">
        <v>2540.7236330000001</v>
      </c>
      <c r="BG103" s="65">
        <v>2540.7236330000001</v>
      </c>
      <c r="BH103" s="65">
        <v>2893.6967709999999</v>
      </c>
      <c r="BI103" s="65">
        <v>2893.6967709999999</v>
      </c>
      <c r="BJ103" s="65">
        <v>2893.6967709999999</v>
      </c>
      <c r="BK103" s="65">
        <v>2893.6967709999999</v>
      </c>
      <c r="BL103" s="65">
        <v>4083.7385340000001</v>
      </c>
      <c r="BM103" s="65">
        <v>4083.7385340000001</v>
      </c>
      <c r="BN103" s="65">
        <v>2805.2348830000001</v>
      </c>
      <c r="BO103" s="65">
        <v>4083.7385340000001</v>
      </c>
      <c r="BP103" s="65">
        <v>4083.7385340000001</v>
      </c>
      <c r="BQ103" s="65">
        <v>4083.7385340000001</v>
      </c>
      <c r="BR103" s="65">
        <v>4083.7385340000001</v>
      </c>
      <c r="BS103" s="65">
        <v>4083.7385340000001</v>
      </c>
      <c r="BT103" s="65">
        <v>5162.7630740000004</v>
      </c>
      <c r="BU103" s="65">
        <v>5162.7630740000004</v>
      </c>
      <c r="BV103" s="65">
        <v>5162.7630740000004</v>
      </c>
      <c r="BW103" s="65">
        <v>5162.7630740000004</v>
      </c>
      <c r="BX103" s="65">
        <v>5162.7630740000004</v>
      </c>
      <c r="BY103" s="65">
        <v>5162.7630740000004</v>
      </c>
      <c r="BZ103" s="65">
        <v>5162.7630740000004</v>
      </c>
      <c r="CA103" s="65">
        <v>5162.7630740000004</v>
      </c>
      <c r="CB103" s="65">
        <v>5162.7630740000004</v>
      </c>
      <c r="CC103" s="65">
        <v>5162.7630740000004</v>
      </c>
      <c r="CD103" s="65">
        <v>5162.7630740000004</v>
      </c>
      <c r="CE103" s="65">
        <v>5162.7630740000004</v>
      </c>
      <c r="CF103" s="65">
        <v>5162.7630740000004</v>
      </c>
      <c r="CG103" s="65">
        <v>5162.7630740000004</v>
      </c>
      <c r="CH103" s="65">
        <v>5162.7630740000004</v>
      </c>
      <c r="CI103" s="65">
        <v>5162.7630740000004</v>
      </c>
      <c r="CJ103" s="65">
        <v>5162.7630740000004</v>
      </c>
      <c r="CK103" s="65">
        <v>5162.7630740000004</v>
      </c>
      <c r="CL103" s="65">
        <v>5162.7630740000004</v>
      </c>
      <c r="CM103" s="65">
        <v>5162.7630740000004</v>
      </c>
      <c r="CN103" s="65">
        <v>5162.7630740000004</v>
      </c>
      <c r="CO103" s="65">
        <v>5162.7630740000004</v>
      </c>
      <c r="CP103" s="65">
        <v>5162.7630740000004</v>
      </c>
      <c r="CQ103" s="65">
        <v>5162.7630740000004</v>
      </c>
      <c r="CR103" s="65">
        <v>5162.7630740000004</v>
      </c>
      <c r="CS103" s="65">
        <v>5162.7630740000004</v>
      </c>
      <c r="CT103" s="65">
        <v>5162.7630740000004</v>
      </c>
      <c r="CU103" s="65">
        <v>5162.7630740000004</v>
      </c>
      <c r="CV103" s="65">
        <v>5162.7630740000004</v>
      </c>
      <c r="CW103" s="65">
        <v>5162.7630740000004</v>
      </c>
      <c r="CX103" s="65">
        <v>5162.7630740000004</v>
      </c>
      <c r="CY103" s="65">
        <v>5162.7630740000004</v>
      </c>
      <c r="CZ103" s="65">
        <v>5162.7630740000004</v>
      </c>
      <c r="DA103" s="65">
        <v>5162.7630740000004</v>
      </c>
      <c r="DB103" s="65">
        <v>5162.7630740000004</v>
      </c>
      <c r="DC103" s="65">
        <v>5162.7630740000004</v>
      </c>
      <c r="DD103" s="65">
        <v>5162.7630740000004</v>
      </c>
      <c r="DE103" s="65">
        <v>5162.7630740000004</v>
      </c>
      <c r="DF103" s="65">
        <v>5162.7630740000004</v>
      </c>
      <c r="DG103" s="65">
        <v>5162.7630740000004</v>
      </c>
      <c r="DH103" s="65">
        <v>5162.7630740000004</v>
      </c>
      <c r="DI103" s="65">
        <v>5162.7630740000004</v>
      </c>
      <c r="DJ103" s="65">
        <v>5162.7630740000004</v>
      </c>
      <c r="DK103" s="65">
        <v>5162.7630740000004</v>
      </c>
      <c r="DL103" s="65">
        <v>5162.7630740000004</v>
      </c>
      <c r="DM103" s="65">
        <v>5162.7630740000004</v>
      </c>
      <c r="DN103" s="65">
        <v>5162.7630740000004</v>
      </c>
      <c r="DO103" s="65">
        <v>5162.7630740000004</v>
      </c>
      <c r="DP103" s="65">
        <v>5162.7630740000004</v>
      </c>
      <c r="DQ103" s="65">
        <v>5162.7630740000004</v>
      </c>
      <c r="DR103" s="65">
        <v>5162.7630740000004</v>
      </c>
      <c r="DS103" s="65">
        <v>5162.7630740000004</v>
      </c>
      <c r="DT103" s="65">
        <v>5162.7630740000004</v>
      </c>
      <c r="DU103" s="65">
        <v>5162.7630740000004</v>
      </c>
      <c r="DV103" s="65">
        <v>5162.7630740000004</v>
      </c>
      <c r="DW103" s="65">
        <v>5162.7630740000004</v>
      </c>
      <c r="DX103" s="65">
        <v>5162.7630740000004</v>
      </c>
      <c r="DY103" s="65">
        <v>5162.7630740000004</v>
      </c>
      <c r="DZ103" s="65">
        <v>5162.7630740000004</v>
      </c>
      <c r="EA103" s="65">
        <v>5162.7630740000004</v>
      </c>
      <c r="EB103" s="65">
        <v>5162.7630740000004</v>
      </c>
      <c r="EC103" s="65">
        <v>5162.7630740000004</v>
      </c>
      <c r="ED103" s="65">
        <v>5162.7630740000004</v>
      </c>
      <c r="EE103" s="65">
        <v>5162.7630740000004</v>
      </c>
      <c r="EF103" s="65">
        <v>5162.7630740000004</v>
      </c>
      <c r="EG103" s="65">
        <v>5162.7630740000004</v>
      </c>
      <c r="EH103" s="65">
        <v>5162.7630740000004</v>
      </c>
      <c r="EI103" s="65">
        <v>5162.7630740000004</v>
      </c>
      <c r="EJ103" s="65">
        <v>5162.7630740000004</v>
      </c>
      <c r="EK103" s="65">
        <v>5162.7630740000004</v>
      </c>
      <c r="EL103" s="65">
        <v>5162.7630740000004</v>
      </c>
      <c r="EM103" s="65">
        <v>5162.7630740000004</v>
      </c>
      <c r="EN103" s="65">
        <v>5162.7630740000004</v>
      </c>
      <c r="EO103" s="65">
        <v>5162.7630740000004</v>
      </c>
      <c r="EP103" s="65">
        <v>5162.7630740000004</v>
      </c>
      <c r="EQ103" s="65">
        <v>5162.7630740000004</v>
      </c>
      <c r="ER103" s="65">
        <v>5162.7630740000004</v>
      </c>
      <c r="ES103" s="65">
        <v>5162.7630740000004</v>
      </c>
      <c r="ET103" s="65">
        <v>5162.7630740000004</v>
      </c>
      <c r="EU103" s="65">
        <v>5162.7630740000004</v>
      </c>
      <c r="EV103" s="65">
        <v>5162.7630740000004</v>
      </c>
      <c r="EW103" s="65">
        <v>5162.7630740000004</v>
      </c>
      <c r="EX103" s="65">
        <v>5162.7630740000004</v>
      </c>
      <c r="EY103" s="65">
        <v>5162.7630740000004</v>
      </c>
      <c r="EZ103" s="65">
        <v>5162.7630740000004</v>
      </c>
      <c r="FA103" s="65">
        <v>5162.7630740000004</v>
      </c>
      <c r="FB103" s="65">
        <v>5162.7630740000004</v>
      </c>
      <c r="FC103" s="65">
        <v>5162.7630740000004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1469.7178839999999</v>
      </c>
      <c r="F104" s="65">
        <v>964.90503669999998</v>
      </c>
      <c r="G104" s="65">
        <v>1121.1430969999999</v>
      </c>
      <c r="H104" s="65">
        <v>1162.831846</v>
      </c>
      <c r="I104" s="65">
        <v>1469.7178839999999</v>
      </c>
      <c r="J104" s="65">
        <v>1160.273672</v>
      </c>
      <c r="K104" s="65">
        <v>1338.966809</v>
      </c>
      <c r="L104" s="65">
        <v>655.46082520000004</v>
      </c>
      <c r="M104" s="65">
        <v>984.13870940000004</v>
      </c>
      <c r="N104" s="65">
        <v>964.90503669999998</v>
      </c>
      <c r="O104" s="65">
        <v>1469.7178839999999</v>
      </c>
      <c r="P104" s="65">
        <v>1469.7178839999999</v>
      </c>
      <c r="Q104" s="65">
        <v>1162.831846</v>
      </c>
      <c r="R104" s="65">
        <v>479.32586220000002</v>
      </c>
      <c r="S104" s="65">
        <v>1160.273672</v>
      </c>
      <c r="T104" s="65">
        <v>1469.7178839999999</v>
      </c>
      <c r="U104" s="65">
        <v>1469.7178839999999</v>
      </c>
      <c r="V104" s="65">
        <v>964.90503669999998</v>
      </c>
      <c r="W104" s="65">
        <v>1469.7178839999999</v>
      </c>
      <c r="X104" s="65">
        <v>1338.966809</v>
      </c>
      <c r="Y104" s="65">
        <v>1469.7178839999999</v>
      </c>
      <c r="Z104" s="65">
        <v>479.32586220000002</v>
      </c>
      <c r="AA104" s="65">
        <v>1160.273672</v>
      </c>
      <c r="AB104" s="65">
        <v>1186.802876</v>
      </c>
      <c r="AC104" s="65">
        <v>916.05318139999997</v>
      </c>
      <c r="AD104" s="65">
        <v>1186.802876</v>
      </c>
      <c r="AE104" s="65">
        <v>1147.6723010000001</v>
      </c>
      <c r="AF104" s="65">
        <v>1186.802876</v>
      </c>
      <c r="AG104" s="65">
        <v>1186.802876</v>
      </c>
      <c r="AH104" s="65">
        <v>1496.2470880000001</v>
      </c>
      <c r="AI104" s="65">
        <v>1189.3610490000001</v>
      </c>
      <c r="AJ104" s="65">
        <v>1496.2470880000001</v>
      </c>
      <c r="AK104" s="65">
        <v>2640.9822260000001</v>
      </c>
      <c r="AL104" s="65">
        <v>2292.4074390000001</v>
      </c>
      <c r="AM104" s="65">
        <v>1496.2470880000001</v>
      </c>
      <c r="AN104" s="65">
        <v>1496.2470880000001</v>
      </c>
      <c r="AO104" s="65">
        <v>1496.2470880000001</v>
      </c>
      <c r="AP104" s="65">
        <v>1496.2470880000001</v>
      </c>
      <c r="AQ104" s="65">
        <v>1496.2470880000001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531.34205080000004</v>
      </c>
      <c r="BB104" s="65">
        <v>531.34205080000004</v>
      </c>
      <c r="BC104" s="65">
        <v>1676.07719</v>
      </c>
      <c r="BD104" s="65">
        <v>1171.2643419999999</v>
      </c>
      <c r="BE104" s="65">
        <v>26.529203679999998</v>
      </c>
      <c r="BF104" s="65">
        <v>1171.2643419999999</v>
      </c>
      <c r="BG104" s="65">
        <v>1171.2643419999999</v>
      </c>
      <c r="BH104" s="65">
        <v>1171.2643419999999</v>
      </c>
      <c r="BI104" s="65">
        <v>1169.9196870000001</v>
      </c>
      <c r="BJ104" s="65">
        <v>26.529203679999998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955.93778780000002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491.28156139999999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62.292119739999997</v>
      </c>
      <c r="F105" s="65">
        <v>861.91487810000001</v>
      </c>
      <c r="G105" s="65">
        <v>781.09492669999997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W105" s="65">
        <v>1353.463123</v>
      </c>
      <c r="X105" s="65">
        <v>1353.463123</v>
      </c>
      <c r="Y105" s="65">
        <v>927.27635699999996</v>
      </c>
      <c r="Z105" s="65">
        <v>1353.463123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1092.227709</v>
      </c>
      <c r="AF105" s="65">
        <v>1353.463123</v>
      </c>
      <c r="AG105" s="65">
        <v>1353.463123</v>
      </c>
      <c r="AH105" s="65">
        <v>482.23312989999999</v>
      </c>
      <c r="AI105" s="65">
        <v>28.648164189999999</v>
      </c>
      <c r="AJ105" s="65">
        <v>1189.834785</v>
      </c>
      <c r="AK105" s="65">
        <v>1358.674217</v>
      </c>
      <c r="AL105" s="65">
        <v>497.15304570000001</v>
      </c>
      <c r="AM105" s="65">
        <v>1358.674217</v>
      </c>
      <c r="AN105" s="65">
        <v>1358.674217</v>
      </c>
      <c r="AO105" s="65">
        <v>491.54824530000002</v>
      </c>
      <c r="AP105" s="65">
        <v>1358.674217</v>
      </c>
      <c r="AQ105" s="65">
        <v>1358.674217</v>
      </c>
      <c r="AR105" s="65">
        <v>1358.674217</v>
      </c>
      <c r="AS105" s="65">
        <v>861.91487810000001</v>
      </c>
      <c r="AT105" s="65">
        <v>1358.674217</v>
      </c>
      <c r="AU105" s="65">
        <v>1358.674217</v>
      </c>
      <c r="AX105" s="65">
        <v>1358.674217</v>
      </c>
      <c r="AY105" s="65">
        <v>843.44296310000004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512.9611026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278.2723972</v>
      </c>
      <c r="Q108" s="65">
        <v>167.13543759999999</v>
      </c>
      <c r="R108" s="65">
        <v>366.3872523</v>
      </c>
      <c r="S108" s="65">
        <v>366.3872523</v>
      </c>
      <c r="T108" s="65">
        <v>553.58694790000004</v>
      </c>
      <c r="U108" s="65">
        <v>926.15344990000006</v>
      </c>
      <c r="V108" s="65">
        <v>926.15344990000006</v>
      </c>
      <c r="W108" s="65">
        <v>926.15344990000006</v>
      </c>
      <c r="X108" s="65">
        <v>576.39632110000002</v>
      </c>
      <c r="Y108" s="65">
        <v>531.03390379999996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729.24208439999995</v>
      </c>
      <c r="AV108" s="65">
        <v>1454.994694</v>
      </c>
      <c r="AW108" s="65">
        <v>1454.994694</v>
      </c>
      <c r="AX108" s="65">
        <v>1454.994694</v>
      </c>
      <c r="AY108" s="65">
        <v>1454.994694</v>
      </c>
      <c r="AZ108" s="65">
        <v>1509.362971</v>
      </c>
      <c r="BA108" s="65">
        <v>927.1909594</v>
      </c>
      <c r="BB108" s="65">
        <v>1509.362971</v>
      </c>
      <c r="BC108" s="65">
        <v>1437.651715</v>
      </c>
      <c r="BD108" s="65">
        <v>1509.362971</v>
      </c>
      <c r="BE108" s="65">
        <v>1509.362971</v>
      </c>
      <c r="BF108" s="65">
        <v>1509.362971</v>
      </c>
      <c r="BG108" s="65">
        <v>1509.362971</v>
      </c>
      <c r="BH108" s="65">
        <v>1597.919987</v>
      </c>
      <c r="BI108" s="65">
        <v>1597.919987</v>
      </c>
      <c r="BJ108" s="65">
        <v>1597.919987</v>
      </c>
      <c r="BK108" s="65">
        <v>1597.919987</v>
      </c>
      <c r="BL108" s="65">
        <v>1719.1492479999999</v>
      </c>
      <c r="BM108" s="65">
        <v>1560.391531</v>
      </c>
      <c r="BN108" s="65">
        <v>1719.1492479999999</v>
      </c>
      <c r="BO108" s="65">
        <v>1719.1492479999999</v>
      </c>
      <c r="BP108" s="65">
        <v>1719.1492479999999</v>
      </c>
      <c r="BQ108" s="65">
        <v>1679.1488999999999</v>
      </c>
      <c r="BR108" s="65">
        <v>1719.1492479999999</v>
      </c>
      <c r="BS108" s="65">
        <v>1719.1492479999999</v>
      </c>
      <c r="BT108" s="65">
        <v>2894.7678580000002</v>
      </c>
      <c r="BU108" s="65">
        <v>1789.7697680000001</v>
      </c>
      <c r="BV108" s="65">
        <v>2894.7678580000002</v>
      </c>
      <c r="BW108" s="65">
        <v>2894.7678580000002</v>
      </c>
      <c r="BX108" s="65">
        <v>2894.7678580000002</v>
      </c>
      <c r="BY108" s="65">
        <v>2759.9426549999998</v>
      </c>
      <c r="BZ108" s="65">
        <v>2894.7678580000002</v>
      </c>
      <c r="CA108" s="65">
        <v>2894.7678580000002</v>
      </c>
      <c r="CB108" s="65">
        <v>2528.3806049999998</v>
      </c>
      <c r="CC108" s="65">
        <v>2528.3806049999998</v>
      </c>
      <c r="CD108" s="65">
        <v>2528.3806049999998</v>
      </c>
      <c r="CE108" s="65">
        <v>2528.3806049999998</v>
      </c>
      <c r="CF108" s="65">
        <v>2528.3806049999998</v>
      </c>
      <c r="CG108" s="65">
        <v>2528.3806049999998</v>
      </c>
      <c r="CH108" s="65">
        <v>2528.3806049999998</v>
      </c>
      <c r="CI108" s="65">
        <v>2528.3806049999998</v>
      </c>
      <c r="CJ108" s="65">
        <v>2528.3806049999998</v>
      </c>
      <c r="CK108" s="65">
        <v>2528.3806049999998</v>
      </c>
      <c r="CL108" s="65">
        <v>2528.3806049999998</v>
      </c>
      <c r="CM108" s="65">
        <v>2528.3806049999998</v>
      </c>
      <c r="CN108" s="65">
        <v>2528.3806049999998</v>
      </c>
      <c r="CO108" s="65">
        <v>2528.3806049999998</v>
      </c>
      <c r="CP108" s="65">
        <v>2528.3806049999998</v>
      </c>
      <c r="CQ108" s="65">
        <v>2528.3806049999998</v>
      </c>
      <c r="CR108" s="65">
        <v>2528.3806049999998</v>
      </c>
      <c r="CS108" s="65">
        <v>2528.3806049999998</v>
      </c>
      <c r="CT108" s="65">
        <v>2528.3806049999998</v>
      </c>
      <c r="CU108" s="65">
        <v>2528.3806049999998</v>
      </c>
      <c r="CV108" s="65">
        <v>2528.3806049999998</v>
      </c>
      <c r="CW108" s="65">
        <v>2528.3806049999998</v>
      </c>
      <c r="CX108" s="65">
        <v>2528.3806049999998</v>
      </c>
      <c r="CY108" s="65">
        <v>2528.3806049999998</v>
      </c>
      <c r="CZ108" s="65">
        <v>1968.6144079999999</v>
      </c>
      <c r="DA108" s="65">
        <v>1968.6144079999999</v>
      </c>
      <c r="DB108" s="65">
        <v>1968.6144079999999</v>
      </c>
      <c r="DC108" s="65">
        <v>1968.6144079999999</v>
      </c>
      <c r="DD108" s="65">
        <v>1968.6144079999999</v>
      </c>
      <c r="DE108" s="65">
        <v>1968.6144079999999</v>
      </c>
      <c r="DF108" s="65">
        <v>1968.6144079999999</v>
      </c>
      <c r="DG108" s="65">
        <v>1968.6144079999999</v>
      </c>
      <c r="DH108" s="65">
        <v>1968.6144079999999</v>
      </c>
      <c r="DI108" s="65">
        <v>1968.6144079999999</v>
      </c>
      <c r="DJ108" s="65">
        <v>1968.6144079999999</v>
      </c>
      <c r="DK108" s="65">
        <v>1968.6144079999999</v>
      </c>
      <c r="DL108" s="65">
        <v>1131.6456250000001</v>
      </c>
      <c r="DM108" s="65">
        <v>1968.6144079999999</v>
      </c>
      <c r="DN108" s="65">
        <v>1968.6144079999999</v>
      </c>
      <c r="DO108" s="65">
        <v>1968.6144079999999</v>
      </c>
      <c r="DP108" s="65">
        <v>1968.6144079999999</v>
      </c>
      <c r="DQ108" s="65">
        <v>1968.6144079999999</v>
      </c>
      <c r="DR108" s="65">
        <v>1968.6144079999999</v>
      </c>
      <c r="DS108" s="65">
        <v>1968.6144079999999</v>
      </c>
      <c r="DT108" s="65">
        <v>1968.6144079999999</v>
      </c>
      <c r="DU108" s="65">
        <v>1968.6144079999999</v>
      </c>
      <c r="DV108" s="65">
        <v>1968.6144079999999</v>
      </c>
      <c r="DW108" s="65">
        <v>1968.6144079999999</v>
      </c>
      <c r="DX108" s="65">
        <v>1968.6144079999999</v>
      </c>
      <c r="DY108" s="65">
        <v>1968.6144079999999</v>
      </c>
      <c r="DZ108" s="65">
        <v>1968.6144079999999</v>
      </c>
      <c r="EA108" s="65">
        <v>1968.6144079999999</v>
      </c>
      <c r="EB108" s="65">
        <v>1968.6144079999999</v>
      </c>
      <c r="EC108" s="65">
        <v>1968.6144079999999</v>
      </c>
      <c r="ED108" s="65">
        <v>1968.6144079999999</v>
      </c>
      <c r="EE108" s="65">
        <v>1968.6144079999999</v>
      </c>
      <c r="EF108" s="65">
        <v>1968.6144079999999</v>
      </c>
      <c r="EG108" s="65">
        <v>1968.6144079999999</v>
      </c>
      <c r="EH108" s="65">
        <v>1968.6144079999999</v>
      </c>
      <c r="EI108" s="65">
        <v>1968.6144079999999</v>
      </c>
      <c r="EJ108" s="65">
        <v>1968.6144079999999</v>
      </c>
      <c r="EK108" s="65">
        <v>1968.6144079999999</v>
      </c>
      <c r="EL108" s="65">
        <v>1968.6144079999999</v>
      </c>
      <c r="EM108" s="65">
        <v>1968.6144079999999</v>
      </c>
      <c r="EN108" s="65">
        <v>1968.6144079999999</v>
      </c>
      <c r="EO108" s="65">
        <v>1968.6144079999999</v>
      </c>
      <c r="EP108" s="65">
        <v>1968.6144079999999</v>
      </c>
      <c r="EQ108" s="65">
        <v>1968.6144079999999</v>
      </c>
      <c r="ER108" s="65">
        <v>1968.6144079999999</v>
      </c>
      <c r="ES108" s="65">
        <v>1968.6144079999999</v>
      </c>
      <c r="ET108" s="65">
        <v>1968.6144079999999</v>
      </c>
      <c r="EU108" s="65">
        <v>1968.6144079999999</v>
      </c>
      <c r="EV108" s="65">
        <v>1968.6144079999999</v>
      </c>
      <c r="EW108" s="65">
        <v>1968.6144079999999</v>
      </c>
      <c r="EX108" s="65">
        <v>1968.6144079999999</v>
      </c>
      <c r="EY108" s="65">
        <v>1968.6144079999999</v>
      </c>
      <c r="EZ108" s="65">
        <v>1968.6144079999999</v>
      </c>
      <c r="FA108" s="65">
        <v>1968.6144079999999</v>
      </c>
      <c r="FB108" s="65">
        <v>1968.6144079999999</v>
      </c>
      <c r="FC108" s="65">
        <v>1968.6144079999999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5126.2001280000004</v>
      </c>
      <c r="E113" s="65">
        <v>4279.8670220000004</v>
      </c>
      <c r="F113" s="65">
        <v>5636.5083100000002</v>
      </c>
      <c r="G113" s="65">
        <v>5916.5802759999997</v>
      </c>
      <c r="H113" s="65">
        <v>6039.088976</v>
      </c>
      <c r="I113" s="65">
        <v>6042.8788629999999</v>
      </c>
      <c r="J113" s="65">
        <v>6036.5308029999997</v>
      </c>
      <c r="K113" s="65">
        <v>6215.2239390000004</v>
      </c>
      <c r="L113" s="65">
        <v>5531.7179560000004</v>
      </c>
      <c r="M113" s="65">
        <v>5646.0214169999999</v>
      </c>
      <c r="N113" s="65">
        <v>5841.1621670000004</v>
      </c>
      <c r="O113" s="65">
        <v>6345.975015</v>
      </c>
      <c r="P113" s="65">
        <v>6257.8601589999998</v>
      </c>
      <c r="Q113" s="65">
        <v>5693.4564069999997</v>
      </c>
      <c r="R113" s="65">
        <v>5355.582993</v>
      </c>
      <c r="S113" s="65">
        <v>6036.5308029999997</v>
      </c>
      <c r="T113" s="65">
        <v>7024.7229550000002</v>
      </c>
      <c r="U113" s="65">
        <v>6043.8263340000003</v>
      </c>
      <c r="V113" s="65">
        <v>5334.3596299999999</v>
      </c>
      <c r="W113" s="65">
        <v>7397.2894580000002</v>
      </c>
      <c r="X113" s="65">
        <v>6916.7812530000001</v>
      </c>
      <c r="Y113" s="65">
        <v>6575.9831450000001</v>
      </c>
      <c r="Z113" s="65">
        <v>6202.243579</v>
      </c>
      <c r="AA113" s="65">
        <v>7087.8452459999999</v>
      </c>
      <c r="AB113" s="65">
        <v>6878.83302</v>
      </c>
      <c r="AC113" s="65">
        <v>3933.3711109999999</v>
      </c>
      <c r="AD113" s="65">
        <v>6878.83302</v>
      </c>
      <c r="AE113" s="65">
        <v>6578.4670299999998</v>
      </c>
      <c r="AF113" s="65">
        <v>6878.83302</v>
      </c>
      <c r="AG113" s="65">
        <v>4552.2218570000005</v>
      </c>
      <c r="AH113" s="65">
        <v>6317.0472380000001</v>
      </c>
      <c r="AI113" s="65">
        <v>4614.640958</v>
      </c>
      <c r="AJ113" s="65">
        <v>7202.2756159999999</v>
      </c>
      <c r="AK113" s="65">
        <v>6993.1928369999996</v>
      </c>
      <c r="AL113" s="65">
        <v>7128.1275050000004</v>
      </c>
      <c r="AM113" s="65">
        <v>7429.0297549999996</v>
      </c>
      <c r="AN113" s="65">
        <v>7429.0297549999996</v>
      </c>
      <c r="AO113" s="65">
        <v>4584.9826439999997</v>
      </c>
      <c r="AP113" s="65">
        <v>7193.4883250000003</v>
      </c>
      <c r="AQ113" s="65">
        <v>7429.0297549999996</v>
      </c>
      <c r="AR113" s="65">
        <v>7813.5137139999997</v>
      </c>
      <c r="AS113" s="65">
        <v>6041.268161</v>
      </c>
      <c r="AT113" s="65">
        <v>7813.5137139999997</v>
      </c>
      <c r="AU113" s="65">
        <v>7616.6023480000003</v>
      </c>
      <c r="AV113" s="65">
        <v>6978.8522849999999</v>
      </c>
      <c r="AW113" s="65">
        <v>6978.8522849999999</v>
      </c>
      <c r="AX113" s="65">
        <v>8337.5265020000006</v>
      </c>
      <c r="AY113" s="65">
        <v>7822.2952480000004</v>
      </c>
      <c r="AZ113" s="65">
        <v>8896.2938780000004</v>
      </c>
      <c r="BA113" s="65">
        <v>6159.6026499999998</v>
      </c>
      <c r="BB113" s="65">
        <v>7751.5587390000001</v>
      </c>
      <c r="BC113" s="65">
        <v>8824.5826209999996</v>
      </c>
      <c r="BD113" s="65">
        <v>7815.1490899999999</v>
      </c>
      <c r="BE113" s="65">
        <v>6670.4139510000005</v>
      </c>
      <c r="BF113" s="65">
        <v>7815.1490899999999</v>
      </c>
      <c r="BG113" s="65">
        <v>7815.1490899999999</v>
      </c>
      <c r="BH113" s="65">
        <v>8063.3950450000002</v>
      </c>
      <c r="BI113" s="65">
        <v>6872.2156050000003</v>
      </c>
      <c r="BJ113" s="65">
        <v>6918.6599059999999</v>
      </c>
      <c r="BK113" s="65">
        <v>8063.3950450000002</v>
      </c>
      <c r="BL113" s="65">
        <v>9374.6660680000005</v>
      </c>
      <c r="BM113" s="65">
        <v>9215.908351</v>
      </c>
      <c r="BN113" s="65">
        <v>8096.1624169999996</v>
      </c>
      <c r="BO113" s="65">
        <v>9374.6660680000005</v>
      </c>
      <c r="BP113" s="65">
        <v>9205.8266359999998</v>
      </c>
      <c r="BQ113" s="65">
        <v>8468.1082310000002</v>
      </c>
      <c r="BR113" s="65">
        <v>9205.8266359999998</v>
      </c>
      <c r="BS113" s="65">
        <v>9205.8266359999998</v>
      </c>
      <c r="BT113" s="65">
        <v>11460.469789999999</v>
      </c>
      <c r="BU113" s="65">
        <v>10355.4717</v>
      </c>
      <c r="BV113" s="65">
        <v>11460.469789999999</v>
      </c>
      <c r="BW113" s="65">
        <v>11460.469789999999</v>
      </c>
      <c r="BX113" s="65">
        <v>11460.469789999999</v>
      </c>
      <c r="BY113" s="65">
        <v>11325.64458</v>
      </c>
      <c r="BZ113" s="65">
        <v>11460.469789999999</v>
      </c>
      <c r="CA113" s="65">
        <v>11460.469789999999</v>
      </c>
      <c r="CB113" s="65">
        <v>10205.44896</v>
      </c>
      <c r="CC113" s="65">
        <v>10205.44896</v>
      </c>
      <c r="CD113" s="65">
        <v>10205.44896</v>
      </c>
      <c r="CE113" s="65">
        <v>10205.44896</v>
      </c>
      <c r="CF113" s="65">
        <v>10205.44896</v>
      </c>
      <c r="CG113" s="65">
        <v>10205.44896</v>
      </c>
      <c r="CH113" s="65">
        <v>10205.44896</v>
      </c>
      <c r="CI113" s="65">
        <v>10205.44896</v>
      </c>
      <c r="CJ113" s="65">
        <v>10205.44896</v>
      </c>
      <c r="CK113" s="65">
        <v>10205.44896</v>
      </c>
      <c r="CL113" s="65">
        <v>10205.44896</v>
      </c>
      <c r="CM113" s="65">
        <v>10205.44896</v>
      </c>
      <c r="CN113" s="65">
        <v>9211.7407860000003</v>
      </c>
      <c r="CO113" s="65">
        <v>9211.7407860000003</v>
      </c>
      <c r="CP113" s="65">
        <v>9211.7407860000003</v>
      </c>
      <c r="CQ113" s="65">
        <v>9211.7407860000003</v>
      </c>
      <c r="CR113" s="65">
        <v>9211.7407860000003</v>
      </c>
      <c r="CS113" s="65">
        <v>9211.7407860000003</v>
      </c>
      <c r="CT113" s="65">
        <v>9211.7407860000003</v>
      </c>
      <c r="CU113" s="65">
        <v>9211.7407860000003</v>
      </c>
      <c r="CV113" s="65">
        <v>9211.7407860000003</v>
      </c>
      <c r="CW113" s="65">
        <v>9211.7407860000003</v>
      </c>
      <c r="CX113" s="65">
        <v>8996.4142310000007</v>
      </c>
      <c r="CY113" s="65">
        <v>9211.7407860000003</v>
      </c>
      <c r="CZ113" s="65">
        <v>8651.9745879999991</v>
      </c>
      <c r="DA113" s="65">
        <v>8651.9745879999991</v>
      </c>
      <c r="DB113" s="65">
        <v>8651.9745879999991</v>
      </c>
      <c r="DC113" s="65">
        <v>8651.9745879999991</v>
      </c>
      <c r="DD113" s="65">
        <v>8651.9745879999991</v>
      </c>
      <c r="DE113" s="65">
        <v>8651.9745879999991</v>
      </c>
      <c r="DF113" s="65">
        <v>8651.9745879999991</v>
      </c>
      <c r="DG113" s="65">
        <v>8651.9745879999991</v>
      </c>
      <c r="DH113" s="65">
        <v>8625.4453850000009</v>
      </c>
      <c r="DI113" s="65">
        <v>8625.4453850000009</v>
      </c>
      <c r="DJ113" s="65">
        <v>8625.4453850000009</v>
      </c>
      <c r="DK113" s="65">
        <v>8625.4453850000009</v>
      </c>
      <c r="DL113" s="65">
        <v>7439.143838</v>
      </c>
      <c r="DM113" s="65">
        <v>8625.4453850000009</v>
      </c>
      <c r="DN113" s="65">
        <v>8625.4453850000009</v>
      </c>
      <c r="DO113" s="65">
        <v>7971.9918070000003</v>
      </c>
      <c r="DP113" s="65">
        <v>7475.4991520000003</v>
      </c>
      <c r="DQ113" s="65">
        <v>7475.4991520000003</v>
      </c>
      <c r="DR113" s="65">
        <v>7475.4991520000003</v>
      </c>
      <c r="DS113" s="65">
        <v>7475.4991520000003</v>
      </c>
      <c r="DT113" s="65">
        <v>7475.4991520000003</v>
      </c>
      <c r="DU113" s="65">
        <v>7475.4991520000003</v>
      </c>
      <c r="DV113" s="65">
        <v>7475.4991520000003</v>
      </c>
      <c r="DW113" s="65">
        <v>7475.4991520000003</v>
      </c>
      <c r="DX113" s="65">
        <v>7475.4991520000003</v>
      </c>
      <c r="DY113" s="65">
        <v>7475.4991520000003</v>
      </c>
      <c r="DZ113" s="65">
        <v>7475.4991520000003</v>
      </c>
      <c r="EA113" s="65">
        <v>7475.4991520000003</v>
      </c>
      <c r="EB113" s="65">
        <v>7475.4991520000003</v>
      </c>
      <c r="EC113" s="65">
        <v>7475.4991520000003</v>
      </c>
      <c r="ED113" s="65">
        <v>7475.4991520000003</v>
      </c>
      <c r="EE113" s="65">
        <v>7475.4991520000003</v>
      </c>
      <c r="EF113" s="65">
        <v>7131.3774819999999</v>
      </c>
      <c r="EG113" s="65">
        <v>7131.3774819999999</v>
      </c>
      <c r="EH113" s="65">
        <v>7131.3774819999999</v>
      </c>
      <c r="EI113" s="65">
        <v>7131.3774819999999</v>
      </c>
      <c r="EJ113" s="65">
        <v>7131.3774819999999</v>
      </c>
      <c r="EK113" s="65">
        <v>7131.3774819999999</v>
      </c>
      <c r="EL113" s="65">
        <v>7131.3774819999999</v>
      </c>
      <c r="EM113" s="65">
        <v>7131.3774819999999</v>
      </c>
      <c r="EN113" s="65">
        <v>7131.3774819999999</v>
      </c>
      <c r="EO113" s="65">
        <v>7131.3774819999999</v>
      </c>
      <c r="EP113" s="65">
        <v>7131.3774819999999</v>
      </c>
      <c r="EQ113" s="65">
        <v>7131.3774819999999</v>
      </c>
      <c r="ER113" s="65">
        <v>7131.3774819999999</v>
      </c>
      <c r="ES113" s="65">
        <v>7131.3774819999999</v>
      </c>
      <c r="ET113" s="65">
        <v>7131.3774819999999</v>
      </c>
      <c r="EU113" s="65">
        <v>7131.3774819999999</v>
      </c>
      <c r="EV113" s="65">
        <v>7131.3774819999999</v>
      </c>
      <c r="EW113" s="65">
        <v>7131.3774819999999</v>
      </c>
      <c r="EX113" s="65">
        <v>7131.3774819999999</v>
      </c>
      <c r="EY113" s="65">
        <v>7131.3774819999999</v>
      </c>
      <c r="EZ113" s="65">
        <v>7131.3774819999999</v>
      </c>
      <c r="FA113" s="65">
        <v>7131.3774819999999</v>
      </c>
      <c r="FB113" s="65">
        <v>7131.3774819999999</v>
      </c>
      <c r="FC113" s="65">
        <v>7131.3774819999999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1560.0646790000001</v>
      </c>
      <c r="EC114" s="65">
        <v>1560.0646790000001</v>
      </c>
      <c r="ED114" s="65">
        <v>1560.0646790000001</v>
      </c>
      <c r="EE114" s="65">
        <v>1560.0646790000001</v>
      </c>
      <c r="EF114" s="65">
        <v>1560.0646790000001</v>
      </c>
      <c r="EG114" s="65">
        <v>1560.0646790000001</v>
      </c>
      <c r="EH114" s="65">
        <v>1560.0646790000001</v>
      </c>
      <c r="EI114" s="65">
        <v>1560.0646790000001</v>
      </c>
      <c r="EJ114" s="65">
        <v>1560.0646790000001</v>
      </c>
      <c r="EK114" s="65">
        <v>1560.0646790000001</v>
      </c>
      <c r="EL114" s="65">
        <v>1560.0646790000001</v>
      </c>
      <c r="EM114" s="65">
        <v>1560.0646790000001</v>
      </c>
      <c r="EN114" s="65">
        <v>3548.280992</v>
      </c>
      <c r="EO114" s="65">
        <v>3548.280992</v>
      </c>
      <c r="EP114" s="65">
        <v>3548.280992</v>
      </c>
      <c r="EQ114" s="65">
        <v>3041.3837079999998</v>
      </c>
      <c r="ER114" s="65">
        <v>3041.3837079999998</v>
      </c>
      <c r="ES114" s="65">
        <v>3548.280992</v>
      </c>
      <c r="ET114" s="65">
        <v>3548.280992</v>
      </c>
      <c r="EU114" s="65">
        <v>3041.3837079999998</v>
      </c>
      <c r="EV114" s="65">
        <v>3548.280992</v>
      </c>
      <c r="EW114" s="65">
        <v>3548.280992</v>
      </c>
      <c r="EX114" s="65">
        <v>3548.280992</v>
      </c>
      <c r="EY114" s="65">
        <v>3548.280992</v>
      </c>
      <c r="EZ114" s="65">
        <v>3041.3837079999998</v>
      </c>
      <c r="FA114" s="65">
        <v>3548.280992</v>
      </c>
      <c r="FB114" s="65">
        <v>3548.280992</v>
      </c>
      <c r="FC114" s="65">
        <v>3548.280992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506.89728459999998</v>
      </c>
      <c r="DQ125" s="65">
        <v>506.89728459999998</v>
      </c>
      <c r="DR125" s="65">
        <v>506.89728459999998</v>
      </c>
      <c r="DS125" s="65">
        <v>506.89728459999998</v>
      </c>
      <c r="DT125" s="65">
        <v>1013.794569</v>
      </c>
      <c r="DU125" s="65">
        <v>1013.794569</v>
      </c>
      <c r="DV125" s="65">
        <v>1013.794569</v>
      </c>
      <c r="DW125" s="65">
        <v>1013.794569</v>
      </c>
      <c r="DX125" s="65">
        <v>1520.6918539999999</v>
      </c>
      <c r="DY125" s="65">
        <v>1520.6918539999999</v>
      </c>
      <c r="DZ125" s="65">
        <v>1520.6918539999999</v>
      </c>
      <c r="EA125" s="65">
        <v>1520.6918539999999</v>
      </c>
      <c r="EB125" s="65">
        <v>1560.0646790000001</v>
      </c>
      <c r="EC125" s="65">
        <v>1560.0646790000001</v>
      </c>
      <c r="ED125" s="65">
        <v>1560.0646790000001</v>
      </c>
      <c r="EE125" s="65">
        <v>1560.0646790000001</v>
      </c>
      <c r="EF125" s="65">
        <v>1560.0646790000001</v>
      </c>
      <c r="EG125" s="65">
        <v>1560.0646790000001</v>
      </c>
      <c r="EH125" s="65">
        <v>1560.0646790000001</v>
      </c>
      <c r="EI125" s="65">
        <v>1560.0646790000001</v>
      </c>
      <c r="EJ125" s="65">
        <v>1560.0646790000001</v>
      </c>
      <c r="EK125" s="65">
        <v>1560.0646790000001</v>
      </c>
      <c r="EL125" s="65">
        <v>1560.0646790000001</v>
      </c>
      <c r="EM125" s="65">
        <v>1560.0646790000001</v>
      </c>
      <c r="EN125" s="65">
        <v>3548.280992</v>
      </c>
      <c r="EO125" s="65">
        <v>3548.280992</v>
      </c>
      <c r="EP125" s="65">
        <v>3548.280992</v>
      </c>
      <c r="EQ125" s="65">
        <v>3041.3837079999998</v>
      </c>
      <c r="ER125" s="65">
        <v>3041.3837079999998</v>
      </c>
      <c r="ES125" s="65">
        <v>3548.280992</v>
      </c>
      <c r="ET125" s="65">
        <v>3548.280992</v>
      </c>
      <c r="EU125" s="65">
        <v>3041.3837079999998</v>
      </c>
      <c r="EV125" s="65">
        <v>3548.280992</v>
      </c>
      <c r="EW125" s="65">
        <v>3548.280992</v>
      </c>
      <c r="EX125" s="65">
        <v>3548.280992</v>
      </c>
      <c r="EY125" s="65">
        <v>3548.280992</v>
      </c>
      <c r="EZ125" s="65">
        <v>3041.3837079999998</v>
      </c>
      <c r="FA125" s="65">
        <v>3548.280992</v>
      </c>
      <c r="FB125" s="65">
        <v>3548.280992</v>
      </c>
      <c r="FC125" s="65">
        <v>3548.280992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5068.9728459999997</v>
      </c>
      <c r="DN126" s="65">
        <v>5068.9728459999997</v>
      </c>
      <c r="DO126" s="65">
        <v>5068.9728459999997</v>
      </c>
      <c r="DP126" s="65">
        <v>4562.0755609999997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4562.0755609999997</v>
      </c>
      <c r="EB126" s="65">
        <v>4562.0755609999997</v>
      </c>
      <c r="EC126" s="65">
        <v>5068.9728459999997</v>
      </c>
      <c r="ED126" s="65">
        <v>5068.9728459999997</v>
      </c>
      <c r="EE126" s="65">
        <v>5068.9728459999997</v>
      </c>
      <c r="EF126" s="65">
        <v>4055.178277</v>
      </c>
      <c r="EG126" s="65">
        <v>5068.9728459999997</v>
      </c>
      <c r="EH126" s="65">
        <v>5068.9728459999997</v>
      </c>
      <c r="EI126" s="65">
        <v>4562.0755609999997</v>
      </c>
      <c r="EJ126" s="65">
        <v>4137.3658690000002</v>
      </c>
      <c r="EK126" s="65">
        <v>5068.9728459999997</v>
      </c>
      <c r="EL126" s="65">
        <v>5068.9728459999997</v>
      </c>
      <c r="EM126" s="65">
        <v>5068.9728459999997</v>
      </c>
      <c r="EN126" s="65">
        <v>4562.0755609999997</v>
      </c>
      <c r="EO126" s="65">
        <v>5068.9728459999997</v>
      </c>
      <c r="EP126" s="65">
        <v>5068.9728459999997</v>
      </c>
      <c r="EQ126" s="65">
        <v>4562.0755609999997</v>
      </c>
      <c r="ER126" s="65">
        <v>4562.0755609999997</v>
      </c>
      <c r="ES126" s="65">
        <v>5068.9728459999997</v>
      </c>
      <c r="ET126" s="65">
        <v>5068.9728459999997</v>
      </c>
      <c r="EU126" s="65">
        <v>3548.280992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3548.280992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900.097982</v>
      </c>
      <c r="CW128" s="65">
        <v>1080.1175780000001</v>
      </c>
      <c r="CX128" s="65">
        <v>720.07838560000005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1440.1567709999999</v>
      </c>
      <c r="DI128" s="65">
        <v>1620.1763679999999</v>
      </c>
      <c r="DJ128" s="65">
        <v>1440.1567709999999</v>
      </c>
      <c r="DK128" s="65">
        <v>1620.1763679999999</v>
      </c>
      <c r="DL128" s="65">
        <v>1080.1175780000001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360.03919280000002</v>
      </c>
      <c r="DT128" s="65">
        <v>1080.1175780000001</v>
      </c>
      <c r="DU128" s="65">
        <v>1620.1763679999999</v>
      </c>
      <c r="DV128" s="65">
        <v>1620.1763679999999</v>
      </c>
      <c r="DW128" s="65">
        <v>1620.1763679999999</v>
      </c>
      <c r="DX128" s="65">
        <v>1260.1371750000001</v>
      </c>
      <c r="DY128" s="65">
        <v>1620.1763679999999</v>
      </c>
      <c r="DZ128" s="65">
        <v>1620.1763679999999</v>
      </c>
      <c r="EA128" s="65">
        <v>1620.1763679999999</v>
      </c>
      <c r="EB128" s="65">
        <v>1440.1567709999999</v>
      </c>
      <c r="EC128" s="65">
        <v>1620.1763679999999</v>
      </c>
      <c r="ED128" s="65">
        <v>1440.1567709999999</v>
      </c>
      <c r="EE128" s="65">
        <v>1440.1567709999999</v>
      </c>
      <c r="EF128" s="65">
        <v>1620.1763679999999</v>
      </c>
      <c r="EG128" s="65">
        <v>1620.1763679999999</v>
      </c>
      <c r="EH128" s="65">
        <v>1440.1567709999999</v>
      </c>
      <c r="EI128" s="65">
        <v>1440.1567709999999</v>
      </c>
      <c r="EJ128" s="65">
        <v>1440.1567709999999</v>
      </c>
      <c r="EK128" s="65">
        <v>1620.1763679999999</v>
      </c>
      <c r="EL128" s="65">
        <v>1620.1763679999999</v>
      </c>
      <c r="EM128" s="65">
        <v>1260.1371750000001</v>
      </c>
      <c r="EN128" s="65">
        <v>1440.1567709999999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1440.1567709999999</v>
      </c>
      <c r="EU128" s="65">
        <v>1260.1371750000001</v>
      </c>
      <c r="EV128" s="65">
        <v>1260.1371750000001</v>
      </c>
      <c r="EW128" s="65">
        <v>1620.1763679999999</v>
      </c>
      <c r="EX128" s="65">
        <v>1620.1763679999999</v>
      </c>
      <c r="EY128" s="65">
        <v>1620.1763679999999</v>
      </c>
      <c r="EZ128" s="65">
        <v>1440.1567709999999</v>
      </c>
      <c r="FA128" s="65">
        <v>1620.1763679999999</v>
      </c>
      <c r="FB128" s="65">
        <v>720.07838560000005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3941.4816900000001</v>
      </c>
      <c r="CW137" s="65">
        <v>4121.5012859999997</v>
      </c>
      <c r="CX137" s="65">
        <v>3761.4620930000001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6002.2323329999999</v>
      </c>
      <c r="DI137" s="65">
        <v>6182.251929</v>
      </c>
      <c r="DJ137" s="65">
        <v>6002.2323329999999</v>
      </c>
      <c r="DK137" s="65">
        <v>6182.251929</v>
      </c>
      <c r="DL137" s="65">
        <v>5642.1931400000003</v>
      </c>
      <c r="DM137" s="65">
        <v>6689.149214</v>
      </c>
      <c r="DN137" s="65">
        <v>6689.149214</v>
      </c>
      <c r="DO137" s="65">
        <v>6689.149214</v>
      </c>
      <c r="DP137" s="65">
        <v>6182.251929</v>
      </c>
      <c r="DQ137" s="65">
        <v>6689.149214</v>
      </c>
      <c r="DR137" s="65">
        <v>6689.149214</v>
      </c>
      <c r="DS137" s="65">
        <v>5429.0120390000002</v>
      </c>
      <c r="DT137" s="65">
        <v>6149.090424</v>
      </c>
      <c r="DU137" s="65">
        <v>6689.149214</v>
      </c>
      <c r="DV137" s="65">
        <v>6689.149214</v>
      </c>
      <c r="DW137" s="65">
        <v>6689.149214</v>
      </c>
      <c r="DX137" s="65">
        <v>6329.1100210000004</v>
      </c>
      <c r="DY137" s="65">
        <v>6689.149214</v>
      </c>
      <c r="DZ137" s="65">
        <v>6689.149214</v>
      </c>
      <c r="EA137" s="65">
        <v>6182.251929</v>
      </c>
      <c r="EB137" s="65">
        <v>6002.2323329999999</v>
      </c>
      <c r="EC137" s="65">
        <v>6689.149214</v>
      </c>
      <c r="ED137" s="65">
        <v>6509.1296169999996</v>
      </c>
      <c r="EE137" s="65">
        <v>6509.1296169999996</v>
      </c>
      <c r="EF137" s="65">
        <v>5675.354644</v>
      </c>
      <c r="EG137" s="65">
        <v>6689.149214</v>
      </c>
      <c r="EH137" s="65">
        <v>6509.1296169999996</v>
      </c>
      <c r="EI137" s="65">
        <v>6002.2323329999999</v>
      </c>
      <c r="EJ137" s="65">
        <v>5577.5226400000001</v>
      </c>
      <c r="EK137" s="65">
        <v>6689.149214</v>
      </c>
      <c r="EL137" s="65">
        <v>6689.149214</v>
      </c>
      <c r="EM137" s="65">
        <v>6329.1100210000004</v>
      </c>
      <c r="EN137" s="65">
        <v>6002.2323329999999</v>
      </c>
      <c r="EO137" s="65">
        <v>6689.149214</v>
      </c>
      <c r="EP137" s="65">
        <v>6689.149214</v>
      </c>
      <c r="EQ137" s="65">
        <v>6182.251929</v>
      </c>
      <c r="ER137" s="65">
        <v>6182.251929</v>
      </c>
      <c r="ES137" s="65">
        <v>6689.149214</v>
      </c>
      <c r="ET137" s="65">
        <v>6509.1296169999996</v>
      </c>
      <c r="EU137" s="65">
        <v>4808.4181669999998</v>
      </c>
      <c r="EV137" s="65">
        <v>6329.1100210000004</v>
      </c>
      <c r="EW137" s="65">
        <v>6689.149214</v>
      </c>
      <c r="EX137" s="65">
        <v>6689.149214</v>
      </c>
      <c r="EY137" s="65">
        <v>6689.149214</v>
      </c>
      <c r="EZ137" s="65">
        <v>6509.1296169999996</v>
      </c>
      <c r="FA137" s="65">
        <v>6689.149214</v>
      </c>
      <c r="FB137" s="65">
        <v>5789.0512319999998</v>
      </c>
      <c r="FC137" s="65">
        <v>4988.4377629999999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2839.0037819999998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D138" s="65">
        <v>2814.369522</v>
      </c>
      <c r="AE138" s="65">
        <v>3028.498094</v>
      </c>
      <c r="AF138" s="65">
        <v>3028.498094</v>
      </c>
      <c r="AG138" s="65">
        <v>404.38086179999999</v>
      </c>
      <c r="AH138" s="65">
        <v>3028.498094</v>
      </c>
      <c r="AI138" s="65">
        <v>2122.9047770000002</v>
      </c>
      <c r="AJ138" s="65">
        <v>3028.498094</v>
      </c>
      <c r="AK138" s="65">
        <v>1839.4212869999999</v>
      </c>
      <c r="AL138" s="65">
        <v>3028.498094</v>
      </c>
      <c r="AM138" s="65">
        <v>3028.498094</v>
      </c>
      <c r="AN138" s="65">
        <v>3028.498094</v>
      </c>
      <c r="AO138" s="65">
        <v>2839.0037819999998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606.38179839999998</v>
      </c>
      <c r="H139" s="65">
        <v>1065.9055049999999</v>
      </c>
      <c r="I139" s="65">
        <v>606.38179839999998</v>
      </c>
      <c r="J139" s="65">
        <v>1065.9055049999999</v>
      </c>
      <c r="K139" s="65">
        <v>1065.9055049999999</v>
      </c>
      <c r="L139" s="65">
        <v>1065.9055049999999</v>
      </c>
      <c r="M139" s="65">
        <v>852.44147229999999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606.38179839999998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I139" s="65">
        <v>1065.9055049999999</v>
      </c>
      <c r="AK139" s="65">
        <v>606.38179839999998</v>
      </c>
      <c r="AM139" s="65">
        <v>1065.9055049999999</v>
      </c>
      <c r="AN139" s="65">
        <v>1065.9055049999999</v>
      </c>
      <c r="AO139" s="65">
        <v>267.74677480000003</v>
      </c>
      <c r="AP139" s="65">
        <v>606.38179839999998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G140" s="65">
        <v>211.28615790000001</v>
      </c>
      <c r="H140" s="65">
        <v>211.28615790000001</v>
      </c>
      <c r="I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3846.1660510000002</v>
      </c>
      <c r="F149" s="65">
        <v>4305.6897570000001</v>
      </c>
      <c r="G149" s="65">
        <v>3846.1660510000002</v>
      </c>
      <c r="H149" s="65">
        <v>4305.6897570000001</v>
      </c>
      <c r="I149" s="65">
        <v>3846.1660510000002</v>
      </c>
      <c r="J149" s="65">
        <v>3904.9092869999999</v>
      </c>
      <c r="K149" s="65">
        <v>4305.6897570000001</v>
      </c>
      <c r="L149" s="65">
        <v>4305.6897570000001</v>
      </c>
      <c r="M149" s="65">
        <v>4092.2257249999998</v>
      </c>
      <c r="N149" s="65">
        <v>4305.6897570000001</v>
      </c>
      <c r="O149" s="65">
        <v>4305.6897570000001</v>
      </c>
      <c r="P149" s="65">
        <v>4305.6897570000001</v>
      </c>
      <c r="Q149" s="65">
        <v>3634.8798929999998</v>
      </c>
      <c r="R149" s="65">
        <v>4094.4035990000002</v>
      </c>
      <c r="S149" s="65">
        <v>4305.6897570000001</v>
      </c>
      <c r="T149" s="65">
        <v>4305.6897570000001</v>
      </c>
      <c r="U149" s="65">
        <v>3634.8798929999998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3239.7842519999999</v>
      </c>
      <c r="AC149" s="65">
        <v>1065.9055049999999</v>
      </c>
      <c r="AD149" s="65">
        <v>3025.6556799999998</v>
      </c>
      <c r="AE149" s="65">
        <v>3239.7842519999999</v>
      </c>
      <c r="AF149" s="65">
        <v>3239.7842519999999</v>
      </c>
      <c r="AG149" s="65">
        <v>615.66701969999997</v>
      </c>
      <c r="AH149" s="65">
        <v>3239.7842519999999</v>
      </c>
      <c r="AI149" s="65">
        <v>3188.8102819999999</v>
      </c>
      <c r="AJ149" s="65">
        <v>3239.7842519999999</v>
      </c>
      <c r="AK149" s="65">
        <v>2657.0892429999999</v>
      </c>
      <c r="AL149" s="65">
        <v>3239.7842519999999</v>
      </c>
      <c r="AM149" s="65">
        <v>4305.6897570000001</v>
      </c>
      <c r="AN149" s="65">
        <v>4305.6897570000001</v>
      </c>
      <c r="AO149" s="65">
        <v>3106.7505569999998</v>
      </c>
      <c r="AP149" s="65">
        <v>3634.8798929999998</v>
      </c>
      <c r="AQ149" s="65">
        <v>4305.6897570000001</v>
      </c>
      <c r="AR149" s="65">
        <v>4305.6897570000001</v>
      </c>
      <c r="AS149" s="65">
        <v>4305.6897570000001</v>
      </c>
      <c r="AT149" s="65">
        <v>4094.4035990000002</v>
      </c>
      <c r="AU149" s="65">
        <v>4305.6897570000001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2448.7402470000002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2044.359385</v>
      </c>
      <c r="BG149" s="65">
        <v>2044.359385</v>
      </c>
      <c r="BH149" s="65">
        <v>2230.3480519999998</v>
      </c>
      <c r="BI149" s="65">
        <v>2230.3480519999998</v>
      </c>
      <c r="BJ149" s="65">
        <v>1164.4425470000001</v>
      </c>
      <c r="BK149" s="65">
        <v>2230.3480519999998</v>
      </c>
      <c r="BL149" s="65">
        <v>2230.3480519999998</v>
      </c>
      <c r="BM149" s="65">
        <v>1164.4425470000001</v>
      </c>
      <c r="BN149" s="65">
        <v>2230.3480519999998</v>
      </c>
      <c r="BO149" s="65">
        <v>2230.3480519999998</v>
      </c>
      <c r="BP149" s="65">
        <v>2230.3480519999998</v>
      </c>
      <c r="BQ149" s="65">
        <v>1065.9055049999999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571.32535069999994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612.63511070000004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571.32535069999994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323.6562849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1682.245977</v>
      </c>
      <c r="E164" s="65">
        <v>1210.358303</v>
      </c>
      <c r="F164" s="65">
        <v>970.36375710000004</v>
      </c>
      <c r="G164" s="65">
        <v>1499.6213700000001</v>
      </c>
      <c r="H164" s="65">
        <v>1273.8857350000001</v>
      </c>
      <c r="I164" s="65">
        <v>1801.012074</v>
      </c>
      <c r="J164" s="65">
        <v>1515.1599040000001</v>
      </c>
      <c r="K164" s="65">
        <v>1504.0163540000001</v>
      </c>
      <c r="L164" s="65">
        <v>1047.6193040000001</v>
      </c>
      <c r="M164" s="65">
        <v>1643.068565</v>
      </c>
      <c r="N164" s="65">
        <v>1819.203528</v>
      </c>
      <c r="O164" s="65">
        <v>1960.1872960000001</v>
      </c>
      <c r="P164" s="65">
        <v>1527.222154</v>
      </c>
      <c r="Q164" s="65">
        <v>1469.623137</v>
      </c>
      <c r="R164" s="65">
        <v>1165.8271400000001</v>
      </c>
      <c r="S164" s="65">
        <v>838.60707779999996</v>
      </c>
      <c r="T164" s="65">
        <v>1643.484168</v>
      </c>
      <c r="U164" s="65">
        <v>1631.546026</v>
      </c>
      <c r="V164" s="65">
        <v>1960.1872960000001</v>
      </c>
      <c r="W164" s="65">
        <v>1506.7640220000001</v>
      </c>
      <c r="X164" s="65">
        <v>1112.531328</v>
      </c>
      <c r="Y164" s="65">
        <v>1960.1872960000001</v>
      </c>
      <c r="Z164" s="65">
        <v>1610.191302</v>
      </c>
      <c r="AA164" s="65">
        <v>1180.61014</v>
      </c>
      <c r="AB164" s="65">
        <v>1169.8533580000001</v>
      </c>
      <c r="AC164" s="65">
        <v>1960.1872960000001</v>
      </c>
      <c r="AD164" s="65">
        <v>1049.7984879999999</v>
      </c>
      <c r="AE164" s="65">
        <v>1722.8456699999999</v>
      </c>
      <c r="AF164" s="65">
        <v>1164.263275</v>
      </c>
      <c r="AG164" s="65">
        <v>1656.1436719999999</v>
      </c>
      <c r="AH164" s="65">
        <v>1318.4648079999999</v>
      </c>
      <c r="AI164" s="65">
        <v>1960.1872960000001</v>
      </c>
      <c r="AJ164" s="65">
        <v>1062.714385</v>
      </c>
      <c r="AK164" s="65">
        <v>1798.264406</v>
      </c>
      <c r="AL164" s="65">
        <v>789.20719480000002</v>
      </c>
      <c r="AM164" s="65">
        <v>1461.0958929999999</v>
      </c>
      <c r="AN164" s="65">
        <v>945.76611119999995</v>
      </c>
      <c r="AO164" s="65">
        <v>1137.49774</v>
      </c>
      <c r="AP164" s="65">
        <v>1168.6695549999999</v>
      </c>
      <c r="AQ164" s="65">
        <v>1818.066562</v>
      </c>
      <c r="AR164" s="65">
        <v>1011.42589</v>
      </c>
      <c r="AS164" s="65">
        <v>1960.1872960000001</v>
      </c>
      <c r="AT164" s="65">
        <v>1195.8619880000001</v>
      </c>
      <c r="AU164" s="65">
        <v>1960.1872960000001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1359.3008319999999</v>
      </c>
      <c r="BB164" s="65">
        <v>805.16133170000001</v>
      </c>
      <c r="BC164" s="65">
        <v>1549.553122</v>
      </c>
      <c r="BD164" s="65">
        <v>579.76807010000005</v>
      </c>
      <c r="BE164" s="65">
        <v>546.23400779999997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250.43633610000001</v>
      </c>
      <c r="E165" s="65">
        <v>157.18553180000001</v>
      </c>
      <c r="F165" s="65">
        <v>314.37106360000001</v>
      </c>
      <c r="G165" s="65">
        <v>157.18553180000001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203.25182899999999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186.2941457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V167" s="65">
        <v>195.79832999999999</v>
      </c>
      <c r="W167" s="65">
        <v>78.934329840000004</v>
      </c>
      <c r="X167" s="65">
        <v>322.14033039999998</v>
      </c>
      <c r="Z167" s="65">
        <v>239.43504849999999</v>
      </c>
      <c r="AA167" s="65">
        <v>125.811109</v>
      </c>
      <c r="AF167" s="65">
        <v>322.14033039999998</v>
      </c>
      <c r="AH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N167" s="65">
        <v>9.5044794889999995</v>
      </c>
      <c r="AO167" s="65">
        <v>35.564186339999999</v>
      </c>
      <c r="AQ167" s="65">
        <v>322.14033039999998</v>
      </c>
      <c r="AS167" s="65">
        <v>322.14033039999998</v>
      </c>
      <c r="AT167" s="65">
        <v>322.14033039999998</v>
      </c>
      <c r="AV167" s="65">
        <v>322.14033039999998</v>
      </c>
      <c r="AW167" s="65">
        <v>322.14033039999998</v>
      </c>
      <c r="AX167" s="65">
        <v>38.230620190000003</v>
      </c>
      <c r="AY167" s="65">
        <v>322.14033039999998</v>
      </c>
      <c r="AZ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129.97328519999999</v>
      </c>
      <c r="BG167" s="65">
        <v>322.14033039999998</v>
      </c>
      <c r="BH167" s="65">
        <v>322.14033039999998</v>
      </c>
      <c r="BJ167" s="65">
        <v>176.29691529999999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2692.1755159999998</v>
      </c>
      <c r="E173" s="65">
        <v>2091.946019</v>
      </c>
      <c r="F173" s="65">
        <v>2273.8584719999999</v>
      </c>
      <c r="G173" s="65">
        <v>2558.4208389999999</v>
      </c>
      <c r="H173" s="65">
        <v>2489.870735</v>
      </c>
      <c r="I173" s="65">
        <v>3061.170486</v>
      </c>
      <c r="J173" s="65">
        <v>2845.2163129999999</v>
      </c>
      <c r="K173" s="65">
        <v>2720.001354</v>
      </c>
      <c r="L173" s="65">
        <v>2263.604304</v>
      </c>
      <c r="M173" s="65">
        <v>2871.937363</v>
      </c>
      <c r="N173" s="65">
        <v>3184.7094499999998</v>
      </c>
      <c r="O173" s="65">
        <v>3177.3885110000001</v>
      </c>
      <c r="P173" s="65">
        <v>2743.2071540000002</v>
      </c>
      <c r="Q173" s="65">
        <v>2635.0435400000001</v>
      </c>
      <c r="R173" s="65">
        <v>2588.0974489999999</v>
      </c>
      <c r="S173" s="65">
        <v>2182.1264080000001</v>
      </c>
      <c r="T173" s="65">
        <v>2859.4691680000001</v>
      </c>
      <c r="U173" s="65">
        <v>2533.1599630000001</v>
      </c>
      <c r="V173" s="65">
        <v>2933.4807879999998</v>
      </c>
      <c r="W173" s="65">
        <v>2801.683352</v>
      </c>
      <c r="X173" s="65">
        <v>2650.6566590000002</v>
      </c>
      <c r="Y173" s="65">
        <v>3018.9867640000002</v>
      </c>
      <c r="Z173" s="65">
        <v>3065.6113500000001</v>
      </c>
      <c r="AA173" s="65">
        <v>2522.40625</v>
      </c>
      <c r="AB173" s="65">
        <v>2385.838358</v>
      </c>
      <c r="AC173" s="65">
        <v>2861.8012319999998</v>
      </c>
      <c r="AD173" s="65">
        <v>2100.3549539999999</v>
      </c>
      <c r="AE173" s="65">
        <v>2938.8306699999998</v>
      </c>
      <c r="AF173" s="65">
        <v>2702.388606</v>
      </c>
      <c r="AG173" s="65">
        <v>2849.3893549999998</v>
      </c>
      <c r="AH173" s="65">
        <v>2856.5901389999999</v>
      </c>
      <c r="AI173" s="65">
        <v>3498.3126259999999</v>
      </c>
      <c r="AJ173" s="65">
        <v>2286.4686510000001</v>
      </c>
      <c r="AK173" s="65">
        <v>2586.1817550000001</v>
      </c>
      <c r="AL173" s="65">
        <v>2327.3325249999998</v>
      </c>
      <c r="AM173" s="65">
        <v>2677.0808929999998</v>
      </c>
      <c r="AN173" s="65">
        <v>2171.2555910000001</v>
      </c>
      <c r="AO173" s="65">
        <v>2074.6758629999999</v>
      </c>
      <c r="AP173" s="65">
        <v>2384.6545550000001</v>
      </c>
      <c r="AQ173" s="65">
        <v>3356.1918919999998</v>
      </c>
      <c r="AR173" s="65">
        <v>2227.4108900000001</v>
      </c>
      <c r="AS173" s="65">
        <v>3183.9415629999999</v>
      </c>
      <c r="AT173" s="65">
        <v>2733.9873189999998</v>
      </c>
      <c r="AU173" s="65">
        <v>3176.1722960000002</v>
      </c>
      <c r="AV173" s="65">
        <v>3389.7036549999998</v>
      </c>
      <c r="AW173" s="65">
        <v>3183.9415629999999</v>
      </c>
      <c r="AX173" s="65">
        <v>3214.402916</v>
      </c>
      <c r="AY173" s="65">
        <v>3498.3126259999999</v>
      </c>
      <c r="AZ173" s="65">
        <v>3090.1887149999998</v>
      </c>
      <c r="BA173" s="65">
        <v>2575.2858329999999</v>
      </c>
      <c r="BB173" s="65">
        <v>2343.286662</v>
      </c>
      <c r="BC173" s="65">
        <v>3087.6784520000001</v>
      </c>
      <c r="BD173" s="65">
        <v>1638.093803</v>
      </c>
      <c r="BE173" s="65">
        <v>1604.5597399999999</v>
      </c>
      <c r="BF173" s="65">
        <v>1443.4164940000001</v>
      </c>
      <c r="BG173" s="65">
        <v>1635.583539</v>
      </c>
      <c r="BH173" s="65">
        <v>1609.8489279999999</v>
      </c>
      <c r="BI173" s="65">
        <v>1287.7085970000001</v>
      </c>
      <c r="BJ173" s="65">
        <v>1464.0055130000001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379.90598469999998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257.71371749999997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126.0137175</v>
      </c>
      <c r="AD174" s="65">
        <v>215.6459802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257.71371749999997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604.58160239999995</v>
      </c>
      <c r="E176" s="65">
        <v>618.03569860000005</v>
      </c>
      <c r="F176" s="65">
        <v>592.95834049999996</v>
      </c>
      <c r="G176" s="65">
        <v>700.29081269999995</v>
      </c>
      <c r="H176" s="65">
        <v>162.3966254</v>
      </c>
      <c r="I176" s="65">
        <v>777.0360091</v>
      </c>
      <c r="J176" s="65">
        <v>426.66102619999998</v>
      </c>
      <c r="K176" s="65">
        <v>502.07976239999999</v>
      </c>
      <c r="L176" s="65">
        <v>740.74784839999995</v>
      </c>
      <c r="M176" s="65">
        <v>767.75078780000001</v>
      </c>
      <c r="N176" s="65">
        <v>717.25055369999995</v>
      </c>
      <c r="O176" s="65">
        <v>653.9594535</v>
      </c>
      <c r="P176" s="65">
        <v>385.54076049999998</v>
      </c>
      <c r="Q176" s="65">
        <v>701.9015144</v>
      </c>
      <c r="R176" s="65">
        <v>661.44447879999996</v>
      </c>
      <c r="S176" s="65">
        <v>638.69057859999998</v>
      </c>
      <c r="T176" s="65">
        <v>803.47046560000001</v>
      </c>
      <c r="U176" s="65">
        <v>667.98203249999995</v>
      </c>
      <c r="V176" s="65">
        <v>553.70237970000005</v>
      </c>
      <c r="W176" s="65">
        <v>648.34135719999995</v>
      </c>
      <c r="X176" s="65">
        <v>519.03950329999998</v>
      </c>
      <c r="Y176" s="65">
        <v>803.47046560000001</v>
      </c>
      <c r="Z176" s="65">
        <v>612.64969340000005</v>
      </c>
      <c r="AA176" s="65">
        <v>310.29693589999999</v>
      </c>
      <c r="AB176" s="65">
        <v>598.72186150000005</v>
      </c>
      <c r="AC176" s="65">
        <v>803.47046560000001</v>
      </c>
      <c r="AD176" s="65">
        <v>576.53644429999997</v>
      </c>
      <c r="AE176" s="65">
        <v>701.60269019999998</v>
      </c>
      <c r="AF176" s="65">
        <v>775.42530750000003</v>
      </c>
      <c r="AG176" s="65">
        <v>791.05858820000003</v>
      </c>
      <c r="AH176" s="65">
        <v>128.1929021</v>
      </c>
      <c r="AI176" s="65">
        <v>618.23977560000003</v>
      </c>
      <c r="AJ176" s="65">
        <v>727.08967510000002</v>
      </c>
      <c r="AK176" s="65">
        <v>803.47046560000001</v>
      </c>
      <c r="AL176" s="65">
        <v>345.27321920000003</v>
      </c>
      <c r="AM176" s="65">
        <v>371.5181814</v>
      </c>
      <c r="AN176" s="65">
        <v>513.81382699999995</v>
      </c>
      <c r="AO176" s="65">
        <v>764.62413170000002</v>
      </c>
      <c r="AP176" s="65">
        <v>599.84424460000002</v>
      </c>
      <c r="AQ176" s="65">
        <v>764.62413170000002</v>
      </c>
      <c r="AR176" s="65">
        <v>362.99093740000001</v>
      </c>
      <c r="AS176" s="65">
        <v>803.47046560000001</v>
      </c>
      <c r="AT176" s="65">
        <v>676.98301240000001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137.5010278</v>
      </c>
      <c r="Q180" s="65">
        <v>56.848293599999998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178.12465330000001</v>
      </c>
      <c r="W180" s="65">
        <v>178.12465330000001</v>
      </c>
      <c r="X180" s="65">
        <v>130.7510753</v>
      </c>
      <c r="Y180" s="65">
        <v>130.7510753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994.94133829999998</v>
      </c>
      <c r="E185" s="65">
        <v>997.94168330000002</v>
      </c>
      <c r="F185" s="65">
        <v>1161.44273</v>
      </c>
      <c r="G185" s="65">
        <v>1268.775202</v>
      </c>
      <c r="H185" s="65">
        <v>730.88101449999999</v>
      </c>
      <c r="I185" s="65">
        <v>1167.395745</v>
      </c>
      <c r="J185" s="65">
        <v>862.49939700000004</v>
      </c>
      <c r="K185" s="65">
        <v>1070.5641519999999</v>
      </c>
      <c r="L185" s="65">
        <v>1309.2322380000001</v>
      </c>
      <c r="M185" s="65">
        <v>1214.958817</v>
      </c>
      <c r="N185" s="65">
        <v>1285.7349429999999</v>
      </c>
      <c r="O185" s="65">
        <v>1222.443843</v>
      </c>
      <c r="P185" s="65">
        <v>913.40152420000004</v>
      </c>
      <c r="Q185" s="65">
        <v>1149.1095439999999</v>
      </c>
      <c r="R185" s="65">
        <v>1229.928868</v>
      </c>
      <c r="S185" s="65">
        <v>1207.174968</v>
      </c>
      <c r="T185" s="65">
        <v>1305.631846</v>
      </c>
      <c r="U185" s="65">
        <v>1236.466422</v>
      </c>
      <c r="V185" s="65">
        <v>1122.1867689999999</v>
      </c>
      <c r="W185" s="65">
        <v>1216.825746</v>
      </c>
      <c r="X185" s="65">
        <v>1040.150314</v>
      </c>
      <c r="Y185" s="65">
        <v>1324.581277</v>
      </c>
      <c r="Z185" s="65">
        <v>1181.1340829999999</v>
      </c>
      <c r="AA185" s="65">
        <v>878.7813251</v>
      </c>
      <c r="AB185" s="65">
        <v>1167.2062510000001</v>
      </c>
      <c r="AC185" s="65">
        <v>1107.6088360000001</v>
      </c>
      <c r="AD185" s="65">
        <v>970.3070778</v>
      </c>
      <c r="AE185" s="65">
        <v>1270.0870789999999</v>
      </c>
      <c r="AF185" s="65">
        <v>1343.9096970000001</v>
      </c>
      <c r="AG185" s="65">
        <v>1359.5429770000001</v>
      </c>
      <c r="AH185" s="65">
        <v>696.67729120000001</v>
      </c>
      <c r="AI185" s="65">
        <v>1186.7241650000001</v>
      </c>
      <c r="AJ185" s="65">
        <v>1295.5740639999999</v>
      </c>
      <c r="AK185" s="65">
        <v>1239.3088359999999</v>
      </c>
      <c r="AL185" s="65">
        <v>913.75760839999998</v>
      </c>
      <c r="AM185" s="65">
        <v>940.00257060000001</v>
      </c>
      <c r="AN185" s="65">
        <v>1082.2982159999999</v>
      </c>
      <c r="AO185" s="65">
        <v>1333.1085210000001</v>
      </c>
      <c r="AP185" s="65">
        <v>1168.328634</v>
      </c>
      <c r="AQ185" s="65">
        <v>1333.1085210000001</v>
      </c>
      <c r="AR185" s="65">
        <v>931.47532650000005</v>
      </c>
      <c r="AS185" s="65">
        <v>1371.954855</v>
      </c>
      <c r="AT185" s="65">
        <v>1245.467402</v>
      </c>
      <c r="AU185" s="65">
        <v>1371.954855</v>
      </c>
      <c r="AV185" s="65">
        <v>1192.8681469999999</v>
      </c>
      <c r="AW185" s="65">
        <v>1192.8681469999999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30646.641029999999</v>
      </c>
      <c r="F234" s="65">
        <v>28586.01554</v>
      </c>
      <c r="G234" s="65">
        <v>30068.736280000001</v>
      </c>
      <c r="H234" s="65">
        <v>30103.822319999999</v>
      </c>
      <c r="I234" s="65">
        <v>31612.52204</v>
      </c>
      <c r="J234" s="65">
        <v>29005.6188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31295.506700000002</v>
      </c>
      <c r="V234" s="65">
        <v>30104.77865</v>
      </c>
      <c r="W234" s="65">
        <v>30068.736280000001</v>
      </c>
      <c r="X234" s="65">
        <v>30103.822319999999</v>
      </c>
      <c r="Y234" s="65">
        <v>31612.52204</v>
      </c>
      <c r="Z234" s="65">
        <v>30060.319729999999</v>
      </c>
      <c r="AA234" s="65">
        <v>30068.736280000001</v>
      </c>
      <c r="AB234" s="65">
        <v>30554.27232</v>
      </c>
      <c r="AC234" s="65">
        <v>31583.176469999999</v>
      </c>
      <c r="AD234" s="65">
        <v>26241.698970000001</v>
      </c>
      <c r="AE234" s="65">
        <v>30518.66128</v>
      </c>
      <c r="AF234" s="65">
        <v>30682.972320000001</v>
      </c>
      <c r="AG234" s="65">
        <v>31740.507959999999</v>
      </c>
      <c r="AH234" s="65">
        <v>31112.104800000001</v>
      </c>
      <c r="AI234" s="65">
        <v>30647.21128</v>
      </c>
      <c r="AJ234" s="65">
        <v>30682.972320000001</v>
      </c>
      <c r="AK234" s="65">
        <v>29538.810450000001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31035.18132</v>
      </c>
      <c r="BI234" s="65">
        <v>32477.932540000002</v>
      </c>
      <c r="BJ234" s="65">
        <v>31469.239799999999</v>
      </c>
      <c r="BK234" s="65">
        <v>30999.00978</v>
      </c>
      <c r="BL234" s="65">
        <v>31035.18132</v>
      </c>
      <c r="BM234" s="65">
        <v>32590.557540000002</v>
      </c>
      <c r="BN234" s="65">
        <v>31233.9048</v>
      </c>
      <c r="BO234" s="65">
        <v>30999.00978</v>
      </c>
      <c r="BP234" s="65">
        <v>32689.57475</v>
      </c>
      <c r="BQ234" s="65">
        <v>31086.061140000002</v>
      </c>
      <c r="BR234" s="65">
        <v>32671.925599999999</v>
      </c>
      <c r="BS234" s="65">
        <v>32651.475020000002</v>
      </c>
      <c r="BT234" s="65">
        <v>33145.320780000002</v>
      </c>
      <c r="BU234" s="65">
        <v>34583.452409999998</v>
      </c>
      <c r="BV234" s="65">
        <v>32989.738799999999</v>
      </c>
      <c r="BW234" s="65">
        <v>33106.689870000002</v>
      </c>
      <c r="BX234" s="65">
        <v>33145.320780000002</v>
      </c>
      <c r="BY234" s="65">
        <v>34806.449910000003</v>
      </c>
      <c r="BZ234" s="65">
        <v>33478.4787</v>
      </c>
      <c r="CA234" s="65">
        <v>33106.689870000002</v>
      </c>
      <c r="CB234" s="65">
        <v>33145.320780000002</v>
      </c>
      <c r="CC234" s="65">
        <v>34806.449910000003</v>
      </c>
      <c r="CD234" s="65">
        <v>33608.8917</v>
      </c>
      <c r="CE234" s="65">
        <v>33106.689870000002</v>
      </c>
      <c r="CF234" s="65">
        <v>33145.320780000002</v>
      </c>
      <c r="CG234" s="65">
        <v>34764.55341</v>
      </c>
      <c r="CH234" s="65">
        <v>33608.8917</v>
      </c>
      <c r="CI234" s="65">
        <v>33106.689870000002</v>
      </c>
      <c r="CJ234" s="65">
        <v>33145.320780000002</v>
      </c>
      <c r="CK234" s="65">
        <v>34806.449910000003</v>
      </c>
      <c r="CL234" s="65">
        <v>33608.8917</v>
      </c>
      <c r="CM234" s="65">
        <v>33106.689870000002</v>
      </c>
      <c r="CN234" s="65">
        <v>33145.320780000002</v>
      </c>
      <c r="CO234" s="65">
        <v>34806.449910000003</v>
      </c>
      <c r="CP234" s="65">
        <v>33608.8917</v>
      </c>
      <c r="CQ234" s="65">
        <v>33106.689870000002</v>
      </c>
      <c r="CR234" s="65">
        <v>33145.320780000002</v>
      </c>
      <c r="CS234" s="65">
        <v>34806.449910000003</v>
      </c>
      <c r="CT234" s="65">
        <v>33580.3557</v>
      </c>
      <c r="CU234" s="65">
        <v>33106.689870000002</v>
      </c>
      <c r="CV234" s="65">
        <v>33145.320780000002</v>
      </c>
      <c r="CW234" s="65">
        <v>34806.449910000003</v>
      </c>
      <c r="CX234" s="65">
        <v>33608.8917</v>
      </c>
      <c r="CY234" s="65">
        <v>33106.689870000002</v>
      </c>
      <c r="CZ234" s="65">
        <v>33145.320780000002</v>
      </c>
      <c r="DA234" s="65">
        <v>34806.449910000003</v>
      </c>
      <c r="DB234" s="65">
        <v>33608.8917</v>
      </c>
      <c r="DC234" s="65">
        <v>32986.709869999999</v>
      </c>
      <c r="DD234" s="65">
        <v>33145.320780000002</v>
      </c>
      <c r="DE234" s="65">
        <v>34806.449910000003</v>
      </c>
      <c r="DF234" s="65">
        <v>33608.8917</v>
      </c>
      <c r="DG234" s="65">
        <v>33106.689870000002</v>
      </c>
      <c r="DH234" s="65">
        <v>33208.81278</v>
      </c>
      <c r="DI234" s="65">
        <v>34873.123910000002</v>
      </c>
      <c r="DJ234" s="65">
        <v>33673.271699999998</v>
      </c>
      <c r="DK234" s="65">
        <v>33130.257369999999</v>
      </c>
      <c r="DL234" s="65">
        <v>32709.02778</v>
      </c>
      <c r="DM234" s="65">
        <v>34873.123910000002</v>
      </c>
      <c r="DN234" s="65">
        <v>33673.271699999998</v>
      </c>
      <c r="DO234" s="65">
        <v>33170.10787</v>
      </c>
      <c r="DP234" s="65">
        <v>32741.889179999998</v>
      </c>
      <c r="DQ234" s="65">
        <v>34873.123910000002</v>
      </c>
      <c r="DR234" s="65">
        <v>33673.271699999998</v>
      </c>
      <c r="DS234" s="65">
        <v>32366.67037</v>
      </c>
      <c r="DT234" s="65">
        <v>33043.990980000002</v>
      </c>
      <c r="DU234" s="65">
        <v>34873.123910000002</v>
      </c>
      <c r="DV234" s="65">
        <v>33673.271699999998</v>
      </c>
      <c r="DW234" s="65">
        <v>33091.263870000002</v>
      </c>
      <c r="DX234" s="65">
        <v>33208.81278</v>
      </c>
      <c r="DY234" s="65">
        <v>34873.123910000002</v>
      </c>
      <c r="DZ234" s="65">
        <v>33673.271699999998</v>
      </c>
      <c r="EA234" s="65">
        <v>32936.23257</v>
      </c>
      <c r="EB234" s="65">
        <v>33058.662779999999</v>
      </c>
      <c r="EC234" s="65">
        <v>34873.123910000002</v>
      </c>
      <c r="ED234" s="65">
        <v>33673.271699999998</v>
      </c>
      <c r="EE234" s="65">
        <v>32321.22711</v>
      </c>
      <c r="EF234" s="65">
        <v>33114.432780000003</v>
      </c>
      <c r="EG234" s="65">
        <v>34873.123910000002</v>
      </c>
      <c r="EH234" s="65">
        <v>33673.271699999998</v>
      </c>
      <c r="EI234" s="65">
        <v>32803.920339999997</v>
      </c>
      <c r="EJ234" s="65">
        <v>30867.528119999999</v>
      </c>
      <c r="EK234" s="65">
        <v>34873.123910000002</v>
      </c>
      <c r="EL234" s="65">
        <v>33673.271699999998</v>
      </c>
      <c r="EM234" s="65">
        <v>33046.699869999997</v>
      </c>
      <c r="EN234" s="65">
        <v>32825.132339999996</v>
      </c>
      <c r="EO234" s="65">
        <v>34873.123910000002</v>
      </c>
      <c r="EP234" s="65">
        <v>33673.271699999998</v>
      </c>
      <c r="EQ234" s="65">
        <v>32528.729070000001</v>
      </c>
      <c r="ER234" s="65">
        <v>32530.56378</v>
      </c>
      <c r="ES234" s="65">
        <v>34873.123910000002</v>
      </c>
      <c r="ET234" s="65">
        <v>33393.314400000003</v>
      </c>
      <c r="EU234" s="65">
        <v>32666.114740000001</v>
      </c>
      <c r="EV234" s="65">
        <v>32708.684580000001</v>
      </c>
      <c r="EW234" s="65">
        <v>34873.123910000002</v>
      </c>
      <c r="EX234" s="65">
        <v>33673.271699999998</v>
      </c>
      <c r="EY234" s="65">
        <v>31319.167839999998</v>
      </c>
      <c r="EZ234" s="65">
        <v>32882.446739999999</v>
      </c>
      <c r="FA234" s="65">
        <v>34873.123910000002</v>
      </c>
      <c r="FB234" s="65">
        <v>33410.705699999999</v>
      </c>
      <c r="FC234" s="65">
        <v>32390.837769999998</v>
      </c>
    </row>
    <row r="235" spans="2:159" x14ac:dyDescent="0.2">
      <c r="B235" s="65" t="s">
        <v>1</v>
      </c>
      <c r="C235" s="65" t="s">
        <v>38</v>
      </c>
      <c r="D235" s="65">
        <v>11484.862590000001</v>
      </c>
      <c r="E235" s="65">
        <v>10166.79681</v>
      </c>
      <c r="F235" s="65">
        <v>9272.4210600000006</v>
      </c>
      <c r="G235" s="65">
        <v>11653.68455</v>
      </c>
      <c r="H235" s="65">
        <v>13314.749659999999</v>
      </c>
      <c r="I235" s="65">
        <v>10495.79264</v>
      </c>
      <c r="J235" s="65">
        <v>9580.7732329999999</v>
      </c>
      <c r="K235" s="65">
        <v>13510.5548</v>
      </c>
      <c r="L235" s="65">
        <v>13314.749659999999</v>
      </c>
      <c r="M235" s="65">
        <v>12074.779850000001</v>
      </c>
      <c r="N235" s="65">
        <v>11342.87844</v>
      </c>
      <c r="O235" s="65">
        <v>13510.5548</v>
      </c>
      <c r="P235" s="65">
        <v>13314.749659999999</v>
      </c>
      <c r="Q235" s="65">
        <v>11878.795969999999</v>
      </c>
      <c r="R235" s="65">
        <v>10474.55392</v>
      </c>
      <c r="S235" s="65">
        <v>13510.5548</v>
      </c>
      <c r="T235" s="65">
        <v>13176.198189999999</v>
      </c>
      <c r="U235" s="65">
        <v>10695.54379</v>
      </c>
      <c r="V235" s="65">
        <v>9752.8524600000001</v>
      </c>
      <c r="W235" s="65">
        <v>13510.5548</v>
      </c>
      <c r="X235" s="65">
        <v>13314.749659999999</v>
      </c>
      <c r="Y235" s="65">
        <v>11267.145119999999</v>
      </c>
      <c r="Z235" s="65">
        <v>10650.20858</v>
      </c>
      <c r="AA235" s="65">
        <v>13510.5548</v>
      </c>
      <c r="AB235" s="65">
        <v>12458.97726</v>
      </c>
      <c r="AC235" s="65">
        <v>13269.56385</v>
      </c>
      <c r="AD235" s="65">
        <v>12064.48972</v>
      </c>
      <c r="AE235" s="65">
        <v>11828.543089999999</v>
      </c>
      <c r="AF235" s="65">
        <v>10660.56791</v>
      </c>
      <c r="AG235" s="65">
        <v>12951.97481</v>
      </c>
      <c r="AH235" s="65">
        <v>10277.348900000001</v>
      </c>
      <c r="AI235" s="65">
        <v>13880.2973</v>
      </c>
      <c r="AJ235" s="65">
        <v>13679.13357</v>
      </c>
      <c r="AK235" s="65">
        <v>10832.71234</v>
      </c>
      <c r="AL235" s="65">
        <v>9032.7410089999994</v>
      </c>
      <c r="AM235" s="65">
        <v>13880.2973</v>
      </c>
      <c r="AN235" s="65">
        <v>13679.13357</v>
      </c>
      <c r="AO235" s="65">
        <v>13632.71117</v>
      </c>
      <c r="AP235" s="65">
        <v>13226.460590000001</v>
      </c>
      <c r="AQ235" s="65">
        <v>13880.2973</v>
      </c>
      <c r="AR235" s="65">
        <v>13804.57317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14113.427600000001</v>
      </c>
      <c r="AZ235" s="65">
        <v>14114.14997</v>
      </c>
      <c r="BA235" s="65">
        <v>13518.73753</v>
      </c>
      <c r="BB235" s="65">
        <v>14084.9995</v>
      </c>
      <c r="BC235" s="65">
        <v>14321.710999999999</v>
      </c>
      <c r="BD235" s="65">
        <v>14191.14637</v>
      </c>
      <c r="BE235" s="65">
        <v>14039.02837</v>
      </c>
      <c r="BF235" s="65">
        <v>14327.60859</v>
      </c>
      <c r="BG235" s="65">
        <v>13803.265520000001</v>
      </c>
      <c r="BH235" s="65">
        <v>14832.04637</v>
      </c>
      <c r="BI235" s="65">
        <v>13757.72507</v>
      </c>
      <c r="BJ235" s="65">
        <v>12926.39219</v>
      </c>
      <c r="BK235" s="65">
        <v>14399.8397</v>
      </c>
      <c r="BL235" s="65">
        <v>14955.80637</v>
      </c>
      <c r="BM235" s="65">
        <v>10978.12945</v>
      </c>
      <c r="BN235" s="65">
        <v>15124.9897</v>
      </c>
      <c r="BO235" s="65">
        <v>15175.744699999999</v>
      </c>
      <c r="BP235" s="65">
        <v>16584.054810000001</v>
      </c>
      <c r="BQ235" s="65">
        <v>16088.851070000001</v>
      </c>
      <c r="BR235" s="65">
        <v>14543.7556</v>
      </c>
      <c r="BS235" s="65">
        <v>16827.937969999999</v>
      </c>
      <c r="BT235" s="65">
        <v>16616.471089999999</v>
      </c>
      <c r="BU235" s="65">
        <v>16464.2716</v>
      </c>
      <c r="BV235" s="65">
        <v>15588.743259999999</v>
      </c>
      <c r="BW235" s="65">
        <v>16229.612059999999</v>
      </c>
      <c r="BX235" s="65">
        <v>16616.471089999999</v>
      </c>
      <c r="BY235" s="65">
        <v>15731.22171</v>
      </c>
      <c r="BZ235" s="65">
        <v>15522.35482</v>
      </c>
      <c r="CA235" s="65">
        <v>16668.541069999999</v>
      </c>
      <c r="CB235" s="65">
        <v>16616.471089999999</v>
      </c>
      <c r="CC235" s="65">
        <v>16418.23935</v>
      </c>
      <c r="CD235" s="65">
        <v>16119.797140000001</v>
      </c>
      <c r="CE235" s="65">
        <v>16860.830959999999</v>
      </c>
      <c r="CF235" s="65">
        <v>16616.471089999999</v>
      </c>
      <c r="CG235" s="65">
        <v>16039.700080000001</v>
      </c>
      <c r="CH235" s="65">
        <v>16804.44022</v>
      </c>
      <c r="CI235" s="65">
        <v>16773.194060000002</v>
      </c>
      <c r="CJ235" s="65">
        <v>16616.471089999999</v>
      </c>
      <c r="CK235" s="65">
        <v>16560.08035</v>
      </c>
      <c r="CL235" s="65">
        <v>16804.44022</v>
      </c>
      <c r="CM235" s="65">
        <v>16860.830959999999</v>
      </c>
      <c r="CN235" s="65">
        <v>16616.471089999999</v>
      </c>
      <c r="CO235" s="65">
        <v>16560.08035</v>
      </c>
      <c r="CP235" s="65">
        <v>16241.399020000001</v>
      </c>
      <c r="CQ235" s="65">
        <v>16860.830959999999</v>
      </c>
      <c r="CR235" s="65">
        <v>16616.471089999999</v>
      </c>
      <c r="CS235" s="65">
        <v>16560.08035</v>
      </c>
      <c r="CT235" s="65">
        <v>16804.44022</v>
      </c>
      <c r="CU235" s="65">
        <v>16860.830959999999</v>
      </c>
      <c r="CV235" s="65">
        <v>16616.471089999999</v>
      </c>
      <c r="CW235" s="65">
        <v>16560.08035</v>
      </c>
      <c r="CX235" s="65">
        <v>15981.91552</v>
      </c>
      <c r="CY235" s="65">
        <v>16860.830959999999</v>
      </c>
      <c r="CZ235" s="65">
        <v>15793.290290000001</v>
      </c>
      <c r="DA235" s="65">
        <v>16560.08035</v>
      </c>
      <c r="DB235" s="65">
        <v>16804.44022</v>
      </c>
      <c r="DC235" s="65">
        <v>16860.830959999999</v>
      </c>
      <c r="DD235" s="65">
        <v>16616.471089999999</v>
      </c>
      <c r="DE235" s="65">
        <v>16560.08035</v>
      </c>
      <c r="DF235" s="65">
        <v>16804.44022</v>
      </c>
      <c r="DG235" s="65">
        <v>16860.830959999999</v>
      </c>
      <c r="DH235" s="65">
        <v>16616.471089999999</v>
      </c>
      <c r="DI235" s="65">
        <v>16560.08035</v>
      </c>
      <c r="DJ235" s="65">
        <v>16804.44022</v>
      </c>
      <c r="DK235" s="65">
        <v>16860.830959999999</v>
      </c>
      <c r="DL235" s="65">
        <v>16616.471089999999</v>
      </c>
      <c r="DM235" s="65">
        <v>16560.08035</v>
      </c>
      <c r="DN235" s="65">
        <v>16804.44022</v>
      </c>
      <c r="DO235" s="65">
        <v>14165.902099999999</v>
      </c>
      <c r="DP235" s="65">
        <v>16616.471089999999</v>
      </c>
      <c r="DQ235" s="65">
        <v>16560.08035</v>
      </c>
      <c r="DR235" s="65">
        <v>16451.05096</v>
      </c>
      <c r="DS235" s="65">
        <v>14782.903550000001</v>
      </c>
      <c r="DT235" s="65">
        <v>16358.34309</v>
      </c>
      <c r="DU235" s="65">
        <v>16560.08035</v>
      </c>
      <c r="DV235" s="65">
        <v>16804.44022</v>
      </c>
      <c r="DW235" s="65">
        <v>16082.23496</v>
      </c>
      <c r="DX235" s="65">
        <v>16616.471089999999</v>
      </c>
      <c r="DY235" s="65">
        <v>16560.08035</v>
      </c>
      <c r="DZ235" s="65">
        <v>16656.930219999998</v>
      </c>
      <c r="EA235" s="65">
        <v>16860.830959999999</v>
      </c>
      <c r="EB235" s="65">
        <v>16616.471089999999</v>
      </c>
      <c r="EC235" s="65">
        <v>16560.08035</v>
      </c>
      <c r="ED235" s="65">
        <v>16804.44022</v>
      </c>
      <c r="EE235" s="65">
        <v>16860.830959999999</v>
      </c>
      <c r="EF235" s="65">
        <v>16616.471089999999</v>
      </c>
      <c r="EG235" s="65">
        <v>16560.08035</v>
      </c>
      <c r="EH235" s="65">
        <v>16804.44022</v>
      </c>
      <c r="EI235" s="65">
        <v>15579.00426</v>
      </c>
      <c r="EJ235" s="65">
        <v>15851.811089999999</v>
      </c>
      <c r="EK235" s="65">
        <v>16560.08035</v>
      </c>
      <c r="EL235" s="65">
        <v>16804.44022</v>
      </c>
      <c r="EM235" s="65">
        <v>16860.830959999999</v>
      </c>
      <c r="EN235" s="65">
        <v>16616.471089999999</v>
      </c>
      <c r="EO235" s="65">
        <v>16560.08035</v>
      </c>
      <c r="EP235" s="65">
        <v>16804.44022</v>
      </c>
      <c r="EQ235" s="65">
        <v>16822.259959999999</v>
      </c>
      <c r="ER235" s="65">
        <v>15775.78709</v>
      </c>
      <c r="ES235" s="65">
        <v>16560.08035</v>
      </c>
      <c r="ET235" s="65">
        <v>16762.601019999998</v>
      </c>
      <c r="EU235" s="65">
        <v>15861.267980000001</v>
      </c>
      <c r="EV235" s="65">
        <v>15175.84281</v>
      </c>
      <c r="EW235" s="65">
        <v>16560.08035</v>
      </c>
      <c r="EX235" s="65">
        <v>16804.44022</v>
      </c>
      <c r="EY235" s="65">
        <v>15178.955959999999</v>
      </c>
      <c r="EZ235" s="65">
        <v>16395.117490000001</v>
      </c>
      <c r="FA235" s="65">
        <v>16560.08035</v>
      </c>
      <c r="FB235" s="65">
        <v>16543.392220000002</v>
      </c>
      <c r="FC235" s="65">
        <v>16860.830959999999</v>
      </c>
    </row>
    <row r="236" spans="2:159" x14ac:dyDescent="0.2">
      <c r="B236" s="65" t="s">
        <v>1</v>
      </c>
      <c r="C236" s="65" t="s">
        <v>39</v>
      </c>
      <c r="D236" s="65">
        <v>6814.9261370000004</v>
      </c>
      <c r="E236" s="65">
        <v>7431.5358319999996</v>
      </c>
      <c r="F236" s="65">
        <v>7726.8641399999997</v>
      </c>
      <c r="G236" s="65">
        <v>6726.547732</v>
      </c>
      <c r="H236" s="65">
        <v>8345.5844799999995</v>
      </c>
      <c r="I236" s="65">
        <v>5787.575476</v>
      </c>
      <c r="J236" s="65">
        <v>6886.3673410000001</v>
      </c>
      <c r="K236" s="65">
        <v>6945.0052210000003</v>
      </c>
      <c r="L236" s="65">
        <v>7915.751953</v>
      </c>
      <c r="M236" s="65">
        <v>6610.0107330000001</v>
      </c>
      <c r="N236" s="65">
        <v>6393.6963580000001</v>
      </c>
      <c r="O236" s="65">
        <v>8991.0635930000008</v>
      </c>
      <c r="P236" s="65">
        <v>6666.8644800000002</v>
      </c>
      <c r="Q236" s="65">
        <v>8320.7838260000008</v>
      </c>
      <c r="R236" s="65">
        <v>8617.4224610000001</v>
      </c>
      <c r="S236" s="65">
        <v>7619.9819669999997</v>
      </c>
      <c r="T236" s="65">
        <v>5983.1434360000003</v>
      </c>
      <c r="U236" s="65">
        <v>9030.6636479999997</v>
      </c>
      <c r="V236" s="65">
        <v>8577.4342419999994</v>
      </c>
      <c r="W236" s="65">
        <v>6663.0649999999996</v>
      </c>
      <c r="X236" s="65">
        <v>8279.1064800000004</v>
      </c>
      <c r="Y236" s="65">
        <v>4770.5144730000002</v>
      </c>
      <c r="Z236" s="65">
        <v>8809.6062399999992</v>
      </c>
      <c r="AA236" s="65">
        <v>7948.2743499999997</v>
      </c>
      <c r="AB236" s="65">
        <v>7265.3432050000001</v>
      </c>
      <c r="AC236" s="65">
        <v>9429.8411520000009</v>
      </c>
      <c r="AD236" s="65">
        <v>7726.8641399999997</v>
      </c>
      <c r="AE236" s="65">
        <v>5260.5743499999999</v>
      </c>
      <c r="AF236" s="65">
        <v>8025.0429439999998</v>
      </c>
      <c r="AG236" s="65">
        <v>5838.7975530000003</v>
      </c>
      <c r="AH236" s="65">
        <v>7775.0162819999996</v>
      </c>
      <c r="AI236" s="65">
        <v>5781.3838100000003</v>
      </c>
      <c r="AJ236" s="65">
        <v>8113.7284799999998</v>
      </c>
      <c r="AK236" s="65">
        <v>9357.5615039999993</v>
      </c>
      <c r="AL236" s="65">
        <v>8260.5870670000004</v>
      </c>
      <c r="AM236" s="65">
        <v>7507.1057270000001</v>
      </c>
      <c r="AN236" s="65">
        <v>9091.3913439999997</v>
      </c>
      <c r="AO236" s="65">
        <v>8530.3133159999998</v>
      </c>
      <c r="AP236" s="65">
        <v>7097.2789050000001</v>
      </c>
      <c r="AQ236" s="65">
        <v>6999.6300110000002</v>
      </c>
      <c r="AR236" s="65">
        <v>8096.5951789999999</v>
      </c>
      <c r="AS236" s="65">
        <v>9266.1116249999995</v>
      </c>
      <c r="AT236" s="65">
        <v>5665.1842880000004</v>
      </c>
      <c r="AU236" s="65">
        <v>9277.0427999999993</v>
      </c>
      <c r="AV236" s="65">
        <v>9386.1844799999999</v>
      </c>
      <c r="AW236" s="65">
        <v>9429.8411520000009</v>
      </c>
      <c r="AX236" s="65">
        <v>9331.6136399999996</v>
      </c>
      <c r="AY236" s="65">
        <v>9277.0427999999993</v>
      </c>
      <c r="AZ236" s="65">
        <v>9386.1844799999999</v>
      </c>
      <c r="BA236" s="65">
        <v>8761.2971099999995</v>
      </c>
      <c r="BB236" s="65">
        <v>8865.8622930000001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9006.3378260000009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9782.6444800000008</v>
      </c>
      <c r="BQ236" s="65">
        <v>9779.7611519999991</v>
      </c>
      <c r="BR236" s="65">
        <v>9331.6136399999996</v>
      </c>
      <c r="BS236" s="65">
        <v>9668.8927999999996</v>
      </c>
      <c r="BT236" s="65">
        <v>9782.6444800000008</v>
      </c>
      <c r="BU236" s="65">
        <v>9828.1451519999991</v>
      </c>
      <c r="BV236" s="65">
        <v>9629.1536400000005</v>
      </c>
      <c r="BW236" s="65">
        <v>9668.8927999999996</v>
      </c>
      <c r="BX236" s="65">
        <v>9782.6444800000008</v>
      </c>
      <c r="BY236" s="65">
        <v>9429.8411520000009</v>
      </c>
      <c r="BZ236" s="65">
        <v>9725.7686400000002</v>
      </c>
      <c r="CA236" s="65">
        <v>9668.8927999999996</v>
      </c>
      <c r="CB236" s="65">
        <v>9782.6444800000008</v>
      </c>
      <c r="CC236" s="65">
        <v>9613.8731520000001</v>
      </c>
      <c r="CD236" s="65">
        <v>9513.7286399999994</v>
      </c>
      <c r="CE236" s="65">
        <v>9277.0427999999993</v>
      </c>
      <c r="CF236" s="65">
        <v>9782.6444800000008</v>
      </c>
      <c r="CG236" s="65">
        <v>9730.5131519999995</v>
      </c>
      <c r="CH236" s="65">
        <v>9725.7686400000002</v>
      </c>
      <c r="CI236" s="65">
        <v>9668.8927999999996</v>
      </c>
      <c r="CJ236" s="65">
        <v>9782.6444800000008</v>
      </c>
      <c r="CK236" s="65">
        <v>9828.1451519999991</v>
      </c>
      <c r="CL236" s="65">
        <v>9629.1536400000005</v>
      </c>
      <c r="CM236" s="65">
        <v>9668.8927999999996</v>
      </c>
      <c r="CN236" s="65">
        <v>9782.6444800000008</v>
      </c>
      <c r="CO236" s="65">
        <v>9828.1451519999991</v>
      </c>
      <c r="CP236" s="65">
        <v>9429.0836400000007</v>
      </c>
      <c r="CQ236" s="65">
        <v>9458.9428000000007</v>
      </c>
      <c r="CR236" s="65">
        <v>9782.6444800000008</v>
      </c>
      <c r="CS236" s="65">
        <v>9828.1451519999991</v>
      </c>
      <c r="CT236" s="65">
        <v>9725.7686400000002</v>
      </c>
      <c r="CU236" s="65">
        <v>9668.8927999999996</v>
      </c>
      <c r="CV236" s="65">
        <v>9587.4244799999997</v>
      </c>
      <c r="CW236" s="65">
        <v>9828.1451519999991</v>
      </c>
      <c r="CX236" s="65">
        <v>9331.6136399999996</v>
      </c>
      <c r="CY236" s="65">
        <v>9668.8927999999996</v>
      </c>
      <c r="CZ236" s="65">
        <v>9782.6444800000008</v>
      </c>
      <c r="DA236" s="65">
        <v>9828.1451519999991</v>
      </c>
      <c r="DB236" s="65">
        <v>9725.7686400000002</v>
      </c>
      <c r="DC236" s="65">
        <v>9277.0427999999993</v>
      </c>
      <c r="DD236" s="65">
        <v>9782.6444800000008</v>
      </c>
      <c r="DE236" s="65">
        <v>9828.1451519999991</v>
      </c>
      <c r="DF236" s="65">
        <v>9688.1486399999994</v>
      </c>
      <c r="DG236" s="65">
        <v>9668.8927999999996</v>
      </c>
      <c r="DH236" s="65">
        <v>9386.1844799999999</v>
      </c>
      <c r="DI236" s="65">
        <v>9828.1451519999991</v>
      </c>
      <c r="DJ236" s="65">
        <v>9331.6136399999996</v>
      </c>
      <c r="DK236" s="65">
        <v>9668.8927999999996</v>
      </c>
      <c r="DL236" s="65">
        <v>9386.1844799999999</v>
      </c>
      <c r="DM236" s="65">
        <v>9828.1451519999991</v>
      </c>
      <c r="DN236" s="65">
        <v>9548.7836399999997</v>
      </c>
      <c r="DO236" s="65">
        <v>9668.8927999999996</v>
      </c>
      <c r="DP236" s="65">
        <v>9782.071355</v>
      </c>
      <c r="DQ236" s="65">
        <v>9828.1451519999991</v>
      </c>
      <c r="DR236" s="65">
        <v>9581.2736399999994</v>
      </c>
      <c r="DS236" s="65">
        <v>9390.9428000000007</v>
      </c>
      <c r="DT236" s="65">
        <v>9386.1844799999999</v>
      </c>
      <c r="DU236" s="65">
        <v>9828.1451519999991</v>
      </c>
      <c r="DV236" s="65">
        <v>9611.1986400000005</v>
      </c>
      <c r="DW236" s="65">
        <v>9554.9928</v>
      </c>
      <c r="DX236" s="65">
        <v>9581.4044799999992</v>
      </c>
      <c r="DY236" s="65">
        <v>9828.1451519999991</v>
      </c>
      <c r="DZ236" s="65">
        <v>9725.7686400000002</v>
      </c>
      <c r="EA236" s="65">
        <v>5554.2892199999997</v>
      </c>
      <c r="EB236" s="65">
        <v>9441.2244800000008</v>
      </c>
      <c r="EC236" s="65">
        <v>9828.1451519999991</v>
      </c>
      <c r="ED236" s="65">
        <v>9374.3636399999996</v>
      </c>
      <c r="EE236" s="65">
        <v>9571.9928</v>
      </c>
      <c r="EF236" s="65">
        <v>9782.6444800000008</v>
      </c>
      <c r="EG236" s="65">
        <v>9828.1451519999991</v>
      </c>
      <c r="EH236" s="65">
        <v>9331.6136399999996</v>
      </c>
      <c r="EI236" s="65">
        <v>9390.9428000000007</v>
      </c>
      <c r="EJ236" s="65">
        <v>9424.02448</v>
      </c>
      <c r="EK236" s="65">
        <v>9828.1451519999991</v>
      </c>
      <c r="EL236" s="65">
        <v>9531.6836399999993</v>
      </c>
      <c r="EM236" s="65">
        <v>9412.2760010000002</v>
      </c>
      <c r="EN236" s="65">
        <v>9586.8411209999995</v>
      </c>
      <c r="EO236" s="65">
        <v>9828.1451519999991</v>
      </c>
      <c r="EP236" s="65">
        <v>9591.5336399999997</v>
      </c>
      <c r="EQ236" s="65">
        <v>9443.6858670000001</v>
      </c>
      <c r="ER236" s="65">
        <v>9549.5844799999995</v>
      </c>
      <c r="ES236" s="65">
        <v>9828.1451519999991</v>
      </c>
      <c r="ET236" s="65">
        <v>9466.7036399999997</v>
      </c>
      <c r="EU236" s="65">
        <v>9525.0159149999999</v>
      </c>
      <c r="EV236" s="65">
        <v>9386.1844799999999</v>
      </c>
      <c r="EW236" s="65">
        <v>9828.1451519999991</v>
      </c>
      <c r="EX236" s="65">
        <v>9586.4036400000005</v>
      </c>
      <c r="EY236" s="65">
        <v>9277.0427999999993</v>
      </c>
      <c r="EZ236" s="65">
        <v>9434.3444799999997</v>
      </c>
      <c r="FA236" s="65">
        <v>9828.1451519999991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1323.376295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4639.7650750000003</v>
      </c>
      <c r="AC237" s="65">
        <v>3894.5108679999998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4879.0992189999997</v>
      </c>
      <c r="AK237" s="65">
        <v>4759.7781240000004</v>
      </c>
      <c r="AL237" s="65">
        <v>4935.0760520000003</v>
      </c>
      <c r="AM237" s="65">
        <v>5515.6896180000003</v>
      </c>
      <c r="AN237" s="65">
        <v>7252.3422170000003</v>
      </c>
      <c r="AO237" s="65">
        <v>6434.0152200000002</v>
      </c>
      <c r="AP237" s="65">
        <v>4935.0760520000003</v>
      </c>
      <c r="AQ237" s="65">
        <v>5515.6896180000003</v>
      </c>
      <c r="AR237" s="65">
        <v>7252.3422170000003</v>
      </c>
      <c r="AS237" s="65">
        <v>6464.503651</v>
      </c>
      <c r="AT237" s="65">
        <v>4935.0760520000003</v>
      </c>
      <c r="AU237" s="65">
        <v>5515.6896180000003</v>
      </c>
      <c r="AV237" s="65">
        <v>7252.3422170000003</v>
      </c>
      <c r="AW237" s="65">
        <v>6984.4578499999998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5984.4642830000003</v>
      </c>
      <c r="BF237" s="65">
        <v>4935.0760520000003</v>
      </c>
      <c r="BG237" s="65">
        <v>5515.6896180000003</v>
      </c>
      <c r="BH237" s="65">
        <v>7252.3422170000003</v>
      </c>
      <c r="BI237" s="65">
        <v>7116.8912540000001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3850.0703269999999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2560.4538200000002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5566.8981649999996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2264.9530880000002</v>
      </c>
      <c r="H238" s="65">
        <v>4229.6834289999997</v>
      </c>
      <c r="I238" s="65">
        <v>1047</v>
      </c>
      <c r="J238" s="65">
        <v>1047</v>
      </c>
      <c r="K238" s="65">
        <v>1066.70561</v>
      </c>
      <c r="L238" s="65">
        <v>8800.9898489999996</v>
      </c>
      <c r="M238" s="65">
        <v>1260.6606509999999</v>
      </c>
      <c r="N238" s="65">
        <v>1047</v>
      </c>
      <c r="O238" s="65">
        <v>1471.6467970000001</v>
      </c>
      <c r="P238" s="65">
        <v>8685.9041840000009</v>
      </c>
      <c r="Q238" s="65">
        <v>1047</v>
      </c>
      <c r="R238" s="65">
        <v>1047</v>
      </c>
      <c r="S238" s="65">
        <v>4628.1147849999998</v>
      </c>
      <c r="T238" s="65">
        <v>6547</v>
      </c>
      <c r="U238" s="65">
        <v>1047</v>
      </c>
      <c r="V238" s="65">
        <v>1047</v>
      </c>
      <c r="W238" s="65">
        <v>2136.0844929999998</v>
      </c>
      <c r="X238" s="65">
        <v>6994.1460139999999</v>
      </c>
      <c r="Y238" s="65">
        <v>2828.0843890000001</v>
      </c>
      <c r="Z238" s="65">
        <v>1047</v>
      </c>
      <c r="AA238" s="65">
        <v>5887.1086050000004</v>
      </c>
      <c r="AB238" s="65">
        <v>9716</v>
      </c>
      <c r="AC238" s="65">
        <v>3078.9892030000001</v>
      </c>
      <c r="AD238" s="65">
        <v>7888</v>
      </c>
      <c r="AE238" s="65">
        <v>9457.0537509999995</v>
      </c>
      <c r="AF238" s="65">
        <v>9183</v>
      </c>
      <c r="AG238" s="65">
        <v>7183</v>
      </c>
      <c r="AH238" s="65">
        <v>7044.5496979999998</v>
      </c>
      <c r="AI238" s="65">
        <v>9983</v>
      </c>
      <c r="AJ238" s="65">
        <v>9716</v>
      </c>
      <c r="AK238" s="65">
        <v>10444</v>
      </c>
      <c r="AL238" s="65">
        <v>9284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7503</v>
      </c>
      <c r="AU238" s="65">
        <v>10318</v>
      </c>
      <c r="AV238" s="65">
        <v>9716</v>
      </c>
      <c r="AW238" s="65">
        <v>10444</v>
      </c>
      <c r="AX238" s="65">
        <v>7625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510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462.49970289999999</v>
      </c>
      <c r="V239" s="65">
        <v>583.11225000000002</v>
      </c>
      <c r="W239" s="65">
        <v>694.18124999999998</v>
      </c>
      <c r="X239" s="65">
        <v>3050.43075</v>
      </c>
      <c r="Y239" s="65">
        <v>502.7870345</v>
      </c>
      <c r="Z239" s="65">
        <v>583.11225000000002</v>
      </c>
      <c r="AA239" s="65">
        <v>694.18124999999998</v>
      </c>
      <c r="AB239" s="65">
        <v>2683.7819589999999</v>
      </c>
      <c r="AC239" s="65">
        <v>932.43137620000005</v>
      </c>
      <c r="AD239" s="65">
        <v>929.88898600000005</v>
      </c>
      <c r="AE239" s="65">
        <v>905.61314279999999</v>
      </c>
      <c r="AF239" s="65">
        <v>5794.45345</v>
      </c>
      <c r="AG239" s="65">
        <v>979.23400990000005</v>
      </c>
      <c r="AH239" s="65">
        <v>1107.6523500000001</v>
      </c>
      <c r="AI239" s="65">
        <v>1318.63375</v>
      </c>
      <c r="AJ239" s="65">
        <v>5794.45345</v>
      </c>
      <c r="AK239" s="65">
        <v>1024.7668000000001</v>
      </c>
      <c r="AL239" s="65">
        <v>1107.6523500000001</v>
      </c>
      <c r="AM239" s="65">
        <v>666.17695719999995</v>
      </c>
      <c r="AN239" s="65">
        <v>5794.45345</v>
      </c>
      <c r="AO239" s="65">
        <v>1024.7668000000001</v>
      </c>
      <c r="AP239" s="65">
        <v>1056.524523</v>
      </c>
      <c r="AQ239" s="65">
        <v>1318.63375</v>
      </c>
      <c r="AR239" s="65">
        <v>5741.0809550000004</v>
      </c>
      <c r="AS239" s="65">
        <v>1024.7668000000001</v>
      </c>
      <c r="AT239" s="65">
        <v>1107.6523500000001</v>
      </c>
      <c r="AU239" s="65">
        <v>1093.4050950000001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103.08963869999999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194.41002130000001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1300.9109639999999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369.23018230000002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554.78141200000005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1025.4180060000001</v>
      </c>
      <c r="CY239" s="65">
        <v>1007.621221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1055.2418359999999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711.3029391</v>
      </c>
      <c r="DQ239" s="65">
        <v>1024.7668000000001</v>
      </c>
      <c r="DR239" s="65">
        <v>1107.6523500000001</v>
      </c>
      <c r="DS239" s="65">
        <v>1007.72111</v>
      </c>
      <c r="DT239" s="65">
        <v>5794.45345</v>
      </c>
      <c r="DU239" s="65">
        <v>1024.7668000000001</v>
      </c>
      <c r="DV239" s="65">
        <v>1026.3026359999999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1814.0655420000001</v>
      </c>
      <c r="EC239" s="65">
        <v>1024.7668000000001</v>
      </c>
      <c r="ED239" s="65">
        <v>1107.6523500000001</v>
      </c>
      <c r="EE239" s="65">
        <v>1007.7791539999999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M239" s="65">
        <v>1318.63375</v>
      </c>
      <c r="EO239" s="65">
        <v>1024.7668000000001</v>
      </c>
      <c r="EP239" s="65">
        <v>1107.6523500000001</v>
      </c>
      <c r="EQ239" s="65">
        <v>1318.63375</v>
      </c>
      <c r="ER239" s="65">
        <v>802.10610710000003</v>
      </c>
      <c r="ES239" s="65">
        <v>1024.7668000000001</v>
      </c>
      <c r="EU239" s="65">
        <v>1177.97397</v>
      </c>
      <c r="EV239" s="65">
        <v>707.52241909999998</v>
      </c>
      <c r="EW239" s="65">
        <v>1024.7668000000001</v>
      </c>
      <c r="EX239" s="65">
        <v>1085.7080450000001</v>
      </c>
      <c r="EY239" s="65">
        <v>1318.63375</v>
      </c>
      <c r="EZ239" s="65">
        <v>5794.45345</v>
      </c>
      <c r="FA239" s="65">
        <v>1024.7668000000001</v>
      </c>
      <c r="FB239" s="65">
        <v>1027.350457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902.92124999999999</v>
      </c>
      <c r="BE240" s="65">
        <v>553.88324999999998</v>
      </c>
      <c r="BF240" s="65">
        <v>925.36675000000002</v>
      </c>
      <c r="BG240" s="65">
        <v>552.02250000000004</v>
      </c>
      <c r="BH240" s="65">
        <v>902.92124999999999</v>
      </c>
      <c r="BI240" s="65">
        <v>911.08325000000002</v>
      </c>
      <c r="BJ240" s="65">
        <v>925.36675000000002</v>
      </c>
      <c r="BK240" s="65">
        <v>908.02250000000004</v>
      </c>
      <c r="BL240" s="65">
        <v>1478.1712500000001</v>
      </c>
      <c r="BM240" s="65">
        <v>553.88324999999998</v>
      </c>
      <c r="BN240" s="65">
        <v>1404.8902310000001</v>
      </c>
      <c r="BO240" s="65">
        <v>1486.5225</v>
      </c>
      <c r="BP240" s="65">
        <v>1478.1712500000001</v>
      </c>
      <c r="BQ240" s="65">
        <v>553.88324999999998</v>
      </c>
      <c r="BR240" s="65">
        <v>1514.9167500000001</v>
      </c>
      <c r="BS240" s="65">
        <v>1486.5225</v>
      </c>
      <c r="BT240" s="65">
        <v>1478.1712500000001</v>
      </c>
      <c r="BU240" s="65">
        <v>553.88324999999998</v>
      </c>
      <c r="BV240" s="65">
        <v>562.56674999999996</v>
      </c>
      <c r="BW240" s="65">
        <v>1037.1687850000001</v>
      </c>
      <c r="BX240" s="65">
        <v>1478.1712500000001</v>
      </c>
      <c r="BY240" s="65">
        <v>706.03784040000005</v>
      </c>
      <c r="BZ240" s="65">
        <v>1514.9167500000001</v>
      </c>
      <c r="CA240" s="65">
        <v>572.679351</v>
      </c>
      <c r="CB240" s="65">
        <v>1478.1712500000001</v>
      </c>
      <c r="CC240" s="65">
        <v>94.457611560000004</v>
      </c>
      <c r="CD240" s="65">
        <v>1514.9167500000001</v>
      </c>
      <c r="CE240" s="65">
        <v>1071.2522280000001</v>
      </c>
      <c r="CF240" s="65">
        <v>1478.1712500000001</v>
      </c>
      <c r="CG240" s="65">
        <v>1134.3332499999999</v>
      </c>
      <c r="CH240" s="65">
        <v>1514.9167500000001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562.56674999999996</v>
      </c>
      <c r="CQ240" s="65">
        <v>1486.5225</v>
      </c>
      <c r="CR240" s="65">
        <v>1478.1712500000001</v>
      </c>
      <c r="CS240" s="65">
        <v>1491.53325</v>
      </c>
      <c r="CT240" s="65">
        <v>875.46876699999996</v>
      </c>
      <c r="CU240" s="65">
        <v>1130.5225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552.02250000000004</v>
      </c>
      <c r="DD240" s="65">
        <v>1478.1712500000001</v>
      </c>
      <c r="DE240" s="65">
        <v>1491.53325</v>
      </c>
      <c r="DF240" s="65">
        <v>1514.9167500000001</v>
      </c>
      <c r="DG240" s="65">
        <v>747.48280839999995</v>
      </c>
      <c r="DH240" s="65">
        <v>1478.1712500000001</v>
      </c>
      <c r="DI240" s="65">
        <v>1491.53325</v>
      </c>
      <c r="DJ240" s="65">
        <v>925.36675000000002</v>
      </c>
      <c r="DK240" s="65">
        <v>1486.5225</v>
      </c>
      <c r="DL240" s="65">
        <v>1478.1712500000001</v>
      </c>
      <c r="DM240" s="65">
        <v>1491.53325</v>
      </c>
      <c r="DN240" s="65">
        <v>1514.9167500000001</v>
      </c>
      <c r="DO240" s="65">
        <v>1486.5225</v>
      </c>
      <c r="DP240" s="65">
        <v>1478.1712500000001</v>
      </c>
      <c r="DQ240" s="65">
        <v>1491.53325</v>
      </c>
      <c r="DR240" s="65">
        <v>1152.1167499999999</v>
      </c>
      <c r="DS240" s="65">
        <v>1130.5225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1468.4819279999999</v>
      </c>
      <c r="DY240" s="65">
        <v>1491.53325</v>
      </c>
      <c r="DZ240" s="65">
        <v>1514.9167500000001</v>
      </c>
      <c r="EA240" s="65">
        <v>908.02250000000004</v>
      </c>
      <c r="EB240" s="65">
        <v>1478.1712500000001</v>
      </c>
      <c r="EC240" s="65">
        <v>1491.53325</v>
      </c>
      <c r="ED240" s="65">
        <v>1352.503708</v>
      </c>
      <c r="EE240" s="65">
        <v>897.77075690000004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1396.0289499999999</v>
      </c>
      <c r="ES240" s="65">
        <v>1491.53325</v>
      </c>
      <c r="ET240" s="65">
        <v>1514.9167500000001</v>
      </c>
      <c r="EU240" s="65">
        <v>1457.492821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929.29969249999999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S241" s="65">
        <v>0.2500372508</v>
      </c>
      <c r="CU241" s="65">
        <v>0.53792417719999996</v>
      </c>
      <c r="CW241" s="65">
        <v>0.2500372508</v>
      </c>
      <c r="DA241" s="65">
        <v>0.2500372508</v>
      </c>
      <c r="DB241" s="65">
        <v>9.2903749159999993E-2</v>
      </c>
      <c r="DD241" s="65">
        <v>1014.234492</v>
      </c>
      <c r="DE241" s="65">
        <v>509.68400000000003</v>
      </c>
      <c r="DF241" s="65">
        <v>189.37799999999999</v>
      </c>
      <c r="DG241" s="65">
        <v>545.53517959999999</v>
      </c>
      <c r="DH241" s="65">
        <v>603.80503569999996</v>
      </c>
      <c r="DI241" s="65">
        <v>509.68400000000003</v>
      </c>
      <c r="DJ241" s="65">
        <v>52.041284249999997</v>
      </c>
      <c r="DM241" s="65">
        <v>509.68400000000003</v>
      </c>
      <c r="DN241" s="65">
        <v>122.657915</v>
      </c>
      <c r="DQ241" s="65">
        <v>509.68400000000003</v>
      </c>
      <c r="DR241" s="65">
        <v>189.37799999999999</v>
      </c>
      <c r="DU241" s="65">
        <v>509.68400000000003</v>
      </c>
      <c r="DV241" s="65">
        <v>189.37799999999999</v>
      </c>
      <c r="DW241" s="65">
        <v>1096.5219999999999</v>
      </c>
      <c r="DY241" s="65">
        <v>509.68400000000003</v>
      </c>
      <c r="DZ241" s="65">
        <v>189.37799999999999</v>
      </c>
      <c r="EB241" s="65">
        <v>404.23161010000001</v>
      </c>
      <c r="EC241" s="65">
        <v>509.68400000000003</v>
      </c>
      <c r="ED241" s="65">
        <v>189.37799999999999</v>
      </c>
      <c r="EF241" s="65">
        <v>822.86820620000003</v>
      </c>
      <c r="EG241" s="65">
        <v>509.68400000000003</v>
      </c>
      <c r="EH241" s="65">
        <v>189.37799999999999</v>
      </c>
      <c r="EK241" s="65">
        <v>509.68400000000003</v>
      </c>
      <c r="EL241" s="65">
        <v>189.37799999999999</v>
      </c>
      <c r="EM241" s="65">
        <v>360.51596009999997</v>
      </c>
      <c r="EO241" s="65">
        <v>509.68400000000003</v>
      </c>
      <c r="EP241" s="65">
        <v>189.37799999999999</v>
      </c>
      <c r="ER241" s="65">
        <v>256.49579849999998</v>
      </c>
      <c r="ES241" s="65">
        <v>509.68400000000003</v>
      </c>
      <c r="ET241" s="65">
        <v>189.37799999999999</v>
      </c>
      <c r="EW241" s="65">
        <v>509.68400000000003</v>
      </c>
      <c r="FA241" s="65">
        <v>509.68400000000003</v>
      </c>
    </row>
    <row r="242" spans="2:159" x14ac:dyDescent="0.2">
      <c r="B242" s="65" t="s">
        <v>1</v>
      </c>
      <c r="C242" s="65" t="s">
        <v>45</v>
      </c>
      <c r="AJ242" s="65">
        <v>2448.4102819999998</v>
      </c>
      <c r="AL242" s="65">
        <v>265.18428</v>
      </c>
      <c r="AN242" s="65">
        <v>2933.3964799999999</v>
      </c>
      <c r="AO242" s="65">
        <v>713.70583999999997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P242" s="65">
        <v>3215.6364800000001</v>
      </c>
      <c r="BQ242" s="65">
        <v>772.34784000000002</v>
      </c>
      <c r="BR242" s="65">
        <v>22.356000000000002</v>
      </c>
      <c r="BS242" s="65">
        <v>147.73500000000001</v>
      </c>
      <c r="BT242" s="65">
        <v>3215.6364800000001</v>
      </c>
      <c r="BU242" s="65">
        <v>782.37584000000004</v>
      </c>
      <c r="BW242" s="65">
        <v>1683.18472</v>
      </c>
      <c r="BX242" s="65">
        <v>3215.6364800000001</v>
      </c>
      <c r="BY242" s="65">
        <v>782.37584000000004</v>
      </c>
      <c r="BZ242" s="65">
        <v>290.69927999999999</v>
      </c>
      <c r="CA242" s="65">
        <v>1578.093427</v>
      </c>
      <c r="CB242" s="65">
        <v>3215.6364800000001</v>
      </c>
      <c r="CE242" s="65">
        <v>1683.18472</v>
      </c>
      <c r="CF242" s="65">
        <v>3215.6364800000001</v>
      </c>
      <c r="CG242" s="65">
        <v>782.37584000000004</v>
      </c>
      <c r="CH242" s="65">
        <v>290.69927999999999</v>
      </c>
      <c r="CI242" s="65">
        <v>1683.18472</v>
      </c>
      <c r="CJ242" s="65">
        <v>3215.6364800000001</v>
      </c>
      <c r="CK242" s="65">
        <v>782.37584000000004</v>
      </c>
      <c r="CL242" s="65">
        <v>290.69927999999999</v>
      </c>
      <c r="CM242" s="65">
        <v>1683.18472</v>
      </c>
      <c r="CN242" s="65">
        <v>3215.6364800000001</v>
      </c>
      <c r="CO242" s="65">
        <v>782.37584000000004</v>
      </c>
      <c r="CP242" s="65">
        <v>290.69927999999999</v>
      </c>
      <c r="CQ242" s="65">
        <v>1683.18472</v>
      </c>
      <c r="CR242" s="65">
        <v>3215.6364800000001</v>
      </c>
      <c r="CS242" s="65">
        <v>782.37584000000004</v>
      </c>
      <c r="CT242" s="65">
        <v>265.18428</v>
      </c>
      <c r="CU242" s="65">
        <v>1683.18472</v>
      </c>
      <c r="CV242" s="65">
        <v>3215.6364800000001</v>
      </c>
      <c r="CW242" s="65">
        <v>782.37584000000004</v>
      </c>
      <c r="CY242" s="65">
        <v>1683.18472</v>
      </c>
      <c r="CZ242" s="65">
        <v>3215.6364800000001</v>
      </c>
      <c r="DA242" s="65">
        <v>782.37584000000004</v>
      </c>
      <c r="DB242" s="65">
        <v>290.69927999999999</v>
      </c>
      <c r="DC242" s="65">
        <v>1683.18472</v>
      </c>
      <c r="DD242" s="65">
        <v>455.13470619999998</v>
      </c>
      <c r="DE242" s="65">
        <v>782.37584000000004</v>
      </c>
      <c r="DF242" s="65">
        <v>290.69927999999999</v>
      </c>
      <c r="DG242" s="65">
        <v>1683.18472</v>
      </c>
      <c r="DH242" s="65">
        <v>3215.6364800000001</v>
      </c>
      <c r="DI242" s="65">
        <v>782.37584000000004</v>
      </c>
      <c r="DJ242" s="65">
        <v>290.69927999999999</v>
      </c>
      <c r="DK242" s="65">
        <v>1683.18472</v>
      </c>
      <c r="DL242" s="65">
        <v>3215.6364800000001</v>
      </c>
      <c r="DM242" s="65">
        <v>782.37584000000004</v>
      </c>
      <c r="DN242" s="65">
        <v>290.69927999999999</v>
      </c>
      <c r="DO242" s="65">
        <v>1683.18472</v>
      </c>
      <c r="DP242" s="65">
        <v>3009.5564800000002</v>
      </c>
      <c r="DQ242" s="65">
        <v>782.37584000000004</v>
      </c>
      <c r="DR242" s="65">
        <v>290.69927999999999</v>
      </c>
      <c r="DS242" s="65">
        <v>1661.6107199999999</v>
      </c>
      <c r="DT242" s="65">
        <v>3174.4204800000002</v>
      </c>
      <c r="DU242" s="65">
        <v>782.37584000000004</v>
      </c>
      <c r="DV242" s="65">
        <v>290.69927999999999</v>
      </c>
      <c r="DW242" s="65">
        <v>1683.18472</v>
      </c>
      <c r="DX242" s="65">
        <v>3215.6364800000001</v>
      </c>
      <c r="DY242" s="65">
        <v>782.37584000000004</v>
      </c>
      <c r="DZ242" s="65">
        <v>290.69927999999999</v>
      </c>
      <c r="EA242" s="65">
        <v>126.161</v>
      </c>
      <c r="EB242" s="65">
        <v>282.24</v>
      </c>
      <c r="EC242" s="65">
        <v>782.37584000000004</v>
      </c>
      <c r="ED242" s="65">
        <v>290.69927999999999</v>
      </c>
      <c r="EE242" s="65">
        <v>1661.6107199999999</v>
      </c>
      <c r="EF242" s="65">
        <v>282.24</v>
      </c>
      <c r="EG242" s="65">
        <v>782.37584000000004</v>
      </c>
      <c r="EH242" s="65">
        <v>290.69927999999999</v>
      </c>
      <c r="EI242" s="65">
        <v>1661.6107199999999</v>
      </c>
      <c r="EJ242" s="65">
        <v>2968.3404799999998</v>
      </c>
      <c r="EK242" s="65">
        <v>782.37584000000004</v>
      </c>
      <c r="EL242" s="65">
        <v>290.69927999999999</v>
      </c>
      <c r="EM242" s="65">
        <v>1683.18472</v>
      </c>
      <c r="EN242" s="65">
        <v>3215.6364800000001</v>
      </c>
      <c r="EO242" s="65">
        <v>782.37584000000004</v>
      </c>
      <c r="EP242" s="65">
        <v>290.69927999999999</v>
      </c>
      <c r="EQ242" s="65">
        <v>1575.3147200000001</v>
      </c>
      <c r="ER242" s="65">
        <v>3139.4764799999998</v>
      </c>
      <c r="ES242" s="65">
        <v>782.37584000000004</v>
      </c>
      <c r="ET242" s="65">
        <v>290.69927999999999</v>
      </c>
      <c r="EU242" s="65">
        <v>1535.4497200000001</v>
      </c>
      <c r="EV242" s="65">
        <v>3009.5564800000002</v>
      </c>
      <c r="EW242" s="65">
        <v>782.37584000000004</v>
      </c>
      <c r="EX242" s="65">
        <v>290.69927999999999</v>
      </c>
      <c r="EY242" s="65">
        <v>1557.0237199999999</v>
      </c>
      <c r="EZ242" s="65">
        <v>3215.6364800000001</v>
      </c>
      <c r="FA242" s="65">
        <v>782.37584000000004</v>
      </c>
      <c r="FB242" s="65">
        <v>268.34327999999999</v>
      </c>
      <c r="FC242" s="65">
        <v>147.73500000000001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58551.497219999997</v>
      </c>
      <c r="E245" s="65">
        <v>54198.578820000002</v>
      </c>
      <c r="F245" s="65">
        <v>49940.728170000002</v>
      </c>
      <c r="G245" s="65">
        <v>54396.993569999999</v>
      </c>
      <c r="H245" s="65">
        <v>60524.189449999998</v>
      </c>
      <c r="I245" s="65">
        <v>54108.49063</v>
      </c>
      <c r="J245" s="65">
        <v>49828.186809999999</v>
      </c>
      <c r="K245" s="65">
        <v>55281.494509999997</v>
      </c>
      <c r="L245" s="65">
        <v>64669.199890000004</v>
      </c>
      <c r="M245" s="65">
        <v>56822.894670000001</v>
      </c>
      <c r="N245" s="65">
        <v>52584.994769999998</v>
      </c>
      <c r="O245" s="65">
        <v>57732.494059999997</v>
      </c>
      <c r="P245" s="65">
        <v>63392.600469999998</v>
      </c>
      <c r="Q245" s="65">
        <v>58124.023240000002</v>
      </c>
      <c r="R245" s="65">
        <v>53972.258609999997</v>
      </c>
      <c r="S245" s="65">
        <v>59479.949180000003</v>
      </c>
      <c r="T245" s="65">
        <v>60416.466869999997</v>
      </c>
      <c r="U245" s="65">
        <v>54212.90638</v>
      </c>
      <c r="V245" s="65">
        <v>51742.377390000001</v>
      </c>
      <c r="W245" s="65">
        <v>56068.933169999997</v>
      </c>
      <c r="X245" s="65">
        <v>65567.530119999996</v>
      </c>
      <c r="Y245" s="65">
        <v>55706.496460000002</v>
      </c>
      <c r="Z245" s="65">
        <v>53875.561979999999</v>
      </c>
      <c r="AA245" s="65">
        <v>61105.16663</v>
      </c>
      <c r="AB245" s="65">
        <v>67673.246069999994</v>
      </c>
      <c r="AC245" s="65">
        <v>62546.829169999997</v>
      </c>
      <c r="AD245" s="65">
        <v>58372.144319999999</v>
      </c>
      <c r="AE245" s="65">
        <v>61856.280740000002</v>
      </c>
      <c r="AF245" s="65">
        <v>70958.090779999999</v>
      </c>
      <c r="AG245" s="65">
        <v>66877.710380000004</v>
      </c>
      <c r="AH245" s="65">
        <v>62005.081319999998</v>
      </c>
      <c r="AI245" s="65">
        <v>66773.798110000003</v>
      </c>
      <c r="AJ245" s="65">
        <v>75862.718569999997</v>
      </c>
      <c r="AK245" s="65">
        <v>66511.512470000001</v>
      </c>
      <c r="AL245" s="65">
        <v>64559.91231</v>
      </c>
      <c r="AM245" s="65">
        <v>69086.503379999995</v>
      </c>
      <c r="AN245" s="65">
        <v>79698.610629999996</v>
      </c>
      <c r="AO245" s="65">
        <v>73554.092640000003</v>
      </c>
      <c r="AP245" s="65">
        <v>68392.011620000005</v>
      </c>
      <c r="AQ245" s="65">
        <v>70766.934179999997</v>
      </c>
      <c r="AR245" s="65">
        <v>78775.881569999998</v>
      </c>
      <c r="AS245" s="65">
        <v>74445.393280000004</v>
      </c>
      <c r="AT245" s="65">
        <v>65111.50202</v>
      </c>
      <c r="AU245" s="65">
        <v>72946.402610000005</v>
      </c>
      <c r="AV245" s="65">
        <v>80223.155369999993</v>
      </c>
      <c r="AW245" s="65">
        <v>75129.077009999994</v>
      </c>
      <c r="AX245" s="65">
        <v>68899.931370000006</v>
      </c>
      <c r="AY245" s="65">
        <v>73277.477270000003</v>
      </c>
      <c r="AZ245" s="65">
        <v>80428.420169999998</v>
      </c>
      <c r="BA245" s="65">
        <v>75442.31568</v>
      </c>
      <c r="BB245" s="65">
        <v>71335.446030000006</v>
      </c>
      <c r="BC245" s="65">
        <v>73485.760670000003</v>
      </c>
      <c r="BD245" s="65">
        <v>80859.416570000001</v>
      </c>
      <c r="BE245" s="65">
        <v>74410.386740000002</v>
      </c>
      <c r="BF245" s="65">
        <v>72406.606459999995</v>
      </c>
      <c r="BG245" s="65">
        <v>72967.315189999994</v>
      </c>
      <c r="BH245" s="65">
        <v>81852.525569999998</v>
      </c>
      <c r="BI245" s="65">
        <v>74331.883289999998</v>
      </c>
      <c r="BJ245" s="65">
        <v>71037.249249999993</v>
      </c>
      <c r="BK245" s="65">
        <v>74271.687869999994</v>
      </c>
      <c r="BL245" s="65">
        <v>82551.535569999993</v>
      </c>
      <c r="BM245" s="65">
        <v>74861.789300000004</v>
      </c>
      <c r="BN245" s="65">
        <v>73805.311060000007</v>
      </c>
      <c r="BO245" s="65">
        <v>74072.920360000004</v>
      </c>
      <c r="BP245" s="65">
        <v>86512.877439999997</v>
      </c>
      <c r="BQ245" s="65">
        <v>78876.576530000006</v>
      </c>
      <c r="BR245" s="65">
        <v>74529.296000000002</v>
      </c>
      <c r="BS245" s="65">
        <v>77934.886660000004</v>
      </c>
      <c r="BT245" s="65">
        <v>87001.039749999996</v>
      </c>
      <c r="BU245" s="65">
        <v>82807.800329999998</v>
      </c>
      <c r="BV245" s="65">
        <v>75214.930850000004</v>
      </c>
      <c r="BW245" s="65">
        <v>78877.871599999999</v>
      </c>
      <c r="BX245" s="65">
        <v>87001.039749999996</v>
      </c>
      <c r="BY245" s="65">
        <v>82051.598530000003</v>
      </c>
      <c r="BZ245" s="65">
        <v>76976.946590000007</v>
      </c>
      <c r="CA245" s="65">
        <v>77797.816319999998</v>
      </c>
      <c r="CB245" s="65">
        <v>87001.039749999996</v>
      </c>
      <c r="CC245" s="65">
        <v>81528.6921</v>
      </c>
      <c r="CD245" s="65">
        <v>77202.06263</v>
      </c>
      <c r="CE245" s="65">
        <v>79151.323950000005</v>
      </c>
      <c r="CF245" s="65">
        <v>87001.039749999996</v>
      </c>
      <c r="CG245" s="65">
        <v>83047.147809999995</v>
      </c>
      <c r="CH245" s="65">
        <v>78389.444990000004</v>
      </c>
      <c r="CI245" s="65">
        <v>79106.954979999995</v>
      </c>
      <c r="CJ245" s="65">
        <v>87001.039749999996</v>
      </c>
      <c r="CK245" s="65">
        <v>84064.256580000001</v>
      </c>
      <c r="CL245" s="65">
        <v>78292.829989999998</v>
      </c>
      <c r="CM245" s="65">
        <v>79958.444220000005</v>
      </c>
      <c r="CN245" s="65">
        <v>87001.039749999996</v>
      </c>
      <c r="CO245" s="65">
        <v>84064.256580000001</v>
      </c>
      <c r="CP245" s="65">
        <v>76577.368789999993</v>
      </c>
      <c r="CQ245" s="65">
        <v>79748.494219999993</v>
      </c>
      <c r="CR245" s="65">
        <v>87001.039749999996</v>
      </c>
      <c r="CS245" s="65">
        <v>84064.50662</v>
      </c>
      <c r="CT245" s="65">
        <v>77695.94601</v>
      </c>
      <c r="CU245" s="65">
        <v>79602.982139999993</v>
      </c>
      <c r="CV245" s="65">
        <v>86805.819749999995</v>
      </c>
      <c r="CW245" s="65">
        <v>84064.50662</v>
      </c>
      <c r="CX245" s="65">
        <v>76799.83167</v>
      </c>
      <c r="CY245" s="65">
        <v>79647.431689999998</v>
      </c>
      <c r="CZ245" s="65">
        <v>86177.858949999994</v>
      </c>
      <c r="DA245" s="65">
        <v>84064.50662</v>
      </c>
      <c r="DB245" s="65">
        <v>78389.537899999996</v>
      </c>
      <c r="DC245" s="65">
        <v>78512.114220000003</v>
      </c>
      <c r="DD245" s="65">
        <v>85254.772469999996</v>
      </c>
      <c r="DE245" s="65">
        <v>84573.940579999995</v>
      </c>
      <c r="DF245" s="65">
        <v>78541.202990000005</v>
      </c>
      <c r="DG245" s="65">
        <v>79764.939710000006</v>
      </c>
      <c r="DH245" s="65">
        <v>87271.876780000006</v>
      </c>
      <c r="DI245" s="65">
        <v>84640.614579999994</v>
      </c>
      <c r="DJ245" s="65">
        <v>77522.16128</v>
      </c>
      <c r="DK245" s="65">
        <v>79718.6198</v>
      </c>
      <c r="DL245" s="65">
        <v>82766.014859999996</v>
      </c>
      <c r="DM245" s="65">
        <v>84640.614579999994</v>
      </c>
      <c r="DN245" s="65">
        <v>78399.497910000006</v>
      </c>
      <c r="DO245" s="65">
        <v>77326.933359999995</v>
      </c>
      <c r="DP245" s="65">
        <v>81307.804510000002</v>
      </c>
      <c r="DQ245" s="65">
        <v>84640.614579999994</v>
      </c>
      <c r="DR245" s="65">
        <v>77782.518729999996</v>
      </c>
      <c r="DS245" s="65">
        <v>76174.060670000006</v>
      </c>
      <c r="DT245" s="65">
        <v>86203.90595</v>
      </c>
      <c r="DU245" s="65">
        <v>84640.614579999994</v>
      </c>
      <c r="DV245" s="65">
        <v>78447.283280000003</v>
      </c>
      <c r="DW245" s="65">
        <v>80147.044219999996</v>
      </c>
      <c r="DX245" s="65">
        <v>86853.602429999999</v>
      </c>
      <c r="DY245" s="65">
        <v>84640.614579999994</v>
      </c>
      <c r="DZ245" s="65">
        <v>78495.692989999996</v>
      </c>
      <c r="EA245" s="65">
        <v>73537.859620000003</v>
      </c>
      <c r="EB245" s="65">
        <v>80063.408970000004</v>
      </c>
      <c r="EC245" s="65">
        <v>84640.614579999994</v>
      </c>
      <c r="ED245" s="65">
        <v>78129.384950000007</v>
      </c>
      <c r="EE245" s="65">
        <v>78154.901119999995</v>
      </c>
      <c r="EF245" s="65">
        <v>79065.170029999994</v>
      </c>
      <c r="EG245" s="65">
        <v>84640.614579999994</v>
      </c>
      <c r="EH245" s="65">
        <v>78249.047990000006</v>
      </c>
      <c r="EI245" s="65">
        <v>78074.323990000004</v>
      </c>
      <c r="EJ245" s="65">
        <v>83352.671090000003</v>
      </c>
      <c r="EK245" s="65">
        <v>84640.614579999994</v>
      </c>
      <c r="EL245" s="65">
        <v>77341.465639999995</v>
      </c>
      <c r="EM245" s="65">
        <v>80002.35338</v>
      </c>
      <c r="EN245" s="65">
        <v>75998.706099999996</v>
      </c>
      <c r="EO245" s="65">
        <v>84640.614579999994</v>
      </c>
      <c r="EP245" s="65">
        <v>78508.967990000005</v>
      </c>
      <c r="EQ245" s="65">
        <v>79008.835489999998</v>
      </c>
      <c r="ER245" s="65">
        <v>80418.384900000005</v>
      </c>
      <c r="ES245" s="65">
        <v>84640.614579999994</v>
      </c>
      <c r="ET245" s="65">
        <v>76954.689140000002</v>
      </c>
      <c r="EU245" s="65">
        <v>78057.00477</v>
      </c>
      <c r="EV245" s="65">
        <v>79434.304239999998</v>
      </c>
      <c r="EW245" s="65">
        <v>84640.614579999994</v>
      </c>
      <c r="EX245" s="65">
        <v>78292.51569</v>
      </c>
      <c r="EY245" s="65">
        <v>75971.036189999999</v>
      </c>
      <c r="EZ245" s="65">
        <v>83934.196500000005</v>
      </c>
      <c r="FA245" s="65">
        <v>84640.614579999994</v>
      </c>
      <c r="FB245" s="65">
        <v>77433.398100000006</v>
      </c>
      <c r="FC245" s="65">
        <v>77315.292400000006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1230.7891119999999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3387.2851730000002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7188.6440339999999</v>
      </c>
      <c r="AS246" s="65">
        <v>3432.695573</v>
      </c>
      <c r="AT246" s="65">
        <v>7289.18451</v>
      </c>
      <c r="AU246" s="65">
        <v>4770.9909369999996</v>
      </c>
      <c r="AV246" s="65">
        <v>7188.6440339999999</v>
      </c>
      <c r="AW246" s="65">
        <v>3432.695573</v>
      </c>
      <c r="AX246" s="65">
        <v>3314.5895099999998</v>
      </c>
      <c r="AY246" s="65">
        <v>6629.8837169999997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6287.5141409999997</v>
      </c>
      <c r="BF246" s="65">
        <v>6446.4262779999999</v>
      </c>
      <c r="BG246" s="65">
        <v>7180.2656610000004</v>
      </c>
      <c r="BH246" s="65">
        <v>7344.2002519999996</v>
      </c>
      <c r="BI246" s="65">
        <v>7103.496725</v>
      </c>
      <c r="BJ246" s="65">
        <v>6075.7377130000004</v>
      </c>
      <c r="BK246" s="65">
        <v>5718.085333</v>
      </c>
      <c r="BL246" s="65">
        <v>8997.7370339999998</v>
      </c>
      <c r="BM246" s="65">
        <v>6707.344924</v>
      </c>
      <c r="BN246" s="65">
        <v>5148.9845100000002</v>
      </c>
      <c r="BO246" s="65">
        <v>8987.2501609999999</v>
      </c>
      <c r="BP246" s="65">
        <v>8997.7370339999998</v>
      </c>
      <c r="BQ246" s="65">
        <v>9448.6725729999998</v>
      </c>
      <c r="BR246" s="65">
        <v>3314.5895099999998</v>
      </c>
      <c r="BS246" s="65">
        <v>7961.8434809999999</v>
      </c>
      <c r="BT246" s="65">
        <v>8997.7370339999998</v>
      </c>
      <c r="BU246" s="65">
        <v>3432.695573</v>
      </c>
      <c r="BV246" s="65">
        <v>8616.7970440000008</v>
      </c>
      <c r="BW246" s="65">
        <v>7422.6620849999999</v>
      </c>
      <c r="BX246" s="65">
        <v>8997.7370339999998</v>
      </c>
      <c r="BY246" s="65">
        <v>7507.9718890000004</v>
      </c>
      <c r="BZ246" s="65">
        <v>8550.1343780000007</v>
      </c>
      <c r="CA246" s="65">
        <v>8987.2501609999999</v>
      </c>
      <c r="CB246" s="65">
        <v>8997.7370339999998</v>
      </c>
      <c r="CC246" s="65">
        <v>9448.6725729999998</v>
      </c>
      <c r="CD246" s="65">
        <v>5148.9845100000002</v>
      </c>
      <c r="CE246" s="65">
        <v>8987.2501609999999</v>
      </c>
      <c r="CF246" s="65">
        <v>8997.7370339999998</v>
      </c>
      <c r="CG246" s="65">
        <v>9448.6725729999998</v>
      </c>
      <c r="CH246" s="65">
        <v>5131.4713279999996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8424.1514389999993</v>
      </c>
      <c r="CN246" s="65">
        <v>8997.7370339999998</v>
      </c>
      <c r="CO246" s="65">
        <v>9448.6725729999998</v>
      </c>
      <c r="CP246" s="65">
        <v>9109.5878630000007</v>
      </c>
      <c r="CQ246" s="65">
        <v>8682.8718090000002</v>
      </c>
      <c r="CR246" s="65">
        <v>8997.7370339999998</v>
      </c>
      <c r="CS246" s="65">
        <v>9448.6725729999998</v>
      </c>
      <c r="CT246" s="65">
        <v>7640.1049549999998</v>
      </c>
      <c r="CU246" s="65">
        <v>8708.082907</v>
      </c>
      <c r="CV246" s="65">
        <v>8997.7370339999998</v>
      </c>
      <c r="CW246" s="65">
        <v>9448.6725729999998</v>
      </c>
      <c r="CX246" s="65">
        <v>9123.5795099999996</v>
      </c>
      <c r="CY246" s="65">
        <v>8058.7142240000003</v>
      </c>
      <c r="CZ246" s="65">
        <v>8997.7370339999998</v>
      </c>
      <c r="DA246" s="65">
        <v>9448.6725729999998</v>
      </c>
      <c r="DB246" s="65">
        <v>9123.5795099999996</v>
      </c>
      <c r="DC246" s="65">
        <v>8767.983988</v>
      </c>
      <c r="DD246" s="65">
        <v>8997.7370339999998</v>
      </c>
      <c r="DE246" s="65">
        <v>9448.6725729999998</v>
      </c>
      <c r="DF246" s="65">
        <v>9123.5795099999996</v>
      </c>
      <c r="DG246" s="65">
        <v>7217.6828569999998</v>
      </c>
      <c r="DH246" s="65">
        <v>8997.7370339999998</v>
      </c>
      <c r="DI246" s="65">
        <v>9448.6725729999998</v>
      </c>
      <c r="DJ246" s="65">
        <v>9123.5795099999996</v>
      </c>
      <c r="DK246" s="65">
        <v>8987.2501609999999</v>
      </c>
      <c r="DL246" s="65">
        <v>8548.8073769999992</v>
      </c>
      <c r="DM246" s="65">
        <v>9448.6725729999998</v>
      </c>
      <c r="DN246" s="65">
        <v>9123.5795099999996</v>
      </c>
      <c r="DO246" s="65">
        <v>6004.531997</v>
      </c>
      <c r="DP246" s="65">
        <v>3268.8710339999998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7188.6440339999999</v>
      </c>
      <c r="DU246" s="65">
        <v>9448.6725729999998</v>
      </c>
      <c r="DV246" s="65">
        <v>9123.5795099999996</v>
      </c>
      <c r="DW246" s="65">
        <v>8987.2501609999999</v>
      </c>
      <c r="DX246" s="65">
        <v>7188.6440339999999</v>
      </c>
      <c r="DY246" s="65">
        <v>9448.6725729999998</v>
      </c>
      <c r="DZ246" s="65">
        <v>9123.5795099999996</v>
      </c>
      <c r="EA246" s="65">
        <v>6465.2476070000002</v>
      </c>
      <c r="EB246" s="65">
        <v>8997.7370339999998</v>
      </c>
      <c r="EC246" s="65">
        <v>9448.6725729999998</v>
      </c>
      <c r="ED246" s="65">
        <v>9123.5795099999996</v>
      </c>
      <c r="EE246" s="65">
        <v>3265.0611610000001</v>
      </c>
      <c r="EF246" s="65">
        <v>8997.7370339999998</v>
      </c>
      <c r="EG246" s="65">
        <v>9448.6725729999998</v>
      </c>
      <c r="EH246" s="65">
        <v>9123.5795099999996</v>
      </c>
      <c r="EI246" s="65">
        <v>3265.0611610000001</v>
      </c>
      <c r="EJ246" s="65">
        <v>3268.8710339999998</v>
      </c>
      <c r="EK246" s="65">
        <v>9448.6725729999998</v>
      </c>
      <c r="EL246" s="65">
        <v>9123.5795099999996</v>
      </c>
      <c r="EM246" s="65">
        <v>5072.0456610000001</v>
      </c>
      <c r="EN246" s="65">
        <v>3268.8710339999998</v>
      </c>
      <c r="EO246" s="65">
        <v>9448.6725729999998</v>
      </c>
      <c r="EP246" s="65">
        <v>9123.5795099999996</v>
      </c>
      <c r="EQ246" s="65">
        <v>3265.0611610000001</v>
      </c>
      <c r="ER246" s="65">
        <v>5077.9640339999996</v>
      </c>
      <c r="ES246" s="65">
        <v>9448.6725729999998</v>
      </c>
      <c r="ET246" s="65">
        <v>9123.5795099999996</v>
      </c>
      <c r="EU246" s="65">
        <v>8934.5343150000008</v>
      </c>
      <c r="EV246" s="65">
        <v>7188.6440339999999</v>
      </c>
      <c r="EW246" s="65">
        <v>9448.6725729999998</v>
      </c>
      <c r="EX246" s="65">
        <v>9123.5795099999996</v>
      </c>
      <c r="EY246" s="65">
        <v>4113.8219630000003</v>
      </c>
      <c r="EZ246" s="65">
        <v>5933.3662050000003</v>
      </c>
      <c r="FA246" s="65">
        <v>9448.6725729999998</v>
      </c>
      <c r="FB246" s="65">
        <v>7870.2963300000001</v>
      </c>
      <c r="FC246" s="65">
        <v>3265.0611610000001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1513.9105050000001</v>
      </c>
      <c r="AI247" s="65">
        <v>1714.4280269999999</v>
      </c>
      <c r="AJ247" s="65">
        <v>1701.6920439999999</v>
      </c>
      <c r="AK247" s="65">
        <v>1695.9170710000001</v>
      </c>
      <c r="AL247" s="65">
        <v>1616.7909540000001</v>
      </c>
      <c r="AM247" s="65">
        <v>1726.7169269999999</v>
      </c>
      <c r="AN247" s="65">
        <v>1701.6920439999999</v>
      </c>
      <c r="AO247" s="65">
        <v>1695.9170710000001</v>
      </c>
      <c r="AP247" s="65">
        <v>1617.6849540000001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2234.4764949999999</v>
      </c>
      <c r="BC247" s="65">
        <v>4291.5032689999998</v>
      </c>
      <c r="BD247" s="65">
        <v>4240.5400440000003</v>
      </c>
      <c r="BE247" s="65">
        <v>3525.6297300000001</v>
      </c>
      <c r="BF247" s="65">
        <v>1720.9419539999999</v>
      </c>
      <c r="BG247" s="65">
        <v>4302.9009269999997</v>
      </c>
      <c r="BH247" s="65">
        <v>4240.5400440000003</v>
      </c>
      <c r="BI247" s="65">
        <v>1695.9170710000001</v>
      </c>
      <c r="BJ247" s="65">
        <v>1720.9419539999999</v>
      </c>
      <c r="BK247" s="65">
        <v>4302.9009269999997</v>
      </c>
      <c r="BL247" s="65">
        <v>4240.5400440000003</v>
      </c>
      <c r="BM247" s="65">
        <v>4226.1490709999998</v>
      </c>
      <c r="BN247" s="65">
        <v>1720.9419539999999</v>
      </c>
      <c r="BO247" s="65">
        <v>4302.9009269999997</v>
      </c>
      <c r="BP247" s="65">
        <v>4240.5400440000003</v>
      </c>
      <c r="BQ247" s="65">
        <v>1695.9170710000001</v>
      </c>
      <c r="BR247" s="65">
        <v>3700.737568</v>
      </c>
      <c r="BS247" s="65">
        <v>4302.9009269999997</v>
      </c>
      <c r="BT247" s="65">
        <v>5509.9640440000003</v>
      </c>
      <c r="BU247" s="65">
        <v>2024.7951270000001</v>
      </c>
      <c r="BV247" s="65">
        <v>1720.9419539999999</v>
      </c>
      <c r="BW247" s="65">
        <v>5360.4565679999996</v>
      </c>
      <c r="BX247" s="65">
        <v>5509.9640440000003</v>
      </c>
      <c r="BY247" s="65">
        <v>1695.9170710000001</v>
      </c>
      <c r="BZ247" s="65">
        <v>1720.9419539999999</v>
      </c>
      <c r="CA247" s="65">
        <v>5590.9929270000002</v>
      </c>
      <c r="CB247" s="65">
        <v>5509.9640440000003</v>
      </c>
      <c r="CC247" s="65">
        <v>4226.1490709999998</v>
      </c>
      <c r="CD247" s="65">
        <v>4291.4070499999998</v>
      </c>
      <c r="CE247" s="65">
        <v>5590.9929270000002</v>
      </c>
      <c r="CF247" s="65">
        <v>5509.9640440000003</v>
      </c>
      <c r="CG247" s="65">
        <v>4446.8251440000004</v>
      </c>
      <c r="CH247" s="65">
        <v>5572.2939539999998</v>
      </c>
      <c r="CI247" s="65">
        <v>5553.9044219999996</v>
      </c>
      <c r="CJ247" s="65">
        <v>5509.9640440000003</v>
      </c>
      <c r="CK247" s="65">
        <v>5491.2650709999998</v>
      </c>
      <c r="CL247" s="65">
        <v>5572.2939539999998</v>
      </c>
      <c r="CM247" s="65">
        <v>5590.9929270000002</v>
      </c>
      <c r="CN247" s="65">
        <v>5509.9640440000003</v>
      </c>
      <c r="CO247" s="65">
        <v>5491.2650709999998</v>
      </c>
      <c r="CP247" s="65">
        <v>5572.2939539999998</v>
      </c>
      <c r="CQ247" s="65">
        <v>5590.9929270000002</v>
      </c>
      <c r="CR247" s="65">
        <v>5509.9640440000003</v>
      </c>
      <c r="CS247" s="65">
        <v>5491.2650709999998</v>
      </c>
      <c r="CT247" s="65">
        <v>5572.2939539999998</v>
      </c>
      <c r="CU247" s="65">
        <v>5590.9929270000002</v>
      </c>
      <c r="CV247" s="65">
        <v>5509.9640440000003</v>
      </c>
      <c r="CW247" s="65">
        <v>5491.2650709999998</v>
      </c>
      <c r="CX247" s="65">
        <v>5572.2939539999998</v>
      </c>
      <c r="CY247" s="65">
        <v>5590.9929270000002</v>
      </c>
      <c r="CZ247" s="65">
        <v>4240.5400440000003</v>
      </c>
      <c r="DA247" s="65">
        <v>5491.2650709999998</v>
      </c>
      <c r="DB247" s="65">
        <v>3353.687993</v>
      </c>
      <c r="DC247" s="65">
        <v>5590.9929270000002</v>
      </c>
      <c r="DD247" s="65">
        <v>4240.5400440000003</v>
      </c>
      <c r="DE247" s="65">
        <v>5491.2650709999998</v>
      </c>
      <c r="DF247" s="65">
        <v>3638.0945900000002</v>
      </c>
      <c r="DG247" s="65">
        <v>5590.9929270000002</v>
      </c>
      <c r="DH247" s="65">
        <v>5187.3696010000003</v>
      </c>
      <c r="DI247" s="65">
        <v>5491.2650709999998</v>
      </c>
      <c r="DJ247" s="65">
        <v>5572.2939539999998</v>
      </c>
      <c r="DK247" s="65">
        <v>4522.9677579999998</v>
      </c>
      <c r="DL247" s="65">
        <v>4240.5400440000003</v>
      </c>
      <c r="DM247" s="65">
        <v>5491.2650709999998</v>
      </c>
      <c r="DN247" s="65">
        <v>3886.1152860000002</v>
      </c>
      <c r="DO247" s="65">
        <v>3023.8718509999999</v>
      </c>
      <c r="DP247" s="65">
        <v>5464.5762549999999</v>
      </c>
      <c r="DQ247" s="65">
        <v>5491.2650709999998</v>
      </c>
      <c r="DR247" s="65">
        <v>4458.9032610000004</v>
      </c>
      <c r="DS247" s="65">
        <v>4970.3290900000002</v>
      </c>
      <c r="DT247" s="65">
        <v>5509.9640440000003</v>
      </c>
      <c r="DU247" s="65">
        <v>5491.2650709999998</v>
      </c>
      <c r="DV247" s="65">
        <v>3440.9363389999999</v>
      </c>
      <c r="DW247" s="65">
        <v>3328.1064219999998</v>
      </c>
      <c r="DX247" s="65">
        <v>3413.0388029999999</v>
      </c>
      <c r="DY247" s="65">
        <v>5491.2650709999998</v>
      </c>
      <c r="DZ247" s="65">
        <v>5572.2939539999998</v>
      </c>
      <c r="EA247" s="65">
        <v>3014.808927</v>
      </c>
      <c r="EB247" s="65">
        <v>2971.1160439999999</v>
      </c>
      <c r="EC247" s="65">
        <v>5491.2650709999998</v>
      </c>
      <c r="ED247" s="65">
        <v>4424.3834379999998</v>
      </c>
      <c r="EE247" s="65">
        <v>5590.9929270000002</v>
      </c>
      <c r="EF247" s="65">
        <v>5509.9640440000003</v>
      </c>
      <c r="EG247" s="65">
        <v>5491.2650709999998</v>
      </c>
      <c r="EH247" s="65">
        <v>3344.1577309999998</v>
      </c>
      <c r="EI247" s="65">
        <v>1726.7169269999999</v>
      </c>
      <c r="EJ247" s="65">
        <v>5509.9640440000003</v>
      </c>
      <c r="EK247" s="65">
        <v>5491.2650709999998</v>
      </c>
      <c r="EL247" s="65">
        <v>5572.2939539999998</v>
      </c>
      <c r="EM247" s="65">
        <v>3014.808927</v>
      </c>
      <c r="EN247" s="65">
        <v>5509.9640440000003</v>
      </c>
      <c r="EO247" s="65">
        <v>5491.2650709999998</v>
      </c>
      <c r="EP247" s="65">
        <v>5572.2939539999998</v>
      </c>
      <c r="EQ247" s="65">
        <v>1726.7169269999999</v>
      </c>
      <c r="ER247" s="65">
        <v>2816.9785929999998</v>
      </c>
      <c r="ES247" s="65">
        <v>5491.2650709999998</v>
      </c>
      <c r="ET247" s="65">
        <v>4877.2489500000001</v>
      </c>
      <c r="EU247" s="65">
        <v>3014.808927</v>
      </c>
      <c r="EV247" s="65">
        <v>1701.6920439999999</v>
      </c>
      <c r="EW247" s="65">
        <v>5491.2650709999998</v>
      </c>
      <c r="EX247" s="65">
        <v>4288.5099540000001</v>
      </c>
      <c r="EY247" s="65">
        <v>5590.9929270000002</v>
      </c>
      <c r="EZ247" s="65">
        <v>2971.1160439999999</v>
      </c>
      <c r="FA247" s="65">
        <v>5491.2650709999998</v>
      </c>
      <c r="FB247" s="65">
        <v>5572.2939539999998</v>
      </c>
      <c r="FC247" s="65">
        <v>4151.9897330000003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N248" s="65">
        <v>143.71866</v>
      </c>
      <c r="O248" s="65">
        <v>142.87819999999999</v>
      </c>
      <c r="P248" s="65">
        <v>144.55912000000001</v>
      </c>
      <c r="R248" s="65">
        <v>143.71866</v>
      </c>
      <c r="S248" s="65">
        <v>142.87819999999999</v>
      </c>
      <c r="U248" s="65">
        <v>150.24268799999999</v>
      </c>
      <c r="V248" s="65">
        <v>148.67766</v>
      </c>
      <c r="W248" s="65">
        <v>147.8082</v>
      </c>
      <c r="Y248" s="65">
        <v>150.24268799999999</v>
      </c>
      <c r="Z248" s="65">
        <v>148.67766</v>
      </c>
      <c r="AA248" s="65">
        <v>4.93</v>
      </c>
      <c r="AC248" s="65">
        <v>150.24268799999999</v>
      </c>
      <c r="AD248" s="65">
        <v>143.71866</v>
      </c>
      <c r="AE248" s="65">
        <v>4.93</v>
      </c>
      <c r="AG248" s="65">
        <v>150.24268799999999</v>
      </c>
      <c r="AI248" s="65">
        <v>4.93</v>
      </c>
      <c r="AJ248" s="65">
        <v>149.54712000000001</v>
      </c>
      <c r="AK248" s="65">
        <v>150.24268799999999</v>
      </c>
      <c r="AL248" s="65">
        <v>227.33766</v>
      </c>
      <c r="AM248" s="65">
        <v>221.07820000000001</v>
      </c>
      <c r="AN248" s="65">
        <v>223.67912000000001</v>
      </c>
      <c r="AO248" s="65">
        <v>224.71948800000001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4.9589999999999996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83.13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1.0064</v>
      </c>
      <c r="V251" s="65">
        <v>19.08942</v>
      </c>
      <c r="W251" s="65">
        <v>22.7255</v>
      </c>
      <c r="X251" s="65">
        <v>232.13033999999999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52.825499999999998</v>
      </c>
      <c r="AF251" s="65">
        <v>232.13033999999999</v>
      </c>
      <c r="AG251" s="65">
        <v>24.398399999999999</v>
      </c>
      <c r="AH251" s="65">
        <v>44.373420000000003</v>
      </c>
      <c r="AI251" s="65">
        <v>52.825499999999998</v>
      </c>
      <c r="AJ251" s="65">
        <v>353.24784</v>
      </c>
      <c r="AK251" s="65">
        <v>62.47296</v>
      </c>
      <c r="AL251" s="65">
        <v>67.525919999999999</v>
      </c>
      <c r="AM251" s="65">
        <v>58.957500000000003</v>
      </c>
      <c r="AN251" s="65">
        <v>259.0761</v>
      </c>
      <c r="AO251" s="65">
        <v>45.818399999999997</v>
      </c>
      <c r="AP251" s="65">
        <v>49.524299999999997</v>
      </c>
      <c r="AQ251" s="65">
        <v>80.388000000000005</v>
      </c>
      <c r="AR251" s="65">
        <v>259.0761</v>
      </c>
      <c r="AS251" s="65">
        <v>62.47296</v>
      </c>
      <c r="AT251" s="65">
        <v>67.525919999999999</v>
      </c>
      <c r="AU251" s="65">
        <v>58.957500000000003</v>
      </c>
      <c r="AV251" s="65">
        <v>353.24784</v>
      </c>
      <c r="AW251" s="65">
        <v>62.47296</v>
      </c>
      <c r="AX251" s="65">
        <v>49.524299999999997</v>
      </c>
      <c r="AY251" s="65">
        <v>80.388000000000005</v>
      </c>
      <c r="AZ251" s="65">
        <v>353.24784</v>
      </c>
      <c r="BA251" s="65">
        <v>45.818399999999997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F251" s="65">
        <v>49.524299999999997</v>
      </c>
      <c r="BG251" s="65">
        <v>80.388000000000005</v>
      </c>
      <c r="BH251" s="65">
        <v>353.24784</v>
      </c>
      <c r="BI251" s="65">
        <v>45.818399999999997</v>
      </c>
      <c r="BJ251" s="65">
        <v>49.524299999999997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58.957500000000003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58.957500000000003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M251" s="65">
        <v>80.388000000000005</v>
      </c>
      <c r="EO251" s="65">
        <v>62.47296</v>
      </c>
      <c r="EP251" s="65">
        <v>67.525919999999999</v>
      </c>
      <c r="EQ251" s="65">
        <v>80.388000000000005</v>
      </c>
      <c r="ER251" s="65">
        <v>259.0761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G253" s="65">
        <v>0.74119999999999997</v>
      </c>
      <c r="AS253" s="65">
        <v>0.2446040753</v>
      </c>
      <c r="AW253" s="65">
        <v>0.74119999999999997</v>
      </c>
      <c r="AX253" s="65">
        <v>0.27539999999999998</v>
      </c>
      <c r="AY253" s="65">
        <v>1.346949739</v>
      </c>
      <c r="AZ253" s="65">
        <v>3.0464000000000002</v>
      </c>
      <c r="BB253" s="65">
        <v>0.27539999999999998</v>
      </c>
      <c r="BD253" s="65">
        <v>3.0464000000000002</v>
      </c>
      <c r="BE253" s="65">
        <v>0.74119999999999997</v>
      </c>
      <c r="BF253" s="65">
        <v>0.27539999999999998</v>
      </c>
      <c r="BH253" s="65">
        <v>3.0464000000000002</v>
      </c>
      <c r="BJ253" s="65">
        <v>0.27539999999999998</v>
      </c>
      <c r="BL253" s="65">
        <v>3.0464000000000002</v>
      </c>
      <c r="BM253" s="65">
        <v>0.74119999999999997</v>
      </c>
      <c r="BN253" s="65">
        <v>0.27539999999999998</v>
      </c>
      <c r="BP253" s="65">
        <v>3.0464000000000002</v>
      </c>
      <c r="BR253" s="65">
        <v>0.27539999999999998</v>
      </c>
      <c r="BS253" s="65">
        <v>0.52264970050000004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Z253" s="65">
        <v>0.27539999999999998</v>
      </c>
      <c r="CB253" s="65">
        <v>3.0464000000000002</v>
      </c>
      <c r="CC253" s="65">
        <v>0.74119999999999997</v>
      </c>
      <c r="CD253" s="65">
        <v>0.27539999999999998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V253" s="65">
        <v>1.6552202229999999</v>
      </c>
      <c r="CW253" s="65">
        <v>0.74119999999999997</v>
      </c>
      <c r="CX253" s="65">
        <v>0.27539999999999998</v>
      </c>
      <c r="DA253" s="65">
        <v>0.74119999999999997</v>
      </c>
      <c r="DB253" s="65">
        <v>0.27539999999999998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M253" s="65">
        <v>0.74119999999999997</v>
      </c>
      <c r="DO253" s="65">
        <v>1.5946</v>
      </c>
      <c r="DQ253" s="65">
        <v>0.74119999999999997</v>
      </c>
      <c r="DR253" s="65">
        <v>0.27539999999999998</v>
      </c>
      <c r="DT253" s="65">
        <v>3.0464000000000002</v>
      </c>
      <c r="DU253" s="65">
        <v>0.74119999999999997</v>
      </c>
      <c r="DV253" s="65">
        <v>0.27539999999999998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M254" s="65">
        <v>1.7999999999999999E-2</v>
      </c>
      <c r="AN254" s="65">
        <v>2.6880000000000002</v>
      </c>
      <c r="AO254" s="65">
        <v>0.65400000000000003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P254" s="65">
        <v>2.6880000000000002</v>
      </c>
      <c r="BQ254" s="65">
        <v>0.65400000000000003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C254" s="65">
        <v>0.65400000000000003</v>
      </c>
      <c r="ED254" s="65">
        <v>0.24299999999999999</v>
      </c>
      <c r="EE254" s="65">
        <v>1.407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4562.0794260000002</v>
      </c>
      <c r="H257" s="65">
        <v>4560.8679080000002</v>
      </c>
      <c r="I257" s="65">
        <v>2805.8701489999999</v>
      </c>
      <c r="J257" s="65">
        <v>4617.517938</v>
      </c>
      <c r="K257" s="65">
        <v>4581.1485830000001</v>
      </c>
      <c r="L257" s="65">
        <v>4560.8679080000002</v>
      </c>
      <c r="M257" s="65">
        <v>4593.8669220000002</v>
      </c>
      <c r="N257" s="65">
        <v>4617.517938</v>
      </c>
      <c r="O257" s="65">
        <v>4583.5099259999997</v>
      </c>
      <c r="P257" s="65">
        <v>4561.7519080000002</v>
      </c>
      <c r="Q257" s="65">
        <v>4594.7479219999996</v>
      </c>
      <c r="R257" s="65">
        <v>4618.4119380000002</v>
      </c>
      <c r="S257" s="65">
        <v>4584.4069259999997</v>
      </c>
      <c r="T257" s="65">
        <v>4667.7565880000002</v>
      </c>
      <c r="U257" s="65">
        <v>4910.5535319999999</v>
      </c>
      <c r="V257" s="65">
        <v>4731.1219440000004</v>
      </c>
      <c r="W257" s="65">
        <v>4836.8402260000003</v>
      </c>
      <c r="X257" s="65">
        <v>4946.7683280000001</v>
      </c>
      <c r="Y257" s="65">
        <v>5057.3241500000004</v>
      </c>
      <c r="Z257" s="65">
        <v>4932.9585180000004</v>
      </c>
      <c r="AA257" s="65">
        <v>4755.8241260000004</v>
      </c>
      <c r="AB257" s="65">
        <v>5043.4573879999998</v>
      </c>
      <c r="AC257" s="65">
        <v>5180.8036320000001</v>
      </c>
      <c r="AD257" s="65">
        <v>5121.2061180000001</v>
      </c>
      <c r="AE257" s="65">
        <v>4969.8137260000003</v>
      </c>
      <c r="AF257" s="65">
        <v>5247.1703589999997</v>
      </c>
      <c r="AG257" s="65">
        <v>5361.2247500000003</v>
      </c>
      <c r="AH257" s="65">
        <v>4909.847229</v>
      </c>
      <c r="AI257" s="65">
        <v>5078.7184260000004</v>
      </c>
      <c r="AJ257" s="65">
        <v>5476.0460380000004</v>
      </c>
      <c r="AK257" s="65">
        <v>5295.9178920000004</v>
      </c>
      <c r="AL257" s="65">
        <v>5264.5918380000003</v>
      </c>
      <c r="AM257" s="65">
        <v>5314.4196259999999</v>
      </c>
      <c r="AN257" s="65">
        <v>5512.0032080000001</v>
      </c>
      <c r="AO257" s="65">
        <v>5399.8045320000001</v>
      </c>
      <c r="AP257" s="65">
        <v>5168.5812180000003</v>
      </c>
      <c r="AQ257" s="65">
        <v>5342.1691259999998</v>
      </c>
      <c r="AR257" s="65">
        <v>9436.7642080000005</v>
      </c>
      <c r="AS257" s="65">
        <v>5421.7148960000004</v>
      </c>
      <c r="AT257" s="65">
        <v>9343.3378379999995</v>
      </c>
      <c r="AU257" s="65">
        <v>6826.6684020000002</v>
      </c>
      <c r="AV257" s="65">
        <v>9530.9359480000003</v>
      </c>
      <c r="AW257" s="65">
        <v>5422.2114920000004</v>
      </c>
      <c r="AX257" s="65">
        <v>5351.0166179999997</v>
      </c>
      <c r="AY257" s="65">
        <v>8708.3386310000005</v>
      </c>
      <c r="AZ257" s="65">
        <v>12072.83035</v>
      </c>
      <c r="BA257" s="65">
        <v>12121.73705</v>
      </c>
      <c r="BB257" s="65">
        <v>9634.7691190000005</v>
      </c>
      <c r="BC257" s="65">
        <v>11822.159970000001</v>
      </c>
      <c r="BD257" s="65">
        <v>12072.83035</v>
      </c>
      <c r="BE257" s="65">
        <v>10106.74272</v>
      </c>
      <c r="BF257" s="65">
        <v>8482.8533869999992</v>
      </c>
      <c r="BG257" s="65">
        <v>11833.557629999999</v>
      </c>
      <c r="BH257" s="65">
        <v>12228.386570000001</v>
      </c>
      <c r="BI257" s="65">
        <v>9074.9628840000005</v>
      </c>
      <c r="BJ257" s="65">
        <v>8112.1648210000003</v>
      </c>
      <c r="BK257" s="65">
        <v>10371.3773</v>
      </c>
      <c r="BL257" s="65">
        <v>13881.923349999999</v>
      </c>
      <c r="BM257" s="65">
        <v>11297.56366</v>
      </c>
      <c r="BN257" s="65">
        <v>7203.4132380000001</v>
      </c>
      <c r="BO257" s="65">
        <v>13639.135130000001</v>
      </c>
      <c r="BP257" s="65">
        <v>13881.923349999999</v>
      </c>
      <c r="BQ257" s="65">
        <v>11507.918110000001</v>
      </c>
      <c r="BR257" s="65">
        <v>7348.5708530000002</v>
      </c>
      <c r="BS257" s="65">
        <v>12614.251099999999</v>
      </c>
      <c r="BT257" s="65">
        <v>15151.34735</v>
      </c>
      <c r="BU257" s="65">
        <v>5821.5603659999997</v>
      </c>
      <c r="BV257" s="65">
        <v>10670.982770000001</v>
      </c>
      <c r="BW257" s="65">
        <v>13135.104289999999</v>
      </c>
      <c r="BX257" s="65">
        <v>15151.34735</v>
      </c>
      <c r="BY257" s="65">
        <v>9567.2174259999993</v>
      </c>
      <c r="BZ257" s="65">
        <v>10604.563109999999</v>
      </c>
      <c r="CA257" s="65">
        <v>14907.20363</v>
      </c>
      <c r="CB257" s="65">
        <v>15151.34735</v>
      </c>
      <c r="CC257" s="65">
        <v>14038.23731</v>
      </c>
      <c r="CD257" s="65">
        <v>9773.6353340000005</v>
      </c>
      <c r="CE257" s="65">
        <v>14928.63413</v>
      </c>
      <c r="CF257" s="65">
        <v>15151.34735</v>
      </c>
      <c r="CG257" s="65">
        <v>14259.56738</v>
      </c>
      <c r="CH257" s="65">
        <v>11037.252060000001</v>
      </c>
      <c r="CI257" s="65">
        <v>14871.709720000001</v>
      </c>
      <c r="CJ257" s="65">
        <v>15151.34735</v>
      </c>
      <c r="CK257" s="65">
        <v>15304.007310000001</v>
      </c>
      <c r="CL257" s="65">
        <v>15029.36024</v>
      </c>
      <c r="CM257" s="65">
        <v>14367.13</v>
      </c>
      <c r="CN257" s="65">
        <v>15151.34735</v>
      </c>
      <c r="CO257" s="65">
        <v>15304.007310000001</v>
      </c>
      <c r="CP257" s="65">
        <v>15015.36859</v>
      </c>
      <c r="CQ257" s="65">
        <v>14625.85037</v>
      </c>
      <c r="CR257" s="65">
        <v>15151.34735</v>
      </c>
      <c r="CS257" s="65">
        <v>15304.007310000001</v>
      </c>
      <c r="CT257" s="65">
        <v>13545.885679999999</v>
      </c>
      <c r="CU257" s="65">
        <v>14649.46687</v>
      </c>
      <c r="CV257" s="65">
        <v>15149.956169999999</v>
      </c>
      <c r="CW257" s="65">
        <v>15304.007310000001</v>
      </c>
      <c r="CX257" s="65">
        <v>15029.11724</v>
      </c>
      <c r="CY257" s="65">
        <v>14000.098190000001</v>
      </c>
      <c r="CZ257" s="65">
        <v>13878.87695</v>
      </c>
      <c r="DA257" s="65">
        <v>15304.007310000001</v>
      </c>
      <c r="DB257" s="65">
        <v>12810.754279999999</v>
      </c>
      <c r="DC257" s="65">
        <v>14709.36795</v>
      </c>
      <c r="DD257" s="65">
        <v>13881.923349999999</v>
      </c>
      <c r="DE257" s="65">
        <v>15304.007310000001</v>
      </c>
      <c r="DF257" s="65">
        <v>13095.16087</v>
      </c>
      <c r="DG257" s="65">
        <v>13160.66142</v>
      </c>
      <c r="DH257" s="65">
        <v>14828.752899999999</v>
      </c>
      <c r="DI257" s="65">
        <v>15304.007310000001</v>
      </c>
      <c r="DJ257" s="65">
        <v>15029.36024</v>
      </c>
      <c r="DK257" s="65">
        <v>13860.60896</v>
      </c>
      <c r="DL257" s="65">
        <v>13373.95038</v>
      </c>
      <c r="DM257" s="65">
        <v>15304.007310000001</v>
      </c>
      <c r="DN257" s="65">
        <v>13342.90617</v>
      </c>
      <c r="DO257" s="65">
        <v>9380.389486</v>
      </c>
      <c r="DP257" s="65">
        <v>9374.0471579999994</v>
      </c>
      <c r="DQ257" s="65">
        <v>15304.007310000001</v>
      </c>
      <c r="DR257" s="65">
        <v>13915.96955</v>
      </c>
      <c r="DS257" s="65">
        <v>14307.970289999999</v>
      </c>
      <c r="DT257" s="65">
        <v>13342.254349999999</v>
      </c>
      <c r="DU257" s="65">
        <v>15304.007310000001</v>
      </c>
      <c r="DV257" s="65">
        <v>12898.002619999999</v>
      </c>
      <c r="DW257" s="65">
        <v>12665.74762</v>
      </c>
      <c r="DX257" s="65">
        <v>11242.282709999999</v>
      </c>
      <c r="DY257" s="65">
        <v>15304.007310000001</v>
      </c>
      <c r="DZ257" s="65">
        <v>15029.36024</v>
      </c>
      <c r="EA257" s="65">
        <v>9687.7569719999992</v>
      </c>
      <c r="EB257" s="65">
        <v>12606.764950000001</v>
      </c>
      <c r="EC257" s="65">
        <v>15304.007310000001</v>
      </c>
      <c r="ED257" s="65">
        <v>13881.449720000001</v>
      </c>
      <c r="EE257" s="65">
        <v>9208.0397260000009</v>
      </c>
      <c r="EF257" s="65">
        <v>14795.41151</v>
      </c>
      <c r="EG257" s="65">
        <v>15304.007310000001</v>
      </c>
      <c r="EH257" s="65">
        <v>12801.22402</v>
      </c>
      <c r="EI257" s="65">
        <v>5343.7637260000001</v>
      </c>
      <c r="EJ257" s="65">
        <v>9422.4813479999993</v>
      </c>
      <c r="EK257" s="65">
        <v>15304.007310000001</v>
      </c>
      <c r="EL257" s="65">
        <v>14961.83432</v>
      </c>
      <c r="EM257" s="65">
        <v>8438.8402260000003</v>
      </c>
      <c r="EN257" s="65">
        <v>9013.2365979999995</v>
      </c>
      <c r="EO257" s="65">
        <v>15304.007310000001</v>
      </c>
      <c r="EP257" s="65">
        <v>15029.36024</v>
      </c>
      <c r="EQ257" s="65">
        <v>5343.7637260000001</v>
      </c>
      <c r="ER257" s="65">
        <v>8444.4171559999995</v>
      </c>
      <c r="ES257" s="65">
        <v>15304.007310000001</v>
      </c>
      <c r="ET257" s="65">
        <v>14266.78931</v>
      </c>
      <c r="EU257" s="65">
        <v>12299.734280000001</v>
      </c>
      <c r="EV257" s="65">
        <v>9530.9359480000003</v>
      </c>
      <c r="EW257" s="65">
        <v>15304.007310000001</v>
      </c>
      <c r="EX257" s="65">
        <v>13745.57624</v>
      </c>
      <c r="EY257" s="65">
        <v>10056.80053</v>
      </c>
      <c r="EZ257" s="65">
        <v>9489.0852090000008</v>
      </c>
      <c r="FA257" s="65">
        <v>15304.007310000001</v>
      </c>
      <c r="FB257" s="65">
        <v>13776.07706</v>
      </c>
      <c r="FC257" s="65">
        <v>7767.6295309999996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0.26</v>
      </c>
      <c r="O272" s="65">
        <v>0.84060000000000001</v>
      </c>
      <c r="P272" s="65">
        <v>3.4067799999999999</v>
      </c>
      <c r="S272" s="65">
        <v>1.6406000000000001</v>
      </c>
      <c r="T272" s="65">
        <v>2.1067800000000001</v>
      </c>
      <c r="W272" s="65">
        <v>1.8406</v>
      </c>
      <c r="X272" s="65">
        <v>101.19278</v>
      </c>
      <c r="AA272" s="65">
        <v>110.7876</v>
      </c>
      <c r="AB272" s="65">
        <v>187.94698</v>
      </c>
      <c r="AE272" s="65">
        <v>208.73500000000001</v>
      </c>
      <c r="AF272" s="65">
        <v>284.26839999999999</v>
      </c>
      <c r="AI272" s="65">
        <v>271.34899999999999</v>
      </c>
      <c r="AJ272" s="65">
        <v>300.38839999999999</v>
      </c>
      <c r="AM272" s="65">
        <v>270.40199999999999</v>
      </c>
      <c r="AN272" s="65">
        <v>183.25710000000001</v>
      </c>
      <c r="AQ272" s="65">
        <v>306.56900000000002</v>
      </c>
      <c r="AR272" s="65">
        <v>374.35969999999998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1.95</v>
      </c>
      <c r="M281" s="65">
        <v>0</v>
      </c>
      <c r="N281" s="65">
        <v>0</v>
      </c>
      <c r="O281" s="65">
        <v>2.1406000000000001</v>
      </c>
      <c r="P281" s="65">
        <v>5.0967799999999999</v>
      </c>
      <c r="Q281" s="65">
        <v>0</v>
      </c>
      <c r="R281" s="65">
        <v>0</v>
      </c>
      <c r="S281" s="65">
        <v>2.9405999999999999</v>
      </c>
      <c r="T281" s="65">
        <v>3.79678</v>
      </c>
      <c r="U281" s="65">
        <v>0</v>
      </c>
      <c r="V281" s="65">
        <v>0</v>
      </c>
      <c r="W281" s="65">
        <v>3.1406000000000001</v>
      </c>
      <c r="X281" s="65">
        <v>144.48277999999999</v>
      </c>
      <c r="Y281" s="65">
        <v>0</v>
      </c>
      <c r="Z281" s="65">
        <v>0</v>
      </c>
      <c r="AA281" s="65">
        <v>144.08760000000001</v>
      </c>
      <c r="AB281" s="65">
        <v>304.03698000000003</v>
      </c>
      <c r="AC281" s="65">
        <v>0</v>
      </c>
      <c r="AD281" s="65">
        <v>0</v>
      </c>
      <c r="AE281" s="65">
        <v>298.03500000000003</v>
      </c>
      <c r="AF281" s="65">
        <v>443.25839999999999</v>
      </c>
      <c r="AG281" s="65">
        <v>0</v>
      </c>
      <c r="AH281" s="65">
        <v>0</v>
      </c>
      <c r="AI281" s="65">
        <v>393.649</v>
      </c>
      <c r="AJ281" s="65">
        <v>459.3784</v>
      </c>
      <c r="AK281" s="65">
        <v>0</v>
      </c>
      <c r="AL281" s="65">
        <v>0</v>
      </c>
      <c r="AM281" s="65">
        <v>392.702</v>
      </c>
      <c r="AN281" s="65">
        <v>342.24709999999999</v>
      </c>
      <c r="AO281" s="65">
        <v>0</v>
      </c>
      <c r="AP281" s="65">
        <v>0</v>
      </c>
      <c r="AQ281" s="65">
        <v>428.86900000000003</v>
      </c>
      <c r="AR281" s="65">
        <v>533.34969999999998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4011.7692980000002</v>
      </c>
      <c r="CA294" s="65">
        <v>3085.9763830000002</v>
      </c>
      <c r="CB294" s="65">
        <v>7851.6039940000001</v>
      </c>
      <c r="CE294" s="65">
        <v>6039.6953800000001</v>
      </c>
      <c r="CF294" s="65">
        <v>10659.85137</v>
      </c>
      <c r="CI294" s="65">
        <v>8199.8856699999997</v>
      </c>
      <c r="CJ294" s="65">
        <v>12904.1888</v>
      </c>
      <c r="CM294" s="65">
        <v>9926.299078</v>
      </c>
      <c r="CN294" s="65">
        <v>12904.1888</v>
      </c>
      <c r="CQ294" s="65">
        <v>9926.299078</v>
      </c>
      <c r="CR294" s="65">
        <v>12904.1888</v>
      </c>
      <c r="CU294" s="65">
        <v>9926.299078</v>
      </c>
      <c r="CV294" s="65">
        <v>12904.1888</v>
      </c>
      <c r="CY294" s="65">
        <v>9926.299078</v>
      </c>
      <c r="CZ294" s="65">
        <v>14062.517169999999</v>
      </c>
      <c r="DC294" s="65">
        <v>10817.320900000001</v>
      </c>
      <c r="DD294" s="65">
        <v>14300</v>
      </c>
      <c r="DG294" s="65">
        <v>11000</v>
      </c>
      <c r="DH294" s="65">
        <v>14300</v>
      </c>
      <c r="DK294" s="65">
        <v>11000</v>
      </c>
      <c r="DL294" s="65">
        <v>14300</v>
      </c>
      <c r="DO294" s="65">
        <v>11000</v>
      </c>
      <c r="DP294" s="65">
        <v>14300</v>
      </c>
      <c r="DS294" s="65">
        <v>11000</v>
      </c>
      <c r="DT294" s="65">
        <v>14300</v>
      </c>
      <c r="DW294" s="65">
        <v>11000</v>
      </c>
      <c r="DX294" s="65">
        <v>14300</v>
      </c>
      <c r="EA294" s="65">
        <v>11000</v>
      </c>
      <c r="EB294" s="65">
        <v>14300</v>
      </c>
      <c r="EE294" s="65">
        <v>11000</v>
      </c>
      <c r="EF294" s="65">
        <v>14300</v>
      </c>
      <c r="EI294" s="65">
        <v>11000</v>
      </c>
      <c r="EJ294" s="65">
        <v>14300</v>
      </c>
      <c r="EM294" s="65">
        <v>11000</v>
      </c>
      <c r="EN294" s="65">
        <v>14300</v>
      </c>
      <c r="EQ294" s="65">
        <v>11000</v>
      </c>
      <c r="ER294" s="65">
        <v>14300</v>
      </c>
      <c r="EU294" s="65">
        <v>11000</v>
      </c>
      <c r="EV294" s="65">
        <v>14300</v>
      </c>
      <c r="EY294" s="65">
        <v>11000</v>
      </c>
      <c r="EZ294" s="65">
        <v>14300</v>
      </c>
      <c r="FC294" s="65">
        <v>11000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4011.7692980000002</v>
      </c>
      <c r="BY305" s="65">
        <v>0</v>
      </c>
      <c r="BZ305" s="65">
        <v>0</v>
      </c>
      <c r="CA305" s="65">
        <v>3085.9763830000002</v>
      </c>
      <c r="CB305" s="65">
        <v>7851.6039940000001</v>
      </c>
      <c r="CC305" s="65">
        <v>0</v>
      </c>
      <c r="CD305" s="65">
        <v>0</v>
      </c>
      <c r="CE305" s="65">
        <v>6039.6953800000001</v>
      </c>
      <c r="CF305" s="65">
        <v>10659.85137</v>
      </c>
      <c r="CG305" s="65">
        <v>0</v>
      </c>
      <c r="CH305" s="65">
        <v>0</v>
      </c>
      <c r="CI305" s="65">
        <v>8199.8856699999997</v>
      </c>
      <c r="CJ305" s="65">
        <v>12904.1888</v>
      </c>
      <c r="CK305" s="65">
        <v>0</v>
      </c>
      <c r="CL305" s="65">
        <v>0</v>
      </c>
      <c r="CM305" s="65">
        <v>9926.299078</v>
      </c>
      <c r="CN305" s="65">
        <v>12904.1888</v>
      </c>
      <c r="CO305" s="65">
        <v>0</v>
      </c>
      <c r="CP305" s="65">
        <v>0</v>
      </c>
      <c r="CQ305" s="65">
        <v>9926.299078</v>
      </c>
      <c r="CR305" s="65">
        <v>12904.1888</v>
      </c>
      <c r="CS305" s="65">
        <v>0</v>
      </c>
      <c r="CT305" s="65">
        <v>0</v>
      </c>
      <c r="CU305" s="65">
        <v>9926.299078</v>
      </c>
      <c r="CV305" s="65">
        <v>12904.1888</v>
      </c>
      <c r="CW305" s="65">
        <v>0</v>
      </c>
      <c r="CX305" s="65">
        <v>0</v>
      </c>
      <c r="CY305" s="65">
        <v>9926.299078</v>
      </c>
      <c r="CZ305" s="65">
        <v>14062.517169999999</v>
      </c>
      <c r="DA305" s="65">
        <v>0</v>
      </c>
      <c r="DB305" s="65">
        <v>0</v>
      </c>
      <c r="DC305" s="65">
        <v>10817.320900000001</v>
      </c>
      <c r="DD305" s="65">
        <v>14300</v>
      </c>
      <c r="DE305" s="65">
        <v>0</v>
      </c>
      <c r="DF305" s="65">
        <v>0</v>
      </c>
      <c r="DG305" s="65">
        <v>11000</v>
      </c>
      <c r="DH305" s="65">
        <v>14300</v>
      </c>
      <c r="DI305" s="65">
        <v>0</v>
      </c>
      <c r="DJ305" s="65">
        <v>0</v>
      </c>
      <c r="DK305" s="65">
        <v>11000</v>
      </c>
      <c r="DL305" s="65">
        <v>14300</v>
      </c>
      <c r="DM305" s="65">
        <v>0</v>
      </c>
      <c r="DN305" s="65">
        <v>0</v>
      </c>
      <c r="DO305" s="65">
        <v>11000</v>
      </c>
      <c r="DP305" s="65">
        <v>14300</v>
      </c>
      <c r="DQ305" s="65">
        <v>0</v>
      </c>
      <c r="DR305" s="65">
        <v>0</v>
      </c>
      <c r="DS305" s="65">
        <v>11000</v>
      </c>
      <c r="DT305" s="65">
        <v>14300</v>
      </c>
      <c r="DU305" s="65">
        <v>0</v>
      </c>
      <c r="DV305" s="65">
        <v>0</v>
      </c>
      <c r="DW305" s="65">
        <v>11000</v>
      </c>
      <c r="DX305" s="65">
        <v>14300</v>
      </c>
      <c r="DY305" s="65">
        <v>0</v>
      </c>
      <c r="DZ305" s="65">
        <v>0</v>
      </c>
      <c r="EA305" s="65">
        <v>11000</v>
      </c>
      <c r="EB305" s="65">
        <v>14300</v>
      </c>
      <c r="EC305" s="65">
        <v>0</v>
      </c>
      <c r="ED305" s="65">
        <v>0</v>
      </c>
      <c r="EE305" s="65">
        <v>11000</v>
      </c>
      <c r="EF305" s="65">
        <v>14300</v>
      </c>
      <c r="EG305" s="65">
        <v>0</v>
      </c>
      <c r="EH305" s="65">
        <v>0</v>
      </c>
      <c r="EI305" s="65">
        <v>11000</v>
      </c>
      <c r="EJ305" s="65">
        <v>14300</v>
      </c>
      <c r="EK305" s="65">
        <v>0</v>
      </c>
      <c r="EL305" s="65">
        <v>0</v>
      </c>
      <c r="EM305" s="65">
        <v>11000</v>
      </c>
      <c r="EN305" s="65">
        <v>14300</v>
      </c>
      <c r="EO305" s="65">
        <v>0</v>
      </c>
      <c r="EP305" s="65">
        <v>0</v>
      </c>
      <c r="EQ305" s="65">
        <v>11000</v>
      </c>
      <c r="ER305" s="65">
        <v>14300</v>
      </c>
      <c r="ES305" s="65">
        <v>0</v>
      </c>
      <c r="ET305" s="65">
        <v>0</v>
      </c>
      <c r="EU305" s="65">
        <v>11000</v>
      </c>
      <c r="EV305" s="65">
        <v>14300</v>
      </c>
      <c r="EW305" s="65">
        <v>0</v>
      </c>
      <c r="EX305" s="65">
        <v>0</v>
      </c>
      <c r="EY305" s="65">
        <v>11000</v>
      </c>
      <c r="EZ305" s="65">
        <v>14300</v>
      </c>
      <c r="FA305" s="65">
        <v>0</v>
      </c>
      <c r="FB305" s="65">
        <v>0</v>
      </c>
      <c r="FC305" s="65">
        <v>11000</v>
      </c>
    </row>
    <row r="306" spans="2:159" x14ac:dyDescent="0.2">
      <c r="B306" s="65" t="s">
        <v>64</v>
      </c>
      <c r="C306" s="65" t="s">
        <v>37</v>
      </c>
      <c r="DL306" s="65">
        <v>8641.9207260000003</v>
      </c>
      <c r="DO306" s="65">
        <v>6647.6313280000004</v>
      </c>
      <c r="DP306" s="65">
        <v>9893.0102569999999</v>
      </c>
      <c r="DS306" s="65">
        <v>7610.0078899999999</v>
      </c>
      <c r="DT306" s="65">
        <v>11585.729310000001</v>
      </c>
      <c r="DW306" s="65">
        <v>8912.0994699999992</v>
      </c>
      <c r="DX306" s="65">
        <v>13289.99677</v>
      </c>
      <c r="EA306" s="65">
        <v>10223.07444</v>
      </c>
      <c r="EB306" s="65">
        <v>14300</v>
      </c>
      <c r="EE306" s="65">
        <v>11000</v>
      </c>
      <c r="EF306" s="65">
        <v>14300</v>
      </c>
      <c r="EI306" s="65">
        <v>11000</v>
      </c>
      <c r="EJ306" s="65">
        <v>14300</v>
      </c>
      <c r="EM306" s="65">
        <v>11000</v>
      </c>
      <c r="EN306" s="65">
        <v>14300</v>
      </c>
      <c r="EQ306" s="65">
        <v>11000</v>
      </c>
      <c r="ER306" s="65">
        <v>14300</v>
      </c>
      <c r="EU306" s="65">
        <v>11000</v>
      </c>
      <c r="EV306" s="65">
        <v>14300</v>
      </c>
      <c r="EY306" s="65">
        <v>11000</v>
      </c>
      <c r="EZ306" s="65">
        <v>14300</v>
      </c>
      <c r="FC306" s="65">
        <v>11000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8641.9207260000003</v>
      </c>
      <c r="DM317" s="65">
        <v>0</v>
      </c>
      <c r="DN317" s="65">
        <v>0</v>
      </c>
      <c r="DO317" s="65">
        <v>6647.6313280000004</v>
      </c>
      <c r="DP317" s="65">
        <v>9893.0102569999999</v>
      </c>
      <c r="DQ317" s="65">
        <v>0</v>
      </c>
      <c r="DR317" s="65">
        <v>0</v>
      </c>
      <c r="DS317" s="65">
        <v>7610.0078899999999</v>
      </c>
      <c r="DT317" s="65">
        <v>11585.729310000001</v>
      </c>
      <c r="DU317" s="65">
        <v>0</v>
      </c>
      <c r="DV317" s="65">
        <v>0</v>
      </c>
      <c r="DW317" s="65">
        <v>8912.0994699999992</v>
      </c>
      <c r="DX317" s="65">
        <v>13289.99677</v>
      </c>
      <c r="DY317" s="65">
        <v>0</v>
      </c>
      <c r="DZ317" s="65">
        <v>0</v>
      </c>
      <c r="EA317" s="65">
        <v>10223.07444</v>
      </c>
      <c r="EB317" s="65">
        <v>14300</v>
      </c>
      <c r="EC317" s="65">
        <v>0</v>
      </c>
      <c r="ED317" s="65">
        <v>0</v>
      </c>
      <c r="EE317" s="65">
        <v>11000</v>
      </c>
      <c r="EF317" s="65">
        <v>14300</v>
      </c>
      <c r="EG317" s="65">
        <v>0</v>
      </c>
      <c r="EH317" s="65">
        <v>0</v>
      </c>
      <c r="EI317" s="65">
        <v>11000</v>
      </c>
      <c r="EJ317" s="65">
        <v>14300</v>
      </c>
      <c r="EK317" s="65">
        <v>0</v>
      </c>
      <c r="EL317" s="65">
        <v>0</v>
      </c>
      <c r="EM317" s="65">
        <v>11000</v>
      </c>
      <c r="EN317" s="65">
        <v>14300</v>
      </c>
      <c r="EO317" s="65">
        <v>0</v>
      </c>
      <c r="EP317" s="65">
        <v>0</v>
      </c>
      <c r="EQ317" s="65">
        <v>11000</v>
      </c>
      <c r="ER317" s="65">
        <v>14300</v>
      </c>
      <c r="ES317" s="65">
        <v>0</v>
      </c>
      <c r="ET317" s="65">
        <v>0</v>
      </c>
      <c r="EU317" s="65">
        <v>11000</v>
      </c>
      <c r="EV317" s="65">
        <v>14300</v>
      </c>
      <c r="EW317" s="65">
        <v>0</v>
      </c>
      <c r="EX317" s="65">
        <v>0</v>
      </c>
      <c r="EY317" s="65">
        <v>11000</v>
      </c>
      <c r="EZ317" s="65">
        <v>14300</v>
      </c>
      <c r="FA317" s="65">
        <v>0</v>
      </c>
      <c r="FB317" s="65">
        <v>0</v>
      </c>
      <c r="FC317" s="65">
        <v>11000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  <c r="CN344" s="65">
        <v>317.33443060000002</v>
      </c>
      <c r="CQ344" s="65">
        <v>158.66721530000001</v>
      </c>
      <c r="CR344" s="65">
        <v>1092.749456</v>
      </c>
      <c r="CU344" s="65">
        <v>546.374728</v>
      </c>
      <c r="CV344" s="65">
        <v>2638.5381870000001</v>
      </c>
      <c r="CY344" s="65">
        <v>1319.269094</v>
      </c>
      <c r="CZ344" s="65">
        <v>4190.2653890000001</v>
      </c>
      <c r="DC344" s="65">
        <v>2095.1326939999999</v>
      </c>
      <c r="DD344" s="65">
        <v>4261.0286480000004</v>
      </c>
      <c r="DG344" s="65">
        <v>2130.5143240000002</v>
      </c>
      <c r="DH344" s="65">
        <v>4261.0286480000004</v>
      </c>
      <c r="DK344" s="65">
        <v>2130.5143240000002</v>
      </c>
      <c r="DL344" s="65">
        <v>4261.0286480000004</v>
      </c>
      <c r="DO344" s="65">
        <v>2130.5143240000002</v>
      </c>
      <c r="DP344" s="65">
        <v>4261.0286480000004</v>
      </c>
      <c r="DS344" s="65">
        <v>2130.5143240000002</v>
      </c>
      <c r="DT344" s="65">
        <v>1513.3752059999999</v>
      </c>
      <c r="DW344" s="65">
        <v>2130.5143240000002</v>
      </c>
      <c r="DX344" s="65">
        <v>1102.933006</v>
      </c>
      <c r="EA344" s="65">
        <v>2130.5143240000002</v>
      </c>
      <c r="EB344" s="65">
        <v>4261.0286480000004</v>
      </c>
      <c r="EF344" s="65">
        <v>4261.0286480000004</v>
      </c>
      <c r="EI344" s="65">
        <v>2130.5143240000002</v>
      </c>
      <c r="EJ344" s="65">
        <v>4261.0286480000004</v>
      </c>
      <c r="EM344" s="65">
        <v>2130.5143240000002</v>
      </c>
      <c r="EN344" s="65">
        <v>4261.0286480000004</v>
      </c>
      <c r="EQ344" s="65">
        <v>2130.5143240000002</v>
      </c>
      <c r="ER344" s="65">
        <v>4261.0286480000004</v>
      </c>
      <c r="EU344" s="65">
        <v>2130.5143240000002</v>
      </c>
      <c r="EV344" s="65">
        <v>4261.0286480000004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317.33443060000002</v>
      </c>
      <c r="CO353" s="65">
        <v>0</v>
      </c>
      <c r="CP353" s="65">
        <v>0</v>
      </c>
      <c r="CQ353" s="65">
        <v>158.66721530000001</v>
      </c>
      <c r="CR353" s="65">
        <v>1092.749456</v>
      </c>
      <c r="CS353" s="65">
        <v>0</v>
      </c>
      <c r="CT353" s="65">
        <v>0</v>
      </c>
      <c r="CU353" s="65">
        <v>546.374728</v>
      </c>
      <c r="CV353" s="65">
        <v>2638.5381870000001</v>
      </c>
      <c r="CW353" s="65">
        <v>0</v>
      </c>
      <c r="CX353" s="65">
        <v>0</v>
      </c>
      <c r="CY353" s="65">
        <v>1319.269094</v>
      </c>
      <c r="CZ353" s="65">
        <v>4190.2653890000001</v>
      </c>
      <c r="DA353" s="65">
        <v>0</v>
      </c>
      <c r="DB353" s="65">
        <v>0</v>
      </c>
      <c r="DC353" s="65">
        <v>2095.1326939999999</v>
      </c>
      <c r="DD353" s="65">
        <v>4261.0286480000004</v>
      </c>
      <c r="DE353" s="65">
        <v>0</v>
      </c>
      <c r="DF353" s="65">
        <v>0</v>
      </c>
      <c r="DG353" s="65">
        <v>2130.5143240000002</v>
      </c>
      <c r="DH353" s="65">
        <v>4261.0286480000004</v>
      </c>
      <c r="DI353" s="65">
        <v>0</v>
      </c>
      <c r="DJ353" s="65">
        <v>0</v>
      </c>
      <c r="DK353" s="65">
        <v>2130.5143240000002</v>
      </c>
      <c r="DL353" s="65">
        <v>4261.0286480000004</v>
      </c>
      <c r="DM353" s="65">
        <v>0</v>
      </c>
      <c r="DN353" s="65">
        <v>0</v>
      </c>
      <c r="DO353" s="65">
        <v>2130.5143240000002</v>
      </c>
      <c r="DP353" s="65">
        <v>4261.0286480000004</v>
      </c>
      <c r="DQ353" s="65">
        <v>0</v>
      </c>
      <c r="DR353" s="65">
        <v>0</v>
      </c>
      <c r="DS353" s="65">
        <v>2130.5143240000002</v>
      </c>
      <c r="DT353" s="65">
        <v>1513.3752059999999</v>
      </c>
      <c r="DU353" s="65">
        <v>0</v>
      </c>
      <c r="DV353" s="65">
        <v>0</v>
      </c>
      <c r="DW353" s="65">
        <v>2130.5143240000002</v>
      </c>
      <c r="DX353" s="65">
        <v>1102.933006</v>
      </c>
      <c r="DY353" s="65">
        <v>0</v>
      </c>
      <c r="DZ353" s="65">
        <v>0</v>
      </c>
      <c r="EA353" s="65">
        <v>2130.5143240000002</v>
      </c>
      <c r="EB353" s="65">
        <v>4261.0286480000004</v>
      </c>
      <c r="EC353" s="65">
        <v>0</v>
      </c>
      <c r="ED353" s="65">
        <v>0</v>
      </c>
      <c r="EE353" s="65">
        <v>0</v>
      </c>
      <c r="EF353" s="65">
        <v>4261.0286480000004</v>
      </c>
      <c r="EG353" s="65">
        <v>0</v>
      </c>
      <c r="EH353" s="65">
        <v>0</v>
      </c>
      <c r="EI353" s="65">
        <v>2130.5143240000002</v>
      </c>
      <c r="EJ353" s="65">
        <v>4261.0286480000004</v>
      </c>
      <c r="EK353" s="65">
        <v>0</v>
      </c>
      <c r="EL353" s="65">
        <v>0</v>
      </c>
      <c r="EM353" s="65">
        <v>2130.5143240000002</v>
      </c>
      <c r="EN353" s="65">
        <v>4261.0286480000004</v>
      </c>
      <c r="EO353" s="65">
        <v>0</v>
      </c>
      <c r="EP353" s="65">
        <v>0</v>
      </c>
      <c r="EQ353" s="65">
        <v>2130.5143240000002</v>
      </c>
      <c r="ER353" s="65">
        <v>4261.0286480000004</v>
      </c>
      <c r="ES353" s="65">
        <v>0</v>
      </c>
      <c r="ET353" s="65">
        <v>0</v>
      </c>
      <c r="EU353" s="65">
        <v>2130.5143240000002</v>
      </c>
      <c r="EV353" s="65">
        <v>4261.0286480000004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  <c r="DO356" s="65">
        <v>1039.8864819999999</v>
      </c>
      <c r="DP356" s="65">
        <v>2265.481209</v>
      </c>
      <c r="DT356" s="65">
        <v>2265.481209</v>
      </c>
      <c r="DW356" s="65">
        <v>1132.7406040000001</v>
      </c>
      <c r="DX356" s="65">
        <v>2265.481209</v>
      </c>
      <c r="EA356" s="65">
        <v>1132.7406040000001</v>
      </c>
      <c r="EB356" s="65">
        <v>3026.3314730000002</v>
      </c>
      <c r="EE356" s="65">
        <v>1513.165737</v>
      </c>
      <c r="EF356" s="65">
        <v>4741.0269760000001</v>
      </c>
      <c r="EI356" s="65">
        <v>1140.6548210000001</v>
      </c>
      <c r="EM356" s="65">
        <v>3198.6890880000001</v>
      </c>
      <c r="EN356" s="65">
        <v>6797.6846619999997</v>
      </c>
      <c r="EQ356" s="65">
        <v>3398.8423309999998</v>
      </c>
      <c r="ER356" s="65">
        <v>3272.8985210000001</v>
      </c>
      <c r="EV356" s="65">
        <v>8004.4036889999998</v>
      </c>
      <c r="EZ356" s="65">
        <v>8069.1320889999997</v>
      </c>
      <c r="FC356" s="65">
        <v>4034.566045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1039.8864819999999</v>
      </c>
      <c r="DP365" s="65">
        <v>2265.481209</v>
      </c>
      <c r="DQ365" s="65">
        <v>0</v>
      </c>
      <c r="DR365" s="65">
        <v>0</v>
      </c>
      <c r="DS365" s="65">
        <v>0</v>
      </c>
      <c r="DT365" s="65">
        <v>2265.481209</v>
      </c>
      <c r="DU365" s="65">
        <v>0</v>
      </c>
      <c r="DV365" s="65">
        <v>0</v>
      </c>
      <c r="DW365" s="65">
        <v>1132.7406040000001</v>
      </c>
      <c r="DX365" s="65">
        <v>2265.481209</v>
      </c>
      <c r="DY365" s="65">
        <v>0</v>
      </c>
      <c r="DZ365" s="65">
        <v>0</v>
      </c>
      <c r="EA365" s="65">
        <v>1132.7406040000001</v>
      </c>
      <c r="EB365" s="65">
        <v>3026.3314730000002</v>
      </c>
      <c r="EC365" s="65">
        <v>0</v>
      </c>
      <c r="ED365" s="65">
        <v>0</v>
      </c>
      <c r="EE365" s="65">
        <v>1513.165737</v>
      </c>
      <c r="EF365" s="65">
        <v>4741.0269760000001</v>
      </c>
      <c r="EG365" s="65">
        <v>0</v>
      </c>
      <c r="EH365" s="65">
        <v>0</v>
      </c>
      <c r="EI365" s="65">
        <v>1140.6548210000001</v>
      </c>
      <c r="EJ365" s="65">
        <v>0</v>
      </c>
      <c r="EK365" s="65">
        <v>0</v>
      </c>
      <c r="EL365" s="65">
        <v>0</v>
      </c>
      <c r="EM365" s="65">
        <v>3198.6890880000001</v>
      </c>
      <c r="EN365" s="65">
        <v>6797.6846619999997</v>
      </c>
      <c r="EO365" s="65">
        <v>0</v>
      </c>
      <c r="EP365" s="65">
        <v>0</v>
      </c>
      <c r="EQ365" s="65">
        <v>3398.8423309999998</v>
      </c>
      <c r="ER365" s="65">
        <v>3272.8985210000001</v>
      </c>
      <c r="ES365" s="65">
        <v>0</v>
      </c>
      <c r="ET365" s="65">
        <v>0</v>
      </c>
      <c r="EU365" s="65">
        <v>0</v>
      </c>
      <c r="EV365" s="65">
        <v>8004.4036889999998</v>
      </c>
      <c r="EW365" s="65">
        <v>0</v>
      </c>
      <c r="EX365" s="65">
        <v>0</v>
      </c>
      <c r="EY365" s="65">
        <v>0</v>
      </c>
      <c r="EZ365" s="65">
        <v>8069.1320889999997</v>
      </c>
      <c r="FA365" s="65">
        <v>0</v>
      </c>
      <c r="FB365" s="65">
        <v>0</v>
      </c>
      <c r="FC365" s="65">
        <v>4034.566045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41.875999999999998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7.22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G368" s="65">
        <v>27.074999999999999</v>
      </c>
      <c r="H368" s="65">
        <v>27.074999999999999</v>
      </c>
      <c r="J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150.53700000000001</v>
      </c>
      <c r="AC368" s="65">
        <v>177.61199999999999</v>
      </c>
      <c r="AD368" s="65">
        <v>177.61199999999999</v>
      </c>
      <c r="AE368" s="65">
        <v>42.237000000000002</v>
      </c>
      <c r="AF368" s="65">
        <v>42.237000000000002</v>
      </c>
      <c r="AG368" s="65">
        <v>177.61199999999999</v>
      </c>
      <c r="AH368" s="65">
        <v>135.375</v>
      </c>
      <c r="AI368" s="65">
        <v>177.61199999999999</v>
      </c>
      <c r="AJ368" s="65">
        <v>135.375</v>
      </c>
      <c r="AK368" s="65">
        <v>177.61199999999999</v>
      </c>
      <c r="AL368" s="65">
        <v>15.162000000000001</v>
      </c>
      <c r="AM368" s="65">
        <v>177.61199999999999</v>
      </c>
      <c r="AN368" s="65">
        <v>162.44999999999999</v>
      </c>
      <c r="AO368" s="65">
        <v>177.61199999999999</v>
      </c>
      <c r="AP368" s="65">
        <v>150.53700000000001</v>
      </c>
      <c r="AQ368" s="65">
        <v>177.61199999999999</v>
      </c>
      <c r="AR368" s="65">
        <v>162.44999999999999</v>
      </c>
      <c r="AS368" s="65">
        <v>177.61199999999999</v>
      </c>
      <c r="AT368" s="65">
        <v>162.44999999999999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135.375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0</v>
      </c>
      <c r="E377" s="65">
        <v>3.61</v>
      </c>
      <c r="F377" s="65">
        <v>3.61</v>
      </c>
      <c r="G377" s="65">
        <v>30.684999999999999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270.93049999999999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425.07749999999999</v>
      </c>
      <c r="AC377" s="65">
        <v>455.76249999999999</v>
      </c>
      <c r="AD377" s="65">
        <v>418.399</v>
      </c>
      <c r="AE377" s="65">
        <v>320.38749999999999</v>
      </c>
      <c r="AF377" s="65">
        <v>468.39749999999998</v>
      </c>
      <c r="AG377" s="65">
        <v>603.77250000000004</v>
      </c>
      <c r="AH377" s="65">
        <v>561.53549999999996</v>
      </c>
      <c r="AI377" s="65">
        <v>603.77250000000004</v>
      </c>
      <c r="AJ377" s="65">
        <v>606.66049999999996</v>
      </c>
      <c r="AK377" s="65">
        <v>648.89750000000004</v>
      </c>
      <c r="AL377" s="65">
        <v>486.44749999999999</v>
      </c>
      <c r="AM377" s="65">
        <v>648.89750000000004</v>
      </c>
      <c r="AN377" s="65">
        <v>638.24800000000005</v>
      </c>
      <c r="AO377" s="65">
        <v>653.41</v>
      </c>
      <c r="AP377" s="65">
        <v>626.33500000000004</v>
      </c>
      <c r="AQ377" s="65">
        <v>653.41</v>
      </c>
      <c r="AR377" s="65">
        <v>638.24800000000005</v>
      </c>
      <c r="AS377" s="65">
        <v>653.41</v>
      </c>
      <c r="AT377" s="65">
        <v>638.24800000000005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611.173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433.2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12.50681909</v>
      </c>
      <c r="F379" s="65">
        <v>16.67575879</v>
      </c>
      <c r="G379" s="65">
        <v>25.013638190000002</v>
      </c>
      <c r="H379" s="65">
        <v>35.222101989999999</v>
      </c>
      <c r="I379" s="65">
        <v>17.804111089999999</v>
      </c>
      <c r="J379" s="65">
        <v>23.738814789999999</v>
      </c>
      <c r="K379" s="65">
        <v>52.833152990000002</v>
      </c>
      <c r="L379" s="65">
        <v>57.248552590000003</v>
      </c>
      <c r="M379" s="65">
        <v>36.815422640000001</v>
      </c>
      <c r="N379" s="65">
        <v>42.094028590000001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88.381766089999999</v>
      </c>
      <c r="T379" s="65">
        <v>69.162220509999997</v>
      </c>
      <c r="U379" s="65">
        <v>41.920323979999999</v>
      </c>
      <c r="V379" s="65">
        <v>54.990703150000002</v>
      </c>
      <c r="W379" s="65">
        <v>103.7433308</v>
      </c>
      <c r="X379" s="65">
        <v>69.162220509999997</v>
      </c>
      <c r="Y379" s="65">
        <v>41.920323979999999</v>
      </c>
      <c r="Z379" s="65">
        <v>53.153920509999999</v>
      </c>
      <c r="AA379" s="65">
        <v>103.7433308</v>
      </c>
      <c r="AB379" s="65">
        <v>62.47172131</v>
      </c>
      <c r="AC379" s="65">
        <v>60.053361979999998</v>
      </c>
      <c r="AD379" s="65">
        <v>62.588145310000002</v>
      </c>
      <c r="AE379" s="65">
        <v>95.453941970000002</v>
      </c>
      <c r="AF379" s="65">
        <v>63.092649309999999</v>
      </c>
      <c r="AG379" s="65">
        <v>57.125298379999997</v>
      </c>
      <c r="AH379" s="65">
        <v>64.334505309999997</v>
      </c>
      <c r="AI379" s="65">
        <v>121.15454</v>
      </c>
      <c r="AJ379" s="65">
        <v>80.672673309999993</v>
      </c>
      <c r="AK379" s="65">
        <v>48.250878980000003</v>
      </c>
      <c r="AL379" s="65">
        <v>64.334505309999997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48.338196979999999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79.283346910000006</v>
      </c>
      <c r="BG379" s="65">
        <v>115.1063132</v>
      </c>
      <c r="BH379" s="65">
        <v>80.486394910000001</v>
      </c>
      <c r="BI379" s="65">
        <v>60.364796179999999</v>
      </c>
      <c r="BJ379" s="65">
        <v>64.450929310000006</v>
      </c>
      <c r="BK379" s="65">
        <v>120.7295924</v>
      </c>
      <c r="BL379" s="65">
        <v>74.315922909999998</v>
      </c>
      <c r="BM379" s="65">
        <v>46.620942980000002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13.335466909999999</v>
      </c>
      <c r="F389" s="65">
        <v>17.78062255</v>
      </c>
      <c r="G389" s="65">
        <v>26.670933829999999</v>
      </c>
      <c r="H389" s="65">
        <v>36.326965749999999</v>
      </c>
      <c r="I389" s="65">
        <v>18.63275891</v>
      </c>
      <c r="J389" s="65">
        <v>24.84367855</v>
      </c>
      <c r="K389" s="65">
        <v>54.490448630000003</v>
      </c>
      <c r="L389" s="65">
        <v>58.353416350000003</v>
      </c>
      <c r="M389" s="65">
        <v>37.644070460000002</v>
      </c>
      <c r="N389" s="65">
        <v>43.198892350000001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90.03906173</v>
      </c>
      <c r="T389" s="65">
        <v>70.267084269999998</v>
      </c>
      <c r="U389" s="65">
        <v>42.7489718</v>
      </c>
      <c r="V389" s="65">
        <v>56.095566910000002</v>
      </c>
      <c r="W389" s="65">
        <v>105.40062639999999</v>
      </c>
      <c r="X389" s="65">
        <v>70.267084269999998</v>
      </c>
      <c r="Y389" s="65">
        <v>42.7489718</v>
      </c>
      <c r="Z389" s="65">
        <v>54.25878427</v>
      </c>
      <c r="AA389" s="65">
        <v>105.40062639999999</v>
      </c>
      <c r="AB389" s="65">
        <v>63.57658507</v>
      </c>
      <c r="AC389" s="65">
        <v>60.882009799999999</v>
      </c>
      <c r="AD389" s="65">
        <v>63.693009070000002</v>
      </c>
      <c r="AE389" s="65">
        <v>97.111237610000003</v>
      </c>
      <c r="AF389" s="65">
        <v>64.197513069999999</v>
      </c>
      <c r="AG389" s="65">
        <v>57.953946199999997</v>
      </c>
      <c r="AH389" s="65">
        <v>65.439369069999998</v>
      </c>
      <c r="AI389" s="65">
        <v>122.81183559999999</v>
      </c>
      <c r="AJ389" s="65">
        <v>81.777537069999994</v>
      </c>
      <c r="AK389" s="65">
        <v>49.079526799999996</v>
      </c>
      <c r="AL389" s="65">
        <v>65.439369069999998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49.1668448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80.388210670000007</v>
      </c>
      <c r="BG389" s="65">
        <v>116.7636088</v>
      </c>
      <c r="BH389" s="65">
        <v>81.591258670000002</v>
      </c>
      <c r="BI389" s="65">
        <v>61.193444</v>
      </c>
      <c r="BJ389" s="65">
        <v>65.555793069999993</v>
      </c>
      <c r="BK389" s="65">
        <v>122.386888</v>
      </c>
      <c r="BL389" s="65">
        <v>75.420786669999998</v>
      </c>
      <c r="BM389" s="65">
        <v>47.449590800000003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425.71319999999997</v>
      </c>
      <c r="E392" s="65">
        <v>340.1875</v>
      </c>
      <c r="F392" s="65">
        <v>599.38900000000001</v>
      </c>
      <c r="G392" s="65">
        <v>637.46699999999998</v>
      </c>
      <c r="H392" s="65">
        <v>486.55155999999999</v>
      </c>
      <c r="I392" s="65">
        <v>882.93200000000002</v>
      </c>
      <c r="J392" s="65">
        <v>915.35080000000005</v>
      </c>
      <c r="K392" s="65">
        <v>778.31640000000004</v>
      </c>
      <c r="L392" s="65">
        <v>615.87195999999994</v>
      </c>
      <c r="M392" s="65">
        <v>813.49400000000003</v>
      </c>
      <c r="N392" s="65">
        <v>1205.2614000000001</v>
      </c>
      <c r="O392" s="65">
        <v>1222.8468</v>
      </c>
      <c r="P392" s="65">
        <v>932.74631999999997</v>
      </c>
      <c r="Q392" s="65">
        <v>648.90750000000003</v>
      </c>
      <c r="R392" s="65">
        <v>1159.9364</v>
      </c>
      <c r="S392" s="65">
        <v>1022.9298</v>
      </c>
      <c r="T392" s="65">
        <v>1528.53602</v>
      </c>
      <c r="U392" s="65">
        <v>1826.9102499999999</v>
      </c>
      <c r="V392" s="65">
        <v>2183.7781</v>
      </c>
      <c r="W392" s="65">
        <v>1818.5001</v>
      </c>
      <c r="X392" s="65">
        <v>980.75868000000003</v>
      </c>
      <c r="Y392" s="65">
        <v>1965.2362499999999</v>
      </c>
      <c r="Z392" s="65">
        <v>2204.9499500000002</v>
      </c>
      <c r="AA392" s="65">
        <v>1438.7258999999999</v>
      </c>
      <c r="AB392" s="65">
        <v>1612.8376000000001</v>
      </c>
      <c r="AC392" s="65">
        <v>3207.6087499999999</v>
      </c>
      <c r="AD392" s="65">
        <v>2456.1085880000001</v>
      </c>
      <c r="AE392" s="65">
        <v>3117.7380459999999</v>
      </c>
      <c r="AF392" s="65">
        <v>2241.4645</v>
      </c>
      <c r="AG392" s="65">
        <v>3019.069</v>
      </c>
      <c r="AH392" s="65">
        <v>2423.9712</v>
      </c>
      <c r="AI392" s="65">
        <v>3419.6448</v>
      </c>
      <c r="AJ392" s="65">
        <v>2189.0560999999998</v>
      </c>
      <c r="AK392" s="65">
        <v>3886.3324849999999</v>
      </c>
      <c r="AL392" s="65">
        <v>3742.2097829999998</v>
      </c>
      <c r="AM392" s="65">
        <v>3200.3672999999999</v>
      </c>
      <c r="AN392" s="65">
        <v>2256.8748289999999</v>
      </c>
      <c r="AO392" s="65">
        <v>3377.2667379999998</v>
      </c>
      <c r="AP392" s="65">
        <v>3720.3223630000002</v>
      </c>
      <c r="AQ392" s="65">
        <v>4467.0788860000002</v>
      </c>
      <c r="AR392" s="65">
        <v>2969.2572690000002</v>
      </c>
      <c r="AS392" s="65">
        <v>3512.2562499999999</v>
      </c>
      <c r="AT392" s="65">
        <v>4698.2571829999997</v>
      </c>
      <c r="AU392" s="65">
        <v>4821.0590860000002</v>
      </c>
      <c r="AV392" s="65">
        <v>3535.4433290000002</v>
      </c>
      <c r="AW392" s="65">
        <v>4017.5492380000001</v>
      </c>
      <c r="AX392" s="65">
        <v>5624.5689329999996</v>
      </c>
      <c r="AY392" s="65">
        <v>4821.0590860000002</v>
      </c>
      <c r="AZ392" s="65">
        <v>3535.4433290000002</v>
      </c>
      <c r="BA392" s="65">
        <v>3379.6719880000001</v>
      </c>
      <c r="BB392" s="65">
        <v>4091.2157830000001</v>
      </c>
      <c r="BC392" s="65">
        <v>4821.0590860000002</v>
      </c>
      <c r="BD392" s="65">
        <v>3535.4433290000002</v>
      </c>
      <c r="BE392" s="65">
        <v>3601.0254880000002</v>
      </c>
      <c r="BF392" s="65">
        <v>5624.5689329999996</v>
      </c>
      <c r="BG392" s="65">
        <v>4821.0590860000002</v>
      </c>
      <c r="BH392" s="65">
        <v>3535.4433290000002</v>
      </c>
      <c r="BI392" s="65">
        <v>3537.6087499999999</v>
      </c>
      <c r="BJ392" s="65">
        <v>4293.7510000000002</v>
      </c>
      <c r="BK392" s="65">
        <v>4821.0590860000002</v>
      </c>
      <c r="BL392" s="65">
        <v>3524.5973290000002</v>
      </c>
      <c r="BM392" s="65">
        <v>4005.2242379999998</v>
      </c>
      <c r="BN392" s="65">
        <v>5607.3139330000004</v>
      </c>
      <c r="BO392" s="65">
        <v>4806.2690860000002</v>
      </c>
      <c r="BP392" s="65">
        <v>3521.4183290000001</v>
      </c>
      <c r="BQ392" s="65">
        <v>4001.6117380000001</v>
      </c>
      <c r="BR392" s="65">
        <v>4930.3397500000001</v>
      </c>
      <c r="BS392" s="65">
        <v>4801.9340860000002</v>
      </c>
      <c r="BT392" s="65">
        <v>3499.8143289999998</v>
      </c>
      <c r="BU392" s="65">
        <v>3977.0617379999999</v>
      </c>
      <c r="BV392" s="65">
        <v>5567.8864329999997</v>
      </c>
      <c r="BW392" s="65">
        <v>4772.4740860000002</v>
      </c>
      <c r="BX392" s="65">
        <v>3443.3337289999999</v>
      </c>
      <c r="BY392" s="65">
        <v>3912.879238</v>
      </c>
      <c r="BZ392" s="65">
        <v>5478.030933</v>
      </c>
      <c r="CA392" s="65">
        <v>4695.4550859999999</v>
      </c>
      <c r="CB392" s="65">
        <v>3383.262729</v>
      </c>
      <c r="CC392" s="65">
        <v>3374.0167929999998</v>
      </c>
      <c r="CD392" s="65">
        <v>5382.4634329999999</v>
      </c>
      <c r="CE392" s="65">
        <v>4613.540086</v>
      </c>
      <c r="CF392" s="65">
        <v>3354.2227290000001</v>
      </c>
      <c r="CG392" s="65">
        <v>3811.6167380000002</v>
      </c>
      <c r="CH392" s="65">
        <v>5336.2634330000001</v>
      </c>
      <c r="CI392" s="65">
        <v>4573.9400859999996</v>
      </c>
      <c r="CJ392" s="65">
        <v>3002.7529290000002</v>
      </c>
      <c r="CK392" s="65">
        <v>3412.2192380000001</v>
      </c>
      <c r="CL392" s="65">
        <v>4777.106933</v>
      </c>
      <c r="CM392" s="65">
        <v>4094.663086</v>
      </c>
      <c r="CN392" s="65">
        <v>2744.5635689999999</v>
      </c>
      <c r="CO392" s="65">
        <v>3118.8222380000002</v>
      </c>
      <c r="CP392" s="65">
        <v>4366.3511330000001</v>
      </c>
      <c r="CQ392" s="65">
        <v>3742.5866860000001</v>
      </c>
      <c r="CR392" s="65">
        <v>2545.6818090000002</v>
      </c>
      <c r="CS392" s="65">
        <v>2892.8202379999998</v>
      </c>
      <c r="CT392" s="65">
        <v>4049.9483329999998</v>
      </c>
      <c r="CU392" s="65">
        <v>3471.384286</v>
      </c>
      <c r="CV392" s="65">
        <v>2436.6718089999999</v>
      </c>
      <c r="CW392" s="65">
        <v>2768.9452379999998</v>
      </c>
      <c r="CX392" s="65">
        <v>3876.5233330000001</v>
      </c>
      <c r="CY392" s="65">
        <v>3322.7342859999999</v>
      </c>
      <c r="CZ392" s="65">
        <v>1743.6465089999999</v>
      </c>
      <c r="DA392" s="65">
        <v>1981.4164880000001</v>
      </c>
      <c r="DB392" s="65">
        <v>2773.9830830000001</v>
      </c>
      <c r="DC392" s="65">
        <v>2377.6997860000001</v>
      </c>
      <c r="DD392" s="65">
        <v>1724.285629</v>
      </c>
      <c r="DE392" s="65">
        <v>1959.4154880000001</v>
      </c>
      <c r="DF392" s="65">
        <v>2743.1816829999998</v>
      </c>
      <c r="DG392" s="65">
        <v>2351.2985859999999</v>
      </c>
      <c r="DH392" s="65">
        <v>293.7</v>
      </c>
      <c r="DI392" s="65">
        <v>813.69048799999996</v>
      </c>
      <c r="DJ392" s="65">
        <v>739.86790880000001</v>
      </c>
      <c r="DK392" s="65">
        <v>976.42858560000002</v>
      </c>
      <c r="DL392" s="65">
        <v>25.3</v>
      </c>
      <c r="DM392" s="65">
        <v>508.69048800000002</v>
      </c>
      <c r="DN392" s="65">
        <v>712.16668319999997</v>
      </c>
      <c r="DO392" s="65">
        <v>610.42858560000002</v>
      </c>
      <c r="DP392" s="65">
        <v>422.34762949999998</v>
      </c>
      <c r="DQ392" s="65">
        <v>479.94048800000002</v>
      </c>
      <c r="DR392" s="65">
        <v>671.91668319999997</v>
      </c>
      <c r="DS392" s="65">
        <v>575.92858560000002</v>
      </c>
      <c r="DT392" s="65">
        <v>422.34762949999998</v>
      </c>
      <c r="DU392" s="65">
        <v>479.94048800000002</v>
      </c>
      <c r="DV392" s="65">
        <v>671.91668319999997</v>
      </c>
      <c r="DW392" s="65">
        <v>575.92858560000002</v>
      </c>
      <c r="DX392" s="65">
        <v>422.34762949999998</v>
      </c>
      <c r="DY392" s="65">
        <v>479.94048800000002</v>
      </c>
      <c r="DZ392" s="65">
        <v>671.91668319999997</v>
      </c>
      <c r="EA392" s="65">
        <v>575.92858560000002</v>
      </c>
      <c r="EB392" s="65">
        <v>422.34762949999998</v>
      </c>
      <c r="EC392" s="65">
        <v>479.94048800000002</v>
      </c>
      <c r="ED392" s="65">
        <v>671.91668319999997</v>
      </c>
      <c r="EE392" s="65">
        <v>575.92858560000002</v>
      </c>
      <c r="EF392" s="65">
        <v>422.34762949999998</v>
      </c>
      <c r="EG392" s="65">
        <v>479.94048800000002</v>
      </c>
      <c r="EH392" s="65">
        <v>671.91668319999997</v>
      </c>
      <c r="EK392" s="65">
        <v>479.94048800000002</v>
      </c>
      <c r="EL392" s="65">
        <v>671.91668319999997</v>
      </c>
      <c r="EM392" s="65">
        <v>575.92858560000002</v>
      </c>
      <c r="EN392" s="65">
        <v>422.34762949999998</v>
      </c>
      <c r="EO392" s="65">
        <v>479.94048800000002</v>
      </c>
      <c r="EP392" s="65">
        <v>671.91668319999997</v>
      </c>
      <c r="EQ392" s="65">
        <v>575.92858560000002</v>
      </c>
      <c r="ER392" s="65">
        <v>422.34762949999998</v>
      </c>
      <c r="ES392" s="65">
        <v>479.94048800000002</v>
      </c>
      <c r="EU392" s="65">
        <v>575.92858560000002</v>
      </c>
      <c r="EW392" s="65">
        <v>479.94048800000002</v>
      </c>
      <c r="EY392" s="65">
        <v>575.92858560000002</v>
      </c>
      <c r="EZ392" s="65">
        <v>422.34762949999998</v>
      </c>
      <c r="FA392" s="65">
        <v>479.94048800000002</v>
      </c>
      <c r="FB392" s="65">
        <v>671.91668319999997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33.75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425.71319999999997</v>
      </c>
      <c r="E401" s="65">
        <v>340.1875</v>
      </c>
      <c r="F401" s="65">
        <v>599.38900000000001</v>
      </c>
      <c r="G401" s="65">
        <v>637.46699999999998</v>
      </c>
      <c r="H401" s="65">
        <v>486.55155999999999</v>
      </c>
      <c r="I401" s="65">
        <v>882.93200000000002</v>
      </c>
      <c r="J401" s="65">
        <v>915.35080000000005</v>
      </c>
      <c r="K401" s="65">
        <v>778.31640000000004</v>
      </c>
      <c r="L401" s="65">
        <v>615.87195999999994</v>
      </c>
      <c r="M401" s="65">
        <v>813.49400000000003</v>
      </c>
      <c r="N401" s="65">
        <v>1205.2614000000001</v>
      </c>
      <c r="O401" s="65">
        <v>1222.8468</v>
      </c>
      <c r="P401" s="65">
        <v>932.74631999999997</v>
      </c>
      <c r="Q401" s="65">
        <v>648.90750000000003</v>
      </c>
      <c r="R401" s="65">
        <v>1159.9364</v>
      </c>
      <c r="S401" s="65">
        <v>1022.9298</v>
      </c>
      <c r="T401" s="65">
        <v>1528.53602</v>
      </c>
      <c r="U401" s="65">
        <v>1826.9102499999999</v>
      </c>
      <c r="V401" s="65">
        <v>2183.7781</v>
      </c>
      <c r="W401" s="65">
        <v>1818.5001</v>
      </c>
      <c r="X401" s="65">
        <v>980.75868000000003</v>
      </c>
      <c r="Y401" s="65">
        <v>1965.2362499999999</v>
      </c>
      <c r="Z401" s="65">
        <v>2204.9499500000002</v>
      </c>
      <c r="AA401" s="65">
        <v>1438.7258999999999</v>
      </c>
      <c r="AB401" s="65">
        <v>1665.6376</v>
      </c>
      <c r="AC401" s="65">
        <v>3267.6087499999999</v>
      </c>
      <c r="AD401" s="65">
        <v>2540.1085880000001</v>
      </c>
      <c r="AE401" s="65">
        <v>3189.7380459999999</v>
      </c>
      <c r="AF401" s="65">
        <v>2294.2645000000002</v>
      </c>
      <c r="AG401" s="65">
        <v>3079.069</v>
      </c>
      <c r="AH401" s="65">
        <v>2507.9712</v>
      </c>
      <c r="AI401" s="65">
        <v>3491.6448</v>
      </c>
      <c r="AJ401" s="65">
        <v>2241.8561</v>
      </c>
      <c r="AK401" s="65">
        <v>3920.0824849999999</v>
      </c>
      <c r="AL401" s="65">
        <v>3826.2097829999998</v>
      </c>
      <c r="AM401" s="65">
        <v>3272.3672999999999</v>
      </c>
      <c r="AN401" s="65">
        <v>2309.674829</v>
      </c>
      <c r="AO401" s="65">
        <v>3437.2667379999998</v>
      </c>
      <c r="AP401" s="65">
        <v>3804.3223630000002</v>
      </c>
      <c r="AQ401" s="65">
        <v>4539.0788860000002</v>
      </c>
      <c r="AR401" s="65">
        <v>3022.0572689999999</v>
      </c>
      <c r="AS401" s="65">
        <v>3572.2562499999999</v>
      </c>
      <c r="AT401" s="65">
        <v>4782.2571829999997</v>
      </c>
      <c r="AU401" s="65">
        <v>4893.0590860000002</v>
      </c>
      <c r="AV401" s="65">
        <v>3588.2433289999999</v>
      </c>
      <c r="AW401" s="65">
        <v>4077.5492380000001</v>
      </c>
      <c r="AX401" s="65">
        <v>5708.5689329999996</v>
      </c>
      <c r="AY401" s="65">
        <v>4893.0590860000002</v>
      </c>
      <c r="AZ401" s="65">
        <v>3588.2433289999999</v>
      </c>
      <c r="BA401" s="65">
        <v>3439.6719880000001</v>
      </c>
      <c r="BB401" s="65">
        <v>4175.2157829999996</v>
      </c>
      <c r="BC401" s="65">
        <v>4893.0590860000002</v>
      </c>
      <c r="BD401" s="65">
        <v>3588.2433289999999</v>
      </c>
      <c r="BE401" s="65">
        <v>3661.0254880000002</v>
      </c>
      <c r="BF401" s="65">
        <v>5708.5689329999996</v>
      </c>
      <c r="BG401" s="65">
        <v>4893.0590860000002</v>
      </c>
      <c r="BH401" s="65">
        <v>3588.2433289999999</v>
      </c>
      <c r="BI401" s="65">
        <v>3597.6087499999999</v>
      </c>
      <c r="BJ401" s="65">
        <v>4377.7510000000002</v>
      </c>
      <c r="BK401" s="65">
        <v>4893.0590860000002</v>
      </c>
      <c r="BL401" s="65">
        <v>3577.3973289999999</v>
      </c>
      <c r="BM401" s="65">
        <v>4065.2242379999998</v>
      </c>
      <c r="BN401" s="65">
        <v>5691.3139330000004</v>
      </c>
      <c r="BO401" s="65">
        <v>4878.2690860000002</v>
      </c>
      <c r="BP401" s="65">
        <v>3574.2183289999998</v>
      </c>
      <c r="BQ401" s="65">
        <v>4061.6117380000001</v>
      </c>
      <c r="BR401" s="65">
        <v>5014.3397500000001</v>
      </c>
      <c r="BS401" s="65">
        <v>4873.9340860000002</v>
      </c>
      <c r="BT401" s="65">
        <v>3552.614329</v>
      </c>
      <c r="BU401" s="65">
        <v>4037.0617379999999</v>
      </c>
      <c r="BV401" s="65">
        <v>5651.8864329999997</v>
      </c>
      <c r="BW401" s="65">
        <v>4844.4740860000002</v>
      </c>
      <c r="BX401" s="65">
        <v>3496.1337290000001</v>
      </c>
      <c r="BY401" s="65">
        <v>3972.879238</v>
      </c>
      <c r="BZ401" s="65">
        <v>5562.030933</v>
      </c>
      <c r="CA401" s="65">
        <v>4767.4550859999999</v>
      </c>
      <c r="CB401" s="65">
        <v>3436.0627290000002</v>
      </c>
      <c r="CC401" s="65">
        <v>3434.0167929999998</v>
      </c>
      <c r="CD401" s="65">
        <v>5466.4634329999999</v>
      </c>
      <c r="CE401" s="65">
        <v>4685.540086</v>
      </c>
      <c r="CF401" s="65">
        <v>3407.0227289999998</v>
      </c>
      <c r="CG401" s="65">
        <v>3871.6167380000002</v>
      </c>
      <c r="CH401" s="65">
        <v>5420.2634330000001</v>
      </c>
      <c r="CI401" s="65">
        <v>4645.9400859999996</v>
      </c>
      <c r="CJ401" s="65">
        <v>3055.5529289999999</v>
      </c>
      <c r="CK401" s="65">
        <v>3472.2192380000001</v>
      </c>
      <c r="CL401" s="65">
        <v>4861.106933</v>
      </c>
      <c r="CM401" s="65">
        <v>4166.6630859999996</v>
      </c>
      <c r="CN401" s="65">
        <v>2797.3635690000001</v>
      </c>
      <c r="CO401" s="65">
        <v>3178.8222380000002</v>
      </c>
      <c r="CP401" s="65">
        <v>4450.3511330000001</v>
      </c>
      <c r="CQ401" s="65">
        <v>3814.5866860000001</v>
      </c>
      <c r="CR401" s="65">
        <v>2598.4818089999999</v>
      </c>
      <c r="CS401" s="65">
        <v>2952.8202379999998</v>
      </c>
      <c r="CT401" s="65">
        <v>4133.9483330000003</v>
      </c>
      <c r="CU401" s="65">
        <v>3543.384286</v>
      </c>
      <c r="CV401" s="65">
        <v>2489.4718090000001</v>
      </c>
      <c r="CW401" s="65">
        <v>2828.9452379999998</v>
      </c>
      <c r="CX401" s="65">
        <v>3960.5233330000001</v>
      </c>
      <c r="CY401" s="65">
        <v>3394.7342859999999</v>
      </c>
      <c r="CZ401" s="65">
        <v>1796.4465090000001</v>
      </c>
      <c r="DA401" s="65">
        <v>2041.4164880000001</v>
      </c>
      <c r="DB401" s="65">
        <v>2857.9830830000001</v>
      </c>
      <c r="DC401" s="65">
        <v>2449.6997860000001</v>
      </c>
      <c r="DD401" s="65">
        <v>1777.0856289999999</v>
      </c>
      <c r="DE401" s="65">
        <v>2019.4154880000001</v>
      </c>
      <c r="DF401" s="65">
        <v>2827.1816829999998</v>
      </c>
      <c r="DG401" s="65">
        <v>2423.2985859999999</v>
      </c>
      <c r="DH401" s="65">
        <v>293.7</v>
      </c>
      <c r="DI401" s="65">
        <v>813.69048799999996</v>
      </c>
      <c r="DJ401" s="65">
        <v>739.86790880000001</v>
      </c>
      <c r="DK401" s="65">
        <v>976.42858560000002</v>
      </c>
      <c r="DL401" s="65">
        <v>25.3</v>
      </c>
      <c r="DM401" s="65">
        <v>508.69048800000002</v>
      </c>
      <c r="DN401" s="65">
        <v>712.16668319999997</v>
      </c>
      <c r="DO401" s="65">
        <v>610.42858560000002</v>
      </c>
      <c r="DP401" s="65">
        <v>422.34762949999998</v>
      </c>
      <c r="DQ401" s="65">
        <v>479.94048800000002</v>
      </c>
      <c r="DR401" s="65">
        <v>671.91668319999997</v>
      </c>
      <c r="DS401" s="65">
        <v>575.92858560000002</v>
      </c>
      <c r="DT401" s="65">
        <v>422.34762949999998</v>
      </c>
      <c r="DU401" s="65">
        <v>479.94048800000002</v>
      </c>
      <c r="DV401" s="65">
        <v>671.91668319999997</v>
      </c>
      <c r="DW401" s="65">
        <v>575.92858560000002</v>
      </c>
      <c r="DX401" s="65">
        <v>422.34762949999998</v>
      </c>
      <c r="DY401" s="65">
        <v>479.94048800000002</v>
      </c>
      <c r="DZ401" s="65">
        <v>671.91668319999997</v>
      </c>
      <c r="EA401" s="65">
        <v>575.92858560000002</v>
      </c>
      <c r="EB401" s="65">
        <v>422.34762949999998</v>
      </c>
      <c r="EC401" s="65">
        <v>479.94048800000002</v>
      </c>
      <c r="ED401" s="65">
        <v>671.91668319999997</v>
      </c>
      <c r="EE401" s="65">
        <v>575.92858560000002</v>
      </c>
      <c r="EF401" s="65">
        <v>422.34762949999998</v>
      </c>
      <c r="EG401" s="65">
        <v>479.94048800000002</v>
      </c>
      <c r="EH401" s="65">
        <v>671.91668319999997</v>
      </c>
      <c r="EI401" s="65">
        <v>0</v>
      </c>
      <c r="EJ401" s="65">
        <v>0</v>
      </c>
      <c r="EK401" s="65">
        <v>479.94048800000002</v>
      </c>
      <c r="EL401" s="65">
        <v>671.91668319999997</v>
      </c>
      <c r="EM401" s="65">
        <v>575.92858560000002</v>
      </c>
      <c r="EN401" s="65">
        <v>422.34762949999998</v>
      </c>
      <c r="EO401" s="65">
        <v>479.94048800000002</v>
      </c>
      <c r="EP401" s="65">
        <v>671.91668319999997</v>
      </c>
      <c r="EQ401" s="65">
        <v>575.92858560000002</v>
      </c>
      <c r="ER401" s="65">
        <v>422.34762949999998</v>
      </c>
      <c r="ES401" s="65">
        <v>479.94048800000002</v>
      </c>
      <c r="ET401" s="65">
        <v>0</v>
      </c>
      <c r="EU401" s="65">
        <v>575.92858560000002</v>
      </c>
      <c r="EV401" s="65">
        <v>0</v>
      </c>
      <c r="EW401" s="65">
        <v>479.94048800000002</v>
      </c>
      <c r="EX401" s="65">
        <v>0</v>
      </c>
      <c r="EY401" s="65">
        <v>575.92858560000002</v>
      </c>
      <c r="EZ401" s="65">
        <v>422.34762949999998</v>
      </c>
      <c r="FA401" s="65">
        <v>479.94048800000002</v>
      </c>
      <c r="FB401" s="65">
        <v>671.91668319999997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K416" s="65">
        <v>300</v>
      </c>
      <c r="AL416" s="65">
        <v>420</v>
      </c>
      <c r="AM416" s="65">
        <v>360</v>
      </c>
      <c r="AN416" s="65">
        <v>528</v>
      </c>
      <c r="AO416" s="65">
        <v>600</v>
      </c>
      <c r="AP416" s="65">
        <v>840</v>
      </c>
      <c r="AQ416" s="65">
        <v>720</v>
      </c>
      <c r="AR416" s="65">
        <v>792</v>
      </c>
      <c r="AT416" s="65">
        <v>1260</v>
      </c>
      <c r="AU416" s="65">
        <v>1080</v>
      </c>
      <c r="AV416" s="65">
        <v>1056</v>
      </c>
      <c r="AW416" s="65">
        <v>1200</v>
      </c>
      <c r="AX416" s="65">
        <v>1680</v>
      </c>
      <c r="AY416" s="65">
        <v>1440</v>
      </c>
      <c r="AZ416" s="65">
        <v>1320</v>
      </c>
      <c r="BA416" s="65">
        <v>1500</v>
      </c>
      <c r="BB416" s="65">
        <v>2100</v>
      </c>
      <c r="BC416" s="65">
        <v>1800</v>
      </c>
      <c r="BD416" s="65">
        <v>1584</v>
      </c>
      <c r="BE416" s="65">
        <v>1800</v>
      </c>
      <c r="BF416" s="65">
        <v>2520</v>
      </c>
      <c r="BG416" s="65">
        <v>2160</v>
      </c>
      <c r="BH416" s="65">
        <v>1848</v>
      </c>
      <c r="BI416" s="65">
        <v>2100</v>
      </c>
      <c r="BJ416" s="65">
        <v>2940</v>
      </c>
      <c r="BK416" s="65">
        <v>2520</v>
      </c>
      <c r="BL416" s="65">
        <v>2112</v>
      </c>
      <c r="BO416" s="65">
        <v>2144.8157139999998</v>
      </c>
      <c r="BP416" s="65">
        <v>2376</v>
      </c>
      <c r="BQ416" s="65">
        <v>2700</v>
      </c>
      <c r="BR416" s="65">
        <v>2668.3156909999998</v>
      </c>
      <c r="BS416" s="65">
        <v>3240</v>
      </c>
      <c r="BT416" s="65">
        <v>2640</v>
      </c>
      <c r="BU416" s="65">
        <v>3000</v>
      </c>
      <c r="BW416" s="65">
        <v>3600</v>
      </c>
      <c r="BX416" s="65">
        <v>2640</v>
      </c>
      <c r="BY416" s="65">
        <v>3000</v>
      </c>
      <c r="BZ416" s="65">
        <v>475.60782269999999</v>
      </c>
      <c r="CA416" s="65">
        <v>3600</v>
      </c>
      <c r="CB416" s="65">
        <v>2640</v>
      </c>
      <c r="CC416" s="65">
        <v>3000</v>
      </c>
      <c r="CD416" s="65">
        <v>4200</v>
      </c>
      <c r="CE416" s="65">
        <v>3600</v>
      </c>
      <c r="CF416" s="65">
        <v>2640</v>
      </c>
      <c r="CG416" s="65">
        <v>3000</v>
      </c>
      <c r="CH416" s="65">
        <v>4200</v>
      </c>
      <c r="CI416" s="65">
        <v>3600</v>
      </c>
      <c r="CJ416" s="65">
        <v>2640</v>
      </c>
      <c r="CK416" s="65">
        <v>3000</v>
      </c>
      <c r="CL416" s="65">
        <v>4200</v>
      </c>
      <c r="CM416" s="65">
        <v>3600</v>
      </c>
      <c r="CN416" s="65">
        <v>2640</v>
      </c>
      <c r="CO416" s="65">
        <v>3000</v>
      </c>
      <c r="CP416" s="65">
        <v>4200</v>
      </c>
      <c r="CQ416" s="65">
        <v>3600</v>
      </c>
      <c r="CR416" s="65">
        <v>2640</v>
      </c>
      <c r="CS416" s="65">
        <v>3000</v>
      </c>
      <c r="CT416" s="65">
        <v>4200</v>
      </c>
      <c r="CU416" s="65">
        <v>3600</v>
      </c>
      <c r="CV416" s="65">
        <v>2640</v>
      </c>
      <c r="CW416" s="65">
        <v>3000</v>
      </c>
      <c r="CX416" s="65">
        <v>4200</v>
      </c>
      <c r="CY416" s="65">
        <v>3600</v>
      </c>
      <c r="CZ416" s="65">
        <v>2640</v>
      </c>
      <c r="DA416" s="65">
        <v>3000</v>
      </c>
      <c r="DB416" s="65">
        <v>4200</v>
      </c>
      <c r="DC416" s="65">
        <v>3600</v>
      </c>
      <c r="DD416" s="65">
        <v>2640</v>
      </c>
      <c r="DE416" s="65">
        <v>3000</v>
      </c>
      <c r="DF416" s="65">
        <v>4200</v>
      </c>
      <c r="DG416" s="65">
        <v>3600</v>
      </c>
      <c r="DH416" s="65">
        <v>2640</v>
      </c>
      <c r="DI416" s="65">
        <v>3000</v>
      </c>
      <c r="DJ416" s="65">
        <v>4200</v>
      </c>
      <c r="DK416" s="65">
        <v>3600</v>
      </c>
      <c r="DL416" s="65">
        <v>2631.2785370000001</v>
      </c>
      <c r="DM416" s="65">
        <v>3000</v>
      </c>
      <c r="DN416" s="65">
        <v>4200</v>
      </c>
      <c r="DO416" s="65">
        <v>3600</v>
      </c>
      <c r="DP416" s="65">
        <v>2640</v>
      </c>
      <c r="DQ416" s="65">
        <v>3000</v>
      </c>
      <c r="DR416" s="65">
        <v>4200</v>
      </c>
      <c r="DS416" s="65">
        <v>3600</v>
      </c>
      <c r="DT416" s="65">
        <v>2640</v>
      </c>
      <c r="DU416" s="65">
        <v>3000</v>
      </c>
      <c r="DV416" s="65">
        <v>4200</v>
      </c>
      <c r="DW416" s="65">
        <v>3600</v>
      </c>
      <c r="DX416" s="65">
        <v>2640</v>
      </c>
      <c r="DY416" s="65">
        <v>3000</v>
      </c>
      <c r="DZ416" s="65">
        <v>4200</v>
      </c>
      <c r="EA416" s="65">
        <v>3600</v>
      </c>
      <c r="EB416" s="65">
        <v>2640</v>
      </c>
      <c r="EC416" s="65">
        <v>3000</v>
      </c>
      <c r="ED416" s="65">
        <v>4200</v>
      </c>
      <c r="EE416" s="65">
        <v>3600</v>
      </c>
      <c r="EF416" s="65">
        <v>2640</v>
      </c>
      <c r="EG416" s="65">
        <v>3000</v>
      </c>
      <c r="EH416" s="65">
        <v>4200</v>
      </c>
      <c r="EI416" s="65">
        <v>3600</v>
      </c>
      <c r="EJ416" s="65">
        <v>2640</v>
      </c>
      <c r="EK416" s="65">
        <v>3000</v>
      </c>
      <c r="EL416" s="65">
        <v>4200</v>
      </c>
      <c r="EM416" s="65">
        <v>3600</v>
      </c>
      <c r="EN416" s="65">
        <v>2640</v>
      </c>
      <c r="EO416" s="65">
        <v>3000</v>
      </c>
      <c r="EP416" s="65">
        <v>4200</v>
      </c>
      <c r="EQ416" s="65">
        <v>3600</v>
      </c>
      <c r="ER416" s="65">
        <v>2640</v>
      </c>
      <c r="ES416" s="65">
        <v>3000</v>
      </c>
      <c r="ET416" s="65">
        <v>4200</v>
      </c>
      <c r="EU416" s="65">
        <v>3600</v>
      </c>
      <c r="EW416" s="65">
        <v>3000</v>
      </c>
      <c r="EX416" s="65">
        <v>4200</v>
      </c>
      <c r="EY416" s="65">
        <v>3600</v>
      </c>
      <c r="EZ416" s="65">
        <v>2640</v>
      </c>
      <c r="FA416" s="65">
        <v>3000</v>
      </c>
      <c r="FB416" s="65">
        <v>4200</v>
      </c>
      <c r="FC416" s="65">
        <v>3600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300</v>
      </c>
      <c r="AL425" s="65">
        <v>420</v>
      </c>
      <c r="AM425" s="65">
        <v>360</v>
      </c>
      <c r="AN425" s="65">
        <v>528</v>
      </c>
      <c r="AO425" s="65">
        <v>600</v>
      </c>
      <c r="AP425" s="65">
        <v>840</v>
      </c>
      <c r="AQ425" s="65">
        <v>720</v>
      </c>
      <c r="AR425" s="65">
        <v>792</v>
      </c>
      <c r="AS425" s="65">
        <v>0</v>
      </c>
      <c r="AT425" s="65">
        <v>1260</v>
      </c>
      <c r="AU425" s="65">
        <v>1080</v>
      </c>
      <c r="AV425" s="65">
        <v>1056</v>
      </c>
      <c r="AW425" s="65">
        <v>1200</v>
      </c>
      <c r="AX425" s="65">
        <v>1680</v>
      </c>
      <c r="AY425" s="65">
        <v>1440</v>
      </c>
      <c r="AZ425" s="65">
        <v>1320</v>
      </c>
      <c r="BA425" s="65">
        <v>1500</v>
      </c>
      <c r="BB425" s="65">
        <v>2100</v>
      </c>
      <c r="BC425" s="65">
        <v>1800</v>
      </c>
      <c r="BD425" s="65">
        <v>1584</v>
      </c>
      <c r="BE425" s="65">
        <v>1800</v>
      </c>
      <c r="BF425" s="65">
        <v>2520</v>
      </c>
      <c r="BG425" s="65">
        <v>2160</v>
      </c>
      <c r="BH425" s="65">
        <v>1848</v>
      </c>
      <c r="BI425" s="65">
        <v>2100</v>
      </c>
      <c r="BJ425" s="65">
        <v>2940</v>
      </c>
      <c r="BK425" s="65">
        <v>2520</v>
      </c>
      <c r="BL425" s="65">
        <v>2112</v>
      </c>
      <c r="BM425" s="65">
        <v>0</v>
      </c>
      <c r="BN425" s="65">
        <v>0</v>
      </c>
      <c r="BO425" s="65">
        <v>2144.8157139999998</v>
      </c>
      <c r="BP425" s="65">
        <v>2376</v>
      </c>
      <c r="BQ425" s="65">
        <v>2700</v>
      </c>
      <c r="BR425" s="65">
        <v>2668.3156909999998</v>
      </c>
      <c r="BS425" s="65">
        <v>3240</v>
      </c>
      <c r="BT425" s="65">
        <v>2640</v>
      </c>
      <c r="BU425" s="65">
        <v>3000</v>
      </c>
      <c r="BV425" s="65">
        <v>0</v>
      </c>
      <c r="BW425" s="65">
        <v>3600</v>
      </c>
      <c r="BX425" s="65">
        <v>2640</v>
      </c>
      <c r="BY425" s="65">
        <v>3000</v>
      </c>
      <c r="BZ425" s="65">
        <v>475.60782269999999</v>
      </c>
      <c r="CA425" s="65">
        <v>3600</v>
      </c>
      <c r="CB425" s="65">
        <v>2640</v>
      </c>
      <c r="CC425" s="65">
        <v>3000</v>
      </c>
      <c r="CD425" s="65">
        <v>4200</v>
      </c>
      <c r="CE425" s="65">
        <v>3600</v>
      </c>
      <c r="CF425" s="65">
        <v>2640</v>
      </c>
      <c r="CG425" s="65">
        <v>3000</v>
      </c>
      <c r="CH425" s="65">
        <v>4200</v>
      </c>
      <c r="CI425" s="65">
        <v>3600</v>
      </c>
      <c r="CJ425" s="65">
        <v>2640</v>
      </c>
      <c r="CK425" s="65">
        <v>3000</v>
      </c>
      <c r="CL425" s="65">
        <v>4200</v>
      </c>
      <c r="CM425" s="65">
        <v>3600</v>
      </c>
      <c r="CN425" s="65">
        <v>2640</v>
      </c>
      <c r="CO425" s="65">
        <v>3000</v>
      </c>
      <c r="CP425" s="65">
        <v>4200</v>
      </c>
      <c r="CQ425" s="65">
        <v>3600</v>
      </c>
      <c r="CR425" s="65">
        <v>2640</v>
      </c>
      <c r="CS425" s="65">
        <v>3000</v>
      </c>
      <c r="CT425" s="65">
        <v>4200</v>
      </c>
      <c r="CU425" s="65">
        <v>3600</v>
      </c>
      <c r="CV425" s="65">
        <v>2640</v>
      </c>
      <c r="CW425" s="65">
        <v>3000</v>
      </c>
      <c r="CX425" s="65">
        <v>4200</v>
      </c>
      <c r="CY425" s="65">
        <v>3600</v>
      </c>
      <c r="CZ425" s="65">
        <v>2640</v>
      </c>
      <c r="DA425" s="65">
        <v>3000</v>
      </c>
      <c r="DB425" s="65">
        <v>4200</v>
      </c>
      <c r="DC425" s="65">
        <v>3600</v>
      </c>
      <c r="DD425" s="65">
        <v>2640</v>
      </c>
      <c r="DE425" s="65">
        <v>3000</v>
      </c>
      <c r="DF425" s="65">
        <v>4200</v>
      </c>
      <c r="DG425" s="65">
        <v>3600</v>
      </c>
      <c r="DH425" s="65">
        <v>2640</v>
      </c>
      <c r="DI425" s="65">
        <v>3000</v>
      </c>
      <c r="DJ425" s="65">
        <v>4200</v>
      </c>
      <c r="DK425" s="65">
        <v>3600</v>
      </c>
      <c r="DL425" s="65">
        <v>2631.2785370000001</v>
      </c>
      <c r="DM425" s="65">
        <v>3000</v>
      </c>
      <c r="DN425" s="65">
        <v>4200</v>
      </c>
      <c r="DO425" s="65">
        <v>3600</v>
      </c>
      <c r="DP425" s="65">
        <v>2640</v>
      </c>
      <c r="DQ425" s="65">
        <v>3000</v>
      </c>
      <c r="DR425" s="65">
        <v>4200</v>
      </c>
      <c r="DS425" s="65">
        <v>3600</v>
      </c>
      <c r="DT425" s="65">
        <v>2640</v>
      </c>
      <c r="DU425" s="65">
        <v>3000</v>
      </c>
      <c r="DV425" s="65">
        <v>4200</v>
      </c>
      <c r="DW425" s="65">
        <v>3600</v>
      </c>
      <c r="DX425" s="65">
        <v>2640</v>
      </c>
      <c r="DY425" s="65">
        <v>3000</v>
      </c>
      <c r="DZ425" s="65">
        <v>4200</v>
      </c>
      <c r="EA425" s="65">
        <v>3600</v>
      </c>
      <c r="EB425" s="65">
        <v>2640</v>
      </c>
      <c r="EC425" s="65">
        <v>3000</v>
      </c>
      <c r="ED425" s="65">
        <v>4200</v>
      </c>
      <c r="EE425" s="65">
        <v>3600</v>
      </c>
      <c r="EF425" s="65">
        <v>2640</v>
      </c>
      <c r="EG425" s="65">
        <v>3000</v>
      </c>
      <c r="EH425" s="65">
        <v>4200</v>
      </c>
      <c r="EI425" s="65">
        <v>3600</v>
      </c>
      <c r="EJ425" s="65">
        <v>2640</v>
      </c>
      <c r="EK425" s="65">
        <v>3000</v>
      </c>
      <c r="EL425" s="65">
        <v>4200</v>
      </c>
      <c r="EM425" s="65">
        <v>3600</v>
      </c>
      <c r="EN425" s="65">
        <v>2640</v>
      </c>
      <c r="EO425" s="65">
        <v>3000</v>
      </c>
      <c r="EP425" s="65">
        <v>4200</v>
      </c>
      <c r="EQ425" s="65">
        <v>3600</v>
      </c>
      <c r="ER425" s="65">
        <v>2640</v>
      </c>
      <c r="ES425" s="65">
        <v>3000</v>
      </c>
      <c r="ET425" s="65">
        <v>4200</v>
      </c>
      <c r="EU425" s="65">
        <v>3600</v>
      </c>
      <c r="EV425" s="65">
        <v>0</v>
      </c>
      <c r="EW425" s="65">
        <v>3000</v>
      </c>
      <c r="EX425" s="65">
        <v>4200</v>
      </c>
      <c r="EY425" s="65">
        <v>3600</v>
      </c>
      <c r="EZ425" s="65">
        <v>2640</v>
      </c>
      <c r="FA425" s="65">
        <v>3000</v>
      </c>
      <c r="FB425" s="65">
        <v>4200</v>
      </c>
      <c r="FC425" s="65">
        <v>3600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660</v>
      </c>
      <c r="BY440" s="65">
        <v>750</v>
      </c>
      <c r="BZ440" s="65">
        <v>1050</v>
      </c>
      <c r="CA440" s="65">
        <v>900</v>
      </c>
      <c r="CB440" s="65">
        <v>1320</v>
      </c>
      <c r="CC440" s="65">
        <v>1500</v>
      </c>
      <c r="CD440" s="65">
        <v>2100</v>
      </c>
      <c r="CE440" s="65">
        <v>1800</v>
      </c>
      <c r="CF440" s="65">
        <v>1584</v>
      </c>
      <c r="CG440" s="65">
        <v>1800</v>
      </c>
      <c r="CH440" s="65">
        <v>2520</v>
      </c>
      <c r="CI440" s="65">
        <v>2160</v>
      </c>
      <c r="CJ440" s="65">
        <v>1848</v>
      </c>
      <c r="CK440" s="65">
        <v>2100</v>
      </c>
      <c r="CL440" s="65">
        <v>2940</v>
      </c>
      <c r="CM440" s="65">
        <v>2520</v>
      </c>
      <c r="CN440" s="65">
        <v>2112</v>
      </c>
      <c r="CO440" s="65">
        <v>2400</v>
      </c>
      <c r="CP440" s="65">
        <v>3360</v>
      </c>
      <c r="CQ440" s="65">
        <v>2880</v>
      </c>
      <c r="CR440" s="65">
        <v>2376</v>
      </c>
      <c r="CS440" s="65">
        <v>2700</v>
      </c>
      <c r="CT440" s="65">
        <v>3780</v>
      </c>
      <c r="CU440" s="65">
        <v>3240</v>
      </c>
      <c r="CV440" s="65">
        <v>2640</v>
      </c>
      <c r="CW440" s="65">
        <v>3000</v>
      </c>
      <c r="CX440" s="65">
        <v>4200</v>
      </c>
      <c r="CY440" s="65">
        <v>3600</v>
      </c>
      <c r="CZ440" s="65">
        <v>2904</v>
      </c>
      <c r="DA440" s="65">
        <v>3300</v>
      </c>
      <c r="DB440" s="65">
        <v>4620</v>
      </c>
      <c r="DC440" s="65">
        <v>3195.6229509999998</v>
      </c>
      <c r="DD440" s="65">
        <v>3168</v>
      </c>
      <c r="DE440" s="65">
        <v>3600</v>
      </c>
      <c r="DF440" s="65">
        <v>5040</v>
      </c>
      <c r="DG440" s="65">
        <v>4320</v>
      </c>
      <c r="DH440" s="65">
        <v>3432</v>
      </c>
      <c r="DI440" s="65">
        <v>3900</v>
      </c>
      <c r="DJ440" s="65">
        <v>5460</v>
      </c>
      <c r="DK440" s="65">
        <v>4680</v>
      </c>
      <c r="DL440" s="65">
        <v>3432</v>
      </c>
      <c r="DM440" s="65">
        <v>3900</v>
      </c>
      <c r="DN440" s="65">
        <v>5460</v>
      </c>
      <c r="DO440" s="65">
        <v>4680</v>
      </c>
      <c r="DP440" s="65">
        <v>3432</v>
      </c>
      <c r="DQ440" s="65">
        <v>3900</v>
      </c>
      <c r="DR440" s="65">
        <v>5460</v>
      </c>
      <c r="DS440" s="65">
        <v>4680</v>
      </c>
      <c r="DT440" s="65">
        <v>3432</v>
      </c>
      <c r="DU440" s="65">
        <v>3900</v>
      </c>
      <c r="DV440" s="65">
        <v>5460</v>
      </c>
      <c r="DW440" s="65">
        <v>4680</v>
      </c>
      <c r="DX440" s="65">
        <v>3432</v>
      </c>
      <c r="DY440" s="65">
        <v>3900</v>
      </c>
      <c r="DZ440" s="65">
        <v>5460</v>
      </c>
      <c r="EA440" s="65">
        <v>4680</v>
      </c>
      <c r="EC440" s="65">
        <v>3900</v>
      </c>
      <c r="ED440" s="65">
        <v>5460</v>
      </c>
      <c r="EE440" s="65">
        <v>4680</v>
      </c>
      <c r="EF440" s="65">
        <v>3432</v>
      </c>
      <c r="EG440" s="65">
        <v>3900</v>
      </c>
      <c r="EH440" s="65">
        <v>5460</v>
      </c>
      <c r="EI440" s="65">
        <v>4680</v>
      </c>
      <c r="EJ440" s="65">
        <v>3432</v>
      </c>
      <c r="EK440" s="65">
        <v>3900</v>
      </c>
      <c r="EL440" s="65">
        <v>5460</v>
      </c>
      <c r="EM440" s="65">
        <v>4680</v>
      </c>
      <c r="EN440" s="65">
        <v>3432</v>
      </c>
      <c r="EO440" s="65">
        <v>3900</v>
      </c>
      <c r="EP440" s="65">
        <v>5460</v>
      </c>
      <c r="EQ440" s="65">
        <v>4680</v>
      </c>
      <c r="ER440" s="65">
        <v>3432</v>
      </c>
      <c r="ES440" s="65">
        <v>3900</v>
      </c>
      <c r="ET440" s="65">
        <v>5460</v>
      </c>
      <c r="EU440" s="65">
        <v>4680</v>
      </c>
      <c r="EV440" s="65">
        <v>3432</v>
      </c>
      <c r="EW440" s="65">
        <v>3900</v>
      </c>
      <c r="EX440" s="65">
        <v>5460</v>
      </c>
      <c r="EY440" s="65">
        <v>4680</v>
      </c>
      <c r="EZ440" s="65">
        <v>3432</v>
      </c>
      <c r="FA440" s="65">
        <v>3900</v>
      </c>
      <c r="FB440" s="65">
        <v>5460</v>
      </c>
      <c r="FC440" s="65">
        <v>4680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660</v>
      </c>
      <c r="BY449" s="65">
        <v>750</v>
      </c>
      <c r="BZ449" s="65">
        <v>1050</v>
      </c>
      <c r="CA449" s="65">
        <v>900</v>
      </c>
      <c r="CB449" s="65">
        <v>1320</v>
      </c>
      <c r="CC449" s="65">
        <v>1500</v>
      </c>
      <c r="CD449" s="65">
        <v>2100</v>
      </c>
      <c r="CE449" s="65">
        <v>1800</v>
      </c>
      <c r="CF449" s="65">
        <v>1584</v>
      </c>
      <c r="CG449" s="65">
        <v>1800</v>
      </c>
      <c r="CH449" s="65">
        <v>2520</v>
      </c>
      <c r="CI449" s="65">
        <v>2160</v>
      </c>
      <c r="CJ449" s="65">
        <v>1848</v>
      </c>
      <c r="CK449" s="65">
        <v>2100</v>
      </c>
      <c r="CL449" s="65">
        <v>2940</v>
      </c>
      <c r="CM449" s="65">
        <v>2520</v>
      </c>
      <c r="CN449" s="65">
        <v>2112</v>
      </c>
      <c r="CO449" s="65">
        <v>2400</v>
      </c>
      <c r="CP449" s="65">
        <v>3360</v>
      </c>
      <c r="CQ449" s="65">
        <v>2880</v>
      </c>
      <c r="CR449" s="65">
        <v>2376</v>
      </c>
      <c r="CS449" s="65">
        <v>2700</v>
      </c>
      <c r="CT449" s="65">
        <v>3780</v>
      </c>
      <c r="CU449" s="65">
        <v>3240</v>
      </c>
      <c r="CV449" s="65">
        <v>2640</v>
      </c>
      <c r="CW449" s="65">
        <v>3000</v>
      </c>
      <c r="CX449" s="65">
        <v>4200</v>
      </c>
      <c r="CY449" s="65">
        <v>3600</v>
      </c>
      <c r="CZ449" s="65">
        <v>2904</v>
      </c>
      <c r="DA449" s="65">
        <v>3300</v>
      </c>
      <c r="DB449" s="65">
        <v>4620</v>
      </c>
      <c r="DC449" s="65">
        <v>3195.6229509999998</v>
      </c>
      <c r="DD449" s="65">
        <v>3168</v>
      </c>
      <c r="DE449" s="65">
        <v>3600</v>
      </c>
      <c r="DF449" s="65">
        <v>5040</v>
      </c>
      <c r="DG449" s="65">
        <v>4320</v>
      </c>
      <c r="DH449" s="65">
        <v>3432</v>
      </c>
      <c r="DI449" s="65">
        <v>3900</v>
      </c>
      <c r="DJ449" s="65">
        <v>5460</v>
      </c>
      <c r="DK449" s="65">
        <v>4680</v>
      </c>
      <c r="DL449" s="65">
        <v>3432</v>
      </c>
      <c r="DM449" s="65">
        <v>3900</v>
      </c>
      <c r="DN449" s="65">
        <v>5460</v>
      </c>
      <c r="DO449" s="65">
        <v>4680</v>
      </c>
      <c r="DP449" s="65">
        <v>3432</v>
      </c>
      <c r="DQ449" s="65">
        <v>3900</v>
      </c>
      <c r="DR449" s="65">
        <v>5460</v>
      </c>
      <c r="DS449" s="65">
        <v>4680</v>
      </c>
      <c r="DT449" s="65">
        <v>3432</v>
      </c>
      <c r="DU449" s="65">
        <v>3900</v>
      </c>
      <c r="DV449" s="65">
        <v>5460</v>
      </c>
      <c r="DW449" s="65">
        <v>4680</v>
      </c>
      <c r="DX449" s="65">
        <v>3432</v>
      </c>
      <c r="DY449" s="65">
        <v>3900</v>
      </c>
      <c r="DZ449" s="65">
        <v>5460</v>
      </c>
      <c r="EA449" s="65">
        <v>4680</v>
      </c>
      <c r="EB449" s="65">
        <v>0</v>
      </c>
      <c r="EC449" s="65">
        <v>3900</v>
      </c>
      <c r="ED449" s="65">
        <v>5460</v>
      </c>
      <c r="EE449" s="65">
        <v>4680</v>
      </c>
      <c r="EF449" s="65">
        <v>3432</v>
      </c>
      <c r="EG449" s="65">
        <v>3900</v>
      </c>
      <c r="EH449" s="65">
        <v>5460</v>
      </c>
      <c r="EI449" s="65">
        <v>4680</v>
      </c>
      <c r="EJ449" s="65">
        <v>3432</v>
      </c>
      <c r="EK449" s="65">
        <v>3900</v>
      </c>
      <c r="EL449" s="65">
        <v>5460</v>
      </c>
      <c r="EM449" s="65">
        <v>4680</v>
      </c>
      <c r="EN449" s="65">
        <v>3432</v>
      </c>
      <c r="EO449" s="65">
        <v>3900</v>
      </c>
      <c r="EP449" s="65">
        <v>5460</v>
      </c>
      <c r="EQ449" s="65">
        <v>4680</v>
      </c>
      <c r="ER449" s="65">
        <v>3432</v>
      </c>
      <c r="ES449" s="65">
        <v>3900</v>
      </c>
      <c r="ET449" s="65">
        <v>5460</v>
      </c>
      <c r="EU449" s="65">
        <v>4680</v>
      </c>
      <c r="EV449" s="65">
        <v>3432</v>
      </c>
      <c r="EW449" s="65">
        <v>3900</v>
      </c>
      <c r="EX449" s="65">
        <v>5460</v>
      </c>
      <c r="EY449" s="65">
        <v>4680</v>
      </c>
      <c r="EZ449" s="65">
        <v>3432</v>
      </c>
      <c r="FA449" s="65">
        <v>3900</v>
      </c>
      <c r="FB449" s="65">
        <v>5460</v>
      </c>
      <c r="FC449" s="65">
        <v>4680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660</v>
      </c>
      <c r="DM464" s="65">
        <v>750</v>
      </c>
      <c r="DN464" s="65">
        <v>1050</v>
      </c>
      <c r="DO464" s="65">
        <v>900</v>
      </c>
      <c r="DP464" s="65">
        <v>1100</v>
      </c>
      <c r="DQ464" s="65">
        <v>1250</v>
      </c>
      <c r="DR464" s="65">
        <v>1750</v>
      </c>
      <c r="DS464" s="65">
        <v>1500</v>
      </c>
      <c r="DT464" s="65">
        <v>1452</v>
      </c>
      <c r="DU464" s="65">
        <v>1650</v>
      </c>
      <c r="DV464" s="65">
        <v>2310</v>
      </c>
      <c r="DW464" s="65">
        <v>1980</v>
      </c>
      <c r="DX464" s="65">
        <v>1804</v>
      </c>
      <c r="DY464" s="65">
        <v>2050</v>
      </c>
      <c r="DZ464" s="65">
        <v>2870</v>
      </c>
      <c r="EA464" s="65">
        <v>2460</v>
      </c>
      <c r="EB464" s="65">
        <v>2068</v>
      </c>
      <c r="EC464" s="65">
        <v>2350</v>
      </c>
      <c r="ED464" s="65">
        <v>3290</v>
      </c>
      <c r="EE464" s="65">
        <v>2820</v>
      </c>
      <c r="EF464" s="65">
        <v>2332</v>
      </c>
      <c r="EG464" s="65">
        <v>2650</v>
      </c>
      <c r="EH464" s="65">
        <v>3710</v>
      </c>
      <c r="EI464" s="65">
        <v>3180</v>
      </c>
      <c r="EJ464" s="65">
        <v>2596</v>
      </c>
      <c r="EK464" s="65">
        <v>2950</v>
      </c>
      <c r="EL464" s="65">
        <v>4130</v>
      </c>
      <c r="EM464" s="65">
        <v>3540</v>
      </c>
      <c r="EN464" s="65">
        <v>2860</v>
      </c>
      <c r="EO464" s="65">
        <v>3250</v>
      </c>
      <c r="EP464" s="65">
        <v>1531.8297950000001</v>
      </c>
      <c r="EQ464" s="65">
        <v>3900</v>
      </c>
      <c r="ER464" s="65">
        <v>3124</v>
      </c>
      <c r="ES464" s="65">
        <v>3550</v>
      </c>
      <c r="ET464" s="65">
        <v>4970</v>
      </c>
      <c r="EU464" s="65">
        <v>4260</v>
      </c>
      <c r="EW464" s="65">
        <v>3850</v>
      </c>
      <c r="EX464" s="65">
        <v>5390</v>
      </c>
      <c r="EY464" s="65">
        <v>4620</v>
      </c>
      <c r="FA464" s="65">
        <v>4150</v>
      </c>
      <c r="FB464" s="65">
        <v>5810</v>
      </c>
      <c r="FC464" s="65">
        <v>4980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660</v>
      </c>
      <c r="DM473" s="65">
        <v>750</v>
      </c>
      <c r="DN473" s="65">
        <v>1050</v>
      </c>
      <c r="DO473" s="65">
        <v>900</v>
      </c>
      <c r="DP473" s="65">
        <v>1100</v>
      </c>
      <c r="DQ473" s="65">
        <v>1250</v>
      </c>
      <c r="DR473" s="65">
        <v>1750</v>
      </c>
      <c r="DS473" s="65">
        <v>1500</v>
      </c>
      <c r="DT473" s="65">
        <v>1452</v>
      </c>
      <c r="DU473" s="65">
        <v>1650</v>
      </c>
      <c r="DV473" s="65">
        <v>2310</v>
      </c>
      <c r="DW473" s="65">
        <v>1980</v>
      </c>
      <c r="DX473" s="65">
        <v>1804</v>
      </c>
      <c r="DY473" s="65">
        <v>2050</v>
      </c>
      <c r="DZ473" s="65">
        <v>2870</v>
      </c>
      <c r="EA473" s="65">
        <v>2460</v>
      </c>
      <c r="EB473" s="65">
        <v>2068</v>
      </c>
      <c r="EC473" s="65">
        <v>2350</v>
      </c>
      <c r="ED473" s="65">
        <v>3290</v>
      </c>
      <c r="EE473" s="65">
        <v>2820</v>
      </c>
      <c r="EF473" s="65">
        <v>2332</v>
      </c>
      <c r="EG473" s="65">
        <v>2650</v>
      </c>
      <c r="EH473" s="65">
        <v>3710</v>
      </c>
      <c r="EI473" s="65">
        <v>3180</v>
      </c>
      <c r="EJ473" s="65">
        <v>2596</v>
      </c>
      <c r="EK473" s="65">
        <v>2950</v>
      </c>
      <c r="EL473" s="65">
        <v>4130</v>
      </c>
      <c r="EM473" s="65">
        <v>3540</v>
      </c>
      <c r="EN473" s="65">
        <v>2860</v>
      </c>
      <c r="EO473" s="65">
        <v>3250</v>
      </c>
      <c r="EP473" s="65">
        <v>1531.8297950000001</v>
      </c>
      <c r="EQ473" s="65">
        <v>3900</v>
      </c>
      <c r="ER473" s="65">
        <v>3124</v>
      </c>
      <c r="ES473" s="65">
        <v>3550</v>
      </c>
      <c r="ET473" s="65">
        <v>4970</v>
      </c>
      <c r="EU473" s="65">
        <v>4260</v>
      </c>
      <c r="EV473" s="65">
        <v>0</v>
      </c>
      <c r="EW473" s="65">
        <v>3850</v>
      </c>
      <c r="EX473" s="65">
        <v>5390</v>
      </c>
      <c r="EY473" s="65">
        <v>4620</v>
      </c>
      <c r="EZ473" s="65">
        <v>0</v>
      </c>
      <c r="FA473" s="65">
        <v>4150</v>
      </c>
      <c r="FB473" s="65">
        <v>5810</v>
      </c>
      <c r="FC473" s="65">
        <v>4980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1328.955563</v>
      </c>
      <c r="CC642" s="65">
        <v>1328.955563</v>
      </c>
      <c r="CD642" s="65">
        <v>1328.955563</v>
      </c>
      <c r="CE642" s="65">
        <v>1328.955563</v>
      </c>
      <c r="CF642" s="65">
        <v>1784.066951</v>
      </c>
      <c r="CG642" s="65">
        <v>1784.066951</v>
      </c>
      <c r="CH642" s="65">
        <v>1784.066951</v>
      </c>
      <c r="CI642" s="65">
        <v>1784.066951</v>
      </c>
      <c r="CJ642" s="65">
        <v>2718.4360879999999</v>
      </c>
      <c r="CK642" s="65">
        <v>2718.4360879999999</v>
      </c>
      <c r="CL642" s="65">
        <v>2718.4360879999999</v>
      </c>
      <c r="CM642" s="65">
        <v>2718.4360879999999</v>
      </c>
      <c r="CN642" s="65">
        <v>6260.109297</v>
      </c>
      <c r="CO642" s="65">
        <v>6260.109297</v>
      </c>
      <c r="CP642" s="65">
        <v>6260.109297</v>
      </c>
      <c r="CQ642" s="65">
        <v>6260.109297</v>
      </c>
      <c r="CR642" s="65">
        <v>8835.7251120000001</v>
      </c>
      <c r="CS642" s="65">
        <v>8835.7251120000001</v>
      </c>
      <c r="CT642" s="65">
        <v>8835.7251120000001</v>
      </c>
      <c r="CU642" s="65">
        <v>8835.7251120000001</v>
      </c>
      <c r="CV642" s="65">
        <v>11350.237450000001</v>
      </c>
      <c r="CW642" s="65">
        <v>11350.237450000001</v>
      </c>
      <c r="CX642" s="65">
        <v>11350.237450000001</v>
      </c>
      <c r="CY642" s="65">
        <v>11350.237450000001</v>
      </c>
      <c r="CZ642" s="65">
        <v>13831.859839999999</v>
      </c>
      <c r="DA642" s="65">
        <v>13831.859839999999</v>
      </c>
      <c r="DB642" s="65">
        <v>13831.859839999999</v>
      </c>
      <c r="DC642" s="65">
        <v>13831.859839999999</v>
      </c>
      <c r="DD642" s="65">
        <v>15637.30617</v>
      </c>
      <c r="DE642" s="65">
        <v>15637.30617</v>
      </c>
      <c r="DF642" s="65">
        <v>15637.30617</v>
      </c>
      <c r="DG642" s="65">
        <v>15637.30617</v>
      </c>
      <c r="DH642" s="65">
        <v>15637.30617</v>
      </c>
      <c r="DI642" s="65">
        <v>15637.30617</v>
      </c>
      <c r="DJ642" s="65">
        <v>15637.30617</v>
      </c>
      <c r="DK642" s="65">
        <v>15637.30617</v>
      </c>
      <c r="DL642" s="65">
        <v>16203.73848</v>
      </c>
      <c r="DM642" s="65">
        <v>16203.73848</v>
      </c>
      <c r="DN642" s="65">
        <v>16203.73848</v>
      </c>
      <c r="DO642" s="65">
        <v>16203.73848</v>
      </c>
      <c r="DP642" s="65">
        <v>18611.940900000001</v>
      </c>
      <c r="DQ642" s="65">
        <v>18611.940900000001</v>
      </c>
      <c r="DR642" s="65">
        <v>18611.940900000001</v>
      </c>
      <c r="DS642" s="65">
        <v>18611.940900000001</v>
      </c>
      <c r="DT642" s="65">
        <v>18611.940900000001</v>
      </c>
      <c r="DU642" s="65">
        <v>18611.940900000001</v>
      </c>
      <c r="DV642" s="65">
        <v>18611.940900000001</v>
      </c>
      <c r="DW642" s="65">
        <v>18611.940900000001</v>
      </c>
      <c r="DX642" s="65">
        <v>18611.940900000001</v>
      </c>
      <c r="DY642" s="65">
        <v>18611.940900000001</v>
      </c>
      <c r="DZ642" s="65">
        <v>16247.693010000001</v>
      </c>
      <c r="EA642" s="65">
        <v>18611.940900000001</v>
      </c>
      <c r="EB642" s="65">
        <v>20840.477180000002</v>
      </c>
      <c r="EC642" s="65">
        <v>20840.477180000002</v>
      </c>
      <c r="ED642" s="65">
        <v>20840.477180000002</v>
      </c>
      <c r="EE642" s="65">
        <v>20840.477180000002</v>
      </c>
      <c r="EF642" s="65">
        <v>14868.777340000001</v>
      </c>
      <c r="EG642" s="65">
        <v>25121.804489999999</v>
      </c>
      <c r="EH642" s="65">
        <v>25121.804489999999</v>
      </c>
      <c r="EI642" s="65">
        <v>25121.804489999999</v>
      </c>
      <c r="EJ642" s="65">
        <v>28223.00591</v>
      </c>
      <c r="EK642" s="65">
        <v>28223.00591</v>
      </c>
      <c r="EL642" s="65">
        <v>28223.00591</v>
      </c>
      <c r="EM642" s="65">
        <v>28223.00591</v>
      </c>
      <c r="EN642" s="65">
        <v>30316.381560000002</v>
      </c>
      <c r="EO642" s="65">
        <v>30316.381560000002</v>
      </c>
      <c r="EP642" s="65">
        <v>30316.381560000002</v>
      </c>
      <c r="EQ642" s="65">
        <v>30316.381560000002</v>
      </c>
      <c r="ER642" s="65">
        <v>32359.787980000001</v>
      </c>
      <c r="ES642" s="65">
        <v>32359.787980000001</v>
      </c>
      <c r="ET642" s="65">
        <v>32359.787980000001</v>
      </c>
      <c r="EU642" s="65">
        <v>32359.787980000001</v>
      </c>
      <c r="EV642" s="65">
        <v>32359.787980000001</v>
      </c>
      <c r="EW642" s="65">
        <v>32359.787980000001</v>
      </c>
      <c r="EX642" s="65">
        <v>32359.787980000001</v>
      </c>
      <c r="EY642" s="65">
        <v>32359.787980000001</v>
      </c>
      <c r="EZ642" s="65">
        <v>36570.01253</v>
      </c>
      <c r="FA642" s="65">
        <v>36570.01253</v>
      </c>
      <c r="FB642" s="65">
        <v>36570.01253</v>
      </c>
      <c r="FC642" s="65">
        <v>36570.01253</v>
      </c>
    </row>
    <row r="643" spans="2:159" x14ac:dyDescent="0.2">
      <c r="B643" s="65" t="s">
        <v>676</v>
      </c>
      <c r="C643" s="65" t="s">
        <v>38</v>
      </c>
      <c r="CB643" s="65">
        <v>40.417507069999999</v>
      </c>
      <c r="CC643" s="65">
        <v>40.417507069999999</v>
      </c>
      <c r="CD643" s="65">
        <v>40.417507069999999</v>
      </c>
      <c r="CE643" s="65">
        <v>40.417507069999999</v>
      </c>
      <c r="CF643" s="65">
        <v>176.2416633</v>
      </c>
      <c r="CG643" s="65">
        <v>176.2416633</v>
      </c>
      <c r="CH643" s="65">
        <v>176.2416633</v>
      </c>
      <c r="CJ643" s="65">
        <v>358.45695119999999</v>
      </c>
      <c r="CK643" s="65">
        <v>358.45695119999999</v>
      </c>
      <c r="CL643" s="65">
        <v>358.45695119999999</v>
      </c>
      <c r="CM643" s="65">
        <v>358.45695119999999</v>
      </c>
      <c r="CN643" s="65">
        <v>358.45695119999999</v>
      </c>
      <c r="CO643" s="65">
        <v>358.45695119999999</v>
      </c>
      <c r="CP643" s="65">
        <v>358.45695119999999</v>
      </c>
      <c r="CQ643" s="65">
        <v>358.45695119999999</v>
      </c>
      <c r="CR643" s="65">
        <v>358.45695119999999</v>
      </c>
      <c r="CS643" s="65">
        <v>358.45695119999999</v>
      </c>
      <c r="CT643" s="65">
        <v>358.45695119999999</v>
      </c>
      <c r="CU643" s="65">
        <v>358.45695119999999</v>
      </c>
      <c r="CV643" s="65">
        <v>1475.188586</v>
      </c>
      <c r="CW643" s="65">
        <v>1475.188586</v>
      </c>
      <c r="CX643" s="65">
        <v>1475.188586</v>
      </c>
      <c r="CY643" s="65">
        <v>1475.188586</v>
      </c>
      <c r="CZ643" s="65">
        <v>2544.5224619999999</v>
      </c>
      <c r="DA643" s="65">
        <v>2544.5224619999999</v>
      </c>
      <c r="DB643" s="65">
        <v>2544.5224619999999</v>
      </c>
      <c r="DC643" s="65">
        <v>2544.5224619999999</v>
      </c>
      <c r="DD643" s="65">
        <v>3689.1524650000001</v>
      </c>
      <c r="DE643" s="65">
        <v>3689.1524650000001</v>
      </c>
      <c r="DF643" s="65">
        <v>3689.1524650000001</v>
      </c>
      <c r="DG643" s="65">
        <v>3689.1524650000001</v>
      </c>
      <c r="DH643" s="65">
        <v>3689.1524650000001</v>
      </c>
      <c r="DI643" s="65">
        <v>3689.1524650000001</v>
      </c>
      <c r="DJ643" s="65">
        <v>3689.1524650000001</v>
      </c>
      <c r="DK643" s="65">
        <v>3689.1524650000001</v>
      </c>
      <c r="DL643" s="65">
        <v>5736.5122080000001</v>
      </c>
      <c r="DM643" s="65">
        <v>5736.5122080000001</v>
      </c>
      <c r="DN643" s="65">
        <v>5736.5122080000001</v>
      </c>
      <c r="DO643" s="65">
        <v>5736.5122080000001</v>
      </c>
      <c r="DP643" s="65">
        <v>5736.5122080000001</v>
      </c>
      <c r="DQ643" s="65">
        <v>5736.5122080000001</v>
      </c>
      <c r="DR643" s="65">
        <v>5736.5122080000001</v>
      </c>
      <c r="DS643" s="65">
        <v>5736.5122080000001</v>
      </c>
      <c r="DT643" s="65">
        <v>369.94021759999998</v>
      </c>
      <c r="DU643" s="65">
        <v>8344.4600589999991</v>
      </c>
      <c r="DV643" s="65">
        <v>8344.4600589999991</v>
      </c>
      <c r="DW643" s="65">
        <v>8344.4600589999991</v>
      </c>
      <c r="DX643" s="65">
        <v>11194.02773</v>
      </c>
      <c r="DY643" s="65">
        <v>11194.02773</v>
      </c>
      <c r="DZ643" s="65">
        <v>11194.02773</v>
      </c>
      <c r="EA643" s="65">
        <v>11194.02773</v>
      </c>
      <c r="EB643" s="65">
        <v>11386.24732</v>
      </c>
      <c r="EC643" s="65">
        <v>11386.24732</v>
      </c>
      <c r="ED643" s="65">
        <v>11386.24732</v>
      </c>
      <c r="EE643" s="65">
        <v>11386.24732</v>
      </c>
      <c r="EF643" s="65">
        <v>11386.24732</v>
      </c>
      <c r="EG643" s="65">
        <v>11386.24732</v>
      </c>
      <c r="EH643" s="65">
        <v>11386.24732</v>
      </c>
      <c r="EI643" s="65">
        <v>11386.24732</v>
      </c>
      <c r="EJ643" s="65">
        <v>11386.24732</v>
      </c>
      <c r="EK643" s="65">
        <v>11386.24732</v>
      </c>
      <c r="EL643" s="65">
        <v>11386.24732</v>
      </c>
      <c r="EM643" s="65">
        <v>11386.24732</v>
      </c>
      <c r="EN643" s="65">
        <v>8855.9897099999998</v>
      </c>
      <c r="EO643" s="65">
        <v>11386.24732</v>
      </c>
      <c r="EP643" s="65">
        <v>11386.24732</v>
      </c>
      <c r="EQ643" s="65">
        <v>11386.24732</v>
      </c>
      <c r="ER643" s="65">
        <v>13321.87774</v>
      </c>
      <c r="ES643" s="65">
        <v>13321.87774</v>
      </c>
      <c r="ET643" s="65">
        <v>13321.87774</v>
      </c>
      <c r="EU643" s="65">
        <v>13321.87774</v>
      </c>
      <c r="EV643" s="65">
        <v>13321.87774</v>
      </c>
      <c r="EW643" s="65">
        <v>13321.87774</v>
      </c>
      <c r="EX643" s="65">
        <v>13321.87774</v>
      </c>
      <c r="EY643" s="65">
        <v>13321.87774</v>
      </c>
      <c r="EZ643" s="65">
        <v>13321.87774</v>
      </c>
      <c r="FA643" s="65">
        <v>13321.87774</v>
      </c>
      <c r="FB643" s="65">
        <v>13321.87774</v>
      </c>
      <c r="FC643" s="65">
        <v>13321.87774</v>
      </c>
    </row>
    <row r="644" spans="2:159" x14ac:dyDescent="0.2">
      <c r="B644" s="65" t="s">
        <v>676</v>
      </c>
      <c r="C644" s="65" t="s">
        <v>39</v>
      </c>
      <c r="CB644" s="65">
        <v>883.05073270000003</v>
      </c>
      <c r="CC644" s="65">
        <v>883.05073270000003</v>
      </c>
      <c r="CD644" s="65">
        <v>883.05073270000003</v>
      </c>
      <c r="CE644" s="65">
        <v>883.05073270000003</v>
      </c>
      <c r="CF644" s="65">
        <v>1232.394145</v>
      </c>
      <c r="CG644" s="65">
        <v>1232.394145</v>
      </c>
      <c r="CH644" s="65">
        <v>1232.394145</v>
      </c>
      <c r="CI644" s="65">
        <v>1232.394145</v>
      </c>
      <c r="CJ644" s="65">
        <v>1908.5405740000001</v>
      </c>
      <c r="CK644" s="65">
        <v>1908.5405740000001</v>
      </c>
      <c r="CL644" s="65">
        <v>94.504339900000005</v>
      </c>
      <c r="CM644" s="65">
        <v>1908.5405740000001</v>
      </c>
      <c r="CN644" s="65">
        <v>2162.372374</v>
      </c>
      <c r="CO644" s="65">
        <v>2162.372374</v>
      </c>
      <c r="CP644" s="65">
        <v>2162.372374</v>
      </c>
      <c r="CQ644" s="65">
        <v>2162.372374</v>
      </c>
      <c r="CR644" s="65">
        <v>2309.1153680000002</v>
      </c>
      <c r="CS644" s="65">
        <v>2309.1153680000002</v>
      </c>
      <c r="CT644" s="65">
        <v>2309.1153680000002</v>
      </c>
      <c r="CU644" s="65">
        <v>2309.1153680000002</v>
      </c>
      <c r="CV644" s="65">
        <v>1897.485901</v>
      </c>
      <c r="CW644" s="65">
        <v>2781.0612489999999</v>
      </c>
      <c r="CX644" s="65">
        <v>2781.0612489999999</v>
      </c>
      <c r="CY644" s="65">
        <v>2781.0612489999999</v>
      </c>
      <c r="CZ644" s="65">
        <v>2294.3805120000002</v>
      </c>
      <c r="DA644" s="65">
        <v>3970.9473290000001</v>
      </c>
      <c r="DB644" s="65">
        <v>3970.9473290000001</v>
      </c>
      <c r="DC644" s="65">
        <v>3970.9473290000001</v>
      </c>
      <c r="DD644" s="65">
        <v>4435.2734840000003</v>
      </c>
      <c r="DE644" s="65">
        <v>4435.2734840000003</v>
      </c>
      <c r="DF644" s="65">
        <v>4435.2734840000003</v>
      </c>
      <c r="DG644" s="65">
        <v>4435.2734840000003</v>
      </c>
      <c r="DH644" s="65">
        <v>5967.9713700000002</v>
      </c>
      <c r="DI644" s="65">
        <v>5967.9713700000002</v>
      </c>
      <c r="DJ644" s="65">
        <v>5967.9713700000002</v>
      </c>
      <c r="DK644" s="65">
        <v>5967.9713700000002</v>
      </c>
      <c r="DL644" s="65">
        <v>6467.5808429999997</v>
      </c>
      <c r="DM644" s="65">
        <v>6467.5808429999997</v>
      </c>
      <c r="DN644" s="65">
        <v>6467.5808429999997</v>
      </c>
      <c r="DO644" s="65">
        <v>6467.5808429999997</v>
      </c>
      <c r="DP644" s="65">
        <v>6817.7417880000003</v>
      </c>
      <c r="DQ644" s="65">
        <v>6817.7417880000003</v>
      </c>
      <c r="DR644" s="65">
        <v>6817.7417880000003</v>
      </c>
      <c r="DS644" s="65">
        <v>6817.7417880000003</v>
      </c>
      <c r="DT644" s="65">
        <v>7256.0962840000002</v>
      </c>
      <c r="DU644" s="65">
        <v>7256.0962840000002</v>
      </c>
      <c r="DV644" s="65">
        <v>7256.0962840000002</v>
      </c>
      <c r="DX644" s="65">
        <v>7705.1168390000003</v>
      </c>
      <c r="DY644" s="65">
        <v>7705.1168390000003</v>
      </c>
      <c r="DZ644" s="65">
        <v>7705.1168390000003</v>
      </c>
      <c r="EA644" s="65">
        <v>7705.1168390000003</v>
      </c>
      <c r="EB644" s="65">
        <v>5321.381018</v>
      </c>
      <c r="EC644" s="65">
        <v>8901.8170859999991</v>
      </c>
      <c r="ED644" s="65">
        <v>8086.9456469999996</v>
      </c>
      <c r="EE644" s="65">
        <v>8901.8170859999991</v>
      </c>
      <c r="EF644" s="65">
        <v>8901.8170859999991</v>
      </c>
      <c r="EG644" s="65">
        <v>8901.8170859999991</v>
      </c>
      <c r="EH644" s="65">
        <v>8901.8170859999991</v>
      </c>
      <c r="EI644" s="65">
        <v>8901.8170859999991</v>
      </c>
      <c r="EJ644" s="65">
        <v>10343.57079</v>
      </c>
      <c r="EK644" s="65">
        <v>10343.57079</v>
      </c>
      <c r="EL644" s="65">
        <v>10343.57079</v>
      </c>
      <c r="EM644" s="65">
        <v>10343.57079</v>
      </c>
      <c r="EN644" s="65">
        <v>10343.57079</v>
      </c>
      <c r="EO644" s="65">
        <v>10343.57079</v>
      </c>
      <c r="EP644" s="65">
        <v>10343.57079</v>
      </c>
      <c r="EQ644" s="65">
        <v>10343.57079</v>
      </c>
      <c r="ER644" s="65">
        <v>11014.45534</v>
      </c>
      <c r="ES644" s="65">
        <v>11014.45534</v>
      </c>
      <c r="ET644" s="65">
        <v>11014.45534</v>
      </c>
      <c r="EU644" s="65">
        <v>11014.45534</v>
      </c>
      <c r="EV644" s="65">
        <v>15629.18</v>
      </c>
      <c r="EW644" s="65">
        <v>15629.18</v>
      </c>
      <c r="EX644" s="65">
        <v>15629.18</v>
      </c>
      <c r="EY644" s="65">
        <v>15629.18</v>
      </c>
      <c r="EZ644" s="65">
        <v>15629.18</v>
      </c>
      <c r="FA644" s="65">
        <v>15629.18</v>
      </c>
      <c r="FB644" s="65">
        <v>15629.18</v>
      </c>
      <c r="FC644" s="65">
        <v>15629.18</v>
      </c>
    </row>
    <row r="645" spans="2:159" x14ac:dyDescent="0.2">
      <c r="B645" s="65" t="s">
        <v>676</v>
      </c>
      <c r="C645" s="65" t="s">
        <v>40</v>
      </c>
      <c r="DD645" s="65">
        <v>166.979389</v>
      </c>
      <c r="DE645" s="65">
        <v>166.979389</v>
      </c>
      <c r="DF645" s="65">
        <v>166.979389</v>
      </c>
      <c r="DG645" s="65">
        <v>166.979389</v>
      </c>
      <c r="DH645" s="65">
        <v>166.979389</v>
      </c>
      <c r="DI645" s="65">
        <v>166.979389</v>
      </c>
      <c r="DJ645" s="65">
        <v>166.979389</v>
      </c>
      <c r="DK645" s="65">
        <v>166.979389</v>
      </c>
      <c r="DL645" s="65">
        <v>986.69461520000004</v>
      </c>
      <c r="DM645" s="65">
        <v>986.69461520000004</v>
      </c>
      <c r="DN645" s="65">
        <v>986.69461520000004</v>
      </c>
      <c r="DO645" s="65">
        <v>986.69461520000004</v>
      </c>
      <c r="DP645" s="65">
        <v>1595.5696170000001</v>
      </c>
      <c r="DQ645" s="65">
        <v>1595.5696170000001</v>
      </c>
      <c r="DR645" s="65">
        <v>1595.5696170000001</v>
      </c>
      <c r="DS645" s="65">
        <v>456.03999069999998</v>
      </c>
      <c r="DT645" s="65">
        <v>2007.8840359999999</v>
      </c>
      <c r="DU645" s="65">
        <v>2007.8840359999999</v>
      </c>
      <c r="DV645" s="65">
        <v>2007.8840359999999</v>
      </c>
      <c r="DW645" s="65">
        <v>2007.8840359999999</v>
      </c>
      <c r="DX645" s="65">
        <v>2220.7085350000002</v>
      </c>
      <c r="DY645" s="65">
        <v>2220.7085350000002</v>
      </c>
      <c r="DZ645" s="65">
        <v>2220.7085350000002</v>
      </c>
      <c r="EA645" s="65">
        <v>2220.7085350000002</v>
      </c>
      <c r="EB645" s="65">
        <v>2806.7865350000002</v>
      </c>
      <c r="EC645" s="65">
        <v>2806.7865350000002</v>
      </c>
      <c r="ED645" s="65">
        <v>2806.7865350000002</v>
      </c>
      <c r="EE645" s="65">
        <v>2806.7865350000002</v>
      </c>
      <c r="EF645" s="65">
        <v>3628.2639610000001</v>
      </c>
      <c r="EG645" s="65">
        <v>3628.2639610000001</v>
      </c>
      <c r="EH645" s="65">
        <v>3628.2639610000001</v>
      </c>
      <c r="EI645" s="65">
        <v>3628.2639610000001</v>
      </c>
      <c r="EJ645" s="65">
        <v>3867.8760940000002</v>
      </c>
      <c r="EK645" s="65">
        <v>3867.8760940000002</v>
      </c>
      <c r="EL645" s="65">
        <v>3867.8760940000002</v>
      </c>
      <c r="EM645" s="65">
        <v>3867.8760940000002</v>
      </c>
      <c r="EN645" s="65">
        <v>4366.0403690000003</v>
      </c>
      <c r="EO645" s="65">
        <v>4366.0403690000003</v>
      </c>
      <c r="EP645" s="65">
        <v>4366.0403690000003</v>
      </c>
      <c r="EQ645" s="65">
        <v>4366.0403690000003</v>
      </c>
      <c r="ER645" s="65">
        <v>1538.73858</v>
      </c>
      <c r="ES645" s="65">
        <v>4786.7007780000004</v>
      </c>
      <c r="ET645" s="65">
        <v>4786.7007780000004</v>
      </c>
      <c r="EU645" s="65">
        <v>4786.7007780000004</v>
      </c>
      <c r="EV645" s="65">
        <v>5064.3198899999998</v>
      </c>
      <c r="EW645" s="65">
        <v>5064.3198899999998</v>
      </c>
      <c r="EX645" s="65">
        <v>5064.3198899999998</v>
      </c>
      <c r="EY645" s="65">
        <v>5064.3198899999998</v>
      </c>
      <c r="EZ645" s="65">
        <v>5064.3198899999998</v>
      </c>
      <c r="FA645" s="65">
        <v>5064.3198899999998</v>
      </c>
      <c r="FB645" s="65">
        <v>5064.3198899999998</v>
      </c>
      <c r="FC645" s="65">
        <v>5064.3198899999998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R647" s="65">
        <v>672.02184050000005</v>
      </c>
      <c r="CS647" s="65">
        <v>672.02184050000005</v>
      </c>
      <c r="CT647" s="65">
        <v>586.0316292</v>
      </c>
      <c r="CU647" s="65">
        <v>672.02184050000005</v>
      </c>
      <c r="CV647" s="65">
        <v>731.06746980000003</v>
      </c>
      <c r="CW647" s="65">
        <v>731.06746980000003</v>
      </c>
      <c r="CX647" s="65">
        <v>731.06746980000003</v>
      </c>
      <c r="CY647" s="65">
        <v>731.06746980000003</v>
      </c>
      <c r="CZ647" s="65">
        <v>777.94746210000005</v>
      </c>
      <c r="DA647" s="65">
        <v>777.94746210000005</v>
      </c>
      <c r="DB647" s="65">
        <v>777.94746210000005</v>
      </c>
      <c r="DC647" s="65">
        <v>777.94746210000005</v>
      </c>
      <c r="DD647" s="65">
        <v>825.86669199999994</v>
      </c>
      <c r="DE647" s="65">
        <v>825.86669199999994</v>
      </c>
      <c r="DF647" s="65">
        <v>743.92974049999998</v>
      </c>
      <c r="DG647" s="65">
        <v>825.86669199999994</v>
      </c>
      <c r="DH647" s="65">
        <v>296.57138259999999</v>
      </c>
      <c r="DI647" s="65">
        <v>825.86669199999994</v>
      </c>
      <c r="DJ647" s="65">
        <v>825.86669199999994</v>
      </c>
      <c r="DK647" s="65">
        <v>825.86669199999994</v>
      </c>
      <c r="DL647" s="65">
        <v>921.98743920000004</v>
      </c>
      <c r="DM647" s="65">
        <v>921.98743920000004</v>
      </c>
      <c r="DN647" s="65">
        <v>921.98743920000004</v>
      </c>
      <c r="DO647" s="65">
        <v>921.98743920000004</v>
      </c>
      <c r="DP647" s="65">
        <v>967.11391040000001</v>
      </c>
      <c r="DQ647" s="65">
        <v>967.11391040000001</v>
      </c>
      <c r="DR647" s="65">
        <v>967.11391040000001</v>
      </c>
      <c r="DS647" s="65">
        <v>967.11391040000001</v>
      </c>
      <c r="DT647" s="65">
        <v>1013.059401</v>
      </c>
      <c r="DU647" s="65">
        <v>1013.059401</v>
      </c>
      <c r="DV647" s="65">
        <v>1013.059401</v>
      </c>
      <c r="DW647" s="65">
        <v>702.16620330000001</v>
      </c>
      <c r="DX647" s="65">
        <v>1058.2846529999999</v>
      </c>
      <c r="DY647" s="65">
        <v>1058.2846529999999</v>
      </c>
      <c r="DZ647" s="65">
        <v>1058.2846529999999</v>
      </c>
      <c r="EA647" s="65">
        <v>1058.2846529999999</v>
      </c>
      <c r="EC647" s="65">
        <v>1104.2774850000001</v>
      </c>
      <c r="ED647" s="65">
        <v>1104.2774850000001</v>
      </c>
      <c r="EE647" s="65">
        <v>1104.2774850000001</v>
      </c>
      <c r="EF647" s="65">
        <v>1146.2086919999999</v>
      </c>
      <c r="EG647" s="65">
        <v>1146.2086919999999</v>
      </c>
      <c r="EH647" s="65">
        <v>1146.2086919999999</v>
      </c>
      <c r="EI647" s="65">
        <v>1146.2086919999999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919.35675160000005</v>
      </c>
      <c r="ER647" s="65">
        <v>1272.118281</v>
      </c>
      <c r="ES647" s="65">
        <v>1272.118281</v>
      </c>
      <c r="ET647" s="65">
        <v>1272.118281</v>
      </c>
      <c r="EV647" s="65">
        <v>1309.4177440000001</v>
      </c>
      <c r="EW647" s="65">
        <v>1309.4177440000001</v>
      </c>
      <c r="EX647" s="65">
        <v>1309.4177440000001</v>
      </c>
      <c r="EY647" s="65">
        <v>1309.4177440000001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2252.4238019999998</v>
      </c>
      <c r="CC653" s="65">
        <v>2252.4238019999998</v>
      </c>
      <c r="CD653" s="65">
        <v>2252.4238019999998</v>
      </c>
      <c r="CE653" s="65">
        <v>2252.4238019999998</v>
      </c>
      <c r="CF653" s="65">
        <v>3192.7027589999998</v>
      </c>
      <c r="CG653" s="65">
        <v>3192.7027589999998</v>
      </c>
      <c r="CH653" s="65">
        <v>3192.7027589999998</v>
      </c>
      <c r="CI653" s="65">
        <v>3016.461096</v>
      </c>
      <c r="CJ653" s="65">
        <v>4985.4336119999998</v>
      </c>
      <c r="CK653" s="65">
        <v>4985.4336119999998</v>
      </c>
      <c r="CL653" s="65">
        <v>3171.397379</v>
      </c>
      <c r="CM653" s="65">
        <v>4985.4336119999998</v>
      </c>
      <c r="CN653" s="65">
        <v>8780.9386209999993</v>
      </c>
      <c r="CO653" s="65">
        <v>8780.9386209999993</v>
      </c>
      <c r="CP653" s="65">
        <v>8780.9386209999993</v>
      </c>
      <c r="CQ653" s="65">
        <v>8780.9386209999993</v>
      </c>
      <c r="CR653" s="65">
        <v>12175.31927</v>
      </c>
      <c r="CS653" s="65">
        <v>12175.31927</v>
      </c>
      <c r="CT653" s="65">
        <v>12089.32906</v>
      </c>
      <c r="CU653" s="65">
        <v>12175.31927</v>
      </c>
      <c r="CV653" s="65">
        <v>15453.97941</v>
      </c>
      <c r="CW653" s="65">
        <v>16337.554760000001</v>
      </c>
      <c r="CX653" s="65">
        <v>16337.554760000001</v>
      </c>
      <c r="CY653" s="65">
        <v>16337.554760000001</v>
      </c>
      <c r="CZ653" s="65">
        <v>19448.710279999999</v>
      </c>
      <c r="DA653" s="65">
        <v>21125.27709</v>
      </c>
      <c r="DB653" s="65">
        <v>21125.27709</v>
      </c>
      <c r="DC653" s="65">
        <v>21125.27709</v>
      </c>
      <c r="DD653" s="65">
        <v>24754.5782</v>
      </c>
      <c r="DE653" s="65">
        <v>24754.5782</v>
      </c>
      <c r="DF653" s="65">
        <v>24672.641250000001</v>
      </c>
      <c r="DG653" s="65">
        <v>24754.5782</v>
      </c>
      <c r="DH653" s="65">
        <v>25757.980780000002</v>
      </c>
      <c r="DI653" s="65">
        <v>26287.276089999999</v>
      </c>
      <c r="DJ653" s="65">
        <v>26287.276089999999</v>
      </c>
      <c r="DK653" s="65">
        <v>26287.276089999999</v>
      </c>
      <c r="DL653" s="65">
        <v>30316.513589999999</v>
      </c>
      <c r="DM653" s="65">
        <v>30316.513589999999</v>
      </c>
      <c r="DN653" s="65">
        <v>30316.513589999999</v>
      </c>
      <c r="DO653" s="65">
        <v>30316.513589999999</v>
      </c>
      <c r="DP653" s="65">
        <v>33728.878420000001</v>
      </c>
      <c r="DQ653" s="65">
        <v>33728.878420000001</v>
      </c>
      <c r="DR653" s="65">
        <v>33728.878420000001</v>
      </c>
      <c r="DS653" s="65">
        <v>32589.3488</v>
      </c>
      <c r="DT653" s="65">
        <v>29258.920839999999</v>
      </c>
      <c r="DU653" s="65">
        <v>37233.44068</v>
      </c>
      <c r="DV653" s="65">
        <v>37233.44068</v>
      </c>
      <c r="DW653" s="65">
        <v>29666.4512</v>
      </c>
      <c r="DX653" s="65">
        <v>40790.078650000003</v>
      </c>
      <c r="DY653" s="65">
        <v>40790.078650000003</v>
      </c>
      <c r="DZ653" s="65">
        <v>38425.83077</v>
      </c>
      <c r="EA653" s="65">
        <v>40790.078650000003</v>
      </c>
      <c r="EB653" s="65">
        <v>40354.892050000002</v>
      </c>
      <c r="EC653" s="65">
        <v>45039.605609999999</v>
      </c>
      <c r="ED653" s="65">
        <v>44224.734170000003</v>
      </c>
      <c r="EE653" s="65">
        <v>45039.605609999999</v>
      </c>
      <c r="EF653" s="65">
        <v>39931.314409999999</v>
      </c>
      <c r="EG653" s="65">
        <v>50184.341549999997</v>
      </c>
      <c r="EH653" s="65">
        <v>50184.341549999997</v>
      </c>
      <c r="EI653" s="65">
        <v>50184.341549999997</v>
      </c>
      <c r="EJ653" s="65">
        <v>53820.700109999998</v>
      </c>
      <c r="EK653" s="65">
        <v>55009.425450000002</v>
      </c>
      <c r="EL653" s="65">
        <v>55009.425450000002</v>
      </c>
      <c r="EM653" s="65">
        <v>55009.425450000002</v>
      </c>
      <c r="EN653" s="65">
        <v>55112.140500000001</v>
      </c>
      <c r="EO653" s="65">
        <v>57642.398110000002</v>
      </c>
      <c r="EP653" s="65">
        <v>57642.398110000002</v>
      </c>
      <c r="EQ653" s="65">
        <v>57331.596790000003</v>
      </c>
      <c r="ER653" s="65">
        <v>59506.977919999998</v>
      </c>
      <c r="ES653" s="65">
        <v>62754.940119999999</v>
      </c>
      <c r="ET653" s="65">
        <v>62754.940119999999</v>
      </c>
      <c r="EU653" s="65">
        <v>61482.821839999997</v>
      </c>
      <c r="EV653" s="65">
        <v>67684.583360000004</v>
      </c>
      <c r="EW653" s="65">
        <v>67684.583360000004</v>
      </c>
      <c r="EX653" s="65">
        <v>67684.583360000004</v>
      </c>
      <c r="EY653" s="65">
        <v>67684.583360000004</v>
      </c>
      <c r="EZ653" s="65">
        <v>71932.461710000003</v>
      </c>
      <c r="FA653" s="65">
        <v>71932.461710000003</v>
      </c>
      <c r="FB653" s="65">
        <v>71932.461710000003</v>
      </c>
      <c r="FC653" s="65">
        <v>71932.461710000003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502.15992679999999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502.15992679999999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K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26.529203679999998</v>
      </c>
      <c r="DQ656" s="65">
        <v>1171.074848</v>
      </c>
      <c r="DR656" s="65">
        <v>1171.074848</v>
      </c>
      <c r="DS656" s="65">
        <v>26.529203679999998</v>
      </c>
      <c r="DT656" s="65">
        <v>26.529203679999998</v>
      </c>
      <c r="DU656" s="65">
        <v>1171.074848</v>
      </c>
      <c r="DV656" s="65">
        <v>1171.074848</v>
      </c>
      <c r="DW656" s="65">
        <v>1171.074848</v>
      </c>
      <c r="DX656" s="65">
        <v>26.529203679999998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26.529203679999998</v>
      </c>
      <c r="EW656" s="65">
        <v>1171.074848</v>
      </c>
      <c r="EX656" s="65">
        <v>26.529203679999998</v>
      </c>
      <c r="EY656" s="65">
        <v>1171.074848</v>
      </c>
      <c r="EZ656" s="65">
        <v>26.529203679999998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1861.7816150000001</v>
      </c>
      <c r="DK665" s="65">
        <v>1888.310819</v>
      </c>
      <c r="DL665" s="65">
        <v>1861.7816150000001</v>
      </c>
      <c r="DM665" s="65">
        <v>1888.310819</v>
      </c>
      <c r="DN665" s="65">
        <v>1888.310819</v>
      </c>
      <c r="DO665" s="65">
        <v>1888.310819</v>
      </c>
      <c r="DP665" s="65">
        <v>1888.310819</v>
      </c>
      <c r="DQ665" s="65">
        <v>3032.856464</v>
      </c>
      <c r="DR665" s="65">
        <v>3032.856464</v>
      </c>
      <c r="DS665" s="65">
        <v>1888.310819</v>
      </c>
      <c r="DT665" s="65">
        <v>1888.310819</v>
      </c>
      <c r="DU665" s="65">
        <v>3032.856464</v>
      </c>
      <c r="DV665" s="65">
        <v>3032.856464</v>
      </c>
      <c r="DW665" s="65">
        <v>1673.2347749999999</v>
      </c>
      <c r="DX665" s="65">
        <v>1888.310819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1673.2347749999999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1888.310819</v>
      </c>
      <c r="EW665" s="65">
        <v>3032.856464</v>
      </c>
      <c r="EX665" s="65">
        <v>1888.310819</v>
      </c>
      <c r="EY665" s="65">
        <v>3032.856464</v>
      </c>
      <c r="EZ665" s="65">
        <v>1888.310819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2438.7917950000001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2382.890973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607.32926999999995</v>
      </c>
      <c r="FA666" s="65">
        <v>2714.5060189999999</v>
      </c>
      <c r="FB666" s="65">
        <v>2714.5060189999999</v>
      </c>
      <c r="FC666" s="65">
        <v>2189.6067750000002</v>
      </c>
    </row>
    <row r="667" spans="2:159" x14ac:dyDescent="0.2">
      <c r="B667" s="65" t="s">
        <v>700</v>
      </c>
      <c r="C667" s="65" t="s">
        <v>38</v>
      </c>
      <c r="AR667" s="65">
        <v>30.006517720000002</v>
      </c>
      <c r="AS667" s="65">
        <v>30.006517720000002</v>
      </c>
      <c r="AT667" s="65">
        <v>30.006517720000002</v>
      </c>
      <c r="AU667" s="65">
        <v>30.006517720000002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W668" s="65">
        <v>524.8992442</v>
      </c>
      <c r="AX668" s="65">
        <v>92.611599659999996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945.57661689999998</v>
      </c>
      <c r="BG668" s="65">
        <v>1470.4758609999999</v>
      </c>
      <c r="BH668" s="65">
        <v>1470.4758609999999</v>
      </c>
      <c r="BI668" s="65">
        <v>965.47351960000003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945.57661689999998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1316.2488269999999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1029.901586</v>
      </c>
      <c r="DM668" s="65">
        <v>1470.4758609999999</v>
      </c>
      <c r="DN668" s="65">
        <v>1470.4758609999999</v>
      </c>
      <c r="DO668" s="65">
        <v>1470.4758609999999</v>
      </c>
      <c r="DP668" s="65">
        <v>524.8992442</v>
      </c>
      <c r="DQ668" s="65">
        <v>1470.4758609999999</v>
      </c>
      <c r="DR668" s="65">
        <v>1470.4758609999999</v>
      </c>
      <c r="DS668" s="65">
        <v>945.57661689999998</v>
      </c>
      <c r="DT668" s="65">
        <v>945.57661689999998</v>
      </c>
      <c r="DU668" s="65">
        <v>1470.4758609999999</v>
      </c>
      <c r="DV668" s="65">
        <v>1470.4758609999999</v>
      </c>
      <c r="DW668" s="65">
        <v>1470.4758609999999</v>
      </c>
      <c r="DX668" s="65">
        <v>1029.901586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524.8992442</v>
      </c>
      <c r="EK668" s="65">
        <v>1470.4758609999999</v>
      </c>
      <c r="EL668" s="65">
        <v>1029.901586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1029.901586</v>
      </c>
      <c r="EW668" s="65">
        <v>1470.4758609999999</v>
      </c>
      <c r="EX668" s="65">
        <v>1470.4758609999999</v>
      </c>
      <c r="EY668" s="65">
        <v>1470.4758609999999</v>
      </c>
      <c r="EZ668" s="65">
        <v>1029.901586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30.006517720000002</v>
      </c>
      <c r="AS677" s="65">
        <v>30.006517720000002</v>
      </c>
      <c r="AT677" s="65">
        <v>30.006517720000002</v>
      </c>
      <c r="AU677" s="65">
        <v>30.006517720000002</v>
      </c>
      <c r="AV677" s="65">
        <v>843.24968839999997</v>
      </c>
      <c r="AW677" s="65">
        <v>843.24968839999997</v>
      </c>
      <c r="AX677" s="65">
        <v>175.04162539999999</v>
      </c>
      <c r="AY677" s="65">
        <v>843.24968839999997</v>
      </c>
      <c r="AZ677" s="65">
        <v>1615.4390100000001</v>
      </c>
      <c r="BA677" s="65">
        <v>1615.4390100000001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3620.2888309999998</v>
      </c>
      <c r="BG677" s="65">
        <v>4227.618101</v>
      </c>
      <c r="BH677" s="65">
        <v>4420.9022990000003</v>
      </c>
      <c r="BI677" s="65">
        <v>3915.8999570000001</v>
      </c>
      <c r="BJ677" s="65">
        <v>4184.9818809999997</v>
      </c>
      <c r="BK677" s="65">
        <v>4420.9022990000003</v>
      </c>
      <c r="BL677" s="65">
        <v>4420.9022990000003</v>
      </c>
      <c r="BM677" s="65">
        <v>4420.9022990000003</v>
      </c>
      <c r="BN677" s="65">
        <v>4089.287253</v>
      </c>
      <c r="BO677" s="65">
        <v>4420.9022990000003</v>
      </c>
      <c r="BP677" s="65">
        <v>4589.5522369999999</v>
      </c>
      <c r="BQ677" s="65">
        <v>3896.0030550000001</v>
      </c>
      <c r="BR677" s="65">
        <v>4353.6318179999998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4420.9022990000003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4435.3252030000003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4420.9022990000003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4148.9779609999996</v>
      </c>
      <c r="DM677" s="65">
        <v>4589.5522369999999</v>
      </c>
      <c r="DN677" s="65">
        <v>4589.5522369999999</v>
      </c>
      <c r="DO677" s="65">
        <v>4589.5522369999999</v>
      </c>
      <c r="DP677" s="65">
        <v>3643.9756200000002</v>
      </c>
      <c r="DQ677" s="65">
        <v>4589.5522369999999</v>
      </c>
      <c r="DR677" s="65">
        <v>4420.9022990000003</v>
      </c>
      <c r="DS677" s="65">
        <v>4064.6529919999998</v>
      </c>
      <c r="DT677" s="65">
        <v>4064.6529919999998</v>
      </c>
      <c r="DU677" s="65">
        <v>4589.5522369999999</v>
      </c>
      <c r="DV677" s="65">
        <v>4589.5522369999999</v>
      </c>
      <c r="DW677" s="65">
        <v>4589.5522369999999</v>
      </c>
      <c r="DX677" s="65">
        <v>4148.9779609999996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4420.9022990000003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3643.9756200000002</v>
      </c>
      <c r="EK677" s="65">
        <v>4589.5522369999999</v>
      </c>
      <c r="EL677" s="65">
        <v>4148.9779609999996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4420.9022990000003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4148.9779609999996</v>
      </c>
      <c r="EW677" s="65">
        <v>4589.5522369999999</v>
      </c>
      <c r="EX677" s="65">
        <v>4589.5522369999999</v>
      </c>
      <c r="EY677" s="65">
        <v>4589.5522369999999</v>
      </c>
      <c r="EZ677" s="65">
        <v>2041.8012120000001</v>
      </c>
      <c r="FA677" s="65">
        <v>4589.5522369999999</v>
      </c>
      <c r="FB677" s="65">
        <v>4589.5522369999999</v>
      </c>
      <c r="FC677" s="65">
        <v>4064.6529919999998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618.69892870000001</v>
      </c>
      <c r="BG678" s="65">
        <v>984.42295079999997</v>
      </c>
      <c r="BH678" s="65">
        <v>1864.6240299999999</v>
      </c>
      <c r="BI678" s="65">
        <v>1864.6240299999999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1650.4954580000001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1498.9000080000001</v>
      </c>
      <c r="EG678" s="65">
        <v>1864.6240299999999</v>
      </c>
      <c r="EH678" s="65">
        <v>1864.6240299999999</v>
      </c>
      <c r="EI678" s="65">
        <v>1864.6240299999999</v>
      </c>
      <c r="EJ678" s="65">
        <v>1460.053674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P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0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829.98508660000005</v>
      </c>
      <c r="BG689" s="65">
        <v>1195.7091089999999</v>
      </c>
      <c r="BH689" s="65">
        <v>2075.9101879999998</v>
      </c>
      <c r="BI689" s="65">
        <v>2075.9101879999998</v>
      </c>
      <c r="BJ689" s="65">
        <v>1710.186166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1864.6240299999999</v>
      </c>
      <c r="BP689" s="65">
        <v>2075.9101879999998</v>
      </c>
      <c r="BQ689" s="65">
        <v>1650.4954580000001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1864.6240299999999</v>
      </c>
      <c r="EC689" s="65">
        <v>2075.9101879999998</v>
      </c>
      <c r="ED689" s="65">
        <v>2075.9101879999998</v>
      </c>
      <c r="EE689" s="65">
        <v>2075.9101879999998</v>
      </c>
      <c r="EF689" s="65">
        <v>1710.186166</v>
      </c>
      <c r="EG689" s="65">
        <v>2075.9101879999998</v>
      </c>
      <c r="EH689" s="65">
        <v>2075.9101879999998</v>
      </c>
      <c r="EI689" s="65">
        <v>2075.9101879999998</v>
      </c>
      <c r="EJ689" s="65">
        <v>1671.3398319999999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206.12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3084.82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221.56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0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206.12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3084.82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221.56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DH714" s="65">
        <v>3579.4001039999998</v>
      </c>
      <c r="DI714" s="65">
        <v>3579.4001039999998</v>
      </c>
      <c r="DJ714" s="65">
        <v>3579.4001039999998</v>
      </c>
      <c r="DK714" s="65">
        <v>3579.4001039999998</v>
      </c>
      <c r="DL714" s="65">
        <v>3579.4001039999998</v>
      </c>
      <c r="DM714" s="65">
        <v>3579.4001039999998</v>
      </c>
      <c r="DN714" s="65">
        <v>3579.4001039999998</v>
      </c>
      <c r="DO714" s="65">
        <v>3579.4001039999998</v>
      </c>
      <c r="DP714" s="65">
        <v>3579.4001039999998</v>
      </c>
      <c r="DQ714" s="65">
        <v>3579.4001039999998</v>
      </c>
      <c r="DR714" s="65">
        <v>3579.4001039999998</v>
      </c>
      <c r="DS714" s="65">
        <v>3579.4001039999998</v>
      </c>
      <c r="DT714" s="65">
        <v>3579.4001039999998</v>
      </c>
      <c r="DU714" s="65">
        <v>3579.4001039999998</v>
      </c>
      <c r="DV714" s="65">
        <v>3579.4001039999998</v>
      </c>
      <c r="DW714" s="65">
        <v>3579.4001039999998</v>
      </c>
      <c r="DX714" s="65">
        <v>3579.4001039999998</v>
      </c>
      <c r="DY714" s="65">
        <v>3579.4001039999998</v>
      </c>
      <c r="DZ714" s="65">
        <v>3579.4001039999998</v>
      </c>
      <c r="EA714" s="65">
        <v>3579.4001039999998</v>
      </c>
      <c r="EB714" s="65">
        <v>3579.4001039999998</v>
      </c>
      <c r="EC714" s="65">
        <v>3579.4001039999998</v>
      </c>
      <c r="ED714" s="65">
        <v>3579.4001039999998</v>
      </c>
      <c r="EE714" s="65">
        <v>3579.4001039999998</v>
      </c>
      <c r="EF714" s="65">
        <v>3579.4001039999998</v>
      </c>
      <c r="EG714" s="65">
        <v>3579.4001039999998</v>
      </c>
      <c r="EH714" s="65">
        <v>3579.4001039999998</v>
      </c>
      <c r="EI714" s="65">
        <v>3579.4001039999998</v>
      </c>
      <c r="EJ714" s="65">
        <v>3579.4001039999998</v>
      </c>
      <c r="EK714" s="65">
        <v>3579.4001039999998</v>
      </c>
      <c r="EL714" s="65">
        <v>3579.4001039999998</v>
      </c>
      <c r="EM714" s="65">
        <v>3579.4001039999998</v>
      </c>
      <c r="EN714" s="65">
        <v>2607.8073049999998</v>
      </c>
      <c r="EO714" s="65">
        <v>3579.4001039999998</v>
      </c>
      <c r="EP714" s="65">
        <v>3579.4001039999998</v>
      </c>
      <c r="EQ714" s="65">
        <v>3579.4001039999998</v>
      </c>
      <c r="ER714" s="65">
        <v>3579.4001039999998</v>
      </c>
      <c r="ES714" s="65">
        <v>3579.4001039999998</v>
      </c>
      <c r="ET714" s="65">
        <v>3579.4001039999998</v>
      </c>
      <c r="EU714" s="65">
        <v>3579.4001039999998</v>
      </c>
      <c r="EV714" s="65">
        <v>3473.362674</v>
      </c>
      <c r="EW714" s="65">
        <v>3579.4001039999998</v>
      </c>
      <c r="EX714" s="65">
        <v>3579.4001039999998</v>
      </c>
      <c r="EY714" s="65">
        <v>3579.4001039999998</v>
      </c>
      <c r="EZ714" s="65">
        <v>3579.4001039999998</v>
      </c>
      <c r="FA714" s="65">
        <v>3579.4001039999998</v>
      </c>
      <c r="FB714" s="65">
        <v>3579.4001039999998</v>
      </c>
      <c r="FC714" s="65">
        <v>3579.4001039999998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3579.4001039999998</v>
      </c>
      <c r="DI725" s="65">
        <v>3579.4001039999998</v>
      </c>
      <c r="DJ725" s="65">
        <v>3579.4001039999998</v>
      </c>
      <c r="DK725" s="65">
        <v>3579.4001039999998</v>
      </c>
      <c r="DL725" s="65">
        <v>3579.4001039999998</v>
      </c>
      <c r="DM725" s="65">
        <v>3579.4001039999998</v>
      </c>
      <c r="DN725" s="65">
        <v>3579.4001039999998</v>
      </c>
      <c r="DO725" s="65">
        <v>3579.4001039999998</v>
      </c>
      <c r="DP725" s="65">
        <v>3579.4001039999998</v>
      </c>
      <c r="DQ725" s="65">
        <v>3579.4001039999998</v>
      </c>
      <c r="DR725" s="65">
        <v>3579.4001039999998</v>
      </c>
      <c r="DS725" s="65">
        <v>3579.4001039999998</v>
      </c>
      <c r="DT725" s="65">
        <v>3579.4001039999998</v>
      </c>
      <c r="DU725" s="65">
        <v>3579.4001039999998</v>
      </c>
      <c r="DV725" s="65">
        <v>3579.4001039999998</v>
      </c>
      <c r="DW725" s="65">
        <v>3579.4001039999998</v>
      </c>
      <c r="DX725" s="65">
        <v>3579.4001039999998</v>
      </c>
      <c r="DY725" s="65">
        <v>3579.4001039999998</v>
      </c>
      <c r="DZ725" s="65">
        <v>3579.4001039999998</v>
      </c>
      <c r="EA725" s="65">
        <v>3579.4001039999998</v>
      </c>
      <c r="EB725" s="65">
        <v>3579.4001039999998</v>
      </c>
      <c r="EC725" s="65">
        <v>3579.4001039999998</v>
      </c>
      <c r="ED725" s="65">
        <v>3579.4001039999998</v>
      </c>
      <c r="EE725" s="65">
        <v>3579.4001039999998</v>
      </c>
      <c r="EF725" s="65">
        <v>3579.4001039999998</v>
      </c>
      <c r="EG725" s="65">
        <v>3579.4001039999998</v>
      </c>
      <c r="EH725" s="65">
        <v>3579.4001039999998</v>
      </c>
      <c r="EI725" s="65">
        <v>3579.4001039999998</v>
      </c>
      <c r="EJ725" s="65">
        <v>3579.4001039999998</v>
      </c>
      <c r="EK725" s="65">
        <v>3579.4001039999998</v>
      </c>
      <c r="EL725" s="65">
        <v>3579.4001039999998</v>
      </c>
      <c r="EM725" s="65">
        <v>3579.4001039999998</v>
      </c>
      <c r="EN725" s="65">
        <v>2607.8073049999998</v>
      </c>
      <c r="EO725" s="65">
        <v>3579.4001039999998</v>
      </c>
      <c r="EP725" s="65">
        <v>3579.4001039999998</v>
      </c>
      <c r="EQ725" s="65">
        <v>3579.4001039999998</v>
      </c>
      <c r="ER725" s="65">
        <v>3579.4001039999998</v>
      </c>
      <c r="ES725" s="65">
        <v>3579.4001039999998</v>
      </c>
      <c r="ET725" s="65">
        <v>3579.4001039999998</v>
      </c>
      <c r="EU725" s="65">
        <v>3579.4001039999998</v>
      </c>
      <c r="EV725" s="65">
        <v>3473.362674</v>
      </c>
      <c r="EW725" s="65">
        <v>3579.4001039999998</v>
      </c>
      <c r="EX725" s="65">
        <v>3579.4001039999998</v>
      </c>
      <c r="EY725" s="65">
        <v>3579.4001039999998</v>
      </c>
      <c r="EZ725" s="65">
        <v>3579.4001039999998</v>
      </c>
      <c r="FA725" s="65">
        <v>3579.4001039999998</v>
      </c>
      <c r="FB725" s="65">
        <v>3579.4001039999998</v>
      </c>
      <c r="FC725" s="65">
        <v>3579.4001039999998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1894.9431199999999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2666.9387700000002</v>
      </c>
      <c r="EG751" s="65">
        <v>2666.9387700000002</v>
      </c>
      <c r="EH751" s="65">
        <v>2666.9387700000002</v>
      </c>
      <c r="EI751" s="65">
        <v>2666.9387700000002</v>
      </c>
      <c r="EJ751" s="65">
        <v>2666.9387700000002</v>
      </c>
      <c r="EK751" s="65">
        <v>2666.9387700000002</v>
      </c>
      <c r="EL751" s="65">
        <v>2666.9387700000002</v>
      </c>
      <c r="EM751" s="65">
        <v>2666.9387700000002</v>
      </c>
      <c r="EN751" s="65">
        <v>2666.9387700000002</v>
      </c>
      <c r="EO751" s="65">
        <v>2666.9387700000002</v>
      </c>
      <c r="EP751" s="65">
        <v>2666.9387700000002</v>
      </c>
      <c r="EQ751" s="65">
        <v>2666.9387700000002</v>
      </c>
      <c r="ER751" s="65">
        <v>2666.9387700000002</v>
      </c>
      <c r="ES751" s="65">
        <v>2666.9387700000002</v>
      </c>
      <c r="ET751" s="65">
        <v>2666.9387700000002</v>
      </c>
      <c r="EU751" s="65">
        <v>2666.9387700000002</v>
      </c>
      <c r="EV751" s="65">
        <v>2666.9387700000002</v>
      </c>
      <c r="EW751" s="65">
        <v>2666.9387700000002</v>
      </c>
      <c r="EX751" s="65">
        <v>2666.9387700000002</v>
      </c>
      <c r="EY751" s="65">
        <v>2666.9387700000002</v>
      </c>
      <c r="EZ751" s="65">
        <v>2666.9387700000002</v>
      </c>
      <c r="FA751" s="65">
        <v>2666.9387700000002</v>
      </c>
      <c r="FB751" s="65">
        <v>2666.9387700000002</v>
      </c>
      <c r="FC751" s="65">
        <v>2666.9387700000002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1185.286922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693.54918190000001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1185.286922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699.23401130000002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D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883.04349390000004</v>
      </c>
      <c r="CD761" s="65">
        <v>1249.7149879999999</v>
      </c>
      <c r="CE761" s="65">
        <v>883.04349390000004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4006.857227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4273.0967360000004</v>
      </c>
      <c r="EF761" s="65">
        <v>4784.5377070000004</v>
      </c>
      <c r="EG761" s="65">
        <v>4784.5377070000004</v>
      </c>
      <c r="EH761" s="65">
        <v>4784.5377070000004</v>
      </c>
      <c r="EI761" s="65">
        <v>4784.5377070000004</v>
      </c>
      <c r="EJ761" s="65">
        <v>4784.5377070000004</v>
      </c>
      <c r="EK761" s="65">
        <v>4784.5377070000004</v>
      </c>
      <c r="EL761" s="65">
        <v>4784.5377070000004</v>
      </c>
      <c r="EM761" s="65">
        <v>4784.5377070000004</v>
      </c>
      <c r="EN761" s="65">
        <v>4784.5377070000004</v>
      </c>
      <c r="EO761" s="65">
        <v>4784.5377070000004</v>
      </c>
      <c r="EP761" s="65">
        <v>4784.5377070000004</v>
      </c>
      <c r="EQ761" s="65">
        <v>4784.5377070000004</v>
      </c>
      <c r="ER761" s="65">
        <v>4784.5377070000004</v>
      </c>
      <c r="ES761" s="65">
        <v>4784.5377070000004</v>
      </c>
      <c r="ET761" s="65">
        <v>4784.5377070000004</v>
      </c>
      <c r="EU761" s="65">
        <v>4778.8528770000003</v>
      </c>
      <c r="EV761" s="65">
        <v>4784.5377070000004</v>
      </c>
      <c r="EW761" s="65">
        <v>4784.5377070000004</v>
      </c>
      <c r="EX761" s="65">
        <v>4784.5377070000004</v>
      </c>
      <c r="EY761" s="65">
        <v>4784.5377070000004</v>
      </c>
      <c r="EZ761" s="65">
        <v>4292.7999669999999</v>
      </c>
      <c r="FA761" s="65">
        <v>4784.5377070000004</v>
      </c>
      <c r="FB761" s="65">
        <v>4784.5377070000004</v>
      </c>
      <c r="FC761" s="65">
        <v>4784.5377070000004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63392.600469999998</v>
      </c>
      <c r="D4" s="1">
        <f>PLANEL_GerPT_Trim_Resultado!Q245</f>
        <v>58124.023240000002</v>
      </c>
      <c r="E4" s="1">
        <f>PLANEL_GerPT_Trim_Resultado!R245</f>
        <v>53972.258609999997</v>
      </c>
      <c r="F4" s="1">
        <f>PLANEL_GerPT_Trim_Resultado!S245</f>
        <v>59479.949180000003</v>
      </c>
      <c r="G4" s="1">
        <f>PLANEL_GerPT_Trim_Resultado!T245</f>
        <v>60416.466869999997</v>
      </c>
      <c r="H4" s="1">
        <f>PLANEL_GerPT_Trim_Resultado!U245</f>
        <v>54212.90638</v>
      </c>
      <c r="I4" s="1">
        <f>PLANEL_GerPT_Trim_Resultado!V245</f>
        <v>51742.377390000001</v>
      </c>
      <c r="J4" s="1">
        <f>PLANEL_GerPT_Trim_Resultado!W245</f>
        <v>56068.933169999997</v>
      </c>
      <c r="K4" s="1">
        <f>PLANEL_GerPT_Trim_Resultado!X245</f>
        <v>65567.530119999996</v>
      </c>
      <c r="L4" s="1">
        <f>PLANEL_GerPT_Trim_Resultado!Y245</f>
        <v>55706.496460000002</v>
      </c>
      <c r="M4" s="1">
        <f>PLANEL_GerPT_Trim_Resultado!Z245</f>
        <v>53875.561979999999</v>
      </c>
      <c r="N4" s="1">
        <f>PLANEL_GerPT_Trim_Resultado!AA245</f>
        <v>61105.16663</v>
      </c>
      <c r="O4" s="1">
        <f>PLANEL_GerPT_Trim_Resultado!AB245</f>
        <v>67673.246069999994</v>
      </c>
      <c r="P4" s="1">
        <f>PLANEL_GerPT_Trim_Resultado!AC245</f>
        <v>62546.829169999997</v>
      </c>
      <c r="Q4" s="1">
        <f>PLANEL_GerPT_Trim_Resultado!AD245</f>
        <v>58372.144319999999</v>
      </c>
      <c r="R4" s="1">
        <f>PLANEL_GerPT_Trim_Resultado!AE245</f>
        <v>61856.280740000002</v>
      </c>
      <c r="S4" s="1">
        <f>PLANEL_GerPT_Trim_Resultado!AF245</f>
        <v>70958.090779999999</v>
      </c>
      <c r="T4" s="1">
        <f>PLANEL_GerPT_Trim_Resultado!AG245</f>
        <v>66877.710380000004</v>
      </c>
      <c r="U4" s="1">
        <f>PLANEL_GerPT_Trim_Resultado!AH245</f>
        <v>62005.081319999998</v>
      </c>
      <c r="V4" s="1">
        <f>PLANEL_GerPT_Trim_Resultado!AI245</f>
        <v>66773.798110000003</v>
      </c>
      <c r="W4" s="1">
        <f>PLANEL_GerPT_Trim_Resultado!AJ245</f>
        <v>75862.718569999997</v>
      </c>
      <c r="X4" s="1">
        <f>PLANEL_GerPT_Trim_Resultado!AK245</f>
        <v>66511.512470000001</v>
      </c>
      <c r="Y4" s="1">
        <f>PLANEL_GerPT_Trim_Resultado!AL245</f>
        <v>64559.91231</v>
      </c>
      <c r="Z4" s="1">
        <f>PLANEL_GerPT_Trim_Resultado!AM245</f>
        <v>69086.503379999995</v>
      </c>
      <c r="AA4" s="1">
        <f>PLANEL_GerPT_Trim_Resultado!AN245</f>
        <v>79698.610629999996</v>
      </c>
      <c r="AB4" s="1">
        <f>PLANEL_GerPT_Trim_Resultado!AO245</f>
        <v>73554.092640000003</v>
      </c>
      <c r="AC4" s="1">
        <f>PLANEL_GerPT_Trim_Resultado!AP245</f>
        <v>68392.011620000005</v>
      </c>
      <c r="AD4" s="1">
        <f>PLANEL_GerPT_Trim_Resultado!AQ245</f>
        <v>70766.934179999997</v>
      </c>
      <c r="AE4" s="1">
        <f>PLANEL_GerPT_Trim_Resultado!AR245</f>
        <v>78775.881569999998</v>
      </c>
      <c r="AF4" s="1">
        <f>PLANEL_GerPT_Trim_Resultado!AS245</f>
        <v>74445.393280000004</v>
      </c>
      <c r="AG4" s="1">
        <f>PLANEL_GerPT_Trim_Resultado!AT245</f>
        <v>65111.50202</v>
      </c>
      <c r="AH4" s="1">
        <f>PLANEL_GerPT_Trim_Resultado!AU245</f>
        <v>72946.402610000005</v>
      </c>
      <c r="AI4" s="1">
        <f>PLANEL_GerPT_Trim_Resultado!AV245</f>
        <v>80223.155369999993</v>
      </c>
      <c r="AJ4" s="1">
        <f>PLANEL_GerPT_Trim_Resultado!AW245</f>
        <v>75129.077009999994</v>
      </c>
      <c r="AK4" s="1">
        <f>PLANEL_GerPT_Trim_Resultado!AX245</f>
        <v>68899.931370000006</v>
      </c>
      <c r="AL4" s="1">
        <f>PLANEL_GerPT_Trim_Resultado!AY245</f>
        <v>73277.477270000003</v>
      </c>
      <c r="AM4" s="1">
        <f>PLANEL_GerPT_Trim_Resultado!AZ245</f>
        <v>80428.420169999998</v>
      </c>
      <c r="AN4" s="1">
        <f>PLANEL_GerPT_Trim_Resultado!BA245</f>
        <v>75442.31568</v>
      </c>
      <c r="AO4" s="1">
        <f>PLANEL_GerPT_Trim_Resultado!BB245</f>
        <v>71335.446030000006</v>
      </c>
      <c r="AP4" s="1">
        <f>PLANEL_GerPT_Trim_Resultado!BC245</f>
        <v>73485.760670000003</v>
      </c>
      <c r="AQ4" s="1">
        <f>PLANEL_GerPT_Trim_Resultado!BD245</f>
        <v>80859.416570000001</v>
      </c>
      <c r="AR4" s="1">
        <f>PLANEL_GerPT_Trim_Resultado!BE245</f>
        <v>74410.386740000002</v>
      </c>
      <c r="AS4" s="1">
        <f>PLANEL_GerPT_Trim_Resultado!BF245</f>
        <v>72406.606459999995</v>
      </c>
      <c r="AT4" s="1">
        <f>PLANEL_GerPT_Trim_Resultado!BG245</f>
        <v>72967.315189999994</v>
      </c>
      <c r="AU4" s="1">
        <f>PLANEL_GerPT_Trim_Resultado!BH245</f>
        <v>81852.525569999998</v>
      </c>
      <c r="AV4" s="1">
        <f>PLANEL_GerPT_Trim_Resultado!BI245</f>
        <v>74331.883289999998</v>
      </c>
      <c r="AW4" s="1">
        <f>PLANEL_GerPT_Trim_Resultado!BJ245</f>
        <v>71037.249249999993</v>
      </c>
      <c r="AX4" s="1">
        <f>PLANEL_GerPT_Trim_Resultado!BK245</f>
        <v>74271.687869999994</v>
      </c>
      <c r="AY4" s="1">
        <f>PLANEL_GerPT_Trim_Resultado!BL245</f>
        <v>82551.535569999993</v>
      </c>
      <c r="AZ4" s="1">
        <f>PLANEL_GerPT_Trim_Resultado!BM245</f>
        <v>74861.789300000004</v>
      </c>
      <c r="BA4" s="1">
        <f>PLANEL_GerPT_Trim_Resultado!BN245</f>
        <v>73805.311060000007</v>
      </c>
      <c r="BB4" s="1">
        <f>PLANEL_GerPT_Trim_Resultado!BO245</f>
        <v>74072.920360000004</v>
      </c>
      <c r="BC4" s="1">
        <f>PLANEL_GerPT_Trim_Resultado!BP245</f>
        <v>86512.877439999997</v>
      </c>
      <c r="BD4" s="1">
        <f>PLANEL_GerPT_Trim_Resultado!BQ245</f>
        <v>78876.576530000006</v>
      </c>
      <c r="BE4" s="1">
        <f>PLANEL_GerPT_Trim_Resultado!BR245</f>
        <v>74529.296000000002</v>
      </c>
      <c r="BF4" s="1">
        <f>PLANEL_GerPT_Trim_Resultado!BS245</f>
        <v>77934.886660000004</v>
      </c>
      <c r="BG4" s="1">
        <f>PLANEL_GerPT_Trim_Resultado!BT245</f>
        <v>87001.039749999996</v>
      </c>
      <c r="BH4" s="1">
        <f>PLANEL_GerPT_Trim_Resultado!BU245</f>
        <v>82807.800329999998</v>
      </c>
      <c r="BI4" s="1">
        <f>PLANEL_GerPT_Trim_Resultado!BV245</f>
        <v>75214.930850000004</v>
      </c>
      <c r="BJ4" s="1">
        <f>PLANEL_GerPT_Trim_Resultado!BW245</f>
        <v>78877.871599999999</v>
      </c>
      <c r="BK4" s="1">
        <f>PLANEL_GerPT_Trim_Resultado!BX245</f>
        <v>87001.039749999996</v>
      </c>
      <c r="BL4" s="1">
        <f>PLANEL_GerPT_Trim_Resultado!BY245</f>
        <v>82051.598530000003</v>
      </c>
      <c r="BM4" s="1">
        <f>PLANEL_GerPT_Trim_Resultado!BZ245</f>
        <v>76976.946590000007</v>
      </c>
      <c r="BN4" s="1">
        <f>PLANEL_GerPT_Trim_Resultado!CA245</f>
        <v>77797.816319999998</v>
      </c>
      <c r="BO4" s="1">
        <f>PLANEL_GerPT_Trim_Resultado!CB245</f>
        <v>87001.039749999996</v>
      </c>
      <c r="BP4" s="1">
        <f>PLANEL_GerPT_Trim_Resultado!CC245</f>
        <v>81528.6921</v>
      </c>
      <c r="BQ4" s="1">
        <f>PLANEL_GerPT_Trim_Resultado!CD245</f>
        <v>77202.06263</v>
      </c>
      <c r="BR4" s="1">
        <f>PLANEL_GerPT_Trim_Resultado!CE245</f>
        <v>79151.323950000005</v>
      </c>
      <c r="BS4" s="1">
        <f>PLANEL_GerPT_Trim_Resultado!CF245</f>
        <v>87001.039749999996</v>
      </c>
      <c r="BT4" s="1">
        <f>PLANEL_GerPT_Trim_Resultado!CG245</f>
        <v>83047.147809999995</v>
      </c>
      <c r="BU4" s="1">
        <f>PLANEL_GerPT_Trim_Resultado!CH245</f>
        <v>78389.444990000004</v>
      </c>
      <c r="BV4" s="1">
        <f>PLANEL_GerPT_Trim_Resultado!CI245</f>
        <v>79106.954979999995</v>
      </c>
      <c r="BW4" s="1">
        <f>PLANEL_GerPT_Trim_Resultado!CJ245</f>
        <v>87001.039749999996</v>
      </c>
      <c r="BX4" s="1">
        <f>PLANEL_GerPT_Trim_Resultado!CK245</f>
        <v>84064.256580000001</v>
      </c>
      <c r="BY4" s="1">
        <f>PLANEL_GerPT_Trim_Resultado!CL245</f>
        <v>78292.829989999998</v>
      </c>
      <c r="BZ4" s="1">
        <f>PLANEL_GerPT_Trim_Resultado!CM245</f>
        <v>79958.444220000005</v>
      </c>
      <c r="CA4" s="1">
        <f>PLANEL_GerPT_Trim_Resultado!CN245</f>
        <v>87001.039749999996</v>
      </c>
      <c r="CB4" s="1">
        <f>PLANEL_GerPT_Trim_Resultado!CO245</f>
        <v>84064.256580000001</v>
      </c>
      <c r="CC4" s="1">
        <f>PLANEL_GerPT_Trim_Resultado!CP245</f>
        <v>76577.368789999993</v>
      </c>
      <c r="CD4" s="1">
        <f>PLANEL_GerPT_Trim_Resultado!CQ245</f>
        <v>79748.494219999993</v>
      </c>
      <c r="CE4" s="1">
        <f>PLANEL_GerPT_Trim_Resultado!CR245</f>
        <v>87001.039749999996</v>
      </c>
      <c r="CF4" s="1">
        <f>PLANEL_GerPT_Trim_Resultado!CS245</f>
        <v>84064.50662</v>
      </c>
      <c r="CG4" s="1">
        <f>PLANEL_GerPT_Trim_Resultado!CT245</f>
        <v>77695.94601</v>
      </c>
      <c r="CH4" s="1">
        <f>PLANEL_GerPT_Trim_Resultado!CU245</f>
        <v>79602.982139999993</v>
      </c>
      <c r="CI4" s="1">
        <f>PLANEL_GerPT_Trim_Resultado!CV245</f>
        <v>86805.819749999995</v>
      </c>
      <c r="CJ4" s="1">
        <f>PLANEL_GerPT_Trim_Resultado!CW245</f>
        <v>84064.50662</v>
      </c>
      <c r="CK4" s="1">
        <f>PLANEL_GerPT_Trim_Resultado!CX245</f>
        <v>76799.83167</v>
      </c>
      <c r="CL4" s="1">
        <f>PLANEL_GerPT_Trim_Resultado!CY245</f>
        <v>79647.431689999998</v>
      </c>
      <c r="CM4" s="1">
        <f>PLANEL_GerPT_Trim_Resultado!CZ245</f>
        <v>86177.858949999994</v>
      </c>
      <c r="CN4" s="1">
        <f>PLANEL_GerPT_Trim_Resultado!DA245</f>
        <v>84064.50662</v>
      </c>
      <c r="CO4" s="1">
        <f>PLANEL_GerPT_Trim_Resultado!DB245</f>
        <v>78389.537899999996</v>
      </c>
      <c r="CP4" s="1">
        <f>PLANEL_GerPT_Trim_Resultado!DC245</f>
        <v>78512.114220000003</v>
      </c>
      <c r="CQ4" s="1">
        <f>PLANEL_GerPT_Trim_Resultado!DD245</f>
        <v>85254.772469999996</v>
      </c>
      <c r="CR4" s="1">
        <f>PLANEL_GerPT_Trim_Resultado!DE245</f>
        <v>84573.940579999995</v>
      </c>
      <c r="CS4" s="1">
        <f>PLANEL_GerPT_Trim_Resultado!DF245</f>
        <v>78541.202990000005</v>
      </c>
      <c r="CT4" s="1">
        <f>PLANEL_GerPT_Trim_Resultado!DG245</f>
        <v>79764.939710000006</v>
      </c>
      <c r="CU4" s="1">
        <f>PLANEL_GerPT_Trim_Resultado!DH245</f>
        <v>87271.876780000006</v>
      </c>
      <c r="CV4" s="1">
        <f>PLANEL_GerPT_Trim_Resultado!DI245</f>
        <v>84640.614579999994</v>
      </c>
      <c r="CW4" s="1">
        <f>PLANEL_GerPT_Trim_Resultado!DJ245</f>
        <v>77522.16128</v>
      </c>
      <c r="CX4" s="1">
        <f>PLANEL_GerPT_Trim_Resultado!DK245</f>
        <v>79718.6198</v>
      </c>
      <c r="CY4" s="68">
        <f>PLANEL_GerPT_Trim_Resultado!DL245</f>
        <v>82766.014859999996</v>
      </c>
      <c r="CZ4" s="68">
        <f>PLANEL_GerPT_Trim_Resultado!DM245</f>
        <v>84640.614579999994</v>
      </c>
      <c r="DA4" s="68">
        <f>PLANEL_GerPT_Trim_Resultado!DN245</f>
        <v>78399.497910000006</v>
      </c>
      <c r="DB4" s="68">
        <f>PLANEL_GerPT_Trim_Resultado!DO245</f>
        <v>77326.933359999995</v>
      </c>
      <c r="DC4" s="1">
        <f>PLANEL_GerPT_Trim_Resultado!DP245</f>
        <v>81307.804510000002</v>
      </c>
      <c r="DD4" s="1">
        <f>PLANEL_GerPT_Trim_Resultado!DQ245</f>
        <v>84640.614579999994</v>
      </c>
      <c r="DE4" s="1">
        <f>PLANEL_GerPT_Trim_Resultado!DR245</f>
        <v>77782.518729999996</v>
      </c>
      <c r="DF4" s="1">
        <f>PLANEL_GerPT_Trim_Resultado!DS245</f>
        <v>76174.060670000006</v>
      </c>
      <c r="DG4" s="1">
        <f>PLANEL_GerPT_Trim_Resultado!DT245</f>
        <v>86203.90595</v>
      </c>
      <c r="DH4" s="1">
        <f>PLANEL_GerPT_Trim_Resultado!DU245</f>
        <v>84640.614579999994</v>
      </c>
      <c r="DI4" s="1">
        <f>PLANEL_GerPT_Trim_Resultado!DV245</f>
        <v>78447.283280000003</v>
      </c>
      <c r="DJ4" s="1">
        <f>PLANEL_GerPT_Trim_Resultado!DW245</f>
        <v>80147.044219999996</v>
      </c>
      <c r="DK4" s="1">
        <f>PLANEL_GerPT_Trim_Resultado!DX245</f>
        <v>86853.602429999999</v>
      </c>
      <c r="DL4" s="1">
        <f>PLANEL_GerPT_Trim_Resultado!DY245</f>
        <v>84640.614579999994</v>
      </c>
      <c r="DM4" s="1">
        <f>PLANEL_GerPT_Trim_Resultado!DZ245</f>
        <v>78495.692989999996</v>
      </c>
      <c r="DN4" s="1">
        <f>PLANEL_GerPT_Trim_Resultado!EA245</f>
        <v>73537.859620000003</v>
      </c>
      <c r="DO4" s="1">
        <f>PLANEL_GerPT_Trim_Resultado!EB245</f>
        <v>80063.408970000004</v>
      </c>
      <c r="DP4" s="1">
        <f>PLANEL_GerPT_Trim_Resultado!EC245</f>
        <v>84640.614579999994</v>
      </c>
      <c r="DQ4" s="1">
        <f>PLANEL_GerPT_Trim_Resultado!ED245</f>
        <v>78129.384950000007</v>
      </c>
      <c r="DR4" s="1">
        <f>PLANEL_GerPT_Trim_Resultado!EE245</f>
        <v>78154.901119999995</v>
      </c>
      <c r="DS4" s="1">
        <f>PLANEL_GerPT_Trim_Resultado!EF245</f>
        <v>79065.170029999994</v>
      </c>
      <c r="DT4" s="1">
        <f>PLANEL_GerPT_Trim_Resultado!EG245</f>
        <v>84640.614579999994</v>
      </c>
      <c r="DU4" s="1">
        <f>PLANEL_GerPT_Trim_Resultado!EH245</f>
        <v>78249.047990000006</v>
      </c>
      <c r="DV4" s="1">
        <f>PLANEL_GerPT_Trim_Resultado!EI245</f>
        <v>78074.323990000004</v>
      </c>
      <c r="DW4" s="1">
        <f>PLANEL_GerPT_Trim_Resultado!EJ245</f>
        <v>83352.671090000003</v>
      </c>
      <c r="DX4" s="1">
        <f>PLANEL_GerPT_Trim_Resultado!EK245</f>
        <v>84640.614579999994</v>
      </c>
      <c r="DY4" s="1">
        <f>PLANEL_GerPT_Trim_Resultado!EL245</f>
        <v>77341.465639999995</v>
      </c>
      <c r="DZ4" s="1">
        <f>PLANEL_GerPT_Trim_Resultado!EM245</f>
        <v>80002.35338</v>
      </c>
      <c r="EA4" s="1">
        <f>PLANEL_GerPT_Trim_Resultado!EN245</f>
        <v>75998.706099999996</v>
      </c>
      <c r="EB4" s="1">
        <f>PLANEL_GerPT_Trim_Resultado!EO245</f>
        <v>84640.614579999994</v>
      </c>
      <c r="EC4" s="1">
        <f>PLANEL_GerPT_Trim_Resultado!EP245</f>
        <v>78508.967990000005</v>
      </c>
      <c r="ED4" s="1">
        <f>PLANEL_GerPT_Trim_Resultado!EQ245</f>
        <v>79008.835489999998</v>
      </c>
      <c r="EE4" s="1">
        <f>PLANEL_GerPT_Trim_Resultado!ER245</f>
        <v>80418.384900000005</v>
      </c>
      <c r="EF4" s="1">
        <f>PLANEL_GerPT_Trim_Resultado!ES245</f>
        <v>84640.614579999994</v>
      </c>
      <c r="EG4" s="1">
        <f>PLANEL_GerPT_Trim_Resultado!ET245</f>
        <v>76954.689140000002</v>
      </c>
      <c r="EH4" s="1">
        <f>PLANEL_GerPT_Trim_Resultado!EU245</f>
        <v>78057.00477</v>
      </c>
      <c r="EI4" s="1">
        <f>PLANEL_GerPT_Trim_Resultado!EV245</f>
        <v>79434.304239999998</v>
      </c>
      <c r="EJ4" s="1">
        <f>PLANEL_GerPT_Trim_Resultado!EW245</f>
        <v>84640.614579999994</v>
      </c>
      <c r="EK4" s="1">
        <f>PLANEL_GerPT_Trim_Resultado!EX245</f>
        <v>78292.51569</v>
      </c>
      <c r="EL4" s="1">
        <f>PLANEL_GerPT_Trim_Resultado!EY245</f>
        <v>75971.036189999999</v>
      </c>
      <c r="EM4" s="1">
        <f>PLANEL_GerPT_Trim_Resultado!EZ245</f>
        <v>83934.196500000005</v>
      </c>
      <c r="EN4" s="1">
        <f>PLANEL_GerPT_Trim_Resultado!FA245</f>
        <v>84640.614579999994</v>
      </c>
      <c r="EO4" s="1">
        <f>PLANEL_GerPT_Trim_Resultado!FB245</f>
        <v>77433.398100000006</v>
      </c>
      <c r="EP4" s="1">
        <f>PLANEL_GerPT_Trim_Resultado!FC245</f>
        <v>77315.292400000006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4667.7565880000002</v>
      </c>
      <c r="H5" s="1">
        <f>PLANEL_GerPT_Trim_Resultado!U257</f>
        <v>4910.5535319999999</v>
      </c>
      <c r="I5" s="1">
        <f>PLANEL_GerPT_Trim_Resultado!V257</f>
        <v>4731.1219440000004</v>
      </c>
      <c r="J5" s="1">
        <f>PLANEL_GerPT_Trim_Resultado!W257</f>
        <v>4836.8402260000003</v>
      </c>
      <c r="K5" s="1">
        <f>PLANEL_GerPT_Trim_Resultado!X257</f>
        <v>4946.7683280000001</v>
      </c>
      <c r="L5" s="1">
        <f>PLANEL_GerPT_Trim_Resultado!Y257</f>
        <v>5057.3241500000004</v>
      </c>
      <c r="M5" s="1">
        <f>PLANEL_GerPT_Trim_Resultado!Z257</f>
        <v>4932.9585180000004</v>
      </c>
      <c r="N5" s="1">
        <f>PLANEL_GerPT_Trim_Resultado!AA257</f>
        <v>4755.8241260000004</v>
      </c>
      <c r="O5" s="1">
        <f>PLANEL_GerPT_Trim_Resultado!AB257</f>
        <v>5043.4573879999998</v>
      </c>
      <c r="P5" s="1">
        <f>PLANEL_GerPT_Trim_Resultado!AC257</f>
        <v>5180.8036320000001</v>
      </c>
      <c r="Q5" s="1">
        <f>PLANEL_GerPT_Trim_Resultado!AD257</f>
        <v>5121.2061180000001</v>
      </c>
      <c r="R5" s="1">
        <f>PLANEL_GerPT_Trim_Resultado!AE257</f>
        <v>4969.8137260000003</v>
      </c>
      <c r="S5" s="1">
        <f>PLANEL_GerPT_Trim_Resultado!AF257</f>
        <v>5247.1703589999997</v>
      </c>
      <c r="T5" s="1">
        <f>PLANEL_GerPT_Trim_Resultado!AG257</f>
        <v>5361.2247500000003</v>
      </c>
      <c r="U5" s="1">
        <f>PLANEL_GerPT_Trim_Resultado!AH257</f>
        <v>4909.847229</v>
      </c>
      <c r="V5" s="1">
        <f>PLANEL_GerPT_Trim_Resultado!AI257</f>
        <v>5078.7184260000004</v>
      </c>
      <c r="W5" s="1">
        <f>PLANEL_GerPT_Trim_Resultado!AJ257</f>
        <v>5476.0460380000004</v>
      </c>
      <c r="X5" s="1">
        <f>PLANEL_GerPT_Trim_Resultado!AK257</f>
        <v>5295.9178920000004</v>
      </c>
      <c r="Y5" s="1">
        <f>PLANEL_GerPT_Trim_Resultado!AL257</f>
        <v>5264.5918380000003</v>
      </c>
      <c r="Z5" s="1">
        <f>PLANEL_GerPT_Trim_Resultado!AM257</f>
        <v>5314.4196259999999</v>
      </c>
      <c r="AA5" s="1">
        <f>PLANEL_GerPT_Trim_Resultado!AN257</f>
        <v>5512.0032080000001</v>
      </c>
      <c r="AB5" s="1">
        <f>PLANEL_GerPT_Trim_Resultado!AO257</f>
        <v>5399.8045320000001</v>
      </c>
      <c r="AC5" s="1">
        <f>PLANEL_GerPT_Trim_Resultado!AP257</f>
        <v>5168.5812180000003</v>
      </c>
      <c r="AD5" s="1">
        <f>PLANEL_GerPT_Trim_Resultado!AQ257</f>
        <v>5342.1691259999998</v>
      </c>
      <c r="AE5" s="1">
        <f>PLANEL_GerPT_Trim_Resultado!AR257</f>
        <v>9436.7642080000005</v>
      </c>
      <c r="AF5" s="1">
        <f>PLANEL_GerPT_Trim_Resultado!AS257</f>
        <v>5421.7148960000004</v>
      </c>
      <c r="AG5" s="1">
        <f>PLANEL_GerPT_Trim_Resultado!AT257</f>
        <v>9343.3378379999995</v>
      </c>
      <c r="AH5" s="1">
        <f>PLANEL_GerPT_Trim_Resultado!AU257</f>
        <v>6826.6684020000002</v>
      </c>
      <c r="AI5" s="1">
        <f>PLANEL_GerPT_Trim_Resultado!AV257</f>
        <v>9530.9359480000003</v>
      </c>
      <c r="AJ5" s="1">
        <f>PLANEL_GerPT_Trim_Resultado!AW257</f>
        <v>5422.2114920000004</v>
      </c>
      <c r="AK5" s="1">
        <f>PLANEL_GerPT_Trim_Resultado!AX257</f>
        <v>5351.0166179999997</v>
      </c>
      <c r="AL5" s="1">
        <f>PLANEL_GerPT_Trim_Resultado!AY257</f>
        <v>8708.3386310000005</v>
      </c>
      <c r="AM5" s="1">
        <f>PLANEL_GerPT_Trim_Resultado!AZ257</f>
        <v>12072.83035</v>
      </c>
      <c r="AN5" s="1">
        <f>PLANEL_GerPT_Trim_Resultado!BA257</f>
        <v>12121.73705</v>
      </c>
      <c r="AO5" s="1">
        <f>PLANEL_GerPT_Trim_Resultado!BB257</f>
        <v>9634.7691190000005</v>
      </c>
      <c r="AP5" s="1">
        <f>PLANEL_GerPT_Trim_Resultado!BC257</f>
        <v>11822.159970000001</v>
      </c>
      <c r="AQ5" s="1">
        <f>PLANEL_GerPT_Trim_Resultado!BD257</f>
        <v>12072.83035</v>
      </c>
      <c r="AR5" s="1">
        <f>PLANEL_GerPT_Trim_Resultado!BE257</f>
        <v>10106.74272</v>
      </c>
      <c r="AS5" s="1">
        <f>PLANEL_GerPT_Trim_Resultado!BF257</f>
        <v>8482.8533869999992</v>
      </c>
      <c r="AT5" s="1">
        <f>PLANEL_GerPT_Trim_Resultado!BG257</f>
        <v>11833.557629999999</v>
      </c>
      <c r="AU5" s="1">
        <f>PLANEL_GerPT_Trim_Resultado!BH257</f>
        <v>12228.386570000001</v>
      </c>
      <c r="AV5" s="1">
        <f>PLANEL_GerPT_Trim_Resultado!BI257</f>
        <v>9074.9628840000005</v>
      </c>
      <c r="AW5" s="1">
        <f>PLANEL_GerPT_Trim_Resultado!BJ257</f>
        <v>8112.1648210000003</v>
      </c>
      <c r="AX5" s="1">
        <f>PLANEL_GerPT_Trim_Resultado!BK257</f>
        <v>10371.3773</v>
      </c>
      <c r="AY5" s="1">
        <f>PLANEL_GerPT_Trim_Resultado!BL257</f>
        <v>13881.923349999999</v>
      </c>
      <c r="AZ5" s="1">
        <f>PLANEL_GerPT_Trim_Resultado!BM257</f>
        <v>11297.56366</v>
      </c>
      <c r="BA5" s="1">
        <f>PLANEL_GerPT_Trim_Resultado!BN257</f>
        <v>7203.4132380000001</v>
      </c>
      <c r="BB5" s="1">
        <f>PLANEL_GerPT_Trim_Resultado!BO257</f>
        <v>13639.135130000001</v>
      </c>
      <c r="BC5" s="1">
        <f>PLANEL_GerPT_Trim_Resultado!BP257</f>
        <v>13881.923349999999</v>
      </c>
      <c r="BD5" s="1">
        <f>PLANEL_GerPT_Trim_Resultado!BQ257</f>
        <v>11507.918110000001</v>
      </c>
      <c r="BE5" s="1">
        <f>PLANEL_GerPT_Trim_Resultado!BR257</f>
        <v>7348.5708530000002</v>
      </c>
      <c r="BF5" s="1">
        <f>PLANEL_GerPT_Trim_Resultado!BS257</f>
        <v>12614.251099999999</v>
      </c>
      <c r="BG5" s="1">
        <f>PLANEL_GerPT_Trim_Resultado!BT257</f>
        <v>15151.34735</v>
      </c>
      <c r="BH5" s="1">
        <f>PLANEL_GerPT_Trim_Resultado!BU257</f>
        <v>5821.5603659999997</v>
      </c>
      <c r="BI5" s="1">
        <f>PLANEL_GerPT_Trim_Resultado!BV257</f>
        <v>10670.982770000001</v>
      </c>
      <c r="BJ5" s="1">
        <f>PLANEL_GerPT_Trim_Resultado!BW257</f>
        <v>13135.104289999999</v>
      </c>
      <c r="BK5" s="1">
        <f>PLANEL_GerPT_Trim_Resultado!BX257</f>
        <v>15151.34735</v>
      </c>
      <c r="BL5" s="1">
        <f>PLANEL_GerPT_Trim_Resultado!BY257</f>
        <v>9567.2174259999993</v>
      </c>
      <c r="BM5" s="1">
        <f>PLANEL_GerPT_Trim_Resultado!BZ257</f>
        <v>10604.563109999999</v>
      </c>
      <c r="BN5" s="1">
        <f>PLANEL_GerPT_Trim_Resultado!CA257</f>
        <v>14907.20363</v>
      </c>
      <c r="BO5" s="1">
        <f>PLANEL_GerPT_Trim_Resultado!CB257</f>
        <v>15151.34735</v>
      </c>
      <c r="BP5" s="1">
        <f>PLANEL_GerPT_Trim_Resultado!CC257</f>
        <v>14038.23731</v>
      </c>
      <c r="BQ5" s="1">
        <f>PLANEL_GerPT_Trim_Resultado!CD257</f>
        <v>9773.6353340000005</v>
      </c>
      <c r="BR5" s="1">
        <f>PLANEL_GerPT_Trim_Resultado!CE257</f>
        <v>14928.63413</v>
      </c>
      <c r="BS5" s="1">
        <f>PLANEL_GerPT_Trim_Resultado!CF257</f>
        <v>15151.34735</v>
      </c>
      <c r="BT5" s="1">
        <f>PLANEL_GerPT_Trim_Resultado!CG257</f>
        <v>14259.56738</v>
      </c>
      <c r="BU5" s="1">
        <f>PLANEL_GerPT_Trim_Resultado!CH257</f>
        <v>11037.252060000001</v>
      </c>
      <c r="BV5" s="1">
        <f>PLANEL_GerPT_Trim_Resultado!CI257</f>
        <v>14871.709720000001</v>
      </c>
      <c r="BW5" s="1">
        <f>PLANEL_GerPT_Trim_Resultado!CJ257</f>
        <v>15151.34735</v>
      </c>
      <c r="BX5" s="1">
        <f>PLANEL_GerPT_Trim_Resultado!CK257</f>
        <v>15304.007310000001</v>
      </c>
      <c r="BY5" s="1">
        <f>PLANEL_GerPT_Trim_Resultado!CL257</f>
        <v>15029.36024</v>
      </c>
      <c r="BZ5" s="1">
        <f>PLANEL_GerPT_Trim_Resultado!CM257</f>
        <v>14367.13</v>
      </c>
      <c r="CA5" s="1">
        <f>PLANEL_GerPT_Trim_Resultado!CN257</f>
        <v>15151.34735</v>
      </c>
      <c r="CB5" s="1">
        <f>PLANEL_GerPT_Trim_Resultado!CO257</f>
        <v>15304.007310000001</v>
      </c>
      <c r="CC5" s="1">
        <f>PLANEL_GerPT_Trim_Resultado!CP257</f>
        <v>15015.36859</v>
      </c>
      <c r="CD5" s="1">
        <f>PLANEL_GerPT_Trim_Resultado!CQ257</f>
        <v>14625.85037</v>
      </c>
      <c r="CE5" s="1">
        <f>PLANEL_GerPT_Trim_Resultado!CR257</f>
        <v>15151.34735</v>
      </c>
      <c r="CF5" s="1">
        <f>PLANEL_GerPT_Trim_Resultado!CS257</f>
        <v>15304.007310000001</v>
      </c>
      <c r="CG5" s="1">
        <f>PLANEL_GerPT_Trim_Resultado!CT257</f>
        <v>13545.885679999999</v>
      </c>
      <c r="CH5" s="1">
        <f>PLANEL_GerPT_Trim_Resultado!CU257</f>
        <v>14649.46687</v>
      </c>
      <c r="CI5" s="1">
        <f>PLANEL_GerPT_Trim_Resultado!CV257</f>
        <v>15149.956169999999</v>
      </c>
      <c r="CJ5" s="1">
        <f>PLANEL_GerPT_Trim_Resultado!CW257</f>
        <v>15304.007310000001</v>
      </c>
      <c r="CK5" s="1">
        <f>PLANEL_GerPT_Trim_Resultado!CX257</f>
        <v>15029.11724</v>
      </c>
      <c r="CL5" s="1">
        <f>PLANEL_GerPT_Trim_Resultado!CY257</f>
        <v>14000.098190000001</v>
      </c>
      <c r="CM5" s="1">
        <f>PLANEL_GerPT_Trim_Resultado!CZ257</f>
        <v>13878.87695</v>
      </c>
      <c r="CN5" s="1">
        <f>PLANEL_GerPT_Trim_Resultado!DA257</f>
        <v>15304.007310000001</v>
      </c>
      <c r="CO5" s="1">
        <f>PLANEL_GerPT_Trim_Resultado!DB257</f>
        <v>12810.754279999999</v>
      </c>
      <c r="CP5" s="1">
        <f>PLANEL_GerPT_Trim_Resultado!DC257</f>
        <v>14709.36795</v>
      </c>
      <c r="CQ5" s="1">
        <f>PLANEL_GerPT_Trim_Resultado!DD257</f>
        <v>13881.923349999999</v>
      </c>
      <c r="CR5" s="1">
        <f>PLANEL_GerPT_Trim_Resultado!DE257</f>
        <v>15304.007310000001</v>
      </c>
      <c r="CS5" s="1">
        <f>PLANEL_GerPT_Trim_Resultado!DF257</f>
        <v>13095.16087</v>
      </c>
      <c r="CT5" s="1">
        <f>PLANEL_GerPT_Trim_Resultado!DG257</f>
        <v>13160.66142</v>
      </c>
      <c r="CU5" s="1">
        <f>PLANEL_GerPT_Trim_Resultado!DH257</f>
        <v>14828.752899999999</v>
      </c>
      <c r="CV5" s="1">
        <f>PLANEL_GerPT_Trim_Resultado!DI257</f>
        <v>15304.007310000001</v>
      </c>
      <c r="CW5" s="1">
        <f>PLANEL_GerPT_Trim_Resultado!DJ257</f>
        <v>15029.36024</v>
      </c>
      <c r="CX5" s="1">
        <f>PLANEL_GerPT_Trim_Resultado!DK257</f>
        <v>13860.60896</v>
      </c>
      <c r="CY5" s="68">
        <f>PLANEL_GerPT_Trim_Resultado!DL257</f>
        <v>13373.95038</v>
      </c>
      <c r="CZ5" s="68">
        <f>PLANEL_GerPT_Trim_Resultado!DM257</f>
        <v>15304.007310000001</v>
      </c>
      <c r="DA5" s="68">
        <f>PLANEL_GerPT_Trim_Resultado!DN257</f>
        <v>13342.90617</v>
      </c>
      <c r="DB5" s="68">
        <f>PLANEL_GerPT_Trim_Resultado!DO257</f>
        <v>9380.389486</v>
      </c>
      <c r="DC5" s="1">
        <f>PLANEL_GerPT_Trim_Resultado!DP257</f>
        <v>9374.0471579999994</v>
      </c>
      <c r="DD5" s="1">
        <f>PLANEL_GerPT_Trim_Resultado!DQ257</f>
        <v>15304.007310000001</v>
      </c>
      <c r="DE5" s="1">
        <f>PLANEL_GerPT_Trim_Resultado!DR257</f>
        <v>13915.96955</v>
      </c>
      <c r="DF5" s="1">
        <f>PLANEL_GerPT_Trim_Resultado!DS257</f>
        <v>14307.970289999999</v>
      </c>
      <c r="DG5" s="1">
        <f>PLANEL_GerPT_Trim_Resultado!DT257</f>
        <v>13342.254349999999</v>
      </c>
      <c r="DH5" s="1">
        <f>PLANEL_GerPT_Trim_Resultado!DU257</f>
        <v>15304.007310000001</v>
      </c>
      <c r="DI5" s="1">
        <f>PLANEL_GerPT_Trim_Resultado!DV257</f>
        <v>12898.002619999999</v>
      </c>
      <c r="DJ5" s="1">
        <f>PLANEL_GerPT_Trim_Resultado!DW257</f>
        <v>12665.74762</v>
      </c>
      <c r="DK5" s="1">
        <f>PLANEL_GerPT_Trim_Resultado!DX257</f>
        <v>11242.282709999999</v>
      </c>
      <c r="DL5" s="1">
        <f>PLANEL_GerPT_Trim_Resultado!DY257</f>
        <v>15304.007310000001</v>
      </c>
      <c r="DM5" s="1">
        <f>PLANEL_GerPT_Trim_Resultado!DZ257</f>
        <v>15029.36024</v>
      </c>
      <c r="DN5" s="1">
        <f>PLANEL_GerPT_Trim_Resultado!EA257</f>
        <v>9687.7569719999992</v>
      </c>
      <c r="DO5" s="1">
        <f>PLANEL_GerPT_Trim_Resultado!EB257</f>
        <v>12606.764950000001</v>
      </c>
      <c r="DP5" s="1">
        <f>PLANEL_GerPT_Trim_Resultado!EC257</f>
        <v>15304.007310000001</v>
      </c>
      <c r="DQ5" s="1">
        <f>PLANEL_GerPT_Trim_Resultado!ED257</f>
        <v>13881.449720000001</v>
      </c>
      <c r="DR5" s="1">
        <f>PLANEL_GerPT_Trim_Resultado!EE257</f>
        <v>9208.0397260000009</v>
      </c>
      <c r="DS5" s="1">
        <f>PLANEL_GerPT_Trim_Resultado!EF257</f>
        <v>14795.41151</v>
      </c>
      <c r="DT5" s="1">
        <f>PLANEL_GerPT_Trim_Resultado!EG257</f>
        <v>15304.007310000001</v>
      </c>
      <c r="DU5" s="1">
        <f>PLANEL_GerPT_Trim_Resultado!EH257</f>
        <v>12801.22402</v>
      </c>
      <c r="DV5" s="1">
        <f>PLANEL_GerPT_Trim_Resultado!EI257</f>
        <v>5343.7637260000001</v>
      </c>
      <c r="DW5" s="1">
        <f>PLANEL_GerPT_Trim_Resultado!EJ257</f>
        <v>9422.4813479999993</v>
      </c>
      <c r="DX5" s="1">
        <f>PLANEL_GerPT_Trim_Resultado!EK257</f>
        <v>15304.007310000001</v>
      </c>
      <c r="DY5" s="1">
        <f>PLANEL_GerPT_Trim_Resultado!EL257</f>
        <v>14961.83432</v>
      </c>
      <c r="DZ5" s="1">
        <f>PLANEL_GerPT_Trim_Resultado!EM257</f>
        <v>8438.8402260000003</v>
      </c>
      <c r="EA5" s="1">
        <f>PLANEL_GerPT_Trim_Resultado!EN257</f>
        <v>9013.2365979999995</v>
      </c>
      <c r="EB5" s="1">
        <f>PLANEL_GerPT_Trim_Resultado!EO257</f>
        <v>15304.007310000001</v>
      </c>
      <c r="EC5" s="1">
        <f>PLANEL_GerPT_Trim_Resultado!EP257</f>
        <v>15029.36024</v>
      </c>
      <c r="ED5" s="1">
        <f>PLANEL_GerPT_Trim_Resultado!EQ257</f>
        <v>5343.7637260000001</v>
      </c>
      <c r="EE5" s="1">
        <f>PLANEL_GerPT_Trim_Resultado!ER257</f>
        <v>8444.4171559999995</v>
      </c>
      <c r="EF5" s="1">
        <f>PLANEL_GerPT_Trim_Resultado!ES257</f>
        <v>15304.007310000001</v>
      </c>
      <c r="EG5" s="1">
        <f>PLANEL_GerPT_Trim_Resultado!ET257</f>
        <v>14266.78931</v>
      </c>
      <c r="EH5" s="1">
        <f>PLANEL_GerPT_Trim_Resultado!EU257</f>
        <v>12299.734280000001</v>
      </c>
      <c r="EI5" s="1">
        <f>PLANEL_GerPT_Trim_Resultado!EV257</f>
        <v>9530.9359480000003</v>
      </c>
      <c r="EJ5" s="1">
        <f>PLANEL_GerPT_Trim_Resultado!EW257</f>
        <v>15304.007310000001</v>
      </c>
      <c r="EK5" s="1">
        <f>PLANEL_GerPT_Trim_Resultado!EX257</f>
        <v>13745.57624</v>
      </c>
      <c r="EL5" s="1">
        <f>PLANEL_GerPT_Trim_Resultado!EY257</f>
        <v>10056.80053</v>
      </c>
      <c r="EM5" s="1">
        <f>PLANEL_GerPT_Trim_Resultado!EZ257</f>
        <v>9489.0852090000008</v>
      </c>
      <c r="EN5" s="1">
        <f>PLANEL_GerPT_Trim_Resultado!FA257</f>
        <v>15304.007310000001</v>
      </c>
      <c r="EO5" s="1">
        <f>PLANEL_GerPT_Trim_Resultado!FB257</f>
        <v>13776.07706</v>
      </c>
      <c r="EP5" s="1">
        <f>PLANEL_GerPT_Trim_Resultado!FC257</f>
        <v>7767.6295309999996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3634.8798929999998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3634.8798929999998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3239.7842519999999</v>
      </c>
      <c r="P7" s="18">
        <f>PLANEL_GerPT_Trim_Resultado!AC149</f>
        <v>1065.9055049999999</v>
      </c>
      <c r="Q7" s="18">
        <f>PLANEL_GerPT_Trim_Resultado!AD149</f>
        <v>3025.6556799999998</v>
      </c>
      <c r="R7" s="18">
        <f>PLANEL_GerPT_Trim_Resultado!AE149</f>
        <v>3239.7842519999999</v>
      </c>
      <c r="S7" s="18">
        <f>PLANEL_GerPT_Trim_Resultado!AF149</f>
        <v>3239.7842519999999</v>
      </c>
      <c r="T7" s="18">
        <f>PLANEL_GerPT_Trim_Resultado!AG149</f>
        <v>615.66701969999997</v>
      </c>
      <c r="U7" s="18">
        <f>PLANEL_GerPT_Trim_Resultado!AH149</f>
        <v>3239.7842519999999</v>
      </c>
      <c r="V7" s="18">
        <f>PLANEL_GerPT_Trim_Resultado!AI149</f>
        <v>3188.8102819999999</v>
      </c>
      <c r="W7" s="18">
        <f>PLANEL_GerPT_Trim_Resultado!AJ149</f>
        <v>3239.7842519999999</v>
      </c>
      <c r="X7" s="18">
        <f>PLANEL_GerPT_Trim_Resultado!AK149</f>
        <v>2657.0892429999999</v>
      </c>
      <c r="Y7" s="18">
        <f>PLANEL_GerPT_Trim_Resultado!AL149</f>
        <v>3239.7842519999999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3106.7505569999998</v>
      </c>
      <c r="AC7" s="18">
        <f>PLANEL_GerPT_Trim_Resultado!AP149</f>
        <v>3634.8798929999998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4094.4035990000002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2044.359385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1164.4425470000001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1065.9055049999999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6257.8601589999998</v>
      </c>
      <c r="D8" s="18">
        <f>PLANEL_GerPT_Trim_Resultado!Q113+PLANEL_GerPT_Trim_Resultado!Q125+PLANEL_GerPT_Trim_Resultado!Q137</f>
        <v>5693.4564069999997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6036.5308029999997</v>
      </c>
      <c r="G8" s="18">
        <f>PLANEL_GerPT_Trim_Resultado!T113+PLANEL_GerPT_Trim_Resultado!T125+PLANEL_GerPT_Trim_Resultado!T137</f>
        <v>7024.7229550000002</v>
      </c>
      <c r="H8" s="18">
        <f>PLANEL_GerPT_Trim_Resultado!U113+PLANEL_GerPT_Trim_Resultado!U125+PLANEL_GerPT_Trim_Resultado!U137</f>
        <v>6043.8263340000003</v>
      </c>
      <c r="I8" s="18">
        <f>PLANEL_GerPT_Trim_Resultado!V113+PLANEL_GerPT_Trim_Resultado!V125+PLANEL_GerPT_Trim_Resultado!V137</f>
        <v>5334.3596299999999</v>
      </c>
      <c r="J8" s="18">
        <f>PLANEL_GerPT_Trim_Resultado!W113+PLANEL_GerPT_Trim_Resultado!W125+PLANEL_GerPT_Trim_Resultado!W137</f>
        <v>7397.2894580000002</v>
      </c>
      <c r="K8" s="18">
        <f>PLANEL_GerPT_Trim_Resultado!X113+PLANEL_GerPT_Trim_Resultado!X125+PLANEL_GerPT_Trim_Resultado!X137</f>
        <v>6916.7812530000001</v>
      </c>
      <c r="L8" s="18">
        <f>PLANEL_GerPT_Trim_Resultado!Y113+PLANEL_GerPT_Trim_Resultado!Y125+PLANEL_GerPT_Trim_Resultado!Y137</f>
        <v>6575.9831450000001</v>
      </c>
      <c r="M8" s="18">
        <f>PLANEL_GerPT_Trim_Resultado!Z113+PLANEL_GerPT_Trim_Resultado!Z125+PLANEL_GerPT_Trim_Resultado!Z137</f>
        <v>6202.243579</v>
      </c>
      <c r="N8" s="18">
        <f>PLANEL_GerPT_Trim_Resultado!AA113+PLANEL_GerPT_Trim_Resultado!AA125+PLANEL_GerPT_Trim_Resultado!AA137</f>
        <v>7087.8452459999999</v>
      </c>
      <c r="O8" s="18">
        <f>PLANEL_GerPT_Trim_Resultado!AB113+PLANEL_GerPT_Trim_Resultado!AB125+PLANEL_GerPT_Trim_Resultado!AB137</f>
        <v>6878.83302</v>
      </c>
      <c r="P8" s="18">
        <f>PLANEL_GerPT_Trim_Resultado!AC113+PLANEL_GerPT_Trim_Resultado!AC125+PLANEL_GerPT_Trim_Resultado!AC137</f>
        <v>3933.3711109999999</v>
      </c>
      <c r="Q8" s="18">
        <f>PLANEL_GerPT_Trim_Resultado!AD113+PLANEL_GerPT_Trim_Resultado!AD125+PLANEL_GerPT_Trim_Resultado!AD137</f>
        <v>6878.83302</v>
      </c>
      <c r="R8" s="18">
        <f>PLANEL_GerPT_Trim_Resultado!AE113+PLANEL_GerPT_Trim_Resultado!AE125+PLANEL_GerPT_Trim_Resultado!AE137</f>
        <v>6578.4670299999998</v>
      </c>
      <c r="S8" s="18">
        <f>PLANEL_GerPT_Trim_Resultado!AF113+PLANEL_GerPT_Trim_Resultado!AF125+PLANEL_GerPT_Trim_Resultado!AF137</f>
        <v>6878.83302</v>
      </c>
      <c r="T8" s="18">
        <f>PLANEL_GerPT_Trim_Resultado!AG113+PLANEL_GerPT_Trim_Resultado!AG125+PLANEL_GerPT_Trim_Resultado!AG137</f>
        <v>4552.2218570000005</v>
      </c>
      <c r="U8" s="18">
        <f>PLANEL_GerPT_Trim_Resultado!AH113+PLANEL_GerPT_Trim_Resultado!AH125+PLANEL_GerPT_Trim_Resultado!AH137</f>
        <v>6317.0472380000001</v>
      </c>
      <c r="V8" s="18">
        <f>PLANEL_GerPT_Trim_Resultado!AI113+PLANEL_GerPT_Trim_Resultado!AI125+PLANEL_GerPT_Trim_Resultado!AI137</f>
        <v>4614.640958</v>
      </c>
      <c r="W8" s="18">
        <f>PLANEL_GerPT_Trim_Resultado!AJ113+PLANEL_GerPT_Trim_Resultado!AJ125+PLANEL_GerPT_Trim_Resultado!AJ137</f>
        <v>7202.2756159999999</v>
      </c>
      <c r="X8" s="18">
        <f>PLANEL_GerPT_Trim_Resultado!AK113+PLANEL_GerPT_Trim_Resultado!AK125+PLANEL_GerPT_Trim_Resultado!AK137</f>
        <v>6993.1928369999996</v>
      </c>
      <c r="Y8" s="18">
        <f>PLANEL_GerPT_Trim_Resultado!AL113+PLANEL_GerPT_Trim_Resultado!AL125+PLANEL_GerPT_Trim_Resultado!AL137</f>
        <v>7128.1275050000004</v>
      </c>
      <c r="Z8" s="18">
        <f>PLANEL_GerPT_Trim_Resultado!AM113+PLANEL_GerPT_Trim_Resultado!AM125+PLANEL_GerPT_Trim_Resultado!AM137</f>
        <v>7429.0297549999996</v>
      </c>
      <c r="AA8" s="18">
        <f>PLANEL_GerPT_Trim_Resultado!AN113+PLANEL_GerPT_Trim_Resultado!AN125+PLANEL_GerPT_Trim_Resultado!AN137</f>
        <v>7429.0297549999996</v>
      </c>
      <c r="AB8" s="18">
        <f>PLANEL_GerPT_Trim_Resultado!AO113+PLANEL_GerPT_Trim_Resultado!AO125+PLANEL_GerPT_Trim_Resultado!AO137</f>
        <v>4584.9826439999997</v>
      </c>
      <c r="AC8" s="18">
        <f>PLANEL_GerPT_Trim_Resultado!AP113+PLANEL_GerPT_Trim_Resultado!AP125+PLANEL_GerPT_Trim_Resultado!AP137</f>
        <v>7193.4883250000003</v>
      </c>
      <c r="AD8" s="18">
        <f>PLANEL_GerPT_Trim_Resultado!AQ113+PLANEL_GerPT_Trim_Resultado!AQ125+PLANEL_GerPT_Trim_Resultado!AQ137</f>
        <v>7429.0297549999996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6041.268161</v>
      </c>
      <c r="AG8" s="18">
        <f>PLANEL_GerPT_Trim_Resultado!AT113+PLANEL_GerPT_Trim_Resultado!AT125+PLANEL_GerPT_Trim_Resultado!AT137</f>
        <v>7813.5137139999997</v>
      </c>
      <c r="AH8" s="18">
        <f>PLANEL_GerPT_Trim_Resultado!AU113+PLANEL_GerPT_Trim_Resultado!AU125+PLANEL_GerPT_Trim_Resultado!AU137</f>
        <v>7616.6023480000003</v>
      </c>
      <c r="AI8" s="18">
        <f>PLANEL_GerPT_Trim_Resultado!AV113+PLANEL_GerPT_Trim_Resultado!AV125+PLANEL_GerPT_Trim_Resultado!AV137</f>
        <v>6978.8522849999999</v>
      </c>
      <c r="AJ8" s="18">
        <f>PLANEL_GerPT_Trim_Resultado!AW113+PLANEL_GerPT_Trim_Resultado!AW125+PLANEL_GerPT_Trim_Resultado!AW137</f>
        <v>6978.8522849999999</v>
      </c>
      <c r="AK8" s="18">
        <f>PLANEL_GerPT_Trim_Resultado!AX113+PLANEL_GerPT_Trim_Resultado!AX125+PLANEL_GerPT_Trim_Resultado!AX137</f>
        <v>8337.5265020000006</v>
      </c>
      <c r="AL8" s="18">
        <f>PLANEL_GerPT_Trim_Resultado!AY113+PLANEL_GerPT_Trim_Resultado!AY125+PLANEL_GerPT_Trim_Resultado!AY137</f>
        <v>7822.2952480000004</v>
      </c>
      <c r="AM8" s="18">
        <f>PLANEL_GerPT_Trim_Resultado!AZ113+PLANEL_GerPT_Trim_Resultado!AZ125+PLANEL_GerPT_Trim_Resultado!AZ137</f>
        <v>8896.2938780000004</v>
      </c>
      <c r="AN8" s="18">
        <f>PLANEL_GerPT_Trim_Resultado!BA113+PLANEL_GerPT_Trim_Resultado!BA125+PLANEL_GerPT_Trim_Resultado!BA137</f>
        <v>6159.6026499999998</v>
      </c>
      <c r="AO8" s="18">
        <f>PLANEL_GerPT_Trim_Resultado!BB113+PLANEL_GerPT_Trim_Resultado!BB125+PLANEL_GerPT_Trim_Resultado!BB137</f>
        <v>7751.5587390000001</v>
      </c>
      <c r="AP8" s="18">
        <f>PLANEL_GerPT_Trim_Resultado!BC113+PLANEL_GerPT_Trim_Resultado!BC125+PLANEL_GerPT_Trim_Resultado!BC137</f>
        <v>8824.5826209999996</v>
      </c>
      <c r="AQ8" s="18">
        <f>PLANEL_GerPT_Trim_Resultado!BD113+PLANEL_GerPT_Trim_Resultado!BD125+PLANEL_GerPT_Trim_Resultado!BD137</f>
        <v>7815.1490899999999</v>
      </c>
      <c r="AR8" s="18">
        <f>PLANEL_GerPT_Trim_Resultado!BE113+PLANEL_GerPT_Trim_Resultado!BE125+PLANEL_GerPT_Trim_Resultado!BE137</f>
        <v>6670.4139510000005</v>
      </c>
      <c r="AS8" s="18">
        <f>PLANEL_GerPT_Trim_Resultado!BF113+PLANEL_GerPT_Trim_Resultado!BF125+PLANEL_GerPT_Trim_Resultado!BF137</f>
        <v>7815.1490899999999</v>
      </c>
      <c r="AT8" s="18">
        <f>PLANEL_GerPT_Trim_Resultado!BG113+PLANEL_GerPT_Trim_Resultado!BG125+PLANEL_GerPT_Trim_Resultado!BG137</f>
        <v>7815.1490899999999</v>
      </c>
      <c r="AU8" s="18">
        <f>PLANEL_GerPT_Trim_Resultado!BH113+PLANEL_GerPT_Trim_Resultado!BH125+PLANEL_GerPT_Trim_Resultado!BH137</f>
        <v>8063.3950450000002</v>
      </c>
      <c r="AV8" s="18">
        <f>PLANEL_GerPT_Trim_Resultado!BI113+PLANEL_GerPT_Trim_Resultado!BI125+PLANEL_GerPT_Trim_Resultado!BI137</f>
        <v>6872.2156050000003</v>
      </c>
      <c r="AW8" s="18">
        <f>PLANEL_GerPT_Trim_Resultado!BJ113+PLANEL_GerPT_Trim_Resultado!BJ125+PLANEL_GerPT_Trim_Resultado!BJ137</f>
        <v>6918.6599059999999</v>
      </c>
      <c r="AX8" s="18">
        <f>PLANEL_GerPT_Trim_Resultado!BK113+PLANEL_GerPT_Trim_Resultado!BK125+PLANEL_GerPT_Trim_Resultado!BK137</f>
        <v>8063.3950450000002</v>
      </c>
      <c r="AY8" s="18">
        <f>PLANEL_GerPT_Trim_Resultado!BL113+PLANEL_GerPT_Trim_Resultado!BL125+PLANEL_GerPT_Trim_Resultado!BL137</f>
        <v>9374.6660680000005</v>
      </c>
      <c r="AZ8" s="18">
        <f>PLANEL_GerPT_Trim_Resultado!BM113+PLANEL_GerPT_Trim_Resultado!BM125+PLANEL_GerPT_Trim_Resultado!BM137</f>
        <v>9215.908351</v>
      </c>
      <c r="BA8" s="18">
        <f>PLANEL_GerPT_Trim_Resultado!BN113+PLANEL_GerPT_Trim_Resultado!BN125+PLANEL_GerPT_Trim_Resultado!BN137</f>
        <v>8096.1624169999996</v>
      </c>
      <c r="BB8" s="18">
        <f>PLANEL_GerPT_Trim_Resultado!BO113+PLANEL_GerPT_Trim_Resultado!BO125+PLANEL_GerPT_Trim_Resultado!BO137</f>
        <v>9374.6660680000005</v>
      </c>
      <c r="BC8" s="18">
        <f>PLANEL_GerPT_Trim_Resultado!BP113+PLANEL_GerPT_Trim_Resultado!BP125+PLANEL_GerPT_Trim_Resultado!BP137</f>
        <v>9205.8266359999998</v>
      </c>
      <c r="BD8" s="18">
        <f>PLANEL_GerPT_Trim_Resultado!BQ113+PLANEL_GerPT_Trim_Resultado!BQ125+PLANEL_GerPT_Trim_Resultado!BQ137</f>
        <v>8468.1082310000002</v>
      </c>
      <c r="BE8" s="18">
        <f>PLANEL_GerPT_Trim_Resultado!BR113+PLANEL_GerPT_Trim_Resultado!BR125+PLANEL_GerPT_Trim_Resultado!BR137</f>
        <v>9205.8266359999998</v>
      </c>
      <c r="BF8" s="18">
        <f>PLANEL_GerPT_Trim_Resultado!BS113+PLANEL_GerPT_Trim_Resultado!BS125+PLANEL_GerPT_Trim_Resultado!BS137</f>
        <v>9205.8266359999998</v>
      </c>
      <c r="BG8" s="18">
        <f>PLANEL_GerPT_Trim_Resultado!BT113+PLANEL_GerPT_Trim_Resultado!BT125+PLANEL_GerPT_Trim_Resultado!BT137</f>
        <v>11460.469789999999</v>
      </c>
      <c r="BH8" s="18">
        <f>PLANEL_GerPT_Trim_Resultado!BU113+PLANEL_GerPT_Trim_Resultado!BU125+PLANEL_GerPT_Trim_Resultado!BU137</f>
        <v>10355.4717</v>
      </c>
      <c r="BI8" s="18">
        <f>PLANEL_GerPT_Trim_Resultado!BV113+PLANEL_GerPT_Trim_Resultado!BV125+PLANEL_GerPT_Trim_Resultado!BV137</f>
        <v>11460.469789999999</v>
      </c>
      <c r="BJ8" s="18">
        <f>PLANEL_GerPT_Trim_Resultado!BW113+PLANEL_GerPT_Trim_Resultado!BW125+PLANEL_GerPT_Trim_Resultado!BW137</f>
        <v>11460.469789999999</v>
      </c>
      <c r="BK8" s="18">
        <f>PLANEL_GerPT_Trim_Resultado!BX113+PLANEL_GerPT_Trim_Resultado!BX125+PLANEL_GerPT_Trim_Resultado!BX137</f>
        <v>11460.469789999999</v>
      </c>
      <c r="BL8" s="18">
        <f>PLANEL_GerPT_Trim_Resultado!BY113+PLANEL_GerPT_Trim_Resultado!BY125+PLANEL_GerPT_Trim_Resultado!BY137</f>
        <v>11325.64458</v>
      </c>
      <c r="BM8" s="18">
        <f>PLANEL_GerPT_Trim_Resultado!BZ113+PLANEL_GerPT_Trim_Resultado!BZ125+PLANEL_GerPT_Trim_Resultado!BZ137</f>
        <v>11460.469789999999</v>
      </c>
      <c r="BN8" s="18">
        <f>PLANEL_GerPT_Trim_Resultado!CA113+PLANEL_GerPT_Trim_Resultado!CA125+PLANEL_GerPT_Trim_Resultado!CA137</f>
        <v>11460.469789999999</v>
      </c>
      <c r="BO8" s="18">
        <f>PLANEL_GerPT_Trim_Resultado!CB113+PLANEL_GerPT_Trim_Resultado!CB125+PLANEL_GerPT_Trim_Resultado!CB137</f>
        <v>10892.365840999999</v>
      </c>
      <c r="BP8" s="18">
        <f>PLANEL_GerPT_Trim_Resultado!CC113+PLANEL_GerPT_Trim_Resultado!CC125+PLANEL_GerPT_Trim_Resultado!CC137</f>
        <v>10892.365840999999</v>
      </c>
      <c r="BQ8" s="18">
        <f>PLANEL_GerPT_Trim_Resultado!CD113+PLANEL_GerPT_Trim_Resultado!CD125+PLANEL_GerPT_Trim_Resultado!CD137</f>
        <v>10892.365840999999</v>
      </c>
      <c r="BR8" s="18">
        <f>PLANEL_GerPT_Trim_Resultado!CE113+PLANEL_GerPT_Trim_Resultado!CE125+PLANEL_GerPT_Trim_Resultado!CE137</f>
        <v>10892.365840999999</v>
      </c>
      <c r="BS8" s="18">
        <f>PLANEL_GerPT_Trim_Resultado!CF113+PLANEL_GerPT_Trim_Resultado!CF125+PLANEL_GerPT_Trim_Resultado!CF137</f>
        <v>11579.282722</v>
      </c>
      <c r="BT8" s="18">
        <f>PLANEL_GerPT_Trim_Resultado!CG113+PLANEL_GerPT_Trim_Resultado!CG125+PLANEL_GerPT_Trim_Resultado!CG137</f>
        <v>11579.282722</v>
      </c>
      <c r="BU8" s="18">
        <f>PLANEL_GerPT_Trim_Resultado!CH113+PLANEL_GerPT_Trim_Resultado!CH125+PLANEL_GerPT_Trim_Resultado!CH137</f>
        <v>11579.282722</v>
      </c>
      <c r="BV8" s="18">
        <f>PLANEL_GerPT_Trim_Resultado!CI113+PLANEL_GerPT_Trim_Resultado!CI125+PLANEL_GerPT_Trim_Resultado!CI137</f>
        <v>11579.282722</v>
      </c>
      <c r="BW8" s="18">
        <f>PLANEL_GerPT_Trim_Resultado!CJ113+PLANEL_GerPT_Trim_Resultado!CJ125+PLANEL_GerPT_Trim_Resultado!CJ137</f>
        <v>12266.199602999999</v>
      </c>
      <c r="BX8" s="18">
        <f>PLANEL_GerPT_Trim_Resultado!CK113+PLANEL_GerPT_Trim_Resultado!CK125+PLANEL_GerPT_Trim_Resultado!CK137</f>
        <v>12266.199602999999</v>
      </c>
      <c r="BY8" s="18">
        <f>PLANEL_GerPT_Trim_Resultado!CL113+PLANEL_GerPT_Trim_Resultado!CL125+PLANEL_GerPT_Trim_Resultado!CL137</f>
        <v>12266.199602999999</v>
      </c>
      <c r="BZ8" s="18">
        <f>PLANEL_GerPT_Trim_Resultado!CM113+PLANEL_GerPT_Trim_Resultado!CM125+PLANEL_GerPT_Trim_Resultado!CM137</f>
        <v>12266.199602999999</v>
      </c>
      <c r="CA8" s="18">
        <f>PLANEL_GerPT_Trim_Resultado!CN113+PLANEL_GerPT_Trim_Resultado!CN125+PLANEL_GerPT_Trim_Resultado!CN137</f>
        <v>11959.408310000001</v>
      </c>
      <c r="CB8" s="18">
        <f>PLANEL_GerPT_Trim_Resultado!CO113+PLANEL_GerPT_Trim_Resultado!CO125+PLANEL_GerPT_Trim_Resultado!CO137</f>
        <v>11959.408310000001</v>
      </c>
      <c r="CC8" s="18">
        <f>PLANEL_GerPT_Trim_Resultado!CP113+PLANEL_GerPT_Trim_Resultado!CP125+PLANEL_GerPT_Trim_Resultado!CP137</f>
        <v>11959.408310000001</v>
      </c>
      <c r="CD8" s="18">
        <f>PLANEL_GerPT_Trim_Resultado!CQ113+PLANEL_GerPT_Trim_Resultado!CQ125+PLANEL_GerPT_Trim_Resultado!CQ137</f>
        <v>11959.408310000001</v>
      </c>
      <c r="CE8" s="18">
        <f>PLANEL_GerPT_Trim_Resultado!CR113+PLANEL_GerPT_Trim_Resultado!CR125+PLANEL_GerPT_Trim_Resultado!CR137</f>
        <v>12646.325191</v>
      </c>
      <c r="CF8" s="18">
        <f>PLANEL_GerPT_Trim_Resultado!CS113+PLANEL_GerPT_Trim_Resultado!CS125+PLANEL_GerPT_Trim_Resultado!CS137</f>
        <v>12646.325191</v>
      </c>
      <c r="CG8" s="18">
        <f>PLANEL_GerPT_Trim_Resultado!CT113+PLANEL_GerPT_Trim_Resultado!CT125+PLANEL_GerPT_Trim_Resultado!CT137</f>
        <v>12646.325191</v>
      </c>
      <c r="CH8" s="18">
        <f>PLANEL_GerPT_Trim_Resultado!CU113+PLANEL_GerPT_Trim_Resultado!CU125+PLANEL_GerPT_Trim_Resultado!CU137</f>
        <v>12646.325191</v>
      </c>
      <c r="CI8" s="18">
        <f>PLANEL_GerPT_Trim_Resultado!CV113+PLANEL_GerPT_Trim_Resultado!CV125+PLANEL_GerPT_Trim_Resultado!CV137</f>
        <v>13153.222476000001</v>
      </c>
      <c r="CJ8" s="18">
        <f>PLANEL_GerPT_Trim_Resultado!CW113+PLANEL_GerPT_Trim_Resultado!CW125+PLANEL_GerPT_Trim_Resultado!CW137</f>
        <v>13333.242072000001</v>
      </c>
      <c r="CK8" s="18">
        <f>PLANEL_GerPT_Trim_Resultado!CX113+PLANEL_GerPT_Trim_Resultado!CX125+PLANEL_GerPT_Trim_Resultado!CX137</f>
        <v>12757.876324000001</v>
      </c>
      <c r="CL8" s="18">
        <f>PLANEL_GerPT_Trim_Resultado!CY113+PLANEL_GerPT_Trim_Resultado!CY125+PLANEL_GerPT_Trim_Resultado!CY137</f>
        <v>13333.242072000001</v>
      </c>
      <c r="CM8" s="18">
        <f>PLANEL_GerPT_Trim_Resultado!CZ113+PLANEL_GerPT_Trim_Resultado!CZ125+PLANEL_GerPT_Trim_Resultado!CZ137</f>
        <v>13460.392754999999</v>
      </c>
      <c r="CN8" s="18">
        <f>PLANEL_GerPT_Trim_Resultado!DA113+PLANEL_GerPT_Trim_Resultado!DA125+PLANEL_GerPT_Trim_Resultado!DA137</f>
        <v>13460.392754999999</v>
      </c>
      <c r="CO8" s="18">
        <f>PLANEL_GerPT_Trim_Resultado!DB113+PLANEL_GerPT_Trim_Resultado!DB125+PLANEL_GerPT_Trim_Resultado!DB137</f>
        <v>13460.392754999999</v>
      </c>
      <c r="CP8" s="18">
        <f>PLANEL_GerPT_Trim_Resultado!DC113+PLANEL_GerPT_Trim_Resultado!DC125+PLANEL_GerPT_Trim_Resultado!DC137</f>
        <v>13460.392754999999</v>
      </c>
      <c r="CQ8" s="18">
        <f>PLANEL_GerPT_Trim_Resultado!DD113+PLANEL_GerPT_Trim_Resultado!DD125+PLANEL_GerPT_Trim_Resultado!DD137</f>
        <v>14147.309635999998</v>
      </c>
      <c r="CR8" s="18">
        <f>PLANEL_GerPT_Trim_Resultado!DE113+PLANEL_GerPT_Trim_Resultado!DE125+PLANEL_GerPT_Trim_Resultado!DE137</f>
        <v>14147.309635999998</v>
      </c>
      <c r="CS8" s="18">
        <f>PLANEL_GerPT_Trim_Resultado!DF113+PLANEL_GerPT_Trim_Resultado!DF125+PLANEL_GerPT_Trim_Resultado!DF137</f>
        <v>14147.309635999998</v>
      </c>
      <c r="CT8" s="18">
        <f>PLANEL_GerPT_Trim_Resultado!DG113+PLANEL_GerPT_Trim_Resultado!DG125+PLANEL_GerPT_Trim_Resultado!DG137</f>
        <v>14147.309635999998</v>
      </c>
      <c r="CU8" s="18">
        <f>PLANEL_GerPT_Trim_Resultado!DH113+PLANEL_GerPT_Trim_Resultado!DH125+PLANEL_GerPT_Trim_Resultado!DH137</f>
        <v>14627.677718000001</v>
      </c>
      <c r="CV8" s="18">
        <f>PLANEL_GerPT_Trim_Resultado!DI113+PLANEL_GerPT_Trim_Resultado!DI125+PLANEL_GerPT_Trim_Resultado!DI137</f>
        <v>14807.697314000001</v>
      </c>
      <c r="CW8" s="18">
        <f>PLANEL_GerPT_Trim_Resultado!DJ113+PLANEL_GerPT_Trim_Resultado!DJ125+PLANEL_GerPT_Trim_Resultado!DJ137</f>
        <v>14627.677718000001</v>
      </c>
      <c r="CX8" s="18">
        <f>PLANEL_GerPT_Trim_Resultado!DK113+PLANEL_GerPT_Trim_Resultado!DK125+PLANEL_GerPT_Trim_Resultado!DK137</f>
        <v>14807.697314000001</v>
      </c>
      <c r="CY8" s="69">
        <f>PLANEL_GerPT_Trim_Resultado!DL113+PLANEL_GerPT_Trim_Resultado!DL125+PLANEL_GerPT_Trim_Resultado!DL137</f>
        <v>13081.336977999999</v>
      </c>
      <c r="CZ8" s="69">
        <f>PLANEL_GerPT_Trim_Resultado!DM113+PLANEL_GerPT_Trim_Resultado!DM125+PLANEL_GerPT_Trim_Resultado!DM137</f>
        <v>15314.594599</v>
      </c>
      <c r="DA8" s="69">
        <f>PLANEL_GerPT_Trim_Resultado!DN113+PLANEL_GerPT_Trim_Resultado!DN125+PLANEL_GerPT_Trim_Resultado!DN137</f>
        <v>15314.594599</v>
      </c>
      <c r="DB8" s="69">
        <f>PLANEL_GerPT_Trim_Resultado!DO113+PLANEL_GerPT_Trim_Resultado!DO125+PLANEL_GerPT_Trim_Resultado!DO137</f>
        <v>14661.141020999999</v>
      </c>
      <c r="DC8" s="18">
        <f>PLANEL_GerPT_Trim_Resultado!DP113+PLANEL_GerPT_Trim_Resultado!DP125+PLANEL_GerPT_Trim_Resultado!DP137</f>
        <v>14164.6483656</v>
      </c>
      <c r="DD8" s="18">
        <f>PLANEL_GerPT_Trim_Resultado!DQ113+PLANEL_GerPT_Trim_Resultado!DQ125+PLANEL_GerPT_Trim_Resultado!DQ137</f>
        <v>14671.545650600001</v>
      </c>
      <c r="DE8" s="18">
        <f>PLANEL_GerPT_Trim_Resultado!DR113+PLANEL_GerPT_Trim_Resultado!DR125+PLANEL_GerPT_Trim_Resultado!DR137</f>
        <v>14671.545650600001</v>
      </c>
      <c r="DF8" s="18">
        <f>PLANEL_GerPT_Trim_Resultado!DS113+PLANEL_GerPT_Trim_Resultado!DS125+PLANEL_GerPT_Trim_Resultado!DS137</f>
        <v>13411.408475600001</v>
      </c>
      <c r="DG8" s="18">
        <f>PLANEL_GerPT_Trim_Resultado!DT113+PLANEL_GerPT_Trim_Resultado!DT125+PLANEL_GerPT_Trim_Resultado!DT137</f>
        <v>14638.384145</v>
      </c>
      <c r="DH8" s="18">
        <f>PLANEL_GerPT_Trim_Resultado!DU113+PLANEL_GerPT_Trim_Resultado!DU125+PLANEL_GerPT_Trim_Resultado!DU137</f>
        <v>15178.442934999999</v>
      </c>
      <c r="DI8" s="18">
        <f>PLANEL_GerPT_Trim_Resultado!DV113+PLANEL_GerPT_Trim_Resultado!DV125+PLANEL_GerPT_Trim_Resultado!DV137</f>
        <v>15178.442934999999</v>
      </c>
      <c r="DJ8" s="18">
        <f>PLANEL_GerPT_Trim_Resultado!DW113+PLANEL_GerPT_Trim_Resultado!DW125+PLANEL_GerPT_Trim_Resultado!DW137</f>
        <v>15178.442934999999</v>
      </c>
      <c r="DK8" s="18">
        <f>PLANEL_GerPT_Trim_Resultado!DX113+PLANEL_GerPT_Trim_Resultado!DX125+PLANEL_GerPT_Trim_Resultado!DX137</f>
        <v>15325.301027000001</v>
      </c>
      <c r="DL8" s="18">
        <f>PLANEL_GerPT_Trim_Resultado!DY113+PLANEL_GerPT_Trim_Resultado!DY125+PLANEL_GerPT_Trim_Resultado!DY137</f>
        <v>15685.340220000002</v>
      </c>
      <c r="DM8" s="18">
        <f>PLANEL_GerPT_Trim_Resultado!DZ113+PLANEL_GerPT_Trim_Resultado!DZ125+PLANEL_GerPT_Trim_Resultado!DZ137</f>
        <v>15685.340220000002</v>
      </c>
      <c r="DN8" s="18">
        <f>PLANEL_GerPT_Trim_Resultado!EA113+PLANEL_GerPT_Trim_Resultado!EA125+PLANEL_GerPT_Trim_Resultado!EA137</f>
        <v>15178.442935000001</v>
      </c>
      <c r="DO8" s="18">
        <f>PLANEL_GerPT_Trim_Resultado!EB113+PLANEL_GerPT_Trim_Resultado!EB125+PLANEL_GerPT_Trim_Resultado!EB137</f>
        <v>15037.796163999999</v>
      </c>
      <c r="DP8" s="18">
        <f>PLANEL_GerPT_Trim_Resultado!EC113+PLANEL_GerPT_Trim_Resultado!EC125+PLANEL_GerPT_Trim_Resultado!EC137</f>
        <v>15724.713045</v>
      </c>
      <c r="DQ8" s="18">
        <f>PLANEL_GerPT_Trim_Resultado!ED113+PLANEL_GerPT_Trim_Resultado!ED125+PLANEL_GerPT_Trim_Resultado!ED137</f>
        <v>15544.693447999998</v>
      </c>
      <c r="DR8" s="18">
        <f>PLANEL_GerPT_Trim_Resultado!EE113+PLANEL_GerPT_Trim_Resultado!EE125+PLANEL_GerPT_Trim_Resultado!EE137</f>
        <v>15544.693447999998</v>
      </c>
      <c r="DS8" s="18">
        <f>PLANEL_GerPT_Trim_Resultado!EF113+PLANEL_GerPT_Trim_Resultado!EF125+PLANEL_GerPT_Trim_Resultado!EF137</f>
        <v>14366.796804999998</v>
      </c>
      <c r="DT8" s="18">
        <f>PLANEL_GerPT_Trim_Resultado!EG113+PLANEL_GerPT_Trim_Resultado!EG125+PLANEL_GerPT_Trim_Resultado!EG137</f>
        <v>15380.591375</v>
      </c>
      <c r="DU8" s="18">
        <f>PLANEL_GerPT_Trim_Resultado!EH113+PLANEL_GerPT_Trim_Resultado!EH125+PLANEL_GerPT_Trim_Resultado!EH137</f>
        <v>15200.571777999998</v>
      </c>
      <c r="DV8" s="18">
        <f>PLANEL_GerPT_Trim_Resultado!EI113+PLANEL_GerPT_Trim_Resultado!EI125+PLANEL_GerPT_Trim_Resultado!EI137</f>
        <v>14693.674493999999</v>
      </c>
      <c r="DW8" s="18">
        <f>PLANEL_GerPT_Trim_Resultado!EJ113+PLANEL_GerPT_Trim_Resultado!EJ125+PLANEL_GerPT_Trim_Resultado!EJ137</f>
        <v>14268.964800999998</v>
      </c>
      <c r="DX8" s="18">
        <f>PLANEL_GerPT_Trim_Resultado!EK113+PLANEL_GerPT_Trim_Resultado!EK125+PLANEL_GerPT_Trim_Resultado!EK137</f>
        <v>15380.591375</v>
      </c>
      <c r="DY8" s="18">
        <f>PLANEL_GerPT_Trim_Resultado!EL113+PLANEL_GerPT_Trim_Resultado!EL125+PLANEL_GerPT_Trim_Resultado!EL137</f>
        <v>15380.591375</v>
      </c>
      <c r="DZ8" s="18">
        <f>PLANEL_GerPT_Trim_Resultado!EM113+PLANEL_GerPT_Trim_Resultado!EM125+PLANEL_GerPT_Trim_Resultado!EM137</f>
        <v>15020.552181999999</v>
      </c>
      <c r="EA8" s="18">
        <f>PLANEL_GerPT_Trim_Resultado!EN113+PLANEL_GerPT_Trim_Resultado!EN125+PLANEL_GerPT_Trim_Resultado!EN137</f>
        <v>16681.890807</v>
      </c>
      <c r="EB8" s="18">
        <f>PLANEL_GerPT_Trim_Resultado!EO113+PLANEL_GerPT_Trim_Resultado!EO125+PLANEL_GerPT_Trim_Resultado!EO137</f>
        <v>17368.807688000001</v>
      </c>
      <c r="EC8" s="18">
        <f>PLANEL_GerPT_Trim_Resultado!EP113+PLANEL_GerPT_Trim_Resultado!EP125+PLANEL_GerPT_Trim_Resultado!EP137</f>
        <v>17368.807688000001</v>
      </c>
      <c r="ED8" s="18">
        <f>PLANEL_GerPT_Trim_Resultado!EQ113+PLANEL_GerPT_Trim_Resultado!EQ125+PLANEL_GerPT_Trim_Resultado!EQ137</f>
        <v>16355.013118999999</v>
      </c>
      <c r="EE8" s="18">
        <f>PLANEL_GerPT_Trim_Resultado!ER113+PLANEL_GerPT_Trim_Resultado!ER125+PLANEL_GerPT_Trim_Resultado!ER137</f>
        <v>16355.013118999999</v>
      </c>
      <c r="EF8" s="18">
        <f>PLANEL_GerPT_Trim_Resultado!ES113+PLANEL_GerPT_Trim_Resultado!ES125+PLANEL_GerPT_Trim_Resultado!ES137</f>
        <v>17368.807688000001</v>
      </c>
      <c r="EG8" s="18">
        <f>PLANEL_GerPT_Trim_Resultado!ET113+PLANEL_GerPT_Trim_Resultado!ET125+PLANEL_GerPT_Trim_Resultado!ET137</f>
        <v>17188.788090999999</v>
      </c>
      <c r="EH8" s="18">
        <f>PLANEL_GerPT_Trim_Resultado!EU113+PLANEL_GerPT_Trim_Resultado!EU125+PLANEL_GerPT_Trim_Resultado!EU137</f>
        <v>14981.179356999999</v>
      </c>
      <c r="EI8" s="18">
        <f>PLANEL_GerPT_Trim_Resultado!EV113+PLANEL_GerPT_Trim_Resultado!EV125+PLANEL_GerPT_Trim_Resultado!EV137</f>
        <v>17008.768495</v>
      </c>
      <c r="EJ8" s="18">
        <f>PLANEL_GerPT_Trim_Resultado!EW113+PLANEL_GerPT_Trim_Resultado!EW125+PLANEL_GerPT_Trim_Resultado!EW137</f>
        <v>17368.807688000001</v>
      </c>
      <c r="EK8" s="18">
        <f>PLANEL_GerPT_Trim_Resultado!EX113+PLANEL_GerPT_Trim_Resultado!EX125+PLANEL_GerPT_Trim_Resultado!EX137</f>
        <v>17368.807688000001</v>
      </c>
      <c r="EL8" s="18">
        <f>PLANEL_GerPT_Trim_Resultado!EY113+PLANEL_GerPT_Trim_Resultado!EY125+PLANEL_GerPT_Trim_Resultado!EY137</f>
        <v>17368.807688000001</v>
      </c>
      <c r="EM8" s="18">
        <f>PLANEL_GerPT_Trim_Resultado!EZ113+PLANEL_GerPT_Trim_Resultado!EZ125+PLANEL_GerPT_Trim_Resultado!EZ137</f>
        <v>16681.890807</v>
      </c>
      <c r="EN8" s="18">
        <f>PLANEL_GerPT_Trim_Resultado!FA113+PLANEL_GerPT_Trim_Resultado!FA125+PLANEL_GerPT_Trim_Resultado!FA137</f>
        <v>17368.807688000001</v>
      </c>
      <c r="EO8" s="18">
        <f>PLANEL_GerPT_Trim_Resultado!FB113+PLANEL_GerPT_Trim_Resultado!FB125+PLANEL_GerPT_Trim_Resultado!FB137</f>
        <v>16468.709706000001</v>
      </c>
      <c r="EP8" s="18">
        <f>PLANEL_GerPT_Trim_Resultado!FC113+PLANEL_GerPT_Trim_Resultado!FC125+PLANEL_GerPT_Trim_Resultado!FC137</f>
        <v>15668.096237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1311.27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1212.27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273.75</v>
      </c>
      <c r="E11" s="20">
        <f>PLANEL_GerPT_Trim_Resultado!R41+PLANEL_GerPT_Trim_Resultado!R53</f>
        <v>543.82500000000005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543.82500000000005</v>
      </c>
      <c r="K11" s="20">
        <f>PLANEL_GerPT_Trim_Resultado!X41+PLANEL_GerPT_Trim_Resultado!X53</f>
        <v>316.5767725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543.82500000000005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543.82500000000005</v>
      </c>
      <c r="T11" s="20">
        <f>PLANEL_GerPT_Trim_Resultado!AG41+PLANEL_GerPT_Trim_Resultado!AG53</f>
        <v>1084.05</v>
      </c>
      <c r="U11" s="20">
        <f>PLANEL_GerPT_Trim_Resultado!AH41+PLANEL_GerPT_Trim_Resultado!AH53</f>
        <v>810.3</v>
      </c>
      <c r="V11" s="20">
        <f>PLANEL_GerPT_Trim_Resultado!AI41+PLANEL_GerPT_Trim_Resultado!AI53</f>
        <v>1084.05</v>
      </c>
      <c r="W11" s="20">
        <f>PLANEL_GerPT_Trim_Resultado!AJ41+PLANEL_GerPT_Trim_Resultado!AJ53</f>
        <v>540.22500000000002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543.82500000000005</v>
      </c>
      <c r="Z11" s="20">
        <f>PLANEL_GerPT_Trim_Resultado!AM41+PLANEL_GerPT_Trim_Resultado!AM53</f>
        <v>543.82500000000005</v>
      </c>
      <c r="AA11" s="20">
        <f>PLANEL_GerPT_Trim_Resultado!AN41+PLANEL_GerPT_Trim_Resultado!AN53</f>
        <v>270.07499999999999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270.07499999999999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810.3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543.82500000000005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3656.6086782000002</v>
      </c>
      <c r="D13" s="1">
        <f>PLANEL_GerPT_Trim_Resultado!Q173+PLANEL_GerPT_Trim_Resultado!Q185</f>
        <v>3784.153084</v>
      </c>
      <c r="E13" s="1">
        <f>PLANEL_GerPT_Trim_Resultado!R173+PLANEL_GerPT_Trim_Resultado!R185</f>
        <v>3818.0263169999998</v>
      </c>
      <c r="F13" s="1">
        <f>PLANEL_GerPT_Trim_Resultado!S173+PLANEL_GerPT_Trim_Resultado!S185</f>
        <v>3389.3013760000003</v>
      </c>
      <c r="G13" s="1">
        <f>PLANEL_GerPT_Trim_Resultado!T173+PLANEL_GerPT_Trim_Resultado!T185</f>
        <v>4165.1010139999999</v>
      </c>
      <c r="H13" s="1">
        <f>PLANEL_GerPT_Trim_Resultado!U173+PLANEL_GerPT_Trim_Resultado!U185</f>
        <v>3769.626385</v>
      </c>
      <c r="I13" s="1">
        <f>PLANEL_GerPT_Trim_Resultado!V173+PLANEL_GerPT_Trim_Resultado!V185</f>
        <v>4055.6675569999998</v>
      </c>
      <c r="J13" s="1">
        <f>PLANEL_GerPT_Trim_Resultado!W173+PLANEL_GerPT_Trim_Resultado!W185</f>
        <v>4018.509098</v>
      </c>
      <c r="K13" s="1">
        <f>PLANEL_GerPT_Trim_Resultado!X173+PLANEL_GerPT_Trim_Resultado!X185</f>
        <v>3690.8069730000002</v>
      </c>
      <c r="L13" s="1">
        <f>PLANEL_GerPT_Trim_Resultado!Y173+PLANEL_GerPT_Trim_Resultado!Y185</f>
        <v>4343.5680410000004</v>
      </c>
      <c r="M13" s="1">
        <f>PLANEL_GerPT_Trim_Resultado!Z173+PLANEL_GerPT_Trim_Resultado!Z185</f>
        <v>4246.745433</v>
      </c>
      <c r="N13" s="1">
        <f>PLANEL_GerPT_Trim_Resultado!AA173+PLANEL_GerPT_Trim_Resultado!AA185</f>
        <v>3401.1875750999998</v>
      </c>
      <c r="O13" s="1">
        <f>PLANEL_GerPT_Trim_Resultado!AB173+PLANEL_GerPT_Trim_Resultado!AB185</f>
        <v>3553.044609</v>
      </c>
      <c r="P13" s="1">
        <f>PLANEL_GerPT_Trim_Resultado!AC173+PLANEL_GerPT_Trim_Resultado!AC185</f>
        <v>3969.4100680000001</v>
      </c>
      <c r="Q13" s="1">
        <f>PLANEL_GerPT_Trim_Resultado!AD173+PLANEL_GerPT_Trim_Resultado!AD185</f>
        <v>3070.6620318</v>
      </c>
      <c r="R13" s="1">
        <f>PLANEL_GerPT_Trim_Resultado!AE173+PLANEL_GerPT_Trim_Resultado!AE185</f>
        <v>4208.9177490000002</v>
      </c>
      <c r="S13" s="1">
        <f>PLANEL_GerPT_Trim_Resultado!AF173+PLANEL_GerPT_Trim_Resultado!AF185</f>
        <v>4046.298303</v>
      </c>
      <c r="T13" s="1">
        <f>PLANEL_GerPT_Trim_Resultado!AG173+PLANEL_GerPT_Trim_Resultado!AG185</f>
        <v>4208.9323320000003</v>
      </c>
      <c r="U13" s="1">
        <f>PLANEL_GerPT_Trim_Resultado!AH173+PLANEL_GerPT_Trim_Resultado!AH185</f>
        <v>3553.2674302</v>
      </c>
      <c r="V13" s="1">
        <f>PLANEL_GerPT_Trim_Resultado!AI173+PLANEL_GerPT_Trim_Resultado!AI185</f>
        <v>4685.0367910000004</v>
      </c>
      <c r="W13" s="1">
        <f>PLANEL_GerPT_Trim_Resultado!AJ173+PLANEL_GerPT_Trim_Resultado!AJ185</f>
        <v>3582.042715</v>
      </c>
      <c r="X13" s="1">
        <f>PLANEL_GerPT_Trim_Resultado!AK173+PLANEL_GerPT_Trim_Resultado!AK185</f>
        <v>3825.4905909999998</v>
      </c>
      <c r="Y13" s="1">
        <f>PLANEL_GerPT_Trim_Resultado!AL173+PLANEL_GerPT_Trim_Resultado!AL185</f>
        <v>3241.0901334</v>
      </c>
      <c r="Z13" s="1">
        <f>PLANEL_GerPT_Trim_Resultado!AM173+PLANEL_GerPT_Trim_Resultado!AM185</f>
        <v>3617.0834636</v>
      </c>
      <c r="AA13" s="1">
        <f>PLANEL_GerPT_Trim_Resultado!AN173+PLANEL_GerPT_Trim_Resultado!AN185</f>
        <v>3253.5538070000002</v>
      </c>
      <c r="AB13" s="1">
        <f>PLANEL_GerPT_Trim_Resultado!AO173+PLANEL_GerPT_Trim_Resultado!AO185</f>
        <v>3407.784384</v>
      </c>
      <c r="AC13" s="1">
        <f>PLANEL_GerPT_Trim_Resultado!AP173+PLANEL_GerPT_Trim_Resultado!AP185</f>
        <v>3552.983189</v>
      </c>
      <c r="AD13" s="1">
        <f>PLANEL_GerPT_Trim_Resultado!AQ173+PLANEL_GerPT_Trim_Resultado!AQ185</f>
        <v>4689.3004129999999</v>
      </c>
      <c r="AE13" s="1">
        <f>PLANEL_GerPT_Trim_Resultado!AR173+PLANEL_GerPT_Trim_Resultado!AR185</f>
        <v>3158.8862165</v>
      </c>
      <c r="AF13" s="1">
        <f>PLANEL_GerPT_Trim_Resultado!AS173+PLANEL_GerPT_Trim_Resultado!AS185</f>
        <v>4555.8964180000003</v>
      </c>
      <c r="AG13" s="1">
        <f>PLANEL_GerPT_Trim_Resultado!AT173+PLANEL_GerPT_Trim_Resultado!AT185</f>
        <v>3979.4547210000001</v>
      </c>
      <c r="AH13" s="1">
        <f>PLANEL_GerPT_Trim_Resultado!AU173+PLANEL_GerPT_Trim_Resultado!AU185</f>
        <v>4548.1271510000006</v>
      </c>
      <c r="AI13" s="1">
        <f>PLANEL_GerPT_Trim_Resultado!AV173+PLANEL_GerPT_Trim_Resultado!AV185</f>
        <v>4582.5718019999995</v>
      </c>
      <c r="AJ13" s="1">
        <f>PLANEL_GerPT_Trim_Resultado!AW173+PLANEL_GerPT_Trim_Resultado!AW185</f>
        <v>4376.8097099999995</v>
      </c>
      <c r="AK13" s="1">
        <f>PLANEL_GerPT_Trim_Resultado!AX173+PLANEL_GerPT_Trim_Resultado!AX185</f>
        <v>4407.2710630000001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3246.8551278999998</v>
      </c>
      <c r="AO13" s="1">
        <f>PLANEL_GerPT_Trim_Resultado!BB173+PLANEL_GerPT_Trim_Resultado!BB185</f>
        <v>3014.8559568999999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2276.1290349000001</v>
      </c>
      <c r="AS13" s="1">
        <f>PLANEL_GerPT_Trim_Resultado!BF173+PLANEL_GerPT_Trim_Resultado!BF185</f>
        <v>2114.9857889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1827.5778918999999</v>
      </c>
      <c r="AW13" s="1">
        <f>PLANEL_GerPT_Trim_Resultado!BJ173+PLANEL_GerPT_Trim_Resultado!BJ185</f>
        <v>2003.8748079000002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459.87981669999999</v>
      </c>
      <c r="D15" s="22">
        <f>PLANEL_GerPT_Trim_Resultado!Q17+PLANEL_GerPT_Trim_Resultado!Q29</f>
        <v>4306.6099770000001</v>
      </c>
      <c r="E15" s="22">
        <f>PLANEL_GerPT_Trim_Resultado!R17+PLANEL_GerPT_Trim_Resultado!R29</f>
        <v>6076.6466330000003</v>
      </c>
      <c r="F15" s="22">
        <f>PLANEL_GerPT_Trim_Resultado!S17+PLANEL_GerPT_Trim_Resultado!S29</f>
        <v>3874.7887219999998</v>
      </c>
      <c r="G15" s="22">
        <f>PLANEL_GerPT_Trim_Resultado!T17+PLANEL_GerPT_Trim_Resultado!T29</f>
        <v>494.17848950000001</v>
      </c>
      <c r="H15" s="22">
        <f>PLANEL_GerPT_Trim_Resultado!U17+PLANEL_GerPT_Trim_Resultado!U29</f>
        <v>4737.2130349999998</v>
      </c>
      <c r="I15" s="22">
        <f>PLANEL_GerPT_Trim_Resultado!V17+PLANEL_GerPT_Trim_Resultado!V29</f>
        <v>6364.16615</v>
      </c>
      <c r="J15" s="22">
        <f>PLANEL_GerPT_Trim_Resultado!W17+PLANEL_GerPT_Trim_Resultado!W29</f>
        <v>4008.4023240000001</v>
      </c>
      <c r="K15" s="22">
        <f>PLANEL_GerPT_Trim_Resultado!X17+PLANEL_GerPT_Trim_Resultado!X29</f>
        <v>484.64146729999999</v>
      </c>
      <c r="L15" s="22">
        <f>PLANEL_GerPT_Trim_Resultado!Y17+PLANEL_GerPT_Trim_Resultado!Y29</f>
        <v>4878.8767630000002</v>
      </c>
      <c r="M15" s="22">
        <f>PLANEL_GerPT_Trim_Resultado!Z17+PLANEL_GerPT_Trim_Resultado!Z29</f>
        <v>6377.1524980000004</v>
      </c>
      <c r="N15" s="22">
        <f>PLANEL_GerPT_Trim_Resultado!AA17+PLANEL_GerPT_Trim_Resultado!AA29</f>
        <v>4124.7727640000003</v>
      </c>
      <c r="O15" s="22">
        <f>PLANEL_GerPT_Trim_Resultado!AB17+PLANEL_GerPT_Trim_Resultado!AB29</f>
        <v>477.91284510000003</v>
      </c>
      <c r="P15" s="22">
        <f>PLANEL_GerPT_Trim_Resultado!AC17+PLANEL_GerPT_Trim_Resultado!AC29</f>
        <v>4806.1376190000001</v>
      </c>
      <c r="Q15" s="22">
        <f>PLANEL_GerPT_Trim_Resultado!AD17+PLANEL_GerPT_Trim_Resultado!AD29</f>
        <v>5127.3539559999999</v>
      </c>
      <c r="R15" s="22">
        <f>PLANEL_GerPT_Trim_Resultado!AE17+PLANEL_GerPT_Trim_Resultado!AE29</f>
        <v>4133.9120819999998</v>
      </c>
      <c r="S15" s="22">
        <f>PLANEL_GerPT_Trim_Resultado!AF17+PLANEL_GerPT_Trim_Resultado!AF29</f>
        <v>476.00019789999999</v>
      </c>
      <c r="T15" s="22">
        <f>PLANEL_GerPT_Trim_Resultado!AG17+PLANEL_GerPT_Trim_Resultado!AG29</f>
        <v>4504.1524019999997</v>
      </c>
      <c r="U15" s="22">
        <f>PLANEL_GerPT_Trim_Resultado!AH17+PLANEL_GerPT_Trim_Resultado!AH29</f>
        <v>6310.8185560000002</v>
      </c>
      <c r="V15" s="22">
        <f>PLANEL_GerPT_Trim_Resultado!AI17+PLANEL_GerPT_Trim_Resultado!AI29</f>
        <v>4186.7950920000003</v>
      </c>
      <c r="W15" s="22">
        <f>PLANEL_GerPT_Trim_Resultado!AJ17+PLANEL_GerPT_Trim_Resultado!AJ29</f>
        <v>479.37684510000003</v>
      </c>
      <c r="X15" s="22">
        <f>PLANEL_GerPT_Trim_Resultado!AK17+PLANEL_GerPT_Trim_Resultado!AK29</f>
        <v>4620.2467809999998</v>
      </c>
      <c r="Y15" s="22">
        <f>PLANEL_GerPT_Trim_Resultado!AL17+PLANEL_GerPT_Trim_Resultado!AL29</f>
        <v>6419.561694</v>
      </c>
      <c r="Z15" s="22">
        <f>PLANEL_GerPT_Trim_Resultado!AM17+PLANEL_GerPT_Trim_Resultado!AM29</f>
        <v>4221.0574200000001</v>
      </c>
      <c r="AA15" s="22">
        <f>PLANEL_GerPT_Trim_Resultado!AN17+PLANEL_GerPT_Trim_Resultado!AN29</f>
        <v>477.38156120000002</v>
      </c>
      <c r="AB15" s="22">
        <f>PLANEL_GerPT_Trim_Resultado!AO17+PLANEL_GerPT_Trim_Resultado!AO29</f>
        <v>4906.8992490000001</v>
      </c>
      <c r="AC15" s="22">
        <f>PLANEL_GerPT_Trim_Resultado!AP17+PLANEL_GerPT_Trim_Resultado!AP29</f>
        <v>6519.710094</v>
      </c>
      <c r="AD15" s="22">
        <f>PLANEL_GerPT_Trim_Resultado!AQ17+PLANEL_GerPT_Trim_Resultado!AQ29</f>
        <v>4286.1640820000002</v>
      </c>
      <c r="AE15" s="22">
        <f>PLANEL_GerPT_Trim_Resultado!AR17+PLANEL_GerPT_Trim_Resultado!AR29</f>
        <v>493.50772119999999</v>
      </c>
      <c r="AF15" s="22">
        <f>PLANEL_GerPT_Trim_Resultado!AS17+PLANEL_GerPT_Trim_Resultado!AS29</f>
        <v>4941.4423290000004</v>
      </c>
      <c r="AG15" s="22">
        <f>PLANEL_GerPT_Trim_Resultado!AT17+PLANEL_GerPT_Trim_Resultado!AT29</f>
        <v>6684.4110309999996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624.90905190000001</v>
      </c>
      <c r="AJ15" s="22">
        <f>PLANEL_GerPT_Trim_Resultado!AW17+PLANEL_GerPT_Trim_Resultado!AW29</f>
        <v>5545.6329020000003</v>
      </c>
      <c r="AK15" s="22">
        <f>PLANEL_GerPT_Trim_Resultado!AX17+PLANEL_GerPT_Trim_Resultado!AX29</f>
        <v>8436.2721999999994</v>
      </c>
      <c r="AL15" s="22">
        <f>PLANEL_GerPT_Trim_Resultado!AY17+PLANEL_GerPT_Trim_Resultado!AY29</f>
        <v>5311.7269409999999</v>
      </c>
      <c r="AM15" s="22">
        <f>PLANEL_GerPT_Trim_Resultado!AZ17+PLANEL_GerPT_Trim_Resultado!AZ29</f>
        <v>354.7937579</v>
      </c>
      <c r="AN15" s="22">
        <f>PLANEL_GerPT_Trim_Resultado!BA17+PLANEL_GerPT_Trim_Resultado!BA29</f>
        <v>3338.4591890000002</v>
      </c>
      <c r="AO15" s="22">
        <f>PLANEL_GerPT_Trim_Resultado!BB17+PLANEL_GerPT_Trim_Resultado!BB29</f>
        <v>4652.3591189999997</v>
      </c>
      <c r="AP15" s="22">
        <f>PLANEL_GerPT_Trim_Resultado!BC17+PLANEL_GerPT_Trim_Resultado!BC29</f>
        <v>3015.7469420000002</v>
      </c>
      <c r="AQ15" s="22">
        <f>PLANEL_GerPT_Trim_Resultado!BD17+PLANEL_GerPT_Trim_Resultado!BD29</f>
        <v>596.90977529999998</v>
      </c>
      <c r="AR15" s="22">
        <f>PLANEL_GerPT_Trim_Resultado!BE17+PLANEL_GerPT_Trim_Resultado!BE29</f>
        <v>2884.3122290000001</v>
      </c>
      <c r="AS15" s="22">
        <f>PLANEL_GerPT_Trim_Resultado!BF17+PLANEL_GerPT_Trim_Resultado!BF29</f>
        <v>7026.8819659999999</v>
      </c>
      <c r="AT15" s="22">
        <f>PLANEL_GerPT_Trim_Resultado!BG17+PLANEL_GerPT_Trim_Resultado!BG29</f>
        <v>5073.7330899999997</v>
      </c>
      <c r="AU15" s="22">
        <f>PLANEL_GerPT_Trim_Resultado!BH17+PLANEL_GerPT_Trim_Resultado!BH29</f>
        <v>613.10977530000002</v>
      </c>
      <c r="AV15" s="22">
        <f>PLANEL_GerPT_Trim_Resultado!BI17+PLANEL_GerPT_Trim_Resultado!BI29</f>
        <v>5859.6503089999997</v>
      </c>
      <c r="AW15" s="22">
        <f>PLANEL_GerPT_Trim_Resultado!BJ17+PLANEL_GerPT_Trim_Resultado!BJ29</f>
        <v>7972.765308</v>
      </c>
      <c r="AX15" s="22">
        <f>PLANEL_GerPT_Trim_Resultado!BK17+PLANEL_GerPT_Trim_Resultado!BK29</f>
        <v>5211.4330900000004</v>
      </c>
      <c r="AY15" s="22">
        <f>PLANEL_GerPT_Trim_Resultado!BL17+PLANEL_GerPT_Trim_Resultado!BL29</f>
        <v>629.02977529999998</v>
      </c>
      <c r="AZ15" s="22">
        <f>PLANEL_GerPT_Trim_Resultado!BM17+PLANEL_GerPT_Trim_Resultado!BM29</f>
        <v>6133.040309</v>
      </c>
      <c r="BA15" s="22">
        <f>PLANEL_GerPT_Trim_Resultado!BN17+PLANEL_GerPT_Trim_Resultado!BN29</f>
        <v>8251.2635590000009</v>
      </c>
      <c r="BB15" s="22">
        <f>PLANEL_GerPT_Trim_Resultado!BO17+PLANEL_GerPT_Trim_Resultado!BO29</f>
        <v>5346.7530900000002</v>
      </c>
      <c r="BC15" s="22">
        <f>PLANEL_GerPT_Trim_Resultado!BP17+PLANEL_GerPT_Trim_Resultado!BP29</f>
        <v>637.34411250000005</v>
      </c>
      <c r="BD15" s="22">
        <f>PLANEL_GerPT_Trim_Resultado!BQ17+PLANEL_GerPT_Trim_Resultado!BQ29</f>
        <v>5241.3296659999996</v>
      </c>
      <c r="BE15" s="22">
        <f>PLANEL_GerPT_Trim_Resultado!BR17+PLANEL_GerPT_Trim_Resultado!BR29</f>
        <v>8255.8455180000001</v>
      </c>
      <c r="BF15" s="22">
        <f>PLANEL_GerPT_Trim_Resultado!BS17+PLANEL_GerPT_Trim_Resultado!BS29</f>
        <v>5417.4249559999998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6452.8403090000002</v>
      </c>
      <c r="BI15" s="22">
        <f>PLANEL_GerPT_Trim_Resultado!BV17+PLANEL_GerPT_Trim_Resultado!BV29</f>
        <v>7887.1019660000002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8934.7019660000005</v>
      </c>
      <c r="BN15" s="22">
        <f>PLANEL_GerPT_Trim_Resultado!CA17+PLANEL_GerPT_Trim_Resultado!CA29</f>
        <v>5617.3930899999996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4381.18505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528.10305800000003</v>
      </c>
      <c r="CB15" s="22">
        <f>PLANEL_GerPT_Trim_Resultado!CO17+PLANEL_GerPT_Trim_Resultado!CO29</f>
        <v>5149.0048159999997</v>
      </c>
      <c r="CC15" s="22">
        <f>PLANEL_GerPT_Trim_Resultado!CP17+PLANEL_GerPT_Trim_Resultado!CP29</f>
        <v>7129.3912829999999</v>
      </c>
      <c r="CD15" s="22">
        <f>PLANEL_GerPT_Trim_Resultado!CQ17+PLANEL_GerPT_Trim_Resultado!CQ29</f>
        <v>4488.8759929999997</v>
      </c>
      <c r="CE15" s="22">
        <f>PLANEL_GerPT_Trim_Resultado!CR17+PLANEL_GerPT_Trim_Resultado!CR29</f>
        <v>590.83353529999999</v>
      </c>
      <c r="CF15" s="22">
        <f>PLANEL_GerPT_Trim_Resultado!CS17+PLANEL_GerPT_Trim_Resultado!CS29</f>
        <v>5760.6269689999999</v>
      </c>
      <c r="CG15" s="22">
        <f>PLANEL_GerPT_Trim_Resultado!CT17+PLANEL_GerPT_Trim_Resultado!CT29</f>
        <v>7976.252727</v>
      </c>
      <c r="CH15" s="22">
        <f>PLANEL_GerPT_Trim_Resultado!CU17+PLANEL_GerPT_Trim_Resultado!CU29</f>
        <v>5022.0850499999997</v>
      </c>
      <c r="CI15" s="22">
        <f>PLANEL_GerPT_Trim_Resultado!CV17+PLANEL_GerPT_Trim_Resultado!CV29</f>
        <v>547.04</v>
      </c>
      <c r="CJ15" s="22">
        <f>PLANEL_GerPT_Trim_Resultado!CW17+PLANEL_GerPT_Trim_Resultado!CW29</f>
        <v>5333.64</v>
      </c>
      <c r="CK15" s="22">
        <f>PLANEL_GerPT_Trim_Resultado!CX17+PLANEL_GerPT_Trim_Resultado!CX29</f>
        <v>7385.04</v>
      </c>
      <c r="CL15" s="22">
        <f>PLANEL_GerPT_Trim_Resultado!CY17+PLANEL_GerPT_Trim_Resultado!CY29</f>
        <v>4649.84</v>
      </c>
      <c r="CM15" s="22">
        <f>PLANEL_GerPT_Trim_Resultado!CZ17+PLANEL_GerPT_Trim_Resultado!CZ29</f>
        <v>550.52</v>
      </c>
      <c r="CN15" s="22">
        <f>PLANEL_GerPT_Trim_Resultado!DA17+PLANEL_GerPT_Trim_Resultado!DA29</f>
        <v>5367.57</v>
      </c>
      <c r="CO15" s="22">
        <f>PLANEL_GerPT_Trim_Resultado!DB17+PLANEL_GerPT_Trim_Resultado!DB29</f>
        <v>7432.02</v>
      </c>
      <c r="CP15" s="22">
        <f>PLANEL_GerPT_Trim_Resultado!DC17+PLANEL_GerPT_Trim_Resultado!DC29</f>
        <v>4679.42</v>
      </c>
      <c r="CQ15" s="22">
        <f>PLANEL_GerPT_Trim_Resultado!DD17+PLANEL_GerPT_Trim_Resultado!DD29</f>
        <v>555.20000000000005</v>
      </c>
      <c r="CR15" s="22">
        <f>PLANEL_GerPT_Trim_Resultado!DE17+PLANEL_GerPT_Trim_Resultado!DE29</f>
        <v>5413.2</v>
      </c>
      <c r="CS15" s="22">
        <f>PLANEL_GerPT_Trim_Resultado!DF17+PLANEL_GerPT_Trim_Resultado!DF29</f>
        <v>7495.2</v>
      </c>
      <c r="CT15" s="22">
        <f>PLANEL_GerPT_Trim_Resultado!DG17+PLANEL_GerPT_Trim_Resultado!DG29</f>
        <v>4719.2</v>
      </c>
      <c r="CU15" s="22">
        <f>PLANEL_GerPT_Trim_Resultado!DH17+PLANEL_GerPT_Trim_Resultado!DH29</f>
        <v>559.08000000000004</v>
      </c>
      <c r="CV15" s="22">
        <f>PLANEL_GerPT_Trim_Resultado!DI17+PLANEL_GerPT_Trim_Resultado!DI29</f>
        <v>5451.03</v>
      </c>
      <c r="CW15" s="22">
        <f>PLANEL_GerPT_Trim_Resultado!DJ17+PLANEL_GerPT_Trim_Resultado!DJ29</f>
        <v>7547.58</v>
      </c>
      <c r="CX15" s="22">
        <f>PLANEL_GerPT_Trim_Resultado!DK17+PLANEL_GerPT_Trim_Resultado!DK29</f>
        <v>4752.18</v>
      </c>
      <c r="CY15" s="71">
        <f>PLANEL_GerPT_Trim_Resultado!DL17+PLANEL_GerPT_Trim_Resultado!DL29</f>
        <v>537.28</v>
      </c>
      <c r="CZ15" s="71">
        <f>PLANEL_GerPT_Trim_Resultado!DM17+PLANEL_GerPT_Trim_Resultado!DM29</f>
        <v>5451.03</v>
      </c>
      <c r="DA15" s="71">
        <f>PLANEL_GerPT_Trim_Resultado!DN17+PLANEL_GerPT_Trim_Resultado!DN29</f>
        <v>7547.58</v>
      </c>
      <c r="DB15" s="71">
        <f>PLANEL_GerPT_Trim_Resultado!DO17+PLANEL_GerPT_Trim_Resultado!DO29</f>
        <v>4752.18</v>
      </c>
      <c r="DC15" s="22">
        <f>PLANEL_GerPT_Trim_Resultado!DP17+PLANEL_GerPT_Trim_Resultado!DP29</f>
        <v>528.88</v>
      </c>
      <c r="DD15" s="22">
        <f>PLANEL_GerPT_Trim_Resultado!DQ17+PLANEL_GerPT_Trim_Resultado!DQ29</f>
        <v>5451.03</v>
      </c>
      <c r="DE15" s="22">
        <f>PLANEL_GerPT_Trim_Resultado!DR17+PLANEL_GerPT_Trim_Resultado!DR29</f>
        <v>7547.58</v>
      </c>
      <c r="DF15" s="22">
        <f>PLANEL_GerPT_Trim_Resultado!DS17+PLANEL_GerPT_Trim_Resultado!DS29</f>
        <v>4752.18</v>
      </c>
      <c r="DG15" s="22">
        <f>PLANEL_GerPT_Trim_Resultado!DT17+PLANEL_GerPT_Trim_Resultado!DT29</f>
        <v>559.08000000000004</v>
      </c>
      <c r="DH15" s="22">
        <f>PLANEL_GerPT_Trim_Resultado!DU17+PLANEL_GerPT_Trim_Resultado!DU29</f>
        <v>5451.03</v>
      </c>
      <c r="DI15" s="22">
        <f>PLANEL_GerPT_Trim_Resultado!DV17+PLANEL_GerPT_Trim_Resultado!DV29</f>
        <v>7547.58</v>
      </c>
      <c r="DJ15" s="22">
        <f>PLANEL_GerPT_Trim_Resultado!DW17+PLANEL_GerPT_Trim_Resultado!DW29</f>
        <v>4752.18</v>
      </c>
      <c r="DK15" s="22">
        <f>PLANEL_GerPT_Trim_Resultado!DX17+PLANEL_GerPT_Trim_Resultado!DX29</f>
        <v>559.08000000000004</v>
      </c>
      <c r="DL15" s="22">
        <f>PLANEL_GerPT_Trim_Resultado!DY17+PLANEL_GerPT_Trim_Resultado!DY29</f>
        <v>5451.03</v>
      </c>
      <c r="DM15" s="22">
        <f>PLANEL_GerPT_Trim_Resultado!DZ17+PLANEL_GerPT_Trim_Resultado!DZ29</f>
        <v>7547.58</v>
      </c>
      <c r="DN15" s="22">
        <f>PLANEL_GerPT_Trim_Resultado!EA17+PLANEL_GerPT_Trim_Resultado!EA29</f>
        <v>4712.3999999999996</v>
      </c>
      <c r="DO15" s="22">
        <f>PLANEL_GerPT_Trim_Resultado!EB17+PLANEL_GerPT_Trim_Resultado!EB29</f>
        <v>542.72</v>
      </c>
      <c r="DP15" s="22">
        <f>PLANEL_GerPT_Trim_Resultado!EC17+PLANEL_GerPT_Trim_Resultado!EC29</f>
        <v>5451.03</v>
      </c>
      <c r="DQ15" s="22">
        <f>PLANEL_GerPT_Trim_Resultado!ED17+PLANEL_GerPT_Trim_Resultado!ED29</f>
        <v>7547.58</v>
      </c>
      <c r="DR15" s="22">
        <f>PLANEL_GerPT_Trim_Resultado!EE17+PLANEL_GerPT_Trim_Resultado!EE29</f>
        <v>4713.42</v>
      </c>
      <c r="DS15" s="22">
        <f>PLANEL_GerPT_Trim_Resultado!EF17+PLANEL_GerPT_Trim_Resultado!EF29</f>
        <v>507.12</v>
      </c>
      <c r="DT15" s="22">
        <f>PLANEL_GerPT_Trim_Resultado!EG17+PLANEL_GerPT_Trim_Resultado!EG29</f>
        <v>5451.03</v>
      </c>
      <c r="DU15" s="22">
        <f>PLANEL_GerPT_Trim_Resultado!EH17+PLANEL_GerPT_Trim_Resultado!EH29</f>
        <v>7547.58</v>
      </c>
      <c r="DV15" s="22">
        <f>PLANEL_GerPT_Trim_Resultado!EI17+PLANEL_GerPT_Trim_Resultado!EI29</f>
        <v>4752.18</v>
      </c>
      <c r="DW15" s="22">
        <f>PLANEL_GerPT_Trim_Resultado!EJ17+PLANEL_GerPT_Trim_Resultado!EJ29</f>
        <v>522.72</v>
      </c>
      <c r="DX15" s="22">
        <f>PLANEL_GerPT_Trim_Resultado!EK17+PLANEL_GerPT_Trim_Resultado!EK29</f>
        <v>5451.03</v>
      </c>
      <c r="DY15" s="22">
        <f>PLANEL_GerPT_Trim_Resultado!EL17+PLANEL_GerPT_Trim_Resultado!EL29</f>
        <v>7547.58</v>
      </c>
      <c r="DZ15" s="22">
        <f>PLANEL_GerPT_Trim_Resultado!EM17+PLANEL_GerPT_Trim_Resultado!EM29</f>
        <v>4752.18</v>
      </c>
      <c r="EA15" s="22">
        <f>PLANEL_GerPT_Trim_Resultado!EN17+PLANEL_GerPT_Trim_Resultado!EN29</f>
        <v>497.56</v>
      </c>
      <c r="EB15" s="22">
        <f>PLANEL_GerPT_Trim_Resultado!EO17+PLANEL_GerPT_Trim_Resultado!EO29</f>
        <v>5451.03</v>
      </c>
      <c r="EC15" s="22">
        <f>PLANEL_GerPT_Trim_Resultado!EP17+PLANEL_GerPT_Trim_Resultado!EP29</f>
        <v>7547.58</v>
      </c>
      <c r="ED15" s="22">
        <f>PLANEL_GerPT_Trim_Resultado!EQ17+PLANEL_GerPT_Trim_Resultado!EQ29</f>
        <v>2079.847006</v>
      </c>
      <c r="EE15" s="22">
        <f>PLANEL_GerPT_Trim_Resultado!ER17+PLANEL_GerPT_Trim_Resultado!ER29</f>
        <v>529.88</v>
      </c>
      <c r="EF15" s="22">
        <f>PLANEL_GerPT_Trim_Resultado!ES17+PLANEL_GerPT_Trim_Resultado!ES29</f>
        <v>5451.03</v>
      </c>
      <c r="EG15" s="22">
        <f>PLANEL_GerPT_Trim_Resultado!ET17+PLANEL_GerPT_Trim_Resultado!ET29</f>
        <v>7547.58</v>
      </c>
      <c r="EH15" s="22">
        <f>PLANEL_GerPT_Trim_Resultado!EU17+PLANEL_GerPT_Trim_Resultado!EU29</f>
        <v>1808.8</v>
      </c>
      <c r="EI15" s="22">
        <f>PLANEL_GerPT_Trim_Resultado!EV17+PLANEL_GerPT_Trim_Resultado!EV29</f>
        <v>521.55999999999995</v>
      </c>
      <c r="EJ15" s="22">
        <f>PLANEL_GerPT_Trim_Resultado!EW17+PLANEL_GerPT_Trim_Resultado!EW29</f>
        <v>5451.03</v>
      </c>
      <c r="EK15" s="22">
        <f>PLANEL_GerPT_Trim_Resultado!EX17+PLANEL_GerPT_Trim_Resultado!EX29</f>
        <v>7547.58</v>
      </c>
      <c r="EL15" s="22">
        <f>PLANEL_GerPT_Trim_Resultado!EY17+PLANEL_GerPT_Trim_Resultado!EY29</f>
        <v>4752.18</v>
      </c>
      <c r="EM15" s="22">
        <f>PLANEL_GerPT_Trim_Resultado!EZ17+PLANEL_GerPT_Trim_Resultado!EZ29</f>
        <v>242.44</v>
      </c>
      <c r="EN15" s="22">
        <f>PLANEL_GerPT_Trim_Resultado!FA17+PLANEL_GerPT_Trim_Resultado!FA29</f>
        <v>5451.03</v>
      </c>
      <c r="EO15" s="22">
        <f>PLANEL_GerPT_Trim_Resultado!FB17+PLANEL_GerPT_Trim_Resultado!FB29</f>
        <v>7547.58</v>
      </c>
      <c r="EP15" s="22">
        <f>PLANEL_GerPT_Trim_Resultado!FC17+PLANEL_GerPT_Trim_Resultado!FC29</f>
        <v>4612.1000000000004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425.07749999999999</v>
      </c>
      <c r="P16" s="22">
        <f>PLANEL_GerPT_Trim_Resultado!AC377</f>
        <v>455.76249999999999</v>
      </c>
      <c r="Q16" s="22">
        <f>PLANEL_GerPT_Trim_Resultado!AD377</f>
        <v>418.399</v>
      </c>
      <c r="R16" s="22">
        <f>PLANEL_GerPT_Trim_Resultado!AE377</f>
        <v>320.38749999999999</v>
      </c>
      <c r="S16" s="22">
        <f>PLANEL_GerPT_Trim_Resultado!AF377</f>
        <v>468.39749999999998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603.77250000000004</v>
      </c>
      <c r="W16" s="22">
        <f>PLANEL_GerPT_Trim_Resultado!AJ377</f>
        <v>606.66049999999996</v>
      </c>
      <c r="X16" s="22">
        <f>PLANEL_GerPT_Trim_Resultado!AK377</f>
        <v>648.89750000000004</v>
      </c>
      <c r="Y16" s="22">
        <f>PLANEL_GerPT_Trim_Resultado!AL377</f>
        <v>486.44749999999999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626.33500000000004</v>
      </c>
      <c r="AD16" s="22">
        <f>PLANEL_GerPT_Trim_Resultado!AQ377</f>
        <v>653.41</v>
      </c>
      <c r="AE16" s="22">
        <f>PLANEL_GerPT_Trim_Resultado!AR377</f>
        <v>638.24800000000005</v>
      </c>
      <c r="AF16" s="22">
        <f>PLANEL_GerPT_Trim_Resultado!AS377</f>
        <v>653.41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611.173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433.2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992.77236114999994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683.97568946000001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1205.8557331500001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1112.9688617300001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1598.8031042699999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1869.6592217999998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2239.8736669099999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1923.9007263999999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1051.0257642700001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2007.9852217999999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2259.2087342700001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1544.1265263999999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1729.21418507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3328.4907598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2603.8015970699998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3286.8492836099999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2358.46201307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3137.0229461999998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2573.4105690699998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3614.4566356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2323.6336370700001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4269.1620118000001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4311.6491520700001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3755.0336056000001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2919.4523660700002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4098.5998908000001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4709.8781560700008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5381.7451916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3895.83480607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3633.5894027999998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6124.0347200699998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6095.7253916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4726.02086607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5338.8823908000004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7470.3464700699997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6455.7253916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4990.02086607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4988.8388328000001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6356.9933200699998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6815.7253916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5253.8345876700005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5522.2189319999998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8308.9571436699989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7169.8226948000001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5517.8345876700005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5758.8021939999999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7383.3067930699999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7535.4459740000002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5764.8181156699993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4112.6738287999997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5766.7347196700002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7136.2159800000009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6025.5576576799995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6818.1162345100001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7757.99476968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8226.9430790000006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6267.9536576800001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7093.56623451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5727.2257616799998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8557.4830790000015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6871.4730576800002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7779.3837345100001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7162.9780843799999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9380.4640790000012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7469.9867299199996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7989.45979369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11840.387433920001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10196.426087399999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7693.7312179199998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8718.6481046900008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12202.97192192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10500.002819379999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7598.6123611200001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8613.513812090001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12056.16636512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10369.25223418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7594.9111603199999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8612.9829314899998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12055.898724319999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10362.908072980001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7638.0029497199994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8670.4610935399996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12137.469473720001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10418.665997079999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7791.3203249199996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8845.3316249399995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12382.37184892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10627.507059879999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7352.0539817999997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8350.1220926000005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11689.590555799999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9262.7339462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7596.6931017999996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8628.1210926000003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12078.789155799999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10360.7097952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6366.3985439999997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7714.2143959999994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10400.5664528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9257.4764016000008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6748.5785370000003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8158.6904880000002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11422.166683200001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9790.4285855999988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7594.3476295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8629.9404880000002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12081.916683200001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10355.928585599999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7946.3476295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9029.9404880000002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12641.916683200001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10835.928585599999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8298.3476295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9429.9404880000002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13201.916683200001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11315.928585599999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5130.3476295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9729.9404880000002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13621.916683200001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11675.928585599999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8826.3476295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10029.940488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14041.916683200001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11460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8668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10329.940488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14461.916683200001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12395.928585599999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9354.3476295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10629.940488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11863.746478200001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12755.928585599999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9618.3476295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10929.940488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14630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13115.928585599999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3432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11229.940488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15050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13475.928585599999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6494.3476295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11529.940488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16141.916683200001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13260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5.0967799999999999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2.9405999999999999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3.79678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144.48277999999999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144.08760000000001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304.03698000000003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298.03500000000003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443.25839999999999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393.649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459.3784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392.702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342.24709999999999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533.34969999999998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4576.0376780000006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3520.0289830000002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8415.8723740000005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6473.7479800000001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11223.85975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8633.7382699999998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13468.197179999999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10360.151678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13785.531610599999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10518.8188933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14558.705175999999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10904.802206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16101.893907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11675.696571999999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18811.949478999999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13342.581994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18875.881368000002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13372.708724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18627.718648000002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13181.814323999999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27202.949374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20818.032134000001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30719.520114000003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20740.522214000001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29664.585725000004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23175.354397999999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30958.410984999999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24486.329367999999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35887.360120999998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23513.165736999999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37602.055624000001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25271.169145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32861.028648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27329.203411999999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39658.713309999999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27529.356655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36133.927169000002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24130.514324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40865.432336999998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22000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36669.132088999999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26034.566045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4079.7747960000002</v>
      </c>
      <c r="AR24" s="32">
        <f>PLANEL_GerPT_Trim_Resultado!BE101</f>
        <v>4079.7747960000002</v>
      </c>
      <c r="AS24" s="32">
        <f>PLANEL_GerPT_Trim_Resultado!BF101</f>
        <v>4079.7747960000002</v>
      </c>
      <c r="AT24" s="32">
        <f>PLANEL_GerPT_Trim_Resultado!BG101</f>
        <v>4079.7747960000002</v>
      </c>
      <c r="AU24" s="32">
        <f>PLANEL_GerPT_Trim_Resultado!BH101</f>
        <v>5456.0418639999998</v>
      </c>
      <c r="AV24" s="32">
        <f>PLANEL_GerPT_Trim_Resultado!BI101</f>
        <v>5456.0418639999998</v>
      </c>
      <c r="AW24" s="32">
        <f>PLANEL_GerPT_Trim_Resultado!BJ101</f>
        <v>5456.0418639999998</v>
      </c>
      <c r="AX24" s="32">
        <f>PLANEL_GerPT_Trim_Resultado!BK101</f>
        <v>5456.0418639999998</v>
      </c>
      <c r="AY24" s="32">
        <f>PLANEL_GerPT_Trim_Resultado!BL101</f>
        <v>7702.6060100000004</v>
      </c>
      <c r="AZ24" s="32">
        <f>PLANEL_GerPT_Trim_Resultado!BM101</f>
        <v>7702.6060100000004</v>
      </c>
      <c r="BA24" s="32">
        <f>PLANEL_GerPT_Trim_Resultado!BN101</f>
        <v>7702.6060100000004</v>
      </c>
      <c r="BB24" s="32">
        <f>PLANEL_GerPT_Trim_Resultado!BO101</f>
        <v>7702.6060100000004</v>
      </c>
      <c r="BC24" s="32">
        <f>PLANEL_GerPT_Trim_Resultado!BP101</f>
        <v>8042.5763109999998</v>
      </c>
      <c r="BD24" s="32">
        <f>PLANEL_GerPT_Trim_Resultado!BQ101</f>
        <v>8042.5763109999998</v>
      </c>
      <c r="BE24" s="32">
        <f>PLANEL_GerPT_Trim_Resultado!BR101</f>
        <v>8042.5763109999998</v>
      </c>
      <c r="BF24" s="32">
        <f>PLANEL_GerPT_Trim_Resultado!BS101</f>
        <v>8042.5763109999998</v>
      </c>
      <c r="BG24" s="32">
        <f>PLANEL_GerPT_Trim_Resultado!BT101</f>
        <v>9189.3580610000008</v>
      </c>
      <c r="BH24" s="32">
        <f>PLANEL_GerPT_Trim_Resultado!BU101</f>
        <v>9189.3580610000008</v>
      </c>
      <c r="BI24" s="32">
        <f>PLANEL_GerPT_Trim_Resultado!BV101</f>
        <v>9189.3580610000008</v>
      </c>
      <c r="BJ24" s="32">
        <f>PLANEL_GerPT_Trim_Resultado!BW101</f>
        <v>9189.3580610000008</v>
      </c>
      <c r="BK24" s="32">
        <f>PLANEL_GerPT_Trim_Resultado!BX101</f>
        <v>9189.3580610000008</v>
      </c>
      <c r="BL24" s="32">
        <f>PLANEL_GerPT_Trim_Resultado!BY101</f>
        <v>9189.3580610000008</v>
      </c>
      <c r="BM24" s="32">
        <f>PLANEL_GerPT_Trim_Resultado!BZ101</f>
        <v>9189.3580610000008</v>
      </c>
      <c r="BN24" s="32">
        <f>PLANEL_GerPT_Trim_Resultado!CA101</f>
        <v>9189.3580610000008</v>
      </c>
      <c r="BO24" s="32">
        <f>PLANEL_GerPT_Trim_Resultado!CB101</f>
        <v>9189.3580610000008</v>
      </c>
      <c r="BP24" s="32">
        <f>PLANEL_GerPT_Trim_Resultado!CC101</f>
        <v>9189.3580610000008</v>
      </c>
      <c r="BQ24" s="32">
        <f>PLANEL_GerPT_Trim_Resultado!CD101</f>
        <v>9189.3580610000008</v>
      </c>
      <c r="BR24" s="32">
        <f>PLANEL_GerPT_Trim_Resultado!CE101</f>
        <v>8894.6853190000002</v>
      </c>
      <c r="BS24" s="32">
        <f>PLANEL_GerPT_Trim_Resultado!CF101</f>
        <v>9189.3580610000008</v>
      </c>
      <c r="BT24" s="32">
        <f>PLANEL_GerPT_Trim_Resultado!CG101</f>
        <v>9189.3580610000008</v>
      </c>
      <c r="BU24" s="32">
        <f>PLANEL_GerPT_Trim_Resultado!CH101</f>
        <v>9189.3580610000008</v>
      </c>
      <c r="BV24" s="32">
        <f>PLANEL_GerPT_Trim_Resultado!CI101</f>
        <v>9189.3580610000008</v>
      </c>
      <c r="BW24" s="32">
        <f>PLANEL_GerPT_Trim_Resultado!CJ101</f>
        <v>9189.3580610000008</v>
      </c>
      <c r="BX24" s="32">
        <f>PLANEL_GerPT_Trim_Resultado!CK101</f>
        <v>9189.3580610000008</v>
      </c>
      <c r="BY24" s="32">
        <f>PLANEL_GerPT_Trim_Resultado!CL101</f>
        <v>9189.3580610000008</v>
      </c>
      <c r="BZ24" s="32">
        <f>PLANEL_GerPT_Trim_Resultado!CM101</f>
        <v>9189.3580610000008</v>
      </c>
      <c r="CA24" s="32">
        <f>PLANEL_GerPT_Trim_Resultado!CN101</f>
        <v>9189.3580610000008</v>
      </c>
      <c r="CB24" s="32">
        <f>PLANEL_GerPT_Trim_Resultado!CO101</f>
        <v>9189.3580610000008</v>
      </c>
      <c r="CC24" s="32">
        <f>PLANEL_GerPT_Trim_Resultado!CP101</f>
        <v>9189.3580610000008</v>
      </c>
      <c r="CD24" s="32">
        <f>PLANEL_GerPT_Trim_Resultado!CQ101</f>
        <v>9189.3580610000008</v>
      </c>
      <c r="CE24" s="32">
        <f>PLANEL_GerPT_Trim_Resultado!CR101</f>
        <v>9189.3580610000008</v>
      </c>
      <c r="CF24" s="32">
        <f>PLANEL_GerPT_Trim_Resultado!CS101</f>
        <v>9189.3580610000008</v>
      </c>
      <c r="CG24" s="32">
        <f>PLANEL_GerPT_Trim_Resultado!CT101</f>
        <v>9189.3580610000008</v>
      </c>
      <c r="CH24" s="32">
        <f>PLANEL_GerPT_Trim_Resultado!CU101</f>
        <v>9189.3580610000008</v>
      </c>
      <c r="CI24" s="32">
        <f>PLANEL_GerPT_Trim_Resultado!CV101</f>
        <v>9189.3580610000008</v>
      </c>
      <c r="CJ24" s="32">
        <f>PLANEL_GerPT_Trim_Resultado!CW101</f>
        <v>9189.3580610000008</v>
      </c>
      <c r="CK24" s="32">
        <f>PLANEL_GerPT_Trim_Resultado!CX101</f>
        <v>9189.3580610000008</v>
      </c>
      <c r="CL24" s="32">
        <f>PLANEL_GerPT_Trim_Resultado!CY101</f>
        <v>9189.3580610000008</v>
      </c>
      <c r="CM24" s="32">
        <f>PLANEL_GerPT_Trim_Resultado!CZ101</f>
        <v>9189.3580610000008</v>
      </c>
      <c r="CN24" s="32">
        <f>PLANEL_GerPT_Trim_Resultado!DA101</f>
        <v>9189.3580610000008</v>
      </c>
      <c r="CO24" s="32">
        <f>PLANEL_GerPT_Trim_Resultado!DB101</f>
        <v>9189.3580610000008</v>
      </c>
      <c r="CP24" s="32">
        <f>PLANEL_GerPT_Trim_Resultado!DC101</f>
        <v>9189.3580610000008</v>
      </c>
      <c r="CQ24" s="32">
        <f>PLANEL_GerPT_Trim_Resultado!DD101</f>
        <v>9189.3580610000008</v>
      </c>
      <c r="CR24" s="32">
        <f>PLANEL_GerPT_Trim_Resultado!DE101</f>
        <v>9189.3580610000008</v>
      </c>
      <c r="CS24" s="32">
        <f>PLANEL_GerPT_Trim_Resultado!DF101</f>
        <v>9189.3580610000008</v>
      </c>
      <c r="CT24" s="32">
        <f>PLANEL_GerPT_Trim_Resultado!DG101</f>
        <v>9189.3580610000008</v>
      </c>
      <c r="CU24" s="32">
        <f>PLANEL_GerPT_Trim_Resultado!DH101</f>
        <v>7829.169629</v>
      </c>
      <c r="CV24" s="32">
        <f>PLANEL_GerPT_Trim_Resultado!DI101</f>
        <v>9189.3580610000008</v>
      </c>
      <c r="CW24" s="32">
        <f>PLANEL_GerPT_Trim_Resultado!DJ101</f>
        <v>9189.3580610000008</v>
      </c>
      <c r="CX24" s="32">
        <f>PLANEL_GerPT_Trim_Resultado!DK101</f>
        <v>9189.3580610000008</v>
      </c>
      <c r="CY24" s="75">
        <f>PLANEL_GerPT_Trim_Resultado!DL101</f>
        <v>7829.169629</v>
      </c>
      <c r="CZ24" s="75">
        <f>PLANEL_GerPT_Trim_Resultado!DM101</f>
        <v>9189.3580610000008</v>
      </c>
      <c r="DA24" s="75">
        <f>PLANEL_GerPT_Trim_Resultado!DN101</f>
        <v>9189.3580610000008</v>
      </c>
      <c r="DB24" s="75">
        <f>PLANEL_GerPT_Trim_Resultado!DO101</f>
        <v>9189.3580610000008</v>
      </c>
      <c r="DC24" s="32">
        <f>PLANEL_GerPT_Trim_Resultado!DP101</f>
        <v>9189.3580610000008</v>
      </c>
      <c r="DD24" s="32">
        <f>PLANEL_GerPT_Trim_Resultado!DQ101</f>
        <v>9189.3580610000008</v>
      </c>
      <c r="DE24" s="32">
        <f>PLANEL_GerPT_Trim_Resultado!DR101</f>
        <v>9189.3580610000008</v>
      </c>
      <c r="DF24" s="32">
        <f>PLANEL_GerPT_Trim_Resultado!DS101</f>
        <v>9189.3580610000008</v>
      </c>
      <c r="DG24" s="32">
        <f>PLANEL_GerPT_Trim_Resultado!DT101</f>
        <v>9189.3580610000008</v>
      </c>
      <c r="DH24" s="32">
        <f>PLANEL_GerPT_Trim_Resultado!DU101</f>
        <v>9189.3580610000008</v>
      </c>
      <c r="DI24" s="32">
        <f>PLANEL_GerPT_Trim_Resultado!DV101</f>
        <v>9189.3580610000008</v>
      </c>
      <c r="DJ24" s="32">
        <f>PLANEL_GerPT_Trim_Resultado!DW101</f>
        <v>9189.3580610000008</v>
      </c>
      <c r="DK24" s="32">
        <f>PLANEL_GerPT_Trim_Resultado!DX101</f>
        <v>1360.188433</v>
      </c>
      <c r="DL24" s="32">
        <f>PLANEL_GerPT_Trim_Resultado!DY101</f>
        <v>9189.3580610000008</v>
      </c>
      <c r="DM24" s="32">
        <f>PLANEL_GerPT_Trim_Resultado!DZ101</f>
        <v>9189.3580610000008</v>
      </c>
      <c r="DN24" s="32">
        <f>PLANEL_GerPT_Trim_Resultado!EA101</f>
        <v>9189.3580610000008</v>
      </c>
      <c r="DO24" s="32">
        <f>PLANEL_GerPT_Trim_Resultado!EB101</f>
        <v>9189.3580610000008</v>
      </c>
      <c r="DP24" s="32">
        <f>PLANEL_GerPT_Trim_Resultado!EC101</f>
        <v>9189.3580610000008</v>
      </c>
      <c r="DQ24" s="32">
        <f>PLANEL_GerPT_Trim_Resultado!ED101</f>
        <v>9189.3580610000008</v>
      </c>
      <c r="DR24" s="32">
        <f>PLANEL_GerPT_Trim_Resultado!EE101</f>
        <v>9189.3580610000008</v>
      </c>
      <c r="DS24" s="32">
        <f>PLANEL_GerPT_Trim_Resultado!EF101</f>
        <v>9189.3580610000008</v>
      </c>
      <c r="DT24" s="32">
        <f>PLANEL_GerPT_Trim_Resultado!EG101</f>
        <v>9189.3580610000008</v>
      </c>
      <c r="DU24" s="32">
        <f>PLANEL_GerPT_Trim_Resultado!EH101</f>
        <v>9189.3580610000008</v>
      </c>
      <c r="DV24" s="32">
        <f>PLANEL_GerPT_Trim_Resultado!EI101</f>
        <v>9189.3580610000008</v>
      </c>
      <c r="DW24" s="32">
        <f>PLANEL_GerPT_Trim_Resultado!EJ101</f>
        <v>7829.169629</v>
      </c>
      <c r="DX24" s="32">
        <f>PLANEL_GerPT_Trim_Resultado!EK101</f>
        <v>9189.3580610000008</v>
      </c>
      <c r="DY24" s="32">
        <f>PLANEL_GerPT_Trim_Resultado!EL101</f>
        <v>7992.801305</v>
      </c>
      <c r="DZ24" s="32">
        <f>PLANEL_GerPT_Trim_Resultado!EM101</f>
        <v>1360.188433</v>
      </c>
      <c r="EA24" s="32">
        <f>PLANEL_GerPT_Trim_Resultado!EN101</f>
        <v>9189.3580610000008</v>
      </c>
      <c r="EB24" s="32">
        <f>PLANEL_GerPT_Trim_Resultado!EO101</f>
        <v>9189.3580610000008</v>
      </c>
      <c r="EC24" s="32">
        <f>PLANEL_GerPT_Trim_Resultado!EP101</f>
        <v>9189.3580610000008</v>
      </c>
      <c r="ED24" s="32">
        <f>PLANEL_GerPT_Trim_Resultado!EQ101</f>
        <v>9189.3580610000008</v>
      </c>
      <c r="EE24" s="32">
        <f>PLANEL_GerPT_Trim_Resultado!ER101</f>
        <v>9189.3580610000008</v>
      </c>
      <c r="EF24" s="32">
        <f>PLANEL_GerPT_Trim_Resultado!ES101</f>
        <v>9189.3580610000008</v>
      </c>
      <c r="EG24" s="32">
        <f>PLANEL_GerPT_Trim_Resultado!ET101</f>
        <v>9189.3580610000008</v>
      </c>
      <c r="EH24" s="32">
        <f>PLANEL_GerPT_Trim_Resultado!EU101</f>
        <v>9189.3580610000008</v>
      </c>
      <c r="EI24" s="32">
        <f>PLANEL_GerPT_Trim_Resultado!EV101</f>
        <v>9189.3580610000008</v>
      </c>
      <c r="EJ24" s="32">
        <f>PLANEL_GerPT_Trim_Resultado!EW101</f>
        <v>9189.3580610000008</v>
      </c>
      <c r="EK24" s="32">
        <f>PLANEL_GerPT_Trim_Resultado!EX101</f>
        <v>9189.3580610000008</v>
      </c>
      <c r="EL24" s="32">
        <f>PLANEL_GerPT_Trim_Resultado!EY101</f>
        <v>9189.3580610000008</v>
      </c>
      <c r="EM24" s="32">
        <f>PLANEL_GerPT_Trim_Resultado!EZ101</f>
        <v>9189.3580610000008</v>
      </c>
      <c r="EN24" s="32">
        <f>PLANEL_GerPT_Trim_Resultado!FA101</f>
        <v>9189.3580610000008</v>
      </c>
      <c r="EO24" s="32">
        <f>PLANEL_GerPT_Trim_Resultado!FB101</f>
        <v>9189.3580610000008</v>
      </c>
      <c r="EP24" s="32">
        <f>PLANEL_GerPT_Trim_Resultado!FC101</f>
        <v>9189.3580610000008</v>
      </c>
    </row>
    <row r="25" spans="2:146" x14ac:dyDescent="0.25">
      <c r="B25" s="27" t="s">
        <v>9</v>
      </c>
      <c r="C25" s="28">
        <f>SUM(C4:C24)</f>
        <v>88575.259180050023</v>
      </c>
      <c r="D25" s="28">
        <f t="shared" ref="D25:BO25" si="0">SUM(D4:D24)</f>
        <v>84766.327756460028</v>
      </c>
      <c r="E25" s="28">
        <f t="shared" si="0"/>
        <v>83382.817367149997</v>
      </c>
      <c r="F25" s="28">
        <f t="shared" si="0"/>
        <v>87267.607769730021</v>
      </c>
      <c r="G25" s="28">
        <f t="shared" si="0"/>
        <v>87345.764807770014</v>
      </c>
      <c r="H25" s="28">
        <f t="shared" si="0"/>
        <v>83663.371324799999</v>
      </c>
      <c r="I25" s="28">
        <f t="shared" si="0"/>
        <v>83285.037638910013</v>
      </c>
      <c r="J25" s="28">
        <f t="shared" si="0"/>
        <v>86804.336903399992</v>
      </c>
      <c r="K25" s="28">
        <f t="shared" si="0"/>
        <v>91283.252465070007</v>
      </c>
      <c r="L25" s="28">
        <f t="shared" si="0"/>
        <v>87387.705081800013</v>
      </c>
      <c r="M25" s="28">
        <f t="shared" si="0"/>
        <v>86981.417043270005</v>
      </c>
      <c r="N25" s="28">
        <f t="shared" si="0"/>
        <v>90710.331768499993</v>
      </c>
      <c r="O25" s="28">
        <f t="shared" si="0"/>
        <v>93429.375599170002</v>
      </c>
      <c r="P25" s="28">
        <f t="shared" si="0"/>
        <v>89500.486408800003</v>
      </c>
      <c r="Q25" s="28">
        <f t="shared" si="0"/>
        <v>89101.90676687003</v>
      </c>
      <c r="R25" s="28">
        <f t="shared" si="0"/>
        <v>92836.073406610012</v>
      </c>
      <c r="S25" s="28">
        <f t="shared" si="0"/>
        <v>98476.063574970016</v>
      </c>
      <c r="T25" s="28">
        <f t="shared" si="0"/>
        <v>94359.555230900005</v>
      </c>
      <c r="U25" s="28">
        <f t="shared" si="0"/>
        <v>93935.893138269996</v>
      </c>
      <c r="V25" s="28">
        <f t="shared" si="0"/>
        <v>97878.528838600047</v>
      </c>
      <c r="W25" s="28">
        <f t="shared" si="0"/>
        <v>103588.08532317002</v>
      </c>
      <c r="X25" s="28">
        <f t="shared" si="0"/>
        <v>99290.285369799996</v>
      </c>
      <c r="Y25" s="28">
        <f t="shared" si="0"/>
        <v>98849.790428470005</v>
      </c>
      <c r="Z25" s="28">
        <f t="shared" si="0"/>
        <v>102969.04255120001</v>
      </c>
      <c r="AA25" s="28">
        <f t="shared" si="0"/>
        <v>108662.23493427</v>
      </c>
      <c r="AB25" s="28">
        <f t="shared" si="0"/>
        <v>104181.09994080002</v>
      </c>
      <c r="AC25" s="28">
        <f t="shared" si="0"/>
        <v>103722.74353907003</v>
      </c>
      <c r="AD25" s="28">
        <f t="shared" si="0"/>
        <v>108022.16254860001</v>
      </c>
      <c r="AE25" s="28">
        <f t="shared" si="0"/>
        <v>113137.69444277002</v>
      </c>
      <c r="AF25" s="28">
        <f t="shared" si="0"/>
        <v>108467.18028780003</v>
      </c>
      <c r="AG25" s="28">
        <f t="shared" si="0"/>
        <v>107987.53168707</v>
      </c>
      <c r="AH25" s="28">
        <f t="shared" si="0"/>
        <v>112473.66978560001</v>
      </c>
      <c r="AI25" s="28">
        <f t="shared" si="0"/>
        <v>116875.95995797002</v>
      </c>
      <c r="AJ25" s="28">
        <f t="shared" si="0"/>
        <v>112005.21301880002</v>
      </c>
      <c r="AK25" s="28">
        <f t="shared" si="0"/>
        <v>112386.18645207</v>
      </c>
      <c r="AL25" s="28">
        <f t="shared" si="0"/>
        <v>116184.83548360002</v>
      </c>
      <c r="AM25" s="28">
        <f t="shared" si="0"/>
        <v>120320.92739187002</v>
      </c>
      <c r="AN25" s="28">
        <f t="shared" si="0"/>
        <v>112498.9848207</v>
      </c>
      <c r="AO25" s="28">
        <f t="shared" si="0"/>
        <v>110796.67707997002</v>
      </c>
      <c r="AP25" s="28">
        <f t="shared" si="0"/>
        <v>117248.61029550001</v>
      </c>
      <c r="AQ25" s="28">
        <f t="shared" si="0"/>
        <v>122188.72160687004</v>
      </c>
      <c r="AR25" s="28">
        <f t="shared" si="0"/>
        <v>114155.35433690003</v>
      </c>
      <c r="AS25" s="28">
        <f t="shared" si="0"/>
        <v>117644.75406057002</v>
      </c>
      <c r="AT25" s="28">
        <f t="shared" si="0"/>
        <v>119090.31975370001</v>
      </c>
      <c r="AU25" s="28">
        <f t="shared" si="0"/>
        <v>125533.43567887002</v>
      </c>
      <c r="AV25" s="28">
        <f t="shared" si="0"/>
        <v>117837.79067490004</v>
      </c>
      <c r="AW25" s="28">
        <f t="shared" si="0"/>
        <v>116189.50188197001</v>
      </c>
      <c r="AX25" s="28">
        <f t="shared" si="0"/>
        <v>122420.10000290001</v>
      </c>
      <c r="AY25" s="28">
        <f t="shared" si="0"/>
        <v>129747.25522217003</v>
      </c>
      <c r="AZ25" s="28">
        <f t="shared" si="0"/>
        <v>121374.65988000004</v>
      </c>
      <c r="BA25" s="28">
        <f t="shared" si="0"/>
        <v>119942.47492987002</v>
      </c>
      <c r="BB25" s="28">
        <f t="shared" si="0"/>
        <v>126823.54956420003</v>
      </c>
      <c r="BC25" s="28">
        <f t="shared" si="0"/>
        <v>133958.52955118002</v>
      </c>
      <c r="BD25" s="28">
        <f t="shared" si="0"/>
        <v>126523.77917251003</v>
      </c>
      <c r="BE25" s="28">
        <f t="shared" si="0"/>
        <v>124066.84172468001</v>
      </c>
      <c r="BF25" s="28">
        <f t="shared" si="0"/>
        <v>130802.90937900002</v>
      </c>
      <c r="BG25" s="28">
        <f t="shared" si="0"/>
        <v>138437.37110798</v>
      </c>
      <c r="BH25" s="28">
        <f t="shared" si="0"/>
        <v>129700.55863751002</v>
      </c>
      <c r="BI25" s="28">
        <f t="shared" si="0"/>
        <v>128130.03083568004</v>
      </c>
      <c r="BJ25" s="28">
        <f t="shared" si="0"/>
        <v>135259.85414700001</v>
      </c>
      <c r="BK25" s="28">
        <f t="shared" si="0"/>
        <v>143052.65980598002</v>
      </c>
      <c r="BL25" s="28">
        <f t="shared" si="0"/>
        <v>134346.00427751004</v>
      </c>
      <c r="BM25" s="28">
        <f t="shared" si="0"/>
        <v>132308.97923838004</v>
      </c>
      <c r="BN25" s="28">
        <f t="shared" si="0"/>
        <v>139852.69559000002</v>
      </c>
      <c r="BO25" s="28">
        <f t="shared" si="0"/>
        <v>142842.63943322</v>
      </c>
      <c r="BP25" s="28">
        <f t="shared" ref="BP25:EA25" si="1">SUM(BP4:BP24)</f>
        <v>132718.08315969</v>
      </c>
      <c r="BQ25" s="28">
        <f t="shared" si="1"/>
        <v>129914.25511192002</v>
      </c>
      <c r="BR25" s="28">
        <f t="shared" si="1"/>
        <v>138971.66144240001</v>
      </c>
      <c r="BS25" s="28">
        <f t="shared" si="1"/>
        <v>146561.28817821998</v>
      </c>
      <c r="BT25" s="28">
        <f t="shared" si="1"/>
        <v>135873.97413168999</v>
      </c>
      <c r="BU25" s="28">
        <f t="shared" si="1"/>
        <v>133414.75556692001</v>
      </c>
      <c r="BV25" s="28">
        <f t="shared" si="1"/>
        <v>142307.36470738001</v>
      </c>
      <c r="BW25" s="28">
        <f t="shared" si="1"/>
        <v>149397.42363242002</v>
      </c>
      <c r="BX25" s="28">
        <f t="shared" si="1"/>
        <v>138517.30542009001</v>
      </c>
      <c r="BY25" s="28">
        <f t="shared" si="1"/>
        <v>137850.36007112</v>
      </c>
      <c r="BZ25" s="28">
        <f t="shared" si="1"/>
        <v>144945.01393118003</v>
      </c>
      <c r="CA25" s="28">
        <f t="shared" si="1"/>
        <v>149415.97509192</v>
      </c>
      <c r="CB25" s="28">
        <f t="shared" si="1"/>
        <v>138324.15109349001</v>
      </c>
      <c r="CC25" s="28">
        <f t="shared" si="1"/>
        <v>135971.92684331999</v>
      </c>
      <c r="CD25" s="28">
        <f t="shared" si="1"/>
        <v>144938.84700528</v>
      </c>
      <c r="CE25" s="28">
        <f t="shared" si="1"/>
        <v>150981.88780502</v>
      </c>
      <c r="CF25" s="28">
        <f t="shared" si="1"/>
        <v>139680.41832954</v>
      </c>
      <c r="CG25" s="28">
        <f t="shared" si="1"/>
        <v>137236.37022772001</v>
      </c>
      <c r="CH25" s="28">
        <f t="shared" si="1"/>
        <v>146478.81860008001</v>
      </c>
      <c r="CI25" s="28">
        <f t="shared" si="1"/>
        <v>152937.66648092002</v>
      </c>
      <c r="CJ25" s="28">
        <f t="shared" si="1"/>
        <v>140107.99877294002</v>
      </c>
      <c r="CK25" s="28">
        <f t="shared" si="1"/>
        <v>137581.50822891999</v>
      </c>
      <c r="CL25" s="28">
        <f t="shared" si="1"/>
        <v>147161.08672988001</v>
      </c>
      <c r="CM25" s="28">
        <f t="shared" si="1"/>
        <v>153620.06596880002</v>
      </c>
      <c r="CN25" s="28">
        <f t="shared" si="1"/>
        <v>139773.8699236</v>
      </c>
      <c r="CO25" s="28">
        <f t="shared" si="1"/>
        <v>137009.56663679998</v>
      </c>
      <c r="CP25" s="28">
        <f t="shared" si="1"/>
        <v>147193.88201120001</v>
      </c>
      <c r="CQ25" s="28">
        <f t="shared" si="1"/>
        <v>153700.19377879999</v>
      </c>
      <c r="CR25" s="28">
        <f t="shared" si="1"/>
        <v>141293.84976460002</v>
      </c>
      <c r="CS25" s="28">
        <f t="shared" si="1"/>
        <v>138584.93379780001</v>
      </c>
      <c r="CT25" s="28">
        <f t="shared" si="1"/>
        <v>148752.80043120004</v>
      </c>
      <c r="CU25" s="28">
        <f t="shared" si="1"/>
        <v>154309.73001100004</v>
      </c>
      <c r="CV25" s="28">
        <f t="shared" si="1"/>
        <v>141144.83474600001</v>
      </c>
      <c r="CW25" s="28">
        <f t="shared" si="1"/>
        <v>138354.61683680001</v>
      </c>
      <c r="CX25" s="28">
        <f t="shared" si="1"/>
        <v>148805.66794560003</v>
      </c>
      <c r="CY25" s="76">
        <f t="shared" si="1"/>
        <v>155738.33554999999</v>
      </c>
      <c r="CZ25" s="76">
        <f t="shared" si="1"/>
        <v>142096.20812300002</v>
      </c>
      <c r="DA25" s="76">
        <f t="shared" si="1"/>
        <v>139254.01650820003</v>
      </c>
      <c r="DB25" s="76">
        <f t="shared" si="1"/>
        <v>149956.37573260002</v>
      </c>
      <c r="DC25" s="28">
        <f t="shared" si="1"/>
        <v>157077.66163010005</v>
      </c>
      <c r="DD25" s="28">
        <f t="shared" si="1"/>
        <v>141924.4091746</v>
      </c>
      <c r="DE25" s="28">
        <f t="shared" si="1"/>
        <v>139226.8017598</v>
      </c>
      <c r="DF25" s="28">
        <f t="shared" si="1"/>
        <v>152969.34138120001</v>
      </c>
      <c r="DG25" s="28">
        <f t="shared" si="1"/>
        <v>165742.97165250001</v>
      </c>
      <c r="DH25" s="28">
        <f t="shared" si="1"/>
        <v>142831.30645900001</v>
      </c>
      <c r="DI25" s="28">
        <f t="shared" si="1"/>
        <v>139940.49666420001</v>
      </c>
      <c r="DJ25" s="28">
        <f t="shared" si="1"/>
        <v>159981.96890459998</v>
      </c>
      <c r="DK25" s="28">
        <f t="shared" si="1"/>
        <v>158796.26900650002</v>
      </c>
      <c r="DL25" s="28">
        <f t="shared" si="1"/>
        <v>143738.203744</v>
      </c>
      <c r="DM25" s="28">
        <f t="shared" si="1"/>
        <v>143187.16127919999</v>
      </c>
      <c r="DN25" s="28">
        <f t="shared" si="1"/>
        <v>152145.98862660001</v>
      </c>
      <c r="DO25" s="28">
        <f t="shared" si="1"/>
        <v>162656.81168750001</v>
      </c>
      <c r="DP25" s="28">
        <f t="shared" si="1"/>
        <v>144077.576569</v>
      </c>
      <c r="DQ25" s="28">
        <f t="shared" si="1"/>
        <v>141952.29594720004</v>
      </c>
      <c r="DR25" s="28">
        <f t="shared" si="1"/>
        <v>156037.41976260001</v>
      </c>
      <c r="DS25" s="28">
        <f t="shared" si="1"/>
        <v>168296.31545150001</v>
      </c>
      <c r="DT25" s="28">
        <f t="shared" si="1"/>
        <v>143778.454899</v>
      </c>
      <c r="DU25" s="28">
        <f t="shared" si="1"/>
        <v>140812.61161720002</v>
      </c>
      <c r="DV25" s="28">
        <f t="shared" si="1"/>
        <v>152567.38250100001</v>
      </c>
      <c r="DW25" s="28">
        <f t="shared" si="1"/>
        <v>160520.90680800003</v>
      </c>
      <c r="DX25" s="28">
        <f t="shared" si="1"/>
        <v>143730.270399</v>
      </c>
      <c r="DY25" s="28">
        <f t="shared" si="1"/>
        <v>141120.9179082</v>
      </c>
      <c r="DZ25" s="28">
        <f t="shared" si="1"/>
        <v>152733.97480359999</v>
      </c>
      <c r="EA25" s="28">
        <f t="shared" si="1"/>
        <v>163989.68379750001</v>
      </c>
      <c r="EB25" s="28">
        <f t="shared" ref="EB25:EP25" si="2">SUM(EB4:EB24)</f>
        <v>146018.48671200001</v>
      </c>
      <c r="EC25" s="28">
        <f t="shared" si="2"/>
        <v>142942.5490422</v>
      </c>
      <c r="ED25" s="28">
        <f t="shared" si="2"/>
        <v>155696.83122760002</v>
      </c>
      <c r="EE25" s="28">
        <f t="shared" si="2"/>
        <v>164285.19932650001</v>
      </c>
      <c r="EF25" s="28">
        <f t="shared" si="2"/>
        <v>146318.48671200001</v>
      </c>
      <c r="EG25" s="28">
        <f t="shared" si="2"/>
        <v>143211.93318700002</v>
      </c>
      <c r="EH25" s="28">
        <f t="shared" si="2"/>
        <v>157017.2479626</v>
      </c>
      <c r="EI25" s="28">
        <f t="shared" si="2"/>
        <v>163578.230373</v>
      </c>
      <c r="EJ25" s="28">
        <f t="shared" si="2"/>
        <v>146618.48671200001</v>
      </c>
      <c r="EK25" s="28">
        <f t="shared" si="2"/>
        <v>144628.56626399999</v>
      </c>
      <c r="EL25" s="28">
        <f t="shared" si="2"/>
        <v>156248.83963959999</v>
      </c>
      <c r="EM25" s="28">
        <f t="shared" si="2"/>
        <v>166296.32158750002</v>
      </c>
      <c r="EN25" s="28">
        <f t="shared" si="2"/>
        <v>146918.48671200001</v>
      </c>
      <c r="EO25" s="28">
        <f t="shared" si="2"/>
        <v>143991.76819520001</v>
      </c>
      <c r="EP25" s="28">
        <f t="shared" si="2"/>
        <v>157281.77085900001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0.7064305619390604</v>
      </c>
      <c r="D30" s="47">
        <f>IF(PLANEL_Pot_Trim!D4&lt;&gt;0,D4/PLANEL_Pot_Trim!D4,0)</f>
        <v>0.64771891506523349</v>
      </c>
      <c r="E30" s="47">
        <f>IF(PLANEL_Pot_Trim!E4&lt;&gt;0,E4/PLANEL_Pot_Trim!E4,0)</f>
        <v>0.60145273574991098</v>
      </c>
      <c r="F30" s="47">
        <f>IF(PLANEL_Pot_Trim!F4&lt;&gt;0,F4/PLANEL_Pot_Trim!F4,0)</f>
        <v>0.66282899915454685</v>
      </c>
      <c r="G30" s="47">
        <f>IF(PLANEL_Pot_Trim!G4&lt;&gt;0,G4/PLANEL_Pot_Trim!G4,0)</f>
        <v>0.67326530738464796</v>
      </c>
      <c r="H30" s="47">
        <f>IF(PLANEL_Pot_Trim!H4&lt;&gt;0,H4/PLANEL_Pot_Trim!H4,0)</f>
        <v>0.60413445156737355</v>
      </c>
      <c r="I30" s="47">
        <f>IF(PLANEL_Pot_Trim!I4&lt;&gt;0,I4/PLANEL_Pot_Trim!I4,0)</f>
        <v>0.5766035225669397</v>
      </c>
      <c r="J30" s="47">
        <f>IF(PLANEL_Pot_Trim!J4&lt;&gt;0,J4/PLANEL_Pot_Trim!J4,0)</f>
        <v>0.62481752874850505</v>
      </c>
      <c r="K30" s="47">
        <f>IF(PLANEL_Pot_Trim!K4&lt;&gt;0,K4/PLANEL_Pot_Trim!K4,0)</f>
        <v>0.73066740919624984</v>
      </c>
      <c r="L30" s="47">
        <f>IF(PLANEL_Pot_Trim!L4&lt;&gt;0,L4/PLANEL_Pot_Trim!L4,0)</f>
        <v>0.62077862883251556</v>
      </c>
      <c r="M30" s="47">
        <f>IF(PLANEL_Pot_Trim!M4&lt;&gt;0,M4/PLANEL_Pot_Trim!M4,0)</f>
        <v>0.60037517379217364</v>
      </c>
      <c r="N30" s="47">
        <f>IF(PLANEL_Pot_Trim!N4&lt;&gt;0,N4/PLANEL_Pot_Trim!N4,0)</f>
        <v>0.68093999740930367</v>
      </c>
      <c r="O30" s="47">
        <f>IF(PLANEL_Pot_Trim!O4&lt;&gt;0,O4/PLANEL_Pot_Trim!O4,0)</f>
        <v>0.67521083122875447</v>
      </c>
      <c r="P30" s="47">
        <f>IF(PLANEL_Pot_Trim!P4&lt;&gt;0,P4/PLANEL_Pot_Trim!P4,0)</f>
        <v>0.62406192945014449</v>
      </c>
      <c r="Q30" s="47">
        <f>IF(PLANEL_Pot_Trim!Q4&lt;&gt;0,Q4/PLANEL_Pot_Trim!Q4,0)</f>
        <v>0.5824089485251438</v>
      </c>
      <c r="R30" s="47">
        <f>IF(PLANEL_Pot_Trim!R4&lt;&gt;0,R4/PLANEL_Pot_Trim!R4,0)</f>
        <v>0.61717197209621899</v>
      </c>
      <c r="S30" s="47">
        <f>IF(PLANEL_Pot_Trim!S4&lt;&gt;0,S4/PLANEL_Pot_Trim!S4,0)</f>
        <v>0.67400082995519006</v>
      </c>
      <c r="T30" s="47">
        <f>IF(PLANEL_Pot_Trim!T4&lt;&gt;0,T4/PLANEL_Pot_Trim!T4,0)</f>
        <v>0.63524302593450965</v>
      </c>
      <c r="U30" s="47">
        <f>IF(PLANEL_Pot_Trim!U4&lt;&gt;0,U4/PLANEL_Pot_Trim!U4,0)</f>
        <v>0.58895998767343172</v>
      </c>
      <c r="V30" s="47">
        <f>IF(PLANEL_Pot_Trim!V4&lt;&gt;0,V4/PLANEL_Pot_Trim!V4,0)</f>
        <v>0.63425600732320475</v>
      </c>
      <c r="W30" s="47">
        <f>IF(PLANEL_Pot_Trim!W4&lt;&gt;0,W4/PLANEL_Pot_Trim!W4,0)</f>
        <v>0.69523642529645757</v>
      </c>
      <c r="X30" s="47">
        <f>IF(PLANEL_Pot_Trim!X4&lt;&gt;0,X4/PLANEL_Pot_Trim!X4,0)</f>
        <v>0.60953821643019412</v>
      </c>
      <c r="Y30" s="47">
        <f>IF(PLANEL_Pot_Trim!Y4&lt;&gt;0,Y4/PLANEL_Pot_Trim!Y4,0)</f>
        <v>0.59165296865075379</v>
      </c>
      <c r="Z30" s="47">
        <f>IF(PLANEL_Pot_Trim!Z4&lt;&gt;0,Z4/PLANEL_Pot_Trim!Z4,0)</f>
        <v>0.63313646744445728</v>
      </c>
      <c r="AA30" s="47">
        <f>IF(PLANEL_Pot_Trim!AA4&lt;&gt;0,AA4/PLANEL_Pot_Trim!AA4,0)</f>
        <v>0.73039008092450775</v>
      </c>
      <c r="AB30" s="47">
        <f>IF(PLANEL_Pot_Trim!AB4&lt;&gt;0,AB4/PLANEL_Pot_Trim!AB4,0)</f>
        <v>0.67407924995164181</v>
      </c>
      <c r="AC30" s="47">
        <f>IF(PLANEL_Pot_Trim!AC4&lt;&gt;0,AC4/PLANEL_Pot_Trim!AC4,0)</f>
        <v>0.62677186599434298</v>
      </c>
      <c r="AD30" s="47">
        <f>IF(PLANEL_Pot_Trim!AD4&lt;&gt;0,AD4/PLANEL_Pot_Trim!AD4,0)</f>
        <v>0.64853661028632048</v>
      </c>
      <c r="AE30" s="47">
        <f>IF(PLANEL_Pot_Trim!AE4&lt;&gt;0,AE4/PLANEL_Pot_Trim!AE4,0)</f>
        <v>0.72099621707975214</v>
      </c>
      <c r="AF30" s="47">
        <f>IF(PLANEL_Pot_Trim!AF4&lt;&gt;0,AF4/PLANEL_Pot_Trim!AF4,0)</f>
        <v>0.68136142514887765</v>
      </c>
      <c r="AG30" s="47">
        <f>IF(PLANEL_Pot_Trim!AG4&lt;&gt;0,AG4/PLANEL_Pot_Trim!AG4,0)</f>
        <v>0.59593299001148381</v>
      </c>
      <c r="AH30" s="47">
        <f>IF(PLANEL_Pot_Trim!AH4&lt;&gt;0,AH4/PLANEL_Pot_Trim!AH4,0)</f>
        <v>0.66764191378361948</v>
      </c>
      <c r="AI30" s="47">
        <f>IF(PLANEL_Pot_Trim!AI4&lt;&gt;0,AI4/PLANEL_Pot_Trim!AI4,0)</f>
        <v>0.73345026723940099</v>
      </c>
      <c r="AJ30" s="47">
        <f>IF(PLANEL_Pot_Trim!AJ4&lt;&gt;0,AJ4/PLANEL_Pot_Trim!AJ4,0)</f>
        <v>0.68687701644605648</v>
      </c>
      <c r="AK30" s="47">
        <f>IF(PLANEL_Pot_Trim!AK4&lt;&gt;0,AK4/PLANEL_Pot_Trim!AK4,0)</f>
        <v>0.62992627057649597</v>
      </c>
      <c r="AL30" s="47">
        <f>IF(PLANEL_Pot_Trim!AL4&lt;&gt;0,AL4/PLANEL_Pot_Trim!AL4,0)</f>
        <v>0.66994853341818428</v>
      </c>
      <c r="AM30" s="47">
        <f>IF(PLANEL_Pot_Trim!AM4&lt;&gt;0,AM4/PLANEL_Pot_Trim!AM4,0)</f>
        <v>0.73376919486640491</v>
      </c>
      <c r="AN30" s="47">
        <f>IF(PLANEL_Pot_Trim!AN4&lt;&gt;0,AN4/PLANEL_Pot_Trim!AN4,0)</f>
        <v>0.68827967922735789</v>
      </c>
      <c r="AO30" s="47">
        <f>IF(PLANEL_Pot_Trim!AO4&lt;&gt;0,AO4/PLANEL_Pot_Trim!AO4,0)</f>
        <v>0.6508116495168127</v>
      </c>
      <c r="AP30" s="47">
        <f>IF(PLANEL_Pot_Trim!AP4&lt;&gt;0,AP4/PLANEL_Pot_Trim!AP4,0)</f>
        <v>0.67042952387972077</v>
      </c>
      <c r="AQ30" s="47">
        <f>IF(PLANEL_Pot_Trim!AQ4&lt;&gt;0,AQ4/PLANEL_Pot_Trim!AQ4,0)</f>
        <v>0.73443749080300247</v>
      </c>
      <c r="AR30" s="47">
        <f>IF(PLANEL_Pot_Trim!AR4&lt;&gt;0,AR4/PLANEL_Pot_Trim!AR4,0)</f>
        <v>0.67586163795401977</v>
      </c>
      <c r="AS30" s="47">
        <f>IF(PLANEL_Pot_Trim!AS4&lt;&gt;0,AS4/PLANEL_Pot_Trim!AS4,0)</f>
        <v>0.65766151453747568</v>
      </c>
      <c r="AT30" s="47">
        <f>IF(PLANEL_Pot_Trim!AT4&lt;&gt;0,AT4/PLANEL_Pot_Trim!AT4,0)</f>
        <v>0.66275437236654544</v>
      </c>
      <c r="AU30" s="47">
        <f>IF(PLANEL_Pot_Trim!AU4&lt;&gt;0,AU4/PLANEL_Pot_Trim!AU4,0)</f>
        <v>0.7358683237664263</v>
      </c>
      <c r="AV30" s="47">
        <f>IF(PLANEL_Pot_Trim!AV4&lt;&gt;0,AV4/PLANEL_Pot_Trim!AV4,0)</f>
        <v>0.6682564524198582</v>
      </c>
      <c r="AW30" s="47">
        <f>IF(PLANEL_Pot_Trim!AW4&lt;&gt;0,AW4/PLANEL_Pot_Trim!AW4,0)</f>
        <v>0.63863712410279538</v>
      </c>
      <c r="AX30" s="47">
        <f>IF(PLANEL_Pot_Trim!AX4&lt;&gt;0,AX4/PLANEL_Pot_Trim!AX4,0)</f>
        <v>0.66771528521083989</v>
      </c>
      <c r="AY30" s="47">
        <f>IF(PLANEL_Pot_Trim!AY4&lt;&gt;0,AY4/PLANEL_Pot_Trim!AY4,0)</f>
        <v>0.73691877300334407</v>
      </c>
      <c r="AZ30" s="47">
        <f>IF(PLANEL_Pot_Trim!AZ4&lt;&gt;0,AZ4/PLANEL_Pot_Trim!AZ4,0)</f>
        <v>0.66827415789269828</v>
      </c>
      <c r="BA30" s="47">
        <f>IF(PLANEL_Pot_Trim!BA4&lt;&gt;0,BA4/PLANEL_Pot_Trim!BA4,0)</f>
        <v>0.65884321705132098</v>
      </c>
      <c r="BB30" s="47">
        <f>IF(PLANEL_Pot_Trim!BB4&lt;&gt;0,BB4/PLANEL_Pot_Trim!BB4,0)</f>
        <v>0.66123210437653679</v>
      </c>
      <c r="BC30" s="47">
        <f>IF(PLANEL_Pot_Trim!BC4&lt;&gt;0,BC4/PLANEL_Pot_Trim!BC4,0)</f>
        <v>0.74216229053330141</v>
      </c>
      <c r="BD30" s="47">
        <f>IF(PLANEL_Pot_Trim!BD4&lt;&gt;0,BD4/PLANEL_Pot_Trim!BD4,0)</f>
        <v>0.67665326179364738</v>
      </c>
      <c r="BE30" s="47">
        <f>IF(PLANEL_Pot_Trim!BE4&lt;&gt;0,BE4/PLANEL_Pot_Trim!BE4,0)</f>
        <v>0.63935953430234693</v>
      </c>
      <c r="BF30" s="47">
        <f>IF(PLANEL_Pot_Trim!BF4&lt;&gt;0,BF4/PLANEL_Pot_Trim!BF4,0)</f>
        <v>0.66857484928938271</v>
      </c>
      <c r="BG30" s="47">
        <f>IF(PLANEL_Pot_Trim!BG4&lt;&gt;0,BG4/PLANEL_Pot_Trim!BG4,0)</f>
        <v>0.74273197639188893</v>
      </c>
      <c r="BH30" s="47">
        <f>IF(PLANEL_Pot_Trim!BH4&lt;&gt;0,BH4/PLANEL_Pot_Trim!BH4,0)</f>
        <v>0.70693409385105443</v>
      </c>
      <c r="BI30" s="47">
        <f>IF(PLANEL_Pot_Trim!BI4&lt;&gt;0,BI4/PLANEL_Pot_Trim!BI4,0)</f>
        <v>0.64211340927566052</v>
      </c>
      <c r="BJ30" s="47">
        <f>IF(PLANEL_Pot_Trim!BJ4&lt;&gt;0,BJ4/PLANEL_Pot_Trim!BJ4,0)</f>
        <v>0.67338410707963581</v>
      </c>
      <c r="BK30" s="47">
        <f>IF(PLANEL_Pot_Trim!BK4&lt;&gt;0,BK4/PLANEL_Pot_Trim!BK4,0)</f>
        <v>0.74273197639188893</v>
      </c>
      <c r="BL30" s="47">
        <f>IF(PLANEL_Pot_Trim!BL4&lt;&gt;0,BL4/PLANEL_Pot_Trim!BL4,0)</f>
        <v>0.70047836344738301</v>
      </c>
      <c r="BM30" s="47">
        <f>IF(PLANEL_Pot_Trim!BM4&lt;&gt;0,BM4/PLANEL_Pot_Trim!BM4,0)</f>
        <v>0.65715582068550604</v>
      </c>
      <c r="BN30" s="47">
        <f>IF(PLANEL_Pot_Trim!BN4&lt;&gt;0,BN4/PLANEL_Pot_Trim!BN4,0)</f>
        <v>0.66416362425515441</v>
      </c>
      <c r="BO30" s="47">
        <f>IF(PLANEL_Pot_Trim!BO4&lt;&gt;0,BO4/PLANEL_Pot_Trim!BO4,0)</f>
        <v>0.74273197639188893</v>
      </c>
      <c r="BP30" s="47">
        <f>IF(PLANEL_Pot_Trim!BP4&lt;&gt;0,BP4/PLANEL_Pot_Trim!BP4,0)</f>
        <v>0.69601428661177334</v>
      </c>
      <c r="BQ30" s="47">
        <f>IF(PLANEL_Pot_Trim!BQ4&lt;&gt;0,BQ4/PLANEL_Pot_Trim!BQ4,0)</f>
        <v>0.65907764692789539</v>
      </c>
      <c r="BR30" s="47">
        <f>IF(PLANEL_Pot_Trim!BR4&lt;&gt;0,BR4/PLANEL_Pot_Trim!BR4,0)</f>
        <v>0.67571858267841167</v>
      </c>
      <c r="BS30" s="47">
        <f>IF(PLANEL_Pot_Trim!BS4&lt;&gt;0,BS4/PLANEL_Pot_Trim!BS4,0)</f>
        <v>0.74273197639188893</v>
      </c>
      <c r="BT30" s="47">
        <f>IF(PLANEL_Pot_Trim!BT4&lt;&gt;0,BT4/PLANEL_Pot_Trim!BT4,0)</f>
        <v>0.70897741456740038</v>
      </c>
      <c r="BU30" s="47">
        <f>IF(PLANEL_Pot_Trim!BU4&lt;&gt;0,BU4/PLANEL_Pot_Trim!BU4,0)</f>
        <v>0.66921438609227613</v>
      </c>
      <c r="BV30" s="47">
        <f>IF(PLANEL_Pot_Trim!BV4&lt;&gt;0,BV4/PLANEL_Pot_Trim!BV4,0)</f>
        <v>0.67533980269057159</v>
      </c>
      <c r="BW30" s="47">
        <f>IF(PLANEL_Pot_Trim!BW4&lt;&gt;0,BW4/PLANEL_Pot_Trim!BW4,0)</f>
        <v>0.74273197639188893</v>
      </c>
      <c r="BX30" s="47">
        <f>IF(PLANEL_Pot_Trim!BX4&lt;&gt;0,BX4/PLANEL_Pot_Trim!BX4,0)</f>
        <v>0.71766052006956915</v>
      </c>
      <c r="BY30" s="47">
        <f>IF(PLANEL_Pot_Trim!BY4&lt;&gt;0,BY4/PLANEL_Pot_Trim!BY4,0)</f>
        <v>0.66838957928415854</v>
      </c>
      <c r="BZ30" s="47">
        <f>IF(PLANEL_Pot_Trim!BZ4&lt;&gt;0,BZ4/PLANEL_Pot_Trim!BZ4,0)</f>
        <v>0.68260900646007749</v>
      </c>
      <c r="CA30" s="47">
        <f>IF(PLANEL_Pot_Trim!CA4&lt;&gt;0,CA4/PLANEL_Pot_Trim!CA4,0)</f>
        <v>0.74273197639188893</v>
      </c>
      <c r="CB30" s="47">
        <f>IF(PLANEL_Pot_Trim!CB4&lt;&gt;0,CB4/PLANEL_Pot_Trim!CB4,0)</f>
        <v>0.71766052006956915</v>
      </c>
      <c r="CC30" s="47">
        <f>IF(PLANEL_Pot_Trim!CC4&lt;&gt;0,CC4/PLANEL_Pot_Trim!CC4,0)</f>
        <v>0.65374460617624108</v>
      </c>
      <c r="CD30" s="47">
        <f>IF(PLANEL_Pot_Trim!CD4&lt;&gt;0,CD4/PLANEL_Pot_Trim!CD4,0)</f>
        <v>0.68081665341588893</v>
      </c>
      <c r="CE30" s="47">
        <f>IF(PLANEL_Pot_Trim!CE4&lt;&gt;0,CE4/PLANEL_Pot_Trim!CE4,0)</f>
        <v>0.74272470363674981</v>
      </c>
      <c r="CF30" s="47">
        <f>IF(PLANEL_Pot_Trim!CF4&lt;&gt;0,CF4/PLANEL_Pot_Trim!CF4,0)</f>
        <v>0.71765562739391398</v>
      </c>
      <c r="CG30" s="47">
        <f>IF(PLANEL_Pot_Trim!CG4&lt;&gt;0,CG4/PLANEL_Pot_Trim!CG4,0)</f>
        <v>0.66328745771172426</v>
      </c>
      <c r="CH30" s="47">
        <f>IF(PLANEL_Pot_Trim!CH4&lt;&gt;0,CH4/PLANEL_Pot_Trim!CH4,0)</f>
        <v>0.67956775560872518</v>
      </c>
      <c r="CI30" s="47">
        <f>IF(PLANEL_Pot_Trim!CI4&lt;&gt;0,CI4/PLANEL_Pot_Trim!CI4,0)</f>
        <v>0.74105811761593199</v>
      </c>
      <c r="CJ30" s="47">
        <f>IF(PLANEL_Pot_Trim!CJ4&lt;&gt;0,CJ4/PLANEL_Pot_Trim!CJ4,0)</f>
        <v>0.71765562739391398</v>
      </c>
      <c r="CK30" s="47">
        <f>IF(PLANEL_Pot_Trim!CK4&lt;&gt;0,CK4/PLANEL_Pot_Trim!CK4,0)</f>
        <v>0.65563736227017932</v>
      </c>
      <c r="CL30" s="47">
        <f>IF(PLANEL_Pot_Trim!CL4&lt;&gt;0,CL4/PLANEL_Pot_Trim!CL4,0)</f>
        <v>0.67994721979611195</v>
      </c>
      <c r="CM30" s="47">
        <f>IF(PLANEL_Pot_Trim!CM4&lt;&gt;0,CM4/PLANEL_Pot_Trim!CM4,0)</f>
        <v>0.73569723916648222</v>
      </c>
      <c r="CN30" s="47">
        <f>IF(PLANEL_Pot_Trim!CN4&lt;&gt;0,CN4/PLANEL_Pot_Trim!CN4,0)</f>
        <v>0.71765562739391398</v>
      </c>
      <c r="CO30" s="47">
        <f>IF(PLANEL_Pot_Trim!CO4&lt;&gt;0,CO4/PLANEL_Pot_Trim!CO4,0)</f>
        <v>0.6692086263831033</v>
      </c>
      <c r="CP30" s="47">
        <f>IF(PLANEL_Pot_Trim!CP4&lt;&gt;0,CP4/PLANEL_Pot_Trim!CP4,0)</f>
        <v>0.67025505595689339</v>
      </c>
      <c r="CQ30" s="47">
        <f>IF(PLANEL_Pot_Trim!CQ4&lt;&gt;0,CQ4/PLANEL_Pot_Trim!CQ4,0)</f>
        <v>0.71358120339314857</v>
      </c>
      <c r="CR30" s="47">
        <f>IF(PLANEL_Pot_Trim!CR4&lt;&gt;0,CR4/PLANEL_Pot_Trim!CR4,0)</f>
        <v>0.70788265039371867</v>
      </c>
      <c r="CS30" s="47">
        <f>IF(PLANEL_Pot_Trim!CS4&lt;&gt;0,CS4/PLANEL_Pot_Trim!CS4,0)</f>
        <v>0.65738872466372988</v>
      </c>
      <c r="CT30" s="47">
        <f>IF(PLANEL_Pot_Trim!CT4&lt;&gt;0,CT4/PLANEL_Pot_Trim!CT4,0)</f>
        <v>0.66763138318001714</v>
      </c>
      <c r="CU30" s="47">
        <f>IF(PLANEL_Pot_Trim!CU4&lt;&gt;0,CU4/PLANEL_Pot_Trim!CU4,0)</f>
        <v>0.73001218291943581</v>
      </c>
      <c r="CV30" s="47">
        <f>IF(PLANEL_Pot_Trim!CV4&lt;&gt;0,CV4/PLANEL_Pot_Trim!CV4,0)</f>
        <v>0.70800218916970126</v>
      </c>
      <c r="CW30" s="47">
        <f>IF(PLANEL_Pot_Trim!CW4&lt;&gt;0,CW4/PLANEL_Pot_Trim!CW4,0)</f>
        <v>0.64845771935564145</v>
      </c>
      <c r="CX30" s="47">
        <f>IF(PLANEL_Pot_Trim!CX4&lt;&gt;0,CX4/PLANEL_Pot_Trim!CX4,0)</f>
        <v>0.66683066534967839</v>
      </c>
      <c r="CY30" s="77">
        <f>IF(PLANEL_Pot_Trim!CY4&lt;&gt;0,CY4/PLANEL_Pot_Trim!CY4,0)</f>
        <v>0.69232152909695976</v>
      </c>
      <c r="CZ30" s="77">
        <f>IF(PLANEL_Pot_Trim!CZ4&lt;&gt;0,CZ4/PLANEL_Pot_Trim!CZ4,0)</f>
        <v>0.70800218916970126</v>
      </c>
      <c r="DA30" s="77">
        <f>IF(PLANEL_Pot_Trim!DA4&lt;&gt;0,DA4/PLANEL_Pot_Trim!DA4,0)</f>
        <v>0.65579646869909847</v>
      </c>
      <c r="DB30" s="77">
        <f>IF(PLANEL_Pot_Trim!DB4&lt;&gt;0,DB4/PLANEL_Pot_Trim!DB4,0)</f>
        <v>0.64682467598239879</v>
      </c>
      <c r="DC30" s="47">
        <f>IF(PLANEL_Pot_Trim!DC4&lt;&gt;0,DC4/PLANEL_Pot_Trim!DC4,0)</f>
        <v>0.68012388467775364</v>
      </c>
      <c r="DD30" s="47">
        <f>IF(PLANEL_Pot_Trim!DD4&lt;&gt;0,DD4/PLANEL_Pot_Trim!DD4,0)</f>
        <v>0.70800218916970126</v>
      </c>
      <c r="DE30" s="47">
        <f>IF(PLANEL_Pot_Trim!DE4&lt;&gt;0,DE4/PLANEL_Pot_Trim!DE4,0)</f>
        <v>0.65063555851100829</v>
      </c>
      <c r="DF30" s="47">
        <f>IF(PLANEL_Pot_Trim!DF4&lt;&gt;0,DF4/PLANEL_Pot_Trim!DF4,0)</f>
        <v>0.63718112137915961</v>
      </c>
      <c r="DG30" s="47">
        <f>IF(PLANEL_Pot_Trim!DG4&lt;&gt;0,DG4/PLANEL_Pot_Trim!DG4,0)</f>
        <v>0.72107881577221689</v>
      </c>
      <c r="DH30" s="47">
        <f>IF(PLANEL_Pot_Trim!DH4&lt;&gt;0,DH4/PLANEL_Pot_Trim!DH4,0)</f>
        <v>0.70800218916970126</v>
      </c>
      <c r="DI30" s="47">
        <f>IF(PLANEL_Pot_Trim!DI4&lt;&gt;0,DI4/PLANEL_Pot_Trim!DI4,0)</f>
        <v>0.65619618397453872</v>
      </c>
      <c r="DJ30" s="47">
        <f>IF(PLANEL_Pot_Trim!DJ4&lt;&gt;0,DJ4/PLANEL_Pot_Trim!DJ4,0)</f>
        <v>0.67041435184296427</v>
      </c>
      <c r="DK30" s="47">
        <f>IF(PLANEL_Pot_Trim!DK4&lt;&gt;0,DK4/PLANEL_Pot_Trim!DK4,0)</f>
        <v>0.72651339977681539</v>
      </c>
      <c r="DL30" s="47">
        <f>IF(PLANEL_Pot_Trim!DL4&lt;&gt;0,DL4/PLANEL_Pot_Trim!DL4,0)</f>
        <v>0.70800218916970126</v>
      </c>
      <c r="DM30" s="47">
        <f>IF(PLANEL_Pot_Trim!DM4&lt;&gt;0,DM4/PLANEL_Pot_Trim!DM4,0)</f>
        <v>0.65660112173198693</v>
      </c>
      <c r="DN30" s="47">
        <f>IF(PLANEL_Pot_Trim!DN4&lt;&gt;0,DN4/PLANEL_Pot_Trim!DN4,0)</f>
        <v>0.61512981511498588</v>
      </c>
      <c r="DO30" s="47">
        <f>IF(PLANEL_Pot_Trim!DO4&lt;&gt;0,DO4/PLANEL_Pot_Trim!DO4,0)</f>
        <v>0.6697147593319035</v>
      </c>
      <c r="DP30" s="47">
        <f>IF(PLANEL_Pot_Trim!DP4&lt;&gt;0,DP4/PLANEL_Pot_Trim!DP4,0)</f>
        <v>0.70800218916970126</v>
      </c>
      <c r="DQ30" s="47">
        <f>IF(PLANEL_Pot_Trim!DQ4&lt;&gt;0,DQ4/PLANEL_Pot_Trim!DQ4,0)</f>
        <v>0.65353702661030844</v>
      </c>
      <c r="DR30" s="47">
        <f>IF(PLANEL_Pot_Trim!DR4&lt;&gt;0,DR4/PLANEL_Pot_Trim!DR4,0)</f>
        <v>0.65375046438257478</v>
      </c>
      <c r="DS30" s="47">
        <f>IF(PLANEL_Pot_Trim!DS4&lt;&gt;0,DS4/PLANEL_Pot_Trim!DS4,0)</f>
        <v>0.66136468580819996</v>
      </c>
      <c r="DT30" s="47">
        <f>IF(PLANEL_Pot_Trim!DT4&lt;&gt;0,DT4/PLANEL_Pot_Trim!DT4,0)</f>
        <v>0.70800218916970126</v>
      </c>
      <c r="DU30" s="47">
        <f>IF(PLANEL_Pot_Trim!DU4&lt;&gt;0,DU4/PLANEL_Pot_Trim!DU4,0)</f>
        <v>0.65453798453934875</v>
      </c>
      <c r="DV30" s="47">
        <f>IF(PLANEL_Pot_Trim!DV4&lt;&gt;0,DV4/PLANEL_Pot_Trim!DV4,0)</f>
        <v>0.65307645244728718</v>
      </c>
      <c r="DW30" s="47">
        <f>IF(PLANEL_Pot_Trim!DW4&lt;&gt;0,DW4/PLANEL_Pot_Trim!DW4,0)</f>
        <v>0.69722879373806734</v>
      </c>
      <c r="DX30" s="47">
        <f>IF(PLANEL_Pot_Trim!DX4&lt;&gt;0,DX4/PLANEL_Pot_Trim!DX4,0)</f>
        <v>0.70800218916970126</v>
      </c>
      <c r="DY30" s="47">
        <f>IF(PLANEL_Pot_Trim!DY4&lt;&gt;0,DY4/PLANEL_Pot_Trim!DY4,0)</f>
        <v>0.64694623566275655</v>
      </c>
      <c r="DZ30" s="47">
        <f>IF(PLANEL_Pot_Trim!DZ4&lt;&gt;0,DZ4/PLANEL_Pot_Trim!DZ4,0)</f>
        <v>0.66920404126120481</v>
      </c>
      <c r="EA30" s="47">
        <f>IF(PLANEL_Pot_Trim!EA4&lt;&gt;0,EA4/PLANEL_Pot_Trim!EA4,0)</f>
        <v>0.63571431469235828</v>
      </c>
      <c r="EB30" s="47">
        <f>IF(PLANEL_Pot_Trim!EB4&lt;&gt;0,EB4/PLANEL_Pot_Trim!EB4,0)</f>
        <v>0.70800218916970126</v>
      </c>
      <c r="EC30" s="47">
        <f>IF(PLANEL_Pot_Trim!EC4&lt;&gt;0,EC4/PLANEL_Pot_Trim!EC4,0)</f>
        <v>0.65671216451101067</v>
      </c>
      <c r="ED30" s="47">
        <f>IF(PLANEL_Pot_Trim!ED4&lt;&gt;0,ED4/PLANEL_Pot_Trim!ED4,0)</f>
        <v>0.66089345839753222</v>
      </c>
      <c r="EE30" s="47">
        <f>IF(PLANEL_Pot_Trim!EE4&lt;&gt;0,EE4/PLANEL_Pot_Trim!EE4,0)</f>
        <v>0.67268406356946908</v>
      </c>
      <c r="EF30" s="47">
        <f>IF(PLANEL_Pot_Trim!EF4&lt;&gt;0,EF4/PLANEL_Pot_Trim!EF4,0)</f>
        <v>0.70800218916970126</v>
      </c>
      <c r="EG30" s="47">
        <f>IF(PLANEL_Pot_Trim!EG4&lt;&gt;0,EG4/PLANEL_Pot_Trim!EG4,0)</f>
        <v>0.64371092587586265</v>
      </c>
      <c r="EH30" s="47">
        <f>IF(PLANEL_Pot_Trim!EH4&lt;&gt;0,EH4/PLANEL_Pot_Trim!EH4,0)</f>
        <v>0.65293158055882605</v>
      </c>
      <c r="EI30" s="47">
        <f>IF(PLANEL_Pot_Trim!EI4&lt;&gt;0,EI4/PLANEL_Pot_Trim!EI4,0)</f>
        <v>0.66445242128926052</v>
      </c>
      <c r="EJ30" s="47">
        <f>IF(PLANEL_Pot_Trim!EJ4&lt;&gt;0,EJ4/PLANEL_Pot_Trim!EJ4,0)</f>
        <v>0.70800218916970126</v>
      </c>
      <c r="EK30" s="47">
        <f>IF(PLANEL_Pot_Trim!EK4&lt;&gt;0,EK4/PLANEL_Pot_Trim!EK4,0)</f>
        <v>0.65490158334957571</v>
      </c>
      <c r="EL30" s="47">
        <f>IF(PLANEL_Pot_Trim!EL4&lt;&gt;0,EL4/PLANEL_Pot_Trim!EL4,0)</f>
        <v>0.63548286130616372</v>
      </c>
      <c r="EM30" s="47">
        <f>IF(PLANEL_Pot_Trim!EM4&lt;&gt;0,EM4/PLANEL_Pot_Trim!EM4,0)</f>
        <v>0.7020931400732261</v>
      </c>
      <c r="EN30" s="47">
        <f>IF(PLANEL_Pot_Trim!EN4&lt;&gt;0,EN4/PLANEL_Pot_Trim!EN4,0)</f>
        <v>0.70800218916970126</v>
      </c>
      <c r="EO30" s="47">
        <f>IF(PLANEL_Pot_Trim!EO4&lt;&gt;0,EO4/PLANEL_Pot_Trim!EO4,0)</f>
        <v>0.64771523271291676</v>
      </c>
      <c r="EP30" s="47">
        <f>IF(PLANEL_Pot_Trim!EP4&lt;&gt;0,EP4/PLANEL_Pot_Trim!EP4,0)</f>
        <v>0.64672730162843262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0.80546248485365113</v>
      </c>
      <c r="H31" s="47">
        <f>IF(PLANEL_Pot_Trim!H5&lt;&gt;0,H5/PLANEL_Pot_Trim!H5,0)</f>
        <v>0.84735923463959195</v>
      </c>
      <c r="I31" s="47">
        <f>IF(PLANEL_Pot_Trim!I5&lt;&gt;0,I5/PLANEL_Pot_Trim!I5,0)</f>
        <v>0.81639673477332508</v>
      </c>
      <c r="J31" s="47">
        <f>IF(PLANEL_Pot_Trim!J5&lt;&gt;0,J5/PLANEL_Pot_Trim!J5,0)</f>
        <v>0.83463935486476049</v>
      </c>
      <c r="K31" s="47">
        <f>IF(PLANEL_Pot_Trim!K5&lt;&gt;0,K5/PLANEL_Pot_Trim!K5,0)</f>
        <v>0.82077800988430916</v>
      </c>
      <c r="L31" s="47">
        <f>IF(PLANEL_Pot_Trim!L5&lt;&gt;0,L5/PLANEL_Pot_Trim!L5,0)</f>
        <v>0.83912166003033717</v>
      </c>
      <c r="M31" s="47">
        <f>IF(PLANEL_Pot_Trim!M5&lt;&gt;0,M5/PLANEL_Pot_Trim!M5,0)</f>
        <v>0.81848665770908757</v>
      </c>
      <c r="N31" s="47">
        <f>IF(PLANEL_Pot_Trim!N5&lt;&gt;0,N5/PLANEL_Pot_Trim!N5,0)</f>
        <v>0.78909615382700904</v>
      </c>
      <c r="O31" s="47">
        <f>IF(PLANEL_Pot_Trim!O5&lt;&gt;0,O5/PLANEL_Pot_Trim!O5,0)</f>
        <v>0.80757003637658586</v>
      </c>
      <c r="P31" s="47">
        <f>IF(PLANEL_Pot_Trim!P5&lt;&gt;0,P5/PLANEL_Pot_Trim!P5,0)</f>
        <v>0.82956223393677031</v>
      </c>
      <c r="Q31" s="47">
        <f>IF(PLANEL_Pot_Trim!Q5&lt;&gt;0,Q5/PLANEL_Pot_Trim!Q5,0)</f>
        <v>0.82001934245454056</v>
      </c>
      <c r="R31" s="47">
        <f>IF(PLANEL_Pot_Trim!R5&lt;&gt;0,R5/PLANEL_Pot_Trim!R5,0)</f>
        <v>0.79577804326056423</v>
      </c>
      <c r="S31" s="47">
        <f>IF(PLANEL_Pot_Trim!S5&lt;&gt;0,S5/PLANEL_Pot_Trim!S5,0)</f>
        <v>0.8239481394325604</v>
      </c>
      <c r="T31" s="47">
        <f>IF(PLANEL_Pot_Trim!T5&lt;&gt;0,T5/PLANEL_Pot_Trim!T5,0)</f>
        <v>0.84185777392677452</v>
      </c>
      <c r="U31" s="47">
        <f>IF(PLANEL_Pot_Trim!U5&lt;&gt;0,U5/PLANEL_Pot_Trim!U5,0)</f>
        <v>0.77097925404572565</v>
      </c>
      <c r="V31" s="47">
        <f>IF(PLANEL_Pot_Trim!V5&lt;&gt;0,V5/PLANEL_Pot_Trim!V5,0)</f>
        <v>0.79749661465195099</v>
      </c>
      <c r="W31" s="47">
        <f>IF(PLANEL_Pot_Trim!W5&lt;&gt;0,W5/PLANEL_Pot_Trim!W5,0)</f>
        <v>0.82559772229815775</v>
      </c>
      <c r="X31" s="47">
        <f>IF(PLANEL_Pot_Trim!X5&lt;&gt;0,X5/PLANEL_Pot_Trim!X5,0)</f>
        <v>0.79844064837521744</v>
      </c>
      <c r="Y31" s="47">
        <f>IF(PLANEL_Pot_Trim!Y5&lt;&gt;0,Y5/PLANEL_Pot_Trim!Y5,0)</f>
        <v>0.7937177664542987</v>
      </c>
      <c r="Z31" s="47">
        <f>IF(PLANEL_Pot_Trim!Z5&lt;&gt;0,Z5/PLANEL_Pot_Trim!Z5,0)</f>
        <v>0.80123006784740014</v>
      </c>
      <c r="AA31" s="47">
        <f>IF(PLANEL_Pot_Trim!AA5&lt;&gt;0,AA5/PLANEL_Pot_Trim!AA5,0)</f>
        <v>0.83101881581093795</v>
      </c>
      <c r="AB31" s="47">
        <f>IF(PLANEL_Pot_Trim!AB5&lt;&gt;0,AB5/PLANEL_Pot_Trim!AB5,0)</f>
        <v>0.81410314879359114</v>
      </c>
      <c r="AC31" s="47">
        <f>IF(PLANEL_Pot_Trim!AC5&lt;&gt;0,AC5/PLANEL_Pot_Trim!AC5,0)</f>
        <v>0.77924269655196743</v>
      </c>
      <c r="AD31" s="47">
        <f>IF(PLANEL_Pot_Trim!AD5&lt;&gt;0,AD5/PLANEL_Pot_Trim!AD5,0)</f>
        <v>0.80541372953247981</v>
      </c>
      <c r="AE31" s="47">
        <f>IF(PLANEL_Pot_Trim!AE5&lt;&gt;0,AE5/PLANEL_Pot_Trim!AE5,0)</f>
        <v>0.84246849060548734</v>
      </c>
      <c r="AF31" s="47">
        <f>IF(PLANEL_Pot_Trim!AF5&lt;&gt;0,AF5/PLANEL_Pot_Trim!AF5,0)</f>
        <v>0.48402438211333204</v>
      </c>
      <c r="AG31" s="47">
        <f>IF(PLANEL_Pot_Trim!AG5&lt;&gt;0,AG5/PLANEL_Pot_Trim!AG5,0)</f>
        <v>0.83412783790061995</v>
      </c>
      <c r="AH31" s="47">
        <f>IF(PLANEL_Pot_Trim!AH5&lt;&gt;0,AH5/PLANEL_Pot_Trim!AH5,0)</f>
        <v>0.60945180972324176</v>
      </c>
      <c r="AI31" s="47">
        <f>IF(PLANEL_Pot_Trim!AI5&lt;&gt;0,AI5/PLANEL_Pot_Trim!AI5,0)</f>
        <v>0.85087568632499411</v>
      </c>
      <c r="AJ31" s="47">
        <f>IF(PLANEL_Pot_Trim!AJ5&lt;&gt;0,AJ5/PLANEL_Pot_Trim!AJ5,0)</f>
        <v>0.48406871579311245</v>
      </c>
      <c r="AK31" s="47">
        <f>IF(PLANEL_Pot_Trim!AK5&lt;&gt;0,AK5/PLANEL_Pot_Trim!AK5,0)</f>
        <v>0.47771278311157089</v>
      </c>
      <c r="AL31" s="47">
        <f>IF(PLANEL_Pot_Trim!AL5&lt;&gt;0,AL5/PLANEL_Pot_Trim!AL5,0)</f>
        <v>0.7774381917819374</v>
      </c>
      <c r="AM31" s="47">
        <f>IF(PLANEL_Pot_Trim!AM5&lt;&gt;0,AM5/PLANEL_Pot_Trim!AM5,0)</f>
        <v>0.8578519640630794</v>
      </c>
      <c r="AN31" s="47">
        <f>IF(PLANEL_Pot_Trim!AN5&lt;&gt;0,AN5/PLANEL_Pot_Trim!AN5,0)</f>
        <v>0.86132709851246259</v>
      </c>
      <c r="AO31" s="47">
        <f>IF(PLANEL_Pot_Trim!AO5&lt;&gt;0,AO5/PLANEL_Pot_Trim!AO5,0)</f>
        <v>0.68461208949469377</v>
      </c>
      <c r="AP31" s="47">
        <f>IF(PLANEL_Pot_Trim!AP5&lt;&gt;0,AP5/PLANEL_Pot_Trim!AP5,0)</f>
        <v>0.84004022716449556</v>
      </c>
      <c r="AQ31" s="47">
        <f>IF(PLANEL_Pot_Trim!AQ5&lt;&gt;0,AQ5/PLANEL_Pot_Trim!AQ5,0)</f>
        <v>0.8578519640630794</v>
      </c>
      <c r="AR31" s="47">
        <f>IF(PLANEL_Pot_Trim!AR5&lt;&gt;0,AR5/PLANEL_Pot_Trim!AR5,0)</f>
        <v>0.71814883844799737</v>
      </c>
      <c r="AS31" s="47">
        <f>IF(PLANEL_Pot_Trim!AS5&lt;&gt;0,AS5/PLANEL_Pot_Trim!AS5,0)</f>
        <v>0.602761094783138</v>
      </c>
      <c r="AT31" s="47">
        <f>IF(PLANEL_Pot_Trim!AT5&lt;&gt;0,AT5/PLANEL_Pot_Trim!AT5,0)</f>
        <v>0.84085010394841986</v>
      </c>
      <c r="AU31" s="47">
        <f>IF(PLANEL_Pot_Trim!AU5&lt;&gt;0,AU5/PLANEL_Pot_Trim!AU5,0)</f>
        <v>0.85785384723800162</v>
      </c>
      <c r="AV31" s="47">
        <f>IF(PLANEL_Pot_Trim!AV5&lt;&gt;0,AV5/PLANEL_Pot_Trim!AV5,0)</f>
        <v>0.63663278708251292</v>
      </c>
      <c r="AW31" s="47">
        <f>IF(PLANEL_Pot_Trim!AW5&lt;&gt;0,AW5/PLANEL_Pot_Trim!AW5,0)</f>
        <v>0.56908994177501082</v>
      </c>
      <c r="AX31" s="47">
        <f>IF(PLANEL_Pot_Trim!AX5&lt;&gt;0,AX5/PLANEL_Pot_Trim!AX5,0)</f>
        <v>0.7275797070227783</v>
      </c>
      <c r="AY31" s="47">
        <f>IF(PLANEL_Pot_Trim!AY5&lt;&gt;0,AY5/PLANEL_Pot_Trim!AY5,0)</f>
        <v>0.85787125321950686</v>
      </c>
      <c r="AZ31" s="47">
        <f>IF(PLANEL_Pot_Trim!AZ5&lt;&gt;0,AZ5/PLANEL_Pot_Trim!AZ5,0)</f>
        <v>0.69816370908944392</v>
      </c>
      <c r="BA31" s="47">
        <f>IF(PLANEL_Pot_Trim!BA5&lt;&gt;0,BA5/PLANEL_Pot_Trim!BA5,0)</f>
        <v>0.44515453558825813</v>
      </c>
      <c r="BB31" s="47">
        <f>IF(PLANEL_Pot_Trim!BB5&lt;&gt;0,BB5/PLANEL_Pot_Trim!BB5,0)</f>
        <v>0.84286749406401984</v>
      </c>
      <c r="BC31" s="47">
        <f>IF(PLANEL_Pot_Trim!BC5&lt;&gt;0,BC5/PLANEL_Pot_Trim!BC5,0)</f>
        <v>0.85787125321950686</v>
      </c>
      <c r="BD31" s="47">
        <f>IF(PLANEL_Pot_Trim!BD5&lt;&gt;0,BD5/PLANEL_Pot_Trim!BD5,0)</f>
        <v>0.7111631351121932</v>
      </c>
      <c r="BE31" s="47">
        <f>IF(PLANEL_Pot_Trim!BE5&lt;&gt;0,BE5/PLANEL_Pot_Trim!BE5,0)</f>
        <v>0.45412494566435213</v>
      </c>
      <c r="BF31" s="47">
        <f>IF(PLANEL_Pot_Trim!BF5&lt;&gt;0,BF5/PLANEL_Pot_Trim!BF5,0)</f>
        <v>0.77953199472049695</v>
      </c>
      <c r="BG31" s="47">
        <f>IF(PLANEL_Pot_Trim!BG5&lt;&gt;0,BG5/PLANEL_Pot_Trim!BG5,0)</f>
        <v>0.86000096436416162</v>
      </c>
      <c r="BH31" s="47">
        <f>IF(PLANEL_Pot_Trim!BH5&lt;&gt;0,BH5/PLANEL_Pot_Trim!BH5,0)</f>
        <v>0.33043579644843807</v>
      </c>
      <c r="BI31" s="47">
        <f>IF(PLANEL_Pot_Trim!BI5&lt;&gt;0,BI5/PLANEL_Pot_Trim!BI5,0)</f>
        <v>0.60569236919470082</v>
      </c>
      <c r="BJ31" s="47">
        <f>IF(PLANEL_Pot_Trim!BJ5&lt;&gt;0,BJ5/PLANEL_Pot_Trim!BJ5,0)</f>
        <v>0.74555761249997576</v>
      </c>
      <c r="BK31" s="47">
        <f>IF(PLANEL_Pot_Trim!BK5&lt;&gt;0,BK5/PLANEL_Pot_Trim!BK5,0)</f>
        <v>0.86000096436416162</v>
      </c>
      <c r="BL31" s="47">
        <f>IF(PLANEL_Pot_Trim!BL5&lt;&gt;0,BL5/PLANEL_Pot_Trim!BL5,0)</f>
        <v>0.54304188416890931</v>
      </c>
      <c r="BM31" s="47">
        <f>IF(PLANEL_Pot_Trim!BM5&lt;&gt;0,BM5/PLANEL_Pot_Trim!BM5,0)</f>
        <v>0.60192234331296035</v>
      </c>
      <c r="BN31" s="47">
        <f>IF(PLANEL_Pot_Trim!BN5&lt;&gt;0,BN5/PLANEL_Pot_Trim!BN5,0)</f>
        <v>0.8461431978043148</v>
      </c>
      <c r="BO31" s="47">
        <f>IF(PLANEL_Pot_Trim!BO5&lt;&gt;0,BO5/PLANEL_Pot_Trim!BO5,0)</f>
        <v>0.86000096436416162</v>
      </c>
      <c r="BP31" s="47">
        <f>IF(PLANEL_Pot_Trim!BP5&lt;&gt;0,BP5/PLANEL_Pot_Trim!BP5,0)</f>
        <v>0.7968200679243852</v>
      </c>
      <c r="BQ31" s="47">
        <f>IF(PLANEL_Pot_Trim!BQ5&lt;&gt;0,BQ5/PLANEL_Pot_Trim!BQ5,0)</f>
        <v>0.55475830752330058</v>
      </c>
      <c r="BR31" s="47">
        <f>IF(PLANEL_Pot_Trim!BR5&lt;&gt;0,BR5/PLANEL_Pot_Trim!BR5,0)</f>
        <v>0.84735960781994324</v>
      </c>
      <c r="BS31" s="47">
        <f>IF(PLANEL_Pot_Trim!BS5&lt;&gt;0,BS5/PLANEL_Pot_Trim!BS5,0)</f>
        <v>0.86000096436416162</v>
      </c>
      <c r="BT31" s="47">
        <f>IF(PLANEL_Pot_Trim!BT5&lt;&gt;0,BT5/PLANEL_Pot_Trim!BT5,0)</f>
        <v>0.80938291591709444</v>
      </c>
      <c r="BU31" s="47">
        <f>IF(PLANEL_Pot_Trim!BU5&lt;&gt;0,BU5/PLANEL_Pot_Trim!BU5,0)</f>
        <v>0.62648206765125281</v>
      </c>
      <c r="BV31" s="47">
        <f>IF(PLANEL_Pot_Trim!BV5&lt;&gt;0,BV5/PLANEL_Pot_Trim!BV5,0)</f>
        <v>0.84412853890145134</v>
      </c>
      <c r="BW31" s="47">
        <f>IF(PLANEL_Pot_Trim!BW5&lt;&gt;0,BW5/PLANEL_Pot_Trim!BW5,0)</f>
        <v>0.86000096436416162</v>
      </c>
      <c r="BX31" s="47">
        <f>IF(PLANEL_Pot_Trim!BX5&lt;&gt;0,BX5/PLANEL_Pot_Trim!BX5,0)</f>
        <v>0.86866604937521807</v>
      </c>
      <c r="BY31" s="47">
        <f>IF(PLANEL_Pot_Trim!BY5&lt;&gt;0,BY5/PLANEL_Pot_Trim!BY5,0)</f>
        <v>0.85307689155290778</v>
      </c>
      <c r="BZ31" s="47">
        <f>IF(PLANEL_Pot_Trim!BZ5&lt;&gt;0,BZ5/PLANEL_Pot_Trim!BZ5,0)</f>
        <v>0.81548824469034931</v>
      </c>
      <c r="CA31" s="47">
        <f>IF(PLANEL_Pot_Trim!CA5&lt;&gt;0,CA5/PLANEL_Pot_Trim!CA5,0)</f>
        <v>0.86000096436416162</v>
      </c>
      <c r="CB31" s="47">
        <f>IF(PLANEL_Pot_Trim!CB5&lt;&gt;0,CB5/PLANEL_Pot_Trim!CB5,0)</f>
        <v>0.86866604937521807</v>
      </c>
      <c r="CC31" s="47">
        <f>IF(PLANEL_Pot_Trim!CC5&lt;&gt;0,CC5/PLANEL_Pot_Trim!CC5,0)</f>
        <v>0.8522827158129499</v>
      </c>
      <c r="CD31" s="47">
        <f>IF(PLANEL_Pot_Trim!CD5&lt;&gt;0,CD5/PLANEL_Pot_Trim!CD5,0)</f>
        <v>0.83017339199513029</v>
      </c>
      <c r="CE31" s="47">
        <f>IF(PLANEL_Pot_Trim!CE5&lt;&gt;0,CE5/PLANEL_Pot_Trim!CE5,0)</f>
        <v>0.86000096436416162</v>
      </c>
      <c r="CF31" s="47">
        <f>IF(PLANEL_Pot_Trim!CF5&lt;&gt;0,CF5/PLANEL_Pot_Trim!CF5,0)</f>
        <v>0.86866604937521807</v>
      </c>
      <c r="CG31" s="47">
        <f>IF(PLANEL_Pot_Trim!CG5&lt;&gt;0,CG5/PLANEL_Pot_Trim!CG5,0)</f>
        <v>0.76887384856678676</v>
      </c>
      <c r="CH31" s="47">
        <f>IF(PLANEL_Pot_Trim!CH5&lt;&gt;0,CH5/PLANEL_Pot_Trim!CH5,0)</f>
        <v>0.83151388088405453</v>
      </c>
      <c r="CI31" s="47">
        <f>IF(PLANEL_Pot_Trim!CI5&lt;&gt;0,CI5/PLANEL_Pot_Trim!CI5,0)</f>
        <v>0.85992200002429353</v>
      </c>
      <c r="CJ31" s="47">
        <f>IF(PLANEL_Pot_Trim!CJ5&lt;&gt;0,CJ5/PLANEL_Pot_Trim!CJ5,0)</f>
        <v>0.86866604937521807</v>
      </c>
      <c r="CK31" s="47">
        <f>IF(PLANEL_Pot_Trim!CK5&lt;&gt;0,CK5/PLANEL_Pot_Trim!CK5,0)</f>
        <v>0.85306309870468688</v>
      </c>
      <c r="CL31" s="47">
        <f>IF(PLANEL_Pot_Trim!CL5&lt;&gt;0,CL5/PLANEL_Pot_Trim!CL5,0)</f>
        <v>0.79465526507073003</v>
      </c>
      <c r="CM31" s="47">
        <f>IF(PLANEL_Pot_Trim!CM5&lt;&gt;0,CM5/PLANEL_Pot_Trim!CM5,0)</f>
        <v>0.78777466357086279</v>
      </c>
      <c r="CN31" s="47">
        <f>IF(PLANEL_Pot_Trim!CN5&lt;&gt;0,CN5/PLANEL_Pot_Trim!CN5,0)</f>
        <v>0.86866604937521807</v>
      </c>
      <c r="CO31" s="47">
        <f>IF(PLANEL_Pot_Trim!CO5&lt;&gt;0,CO5/PLANEL_Pot_Trim!CO5,0)</f>
        <v>0.72714728139555918</v>
      </c>
      <c r="CP31" s="47">
        <f>IF(PLANEL_Pot_Trim!CP5&lt;&gt;0,CP5/PLANEL_Pot_Trim!CP5,0)</f>
        <v>0.83491390765239704</v>
      </c>
      <c r="CQ31" s="47">
        <f>IF(PLANEL_Pot_Trim!CQ5&lt;&gt;0,CQ5/PLANEL_Pot_Trim!CQ5,0)</f>
        <v>0.78794757934378501</v>
      </c>
      <c r="CR31" s="47">
        <f>IF(PLANEL_Pot_Trim!CR5&lt;&gt;0,CR5/PLANEL_Pot_Trim!CR5,0)</f>
        <v>0.86866604937521807</v>
      </c>
      <c r="CS31" s="47">
        <f>IF(PLANEL_Pot_Trim!CS5&lt;&gt;0,CS5/PLANEL_Pot_Trim!CS5,0)</f>
        <v>0.7432903963292633</v>
      </c>
      <c r="CT31" s="47">
        <f>IF(PLANEL_Pot_Trim!CT5&lt;&gt;0,CT5/PLANEL_Pot_Trim!CT5,0)</f>
        <v>0.74700825289113426</v>
      </c>
      <c r="CU31" s="47">
        <f>IF(PLANEL_Pot_Trim!CU5&lt;&gt;0,CU5/PLANEL_Pot_Trim!CU5,0)</f>
        <v>0.84169028006066127</v>
      </c>
      <c r="CV31" s="47">
        <f>IF(PLANEL_Pot_Trim!CV5&lt;&gt;0,CV5/PLANEL_Pot_Trim!CV5,0)</f>
        <v>0.86866604937521807</v>
      </c>
      <c r="CW31" s="47">
        <f>IF(PLANEL_Pot_Trim!CW5&lt;&gt;0,CW5/PLANEL_Pot_Trim!CW5,0)</f>
        <v>0.85307689155290778</v>
      </c>
      <c r="CX31" s="47">
        <f>IF(PLANEL_Pot_Trim!CX5&lt;&gt;0,CX5/PLANEL_Pot_Trim!CX5,0)</f>
        <v>0.78673775981213567</v>
      </c>
      <c r="CY31" s="77">
        <f>IF(PLANEL_Pot_Trim!CY5&lt;&gt;0,CY5/PLANEL_Pot_Trim!CY5,0)</f>
        <v>0.75911468191364817</v>
      </c>
      <c r="CZ31" s="77">
        <f>IF(PLANEL_Pot_Trim!CZ5&lt;&gt;0,CZ5/PLANEL_Pot_Trim!CZ5,0)</f>
        <v>0.86866604937521807</v>
      </c>
      <c r="DA31" s="77">
        <f>IF(PLANEL_Pot_Trim!DA5&lt;&gt;0,DA5/PLANEL_Pot_Trim!DA5,0)</f>
        <v>0.75735259106316521</v>
      </c>
      <c r="DB31" s="77">
        <f>IF(PLANEL_Pot_Trim!DB5&lt;&gt;0,DB5/PLANEL_Pot_Trim!DB5,0)</f>
        <v>0.53243740095968706</v>
      </c>
      <c r="DC31" s="47">
        <f>IF(PLANEL_Pot_Trim!DC5&lt;&gt;0,DC5/PLANEL_Pot_Trim!DC5,0)</f>
        <v>0.53207740603182252</v>
      </c>
      <c r="DD31" s="47">
        <f>IF(PLANEL_Pot_Trim!DD5&lt;&gt;0,DD5/PLANEL_Pot_Trim!DD5,0)</f>
        <v>0.86866604937521807</v>
      </c>
      <c r="DE31" s="47">
        <f>IF(PLANEL_Pot_Trim!DE5&lt;&gt;0,DE5/PLANEL_Pot_Trim!DE5,0)</f>
        <v>0.78988006522484666</v>
      </c>
      <c r="DF31" s="47">
        <f>IF(PLANEL_Pot_Trim!DF5&lt;&gt;0,DF5/PLANEL_Pot_Trim!DF5,0)</f>
        <v>0.81213029859643282</v>
      </c>
      <c r="DG31" s="47">
        <f>IF(PLANEL_Pot_Trim!DG5&lt;&gt;0,DG5/PLANEL_Pot_Trim!DG5,0)</f>
        <v>0.75731559330873166</v>
      </c>
      <c r="DH31" s="47">
        <f>IF(PLANEL_Pot_Trim!DH5&lt;&gt;0,DH5/PLANEL_Pot_Trim!DH5,0)</f>
        <v>0.86866604937521807</v>
      </c>
      <c r="DI31" s="47">
        <f>IF(PLANEL_Pot_Trim!DI5&lt;&gt;0,DI5/PLANEL_Pot_Trim!DI5,0)</f>
        <v>0.73209955757310796</v>
      </c>
      <c r="DJ31" s="47">
        <f>IF(PLANEL_Pot_Trim!DJ5&lt;&gt;0,DJ5/PLANEL_Pot_Trim!DJ5,0)</f>
        <v>0.71891660299062998</v>
      </c>
      <c r="DK31" s="47">
        <f>IF(PLANEL_Pot_Trim!DK5&lt;&gt;0,DK5/PLANEL_Pot_Trim!DK5,0)</f>
        <v>0.63811974928121096</v>
      </c>
      <c r="DL31" s="47">
        <f>IF(PLANEL_Pot_Trim!DL5&lt;&gt;0,DL5/PLANEL_Pot_Trim!DL5,0)</f>
        <v>0.86866604937521807</v>
      </c>
      <c r="DM31" s="47">
        <f>IF(PLANEL_Pot_Trim!DM5&lt;&gt;0,DM5/PLANEL_Pot_Trim!DM5,0)</f>
        <v>0.85307689155290778</v>
      </c>
      <c r="DN31" s="47">
        <f>IF(PLANEL_Pot_Trim!DN5&lt;&gt;0,DN5/PLANEL_Pot_Trim!DN5,0)</f>
        <v>0.54988379224542228</v>
      </c>
      <c r="DO31" s="47">
        <f>IF(PLANEL_Pot_Trim!DO5&lt;&gt;0,DO5/PLANEL_Pot_Trim!DO5,0)</f>
        <v>0.71556870580967258</v>
      </c>
      <c r="DP31" s="47">
        <f>IF(PLANEL_Pot_Trim!DP5&lt;&gt;0,DP5/PLANEL_Pot_Trim!DP5,0)</f>
        <v>0.86866604937521807</v>
      </c>
      <c r="DQ31" s="47">
        <f>IF(PLANEL_Pot_Trim!DQ5&lt;&gt;0,DQ5/PLANEL_Pot_Trim!DQ5,0)</f>
        <v>0.78792069577710666</v>
      </c>
      <c r="DR31" s="47">
        <f>IF(PLANEL_Pot_Trim!DR5&lt;&gt;0,DR5/PLANEL_Pot_Trim!DR5,0)</f>
        <v>0.52265470927003144</v>
      </c>
      <c r="DS31" s="47">
        <f>IF(PLANEL_Pot_Trim!DS5&lt;&gt;0,DS5/PLANEL_Pot_Trim!DS5,0)</f>
        <v>0.83979779968311641</v>
      </c>
      <c r="DT31" s="47">
        <f>IF(PLANEL_Pot_Trim!DT5&lt;&gt;0,DT5/PLANEL_Pot_Trim!DT5,0)</f>
        <v>0.86866604937521807</v>
      </c>
      <c r="DU31" s="47">
        <f>IF(PLANEL_Pot_Trim!DU5&lt;&gt;0,DU5/PLANEL_Pot_Trim!DU5,0)</f>
        <v>0.72660633724047441</v>
      </c>
      <c r="DV31" s="47">
        <f>IF(PLANEL_Pot_Trim!DV5&lt;&gt;0,DV5/PLANEL_Pot_Trim!DV5,0)</f>
        <v>0.30331572839917931</v>
      </c>
      <c r="DW31" s="47">
        <f>IF(PLANEL_Pot_Trim!DW5&lt;&gt;0,DW5/PLANEL_Pot_Trim!DW5,0)</f>
        <v>0.53482656418561514</v>
      </c>
      <c r="DX31" s="47">
        <f>IF(PLANEL_Pot_Trim!DX5&lt;&gt;0,DX5/PLANEL_Pot_Trim!DX5,0)</f>
        <v>0.86866604937521807</v>
      </c>
      <c r="DY31" s="47">
        <f>IF(PLANEL_Pot_Trim!DY5&lt;&gt;0,DY5/PLANEL_Pot_Trim!DY5,0)</f>
        <v>0.84924407358774001</v>
      </c>
      <c r="DZ31" s="47">
        <f>IF(PLANEL_Pot_Trim!DZ5&lt;&gt;0,DZ5/PLANEL_Pot_Trim!DZ5,0)</f>
        <v>0.47899441315858154</v>
      </c>
      <c r="EA31" s="47">
        <f>IF(PLANEL_Pot_Trim!EA5&lt;&gt;0,EA5/PLANEL_Pot_Trim!EA5,0)</f>
        <v>0.51159754886896935</v>
      </c>
      <c r="EB31" s="47">
        <f>IF(PLANEL_Pot_Trim!EB5&lt;&gt;0,EB5/PLANEL_Pot_Trim!EB5,0)</f>
        <v>0.86866604937521807</v>
      </c>
      <c r="EC31" s="47">
        <f>IF(PLANEL_Pot_Trim!EC5&lt;&gt;0,EC5/PLANEL_Pot_Trim!EC5,0)</f>
        <v>0.85307689155290778</v>
      </c>
      <c r="ED31" s="47">
        <f>IF(PLANEL_Pot_Trim!ED5&lt;&gt;0,ED5/PLANEL_Pot_Trim!ED5,0)</f>
        <v>0.30331572839917931</v>
      </c>
      <c r="EE31" s="47">
        <f>IF(PLANEL_Pot_Trim!EE5&lt;&gt;0,EE5/PLANEL_Pot_Trim!EE5,0)</f>
        <v>0.47931096356610625</v>
      </c>
      <c r="EF31" s="47">
        <f>IF(PLANEL_Pot_Trim!EF5&lt;&gt;0,EF5/PLANEL_Pot_Trim!EF5,0)</f>
        <v>0.86866604937521807</v>
      </c>
      <c r="EG31" s="47">
        <f>IF(PLANEL_Pot_Trim!EG5&lt;&gt;0,EG5/PLANEL_Pot_Trim!EG5,0)</f>
        <v>0.80979283766339838</v>
      </c>
      <c r="EH31" s="47">
        <f>IF(PLANEL_Pot_Trim!EH5&lt;&gt;0,EH5/PLANEL_Pot_Trim!EH5,0)</f>
        <v>0.69814143243326388</v>
      </c>
      <c r="EI31" s="47">
        <f>IF(PLANEL_Pot_Trim!EI5&lt;&gt;0,EI5/PLANEL_Pot_Trim!EI5,0)</f>
        <v>0.54098252236115851</v>
      </c>
      <c r="EJ31" s="47">
        <f>IF(PLANEL_Pot_Trim!EJ5&lt;&gt;0,EJ5/PLANEL_Pot_Trim!EJ5,0)</f>
        <v>0.86866604937521807</v>
      </c>
      <c r="EK31" s="47">
        <f>IF(PLANEL_Pot_Trim!EK5&lt;&gt;0,EK5/PLANEL_Pot_Trim!EK5,0)</f>
        <v>0.78020842299157678</v>
      </c>
      <c r="EL31" s="47">
        <f>IF(PLANEL_Pot_Trim!EL5&lt;&gt;0,EL5/PLANEL_Pot_Trim!EL5,0)</f>
        <v>0.57083096007418854</v>
      </c>
      <c r="EM31" s="47">
        <f>IF(PLANEL_Pot_Trim!EM5&lt;&gt;0,EM5/PLANEL_Pot_Trim!EM5,0)</f>
        <v>0.53860704544363192</v>
      </c>
      <c r="EN31" s="47">
        <f>IF(PLANEL_Pot_Trim!EN5&lt;&gt;0,EN5/PLANEL_Pot_Trim!EN5,0)</f>
        <v>0.86866604937521807</v>
      </c>
      <c r="EO31" s="47">
        <f>IF(PLANEL_Pot_Trim!EO5&lt;&gt;0,EO5/PLANEL_Pot_Trim!EO5,0)</f>
        <v>0.78193967064948866</v>
      </c>
      <c r="EP31" s="47">
        <f>IF(PLANEL_Pot_Trim!EP5&lt;&gt;0,EP5/PLANEL_Pot_Trim!EP5,0)</f>
        <v>0.44089602945335021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0.32332460666061796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0.29427936762253276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0.26169924005234335</v>
      </c>
      <c r="P33" s="48">
        <f>IF(PLANEL_Pot_Trim!P7&lt;&gt;0,P7/PLANEL_Pot_Trim!P7,0)</f>
        <v>8.6100381670140072E-2</v>
      </c>
      <c r="Q33" s="48">
        <f>IF(PLANEL_Pot_Trim!Q7&lt;&gt;0,Q7/PLANEL_Pot_Trim!Q7,0)</f>
        <v>0.24440263009095461</v>
      </c>
      <c r="R33" s="48">
        <f>IF(PLANEL_Pot_Trim!R7&lt;&gt;0,R7/PLANEL_Pot_Trim!R7,0)</f>
        <v>0.26169924005234335</v>
      </c>
      <c r="S33" s="48">
        <f>IF(PLANEL_Pot_Trim!S7&lt;&gt;0,S7/PLANEL_Pot_Trim!S7,0)</f>
        <v>0.26169924005234335</v>
      </c>
      <c r="T33" s="48">
        <f>IF(PLANEL_Pot_Trim!T7&lt;&gt;0,T7/PLANEL_Pot_Trim!T7,0)</f>
        <v>4.9731580453642225E-2</v>
      </c>
      <c r="U33" s="48">
        <f>IF(PLANEL_Pot_Trim!U7&lt;&gt;0,U7/PLANEL_Pot_Trim!U7,0)</f>
        <v>0.26169924005234335</v>
      </c>
      <c r="V33" s="48">
        <f>IF(PLANEL_Pot_Trim!V7&lt;&gt;0,V7/PLANEL_Pot_Trim!V7,0)</f>
        <v>0.25758172846087984</v>
      </c>
      <c r="W33" s="48">
        <f>IF(PLANEL_Pot_Trim!W7&lt;&gt;0,W7/PLANEL_Pot_Trim!W7,0)</f>
        <v>0.23833333961084341</v>
      </c>
      <c r="X33" s="48">
        <f>IF(PLANEL_Pot_Trim!X7&lt;&gt;0,X7/PLANEL_Pot_Trim!X7,0)</f>
        <v>0.1954676310736749</v>
      </c>
      <c r="Y33" s="48">
        <f>IF(PLANEL_Pot_Trim!Y7&lt;&gt;0,Y7/PLANEL_Pot_Trim!Y7,0)</f>
        <v>0.23833333961084341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0.2285467728693861</v>
      </c>
      <c r="AC33" s="48">
        <f>IF(PLANEL_Pot_Trim!AC7&lt;&gt;0,AC7/PLANEL_Pot_Trim!AC7,0)</f>
        <v>0.26739838106447933</v>
      </c>
      <c r="AD33" s="48">
        <f>IF(PLANEL_Pot_Trim!AD7&lt;&gt;0,AD7/PLANEL_Pot_Trim!AD7,0)</f>
        <v>0.31674622113510137</v>
      </c>
      <c r="AE33" s="48">
        <f>IF(PLANEL_Pot_Trim!AE7&lt;&gt;0,AE7/PLANEL_Pot_Trim!AE7,0)</f>
        <v>0.33578468021274893</v>
      </c>
      <c r="AF33" s="48">
        <f>IF(PLANEL_Pot_Trim!AF7&lt;&gt;0,AF7/PLANEL_Pot_Trim!AF7,0)</f>
        <v>0.33578468021274893</v>
      </c>
      <c r="AG33" s="48">
        <f>IF(PLANEL_Pot_Trim!AG7&lt;&gt;0,AG7/PLANEL_Pot_Trim!AG7,0)</f>
        <v>0.31930726102989482</v>
      </c>
      <c r="AH33" s="48">
        <f>IF(PLANEL_Pot_Trim!AH7&lt;&gt;0,AH7/PLANEL_Pot_Trim!AH7,0)</f>
        <v>0.33578468021274893</v>
      </c>
      <c r="AI33" s="48">
        <f>IF(PLANEL_Pot_Trim!AI7&lt;&gt;0,AI7/PLANEL_Pot_Trim!AI7,0)</f>
        <v>0.28744653149958654</v>
      </c>
      <c r="AJ33" s="48">
        <f>IF(PLANEL_Pot_Trim!AJ7&lt;&gt;0,AJ7/PLANEL_Pot_Trim!AJ7,0)</f>
        <v>0.28744653149958654</v>
      </c>
      <c r="AK33" s="48">
        <f>IF(PLANEL_Pot_Trim!AK7&lt;&gt;0,AK7/PLANEL_Pot_Trim!AK7,0)</f>
        <v>0.28744653149958654</v>
      </c>
      <c r="AL33" s="48">
        <f>IF(PLANEL_Pot_Trim!AL7&lt;&gt;0,AL7/PLANEL_Pot_Trim!AL7,0)</f>
        <v>0.28744653149958654</v>
      </c>
      <c r="AM33" s="48">
        <f>IF(PLANEL_Pot_Trim!AM7&lt;&gt;0,AM7/PLANEL_Pot_Trim!AM7,0)</f>
        <v>0.23824601826538575</v>
      </c>
      <c r="AN33" s="48">
        <f>IF(PLANEL_Pot_Trim!AN7&lt;&gt;0,AN7/PLANEL_Pot_Trim!AN7,0)</f>
        <v>0.15657897881820049</v>
      </c>
      <c r="AO33" s="48">
        <f>IF(PLANEL_Pot_Trim!AO7&lt;&gt;0,AO7/PLANEL_Pot_Trim!AO7,0)</f>
        <v>0.22473581811304555</v>
      </c>
      <c r="AP33" s="48">
        <f>IF(PLANEL_Pot_Trim!AP7&lt;&gt;0,AP7/PLANEL_Pot_Trim!AP7,0)</f>
        <v>0.23824601826538575</v>
      </c>
      <c r="AQ33" s="48">
        <f>IF(PLANEL_Pot_Trim!AQ7&lt;&gt;0,AQ7/PLANEL_Pot_Trim!AQ7,0)</f>
        <v>0.18025164710066044</v>
      </c>
      <c r="AR33" s="48">
        <f>IF(PLANEL_Pot_Trim!AR7&lt;&gt;0,AR7/PLANEL_Pot_Trim!AR7,0)</f>
        <v>0.18025164710066044</v>
      </c>
      <c r="AS33" s="48">
        <f>IF(PLANEL_Pot_Trim!AS7&lt;&gt;0,AS7/PLANEL_Pot_Trim!AS7,0)</f>
        <v>0.11847838028096161</v>
      </c>
      <c r="AT33" s="48">
        <f>IF(PLANEL_Pot_Trim!AT7&lt;&gt;0,AT7/PLANEL_Pot_Trim!AT7,0)</f>
        <v>0.11847838028096161</v>
      </c>
      <c r="AU33" s="48">
        <f>IF(PLANEL_Pot_Trim!AU7&lt;&gt;0,AU7/PLANEL_Pot_Trim!AU7,0)</f>
        <v>0.12585595143382891</v>
      </c>
      <c r="AV33" s="48">
        <f>IF(PLANEL_Pot_Trim!AV7&lt;&gt;0,AV7/PLANEL_Pot_Trim!AV7,0)</f>
        <v>0.12585595143382891</v>
      </c>
      <c r="AW33" s="48">
        <f>IF(PLANEL_Pot_Trim!AW7&lt;&gt;0,AW7/PLANEL_Pot_Trim!AW7,0)</f>
        <v>6.5708141162676287E-2</v>
      </c>
      <c r="AX33" s="48">
        <f>IF(PLANEL_Pot_Trim!AX7&lt;&gt;0,AX7/PLANEL_Pot_Trim!AX7,0)</f>
        <v>0.12585595143382891</v>
      </c>
      <c r="AY33" s="48">
        <f>IF(PLANEL_Pot_Trim!AY7&lt;&gt;0,AY7/PLANEL_Pot_Trim!AY7,0)</f>
        <v>0.1167391221898013</v>
      </c>
      <c r="AZ33" s="48">
        <f>IF(PLANEL_Pot_Trim!AZ7&lt;&gt;0,AZ7/PLANEL_Pot_Trim!AZ7,0)</f>
        <v>6.0948335240923406E-2</v>
      </c>
      <c r="BA33" s="48">
        <f>IF(PLANEL_Pot_Trim!BA7&lt;&gt;0,BA7/PLANEL_Pot_Trim!BA7,0)</f>
        <v>0.1167391221898013</v>
      </c>
      <c r="BB33" s="48">
        <f>IF(PLANEL_Pot_Trim!BB7&lt;&gt;0,BB7/PLANEL_Pot_Trim!BB7,0)</f>
        <v>0.1167391221898013</v>
      </c>
      <c r="BC33" s="48">
        <f>IF(PLANEL_Pot_Trim!BC7&lt;&gt;0,BC7/PLANEL_Pot_Trim!BC7,0)</f>
        <v>0.11674034425604343</v>
      </c>
      <c r="BD33" s="48">
        <f>IF(PLANEL_Pot_Trim!BD7&lt;&gt;0,BD7/PLANEL_Pot_Trim!BD7,0)</f>
        <v>5.5791370986483069E-2</v>
      </c>
      <c r="BE33" s="48">
        <f>IF(PLANEL_Pot_Trim!BE7&lt;&gt;0,BE7/PLANEL_Pot_Trim!BE7,0)</f>
        <v>0.11674034425604343</v>
      </c>
      <c r="BF33" s="48">
        <f>IF(PLANEL_Pot_Trim!BF7&lt;&gt;0,BF7/PLANEL_Pot_Trim!BF7,0)</f>
        <v>0.11674034425604343</v>
      </c>
      <c r="BG33" s="48">
        <f>IF(PLANEL_Pot_Trim!BG7&lt;&gt;0,BG7/PLANEL_Pot_Trim!BG7,0)</f>
        <v>0.1038102895492567</v>
      </c>
      <c r="BH33" s="48">
        <f>IF(PLANEL_Pot_Trim!BH7&lt;&gt;0,BH7/PLANEL_Pot_Trim!BH7,0)</f>
        <v>0.1038102895492567</v>
      </c>
      <c r="BI33" s="48">
        <f>IF(PLANEL_Pot_Trim!BI7&lt;&gt;0,BI7/PLANEL_Pot_Trim!BI7,0)</f>
        <v>0.1038102895492567</v>
      </c>
      <c r="BJ33" s="48">
        <f>IF(PLANEL_Pot_Trim!BJ7&lt;&gt;0,BJ7/PLANEL_Pot_Trim!BJ7,0)</f>
        <v>0.1038102895492567</v>
      </c>
      <c r="BK33" s="48">
        <f>IF(PLANEL_Pot_Trim!BK7&lt;&gt;0,BK7/PLANEL_Pot_Trim!BK7,0)</f>
        <v>0.1038102895492567</v>
      </c>
      <c r="BL33" s="48">
        <f>IF(PLANEL_Pot_Trim!BL7&lt;&gt;0,BL7/PLANEL_Pot_Trim!BL7,0)</f>
        <v>0.1038102895492567</v>
      </c>
      <c r="BM33" s="48">
        <f>IF(PLANEL_Pot_Trim!BM7&lt;&gt;0,BM7/PLANEL_Pot_Trim!BM7,0)</f>
        <v>0.1038102895492567</v>
      </c>
      <c r="BN33" s="48">
        <f>IF(PLANEL_Pot_Trim!BN7&lt;&gt;0,BN7/PLANEL_Pot_Trim!BN7,0)</f>
        <v>0.1038102895492567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0.75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0.63396604072791962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0.58610203252818649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0.18939393939393939</v>
      </c>
      <c r="E37" s="49">
        <f>IF(PLANEL_Pot_Trim!E10&lt;&gt;0,E11/PLANEL_Pot_Trim!E10,0)</f>
        <v>0.37624533001245331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0.56314860938148603</v>
      </c>
      <c r="I37" s="49">
        <f>IF(PLANEL_Pot_Trim!I10&lt;&gt;0,I11/PLANEL_Pot_Trim!I10,0)</f>
        <v>0.56314860938148603</v>
      </c>
      <c r="J37" s="49">
        <f>IF(PLANEL_Pot_Trim!J10&lt;&gt;0,J11/PLANEL_Pot_Trim!J10,0)</f>
        <v>0.37624533001245331</v>
      </c>
      <c r="K37" s="49">
        <f>IF(PLANEL_Pot_Trim!K10&lt;&gt;0,K11/PLANEL_Pot_Trim!K10,0)</f>
        <v>0.21902364224436141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0.37624533001245331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0.37624533001245331</v>
      </c>
      <c r="T37" s="49">
        <f>IF(PLANEL_Pot_Trim!T10&lt;&gt;0,T11/PLANEL_Pot_Trim!T10,0)</f>
        <v>0.74999999999999989</v>
      </c>
      <c r="U37" s="49">
        <f>IF(PLANEL_Pot_Trim!U10&lt;&gt;0,U11/PLANEL_Pot_Trim!U10,0)</f>
        <v>0.56060606060606055</v>
      </c>
      <c r="V37" s="49">
        <f>IF(PLANEL_Pot_Trim!V10&lt;&gt;0,V11/PLANEL_Pot_Trim!V10,0)</f>
        <v>0.74999999999999989</v>
      </c>
      <c r="W37" s="49">
        <f>IF(PLANEL_Pot_Trim!W10&lt;&gt;0,W11/PLANEL_Pot_Trim!W10,0)</f>
        <v>0.37375466998754669</v>
      </c>
      <c r="X37" s="49">
        <f>IF(PLANEL_Pot_Trim!X10&lt;&gt;0,X11/PLANEL_Pot_Trim!X10,0)</f>
        <v>0.56314860938148603</v>
      </c>
      <c r="Y37" s="49">
        <f>IF(PLANEL_Pot_Trim!Y10&lt;&gt;0,Y11/PLANEL_Pot_Trim!Y10,0)</f>
        <v>0.37624533001245331</v>
      </c>
      <c r="Z37" s="49">
        <f>IF(PLANEL_Pot_Trim!Z10&lt;&gt;0,Z11/PLANEL_Pot_Trim!Z10,0)</f>
        <v>0.37624533001245331</v>
      </c>
      <c r="AA37" s="49">
        <f>IF(PLANEL_Pot_Trim!AA10&lt;&gt;0,AA11/PLANEL_Pot_Trim!AA10,0)</f>
        <v>0.18685139061851389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0.18685139061851389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0.56060606060606055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0.37624533001245331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0.70539154253636327</v>
      </c>
      <c r="D39" s="47">
        <f>IF(PLANEL_Pot_Trim!D12&lt;&gt;0,D13/PLANEL_Pot_Trim!D12,0)</f>
        <v>0.72999596512211118</v>
      </c>
      <c r="E39" s="47">
        <f>IF(PLANEL_Pot_Trim!E12&lt;&gt;0,E13/PLANEL_Pot_Trim!E12,0)</f>
        <v>0.73653040568694772</v>
      </c>
      <c r="F39" s="47">
        <f>IF(PLANEL_Pot_Trim!F12&lt;&gt;0,F13/PLANEL_Pot_Trim!F12,0)</f>
        <v>0.65382564450789005</v>
      </c>
      <c r="G39" s="47">
        <f>IF(PLANEL_Pot_Trim!G12&lt;&gt;0,G13/PLANEL_Pot_Trim!G12,0)</f>
        <v>0.80348412631660171</v>
      </c>
      <c r="H39" s="47">
        <f>IF(PLANEL_Pot_Trim!H12&lt;&gt;0,H13/PLANEL_Pot_Trim!H12,0)</f>
        <v>0.72719363883637489</v>
      </c>
      <c r="I39" s="47">
        <f>IF(PLANEL_Pot_Trim!I12&lt;&gt;0,I13/PLANEL_Pot_Trim!I12,0)</f>
        <v>0.78237346290366139</v>
      </c>
      <c r="J39" s="47">
        <f>IF(PLANEL_Pot_Trim!J12&lt;&gt;0,J13/PLANEL_Pot_Trim!J12,0)</f>
        <v>0.77520527373741266</v>
      </c>
      <c r="K39" s="47">
        <f>IF(PLANEL_Pot_Trim!K12&lt;&gt;0,K13/PLANEL_Pot_Trim!K12,0)</f>
        <v>0.71198869034299161</v>
      </c>
      <c r="L39" s="47">
        <f>IF(PLANEL_Pot_Trim!L12&lt;&gt;0,L13/PLANEL_Pot_Trim!L12,0)</f>
        <v>0.83791196438905824</v>
      </c>
      <c r="M39" s="47">
        <f>IF(PLANEL_Pot_Trim!M12&lt;&gt;0,M13/PLANEL_Pot_Trim!M12,0)</f>
        <v>0.81923404317296189</v>
      </c>
      <c r="N39" s="47">
        <f>IF(PLANEL_Pot_Trim!N12&lt;&gt;0,N13/PLANEL_Pot_Trim!N12,0)</f>
        <v>0.65611859545121332</v>
      </c>
      <c r="O39" s="47">
        <f>IF(PLANEL_Pot_Trim!O12&lt;&gt;0,O13/PLANEL_Pot_Trim!O12,0)</f>
        <v>0.68541313495891043</v>
      </c>
      <c r="P39" s="47">
        <f>IF(PLANEL_Pot_Trim!P12&lt;&gt;0,P13/PLANEL_Pot_Trim!P12,0)</f>
        <v>0.76573364481654382</v>
      </c>
      <c r="Q39" s="47">
        <f>IF(PLANEL_Pot_Trim!Q12&lt;&gt;0,Q13/PLANEL_Pot_Trim!Q12,0)</f>
        <v>0.59235735016783053</v>
      </c>
      <c r="R39" s="47">
        <f>IF(PLANEL_Pot_Trim!R12&lt;&gt;0,R13/PLANEL_Pot_Trim!R12,0)</f>
        <v>0.81193675469732629</v>
      </c>
      <c r="S39" s="47">
        <f>IF(PLANEL_Pot_Trim!S12&lt;&gt;0,S13/PLANEL_Pot_Trim!S12,0)</f>
        <v>0.78056605250974187</v>
      </c>
      <c r="T39" s="47">
        <f>IF(PLANEL_Pot_Trim!T12&lt;&gt;0,T13/PLANEL_Pot_Trim!T12,0)</f>
        <v>0.81193956788456345</v>
      </c>
      <c r="U39" s="47">
        <f>IF(PLANEL_Pot_Trim!U12&lt;&gt;0,U13/PLANEL_Pot_Trim!U12,0)</f>
        <v>0.68545611910181714</v>
      </c>
      <c r="V39" s="47">
        <f>IF(PLANEL_Pot_Trim!V12&lt;&gt;0,V13/PLANEL_Pot_Trim!V12,0)</f>
        <v>0.90378424919942901</v>
      </c>
      <c r="W39" s="47">
        <f>IF(PLANEL_Pot_Trim!W12&lt;&gt;0,W13/PLANEL_Pot_Trim!W12,0)</f>
        <v>0.69100712122381258</v>
      </c>
      <c r="X39" s="47">
        <f>IF(PLANEL_Pot_Trim!X12&lt;&gt;0,X13/PLANEL_Pot_Trim!X12,0)</f>
        <v>0.73797032890929426</v>
      </c>
      <c r="Y39" s="47">
        <f>IF(PLANEL_Pot_Trim!Y12&lt;&gt;0,Y13/PLANEL_Pot_Trim!Y12,0)</f>
        <v>0.62523440977661171</v>
      </c>
      <c r="Z39" s="47">
        <f>IF(PLANEL_Pot_Trim!Z12&lt;&gt;0,Z13/PLANEL_Pot_Trim!Z12,0)</f>
        <v>0.69776678567845973</v>
      </c>
      <c r="AA39" s="47">
        <f>IF(PLANEL_Pot_Trim!AA12&lt;&gt;0,AA13/PLANEL_Pot_Trim!AA12,0)</f>
        <v>0.62763876056175005</v>
      </c>
      <c r="AB39" s="47">
        <f>IF(PLANEL_Pot_Trim!AB12&lt;&gt;0,AB13/PLANEL_Pot_Trim!AB12,0)</f>
        <v>0.65739117712874728</v>
      </c>
      <c r="AC39" s="47">
        <f>IF(PLANEL_Pot_Trim!AC12&lt;&gt;0,AC13/PLANEL_Pot_Trim!AC12,0)</f>
        <v>0.68540128650796717</v>
      </c>
      <c r="AD39" s="47">
        <f>IF(PLANEL_Pot_Trim!AD12&lt;&gt;0,AD13/PLANEL_Pot_Trim!AD12,0)</f>
        <v>0.90460673887881471</v>
      </c>
      <c r="AE39" s="47">
        <f>IF(PLANEL_Pot_Trim!AE12&lt;&gt;0,AE13/PLANEL_Pot_Trim!AE12,0)</f>
        <v>0.60937656092056014</v>
      </c>
      <c r="AF39" s="47">
        <f>IF(PLANEL_Pot_Trim!AF12&lt;&gt;0,AF13/PLANEL_Pot_Trim!AF12,0)</f>
        <v>0.8788719506925422</v>
      </c>
      <c r="AG39" s="47">
        <f>IF(PLANEL_Pot_Trim!AG12&lt;&gt;0,AG13/PLANEL_Pot_Trim!AG12,0)</f>
        <v>0.7676713455380223</v>
      </c>
      <c r="AH39" s="47">
        <f>IF(PLANEL_Pot_Trim!AH12&lt;&gt;0,AH13/PLANEL_Pot_Trim!AH12,0)</f>
        <v>0.87737319167406158</v>
      </c>
      <c r="AI39" s="47">
        <f>IF(PLANEL_Pot_Trim!AI12&lt;&gt;0,AI13/PLANEL_Pot_Trim!AI12,0)</f>
        <v>0.91803830398461439</v>
      </c>
      <c r="AJ39" s="47">
        <f>IF(PLANEL_Pot_Trim!AJ12&lt;&gt;0,AJ13/PLANEL_Pot_Trim!AJ12,0)</f>
        <v>0.87681745898190988</v>
      </c>
      <c r="AK39" s="47">
        <f>IF(PLANEL_Pot_Trim!AK12&lt;&gt;0,AK13/PLANEL_Pot_Trim!AK12,0)</f>
        <v>0.88291985956688113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0.8100733833736683</v>
      </c>
      <c r="AO39" s="47">
        <f>IF(PLANEL_Pot_Trim!AO12&lt;&gt;0,AO13/PLANEL_Pot_Trim!AO12,0)</f>
        <v>0.75219080284923034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0.91946234494041612</v>
      </c>
      <c r="AS39" s="47">
        <f>IF(PLANEL_Pot_Trim!AS12&lt;&gt;0,AS13/PLANEL_Pot_Trim!AS12,0)</f>
        <v>0.85436711327004644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0.80549071880647016</v>
      </c>
      <c r="AW39" s="47">
        <f>IF(PLANEL_Pot_Trim!AW12&lt;&gt;0,AW13/PLANEL_Pot_Trim!AW12,0)</f>
        <v>0.88319221115959301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3.9408809343931477E-2</v>
      </c>
      <c r="D41" s="50">
        <f>IF(PLANEL_Pot_Trim!D14&lt;&gt;0,D15/PLANEL_Pot_Trim!D14,0)</f>
        <v>0.36904940234196221</v>
      </c>
      <c r="E41" s="50">
        <f>IF(PLANEL_Pot_Trim!E14&lt;&gt;0,E15/PLANEL_Pot_Trim!E14,0)</f>
        <v>0.52073041676138465</v>
      </c>
      <c r="F41" s="50">
        <f>IF(PLANEL_Pot_Trim!F14&lt;&gt;0,F15/PLANEL_Pot_Trim!F14,0)</f>
        <v>0.33204503535089347</v>
      </c>
      <c r="G41" s="50">
        <f>IF(PLANEL_Pot_Trim!G14&lt;&gt;0,G15/PLANEL_Pot_Trim!G14,0)</f>
        <v>3.9595730403169174E-2</v>
      </c>
      <c r="H41" s="50">
        <f>IF(PLANEL_Pot_Trim!H14&lt;&gt;0,H15/PLANEL_Pot_Trim!H14,0)</f>
        <v>0.37956611665963419</v>
      </c>
      <c r="I41" s="50">
        <f>IF(PLANEL_Pot_Trim!I14&lt;&gt;0,I15/PLANEL_Pot_Trim!I14,0)</f>
        <v>0.50992467796673513</v>
      </c>
      <c r="J41" s="50">
        <f>IF(PLANEL_Pot_Trim!J14&lt;&gt;0,J15/PLANEL_Pot_Trim!J14,0)</f>
        <v>0.32117063194945233</v>
      </c>
      <c r="K41" s="50">
        <f>IF(PLANEL_Pot_Trim!K14&lt;&gt;0,K15/PLANEL_Pot_Trim!K14,0)</f>
        <v>3.8433287641179828E-2</v>
      </c>
      <c r="L41" s="50">
        <f>IF(PLANEL_Pot_Trim!L14&lt;&gt;0,L15/PLANEL_Pot_Trim!L14,0)</f>
        <v>0.38690720181848409</v>
      </c>
      <c r="M41" s="50">
        <f>IF(PLANEL_Pot_Trim!M14&lt;&gt;0,M15/PLANEL_Pot_Trim!M14,0)</f>
        <v>0.50572423703806846</v>
      </c>
      <c r="N41" s="50">
        <f>IF(PLANEL_Pot_Trim!N14&lt;&gt;0,N15/PLANEL_Pot_Trim!N14,0)</f>
        <v>0.3271048574867097</v>
      </c>
      <c r="O41" s="50">
        <f>IF(PLANEL_Pot_Trim!O14&lt;&gt;0,O15/PLANEL_Pot_Trim!O14,0)</f>
        <v>3.7718948663747844E-2</v>
      </c>
      <c r="P41" s="50">
        <f>IF(PLANEL_Pot_Trim!P14&lt;&gt;0,P15/PLANEL_Pot_Trim!P14,0)</f>
        <v>0.37932116698816953</v>
      </c>
      <c r="Q41" s="50">
        <f>IF(PLANEL_Pot_Trim!Q14&lt;&gt;0,Q15/PLANEL_Pot_Trim!Q14,0)</f>
        <v>0.40467294953489086</v>
      </c>
      <c r="R41" s="50">
        <f>IF(PLANEL_Pot_Trim!R14&lt;&gt;0,R15/PLANEL_Pot_Trim!R14,0)</f>
        <v>0.32626622029541463</v>
      </c>
      <c r="S41" s="50">
        <f>IF(PLANEL_Pot_Trim!S14&lt;&gt;0,S15/PLANEL_Pot_Trim!S14,0)</f>
        <v>3.7567994274703191E-2</v>
      </c>
      <c r="T41" s="50">
        <f>IF(PLANEL_Pot_Trim!T14&lt;&gt;0,T15/PLANEL_Pot_Trim!T14,0)</f>
        <v>0.35548718760464748</v>
      </c>
      <c r="U41" s="50">
        <f>IF(PLANEL_Pot_Trim!U14&lt;&gt;0,U15/PLANEL_Pot_Trim!U14,0)</f>
        <v>0.49807709414084406</v>
      </c>
      <c r="V41" s="50">
        <f>IF(PLANEL_Pot_Trim!V14&lt;&gt;0,V15/PLANEL_Pot_Trim!V14,0)</f>
        <v>0.3304399761586978</v>
      </c>
      <c r="W41" s="50">
        <f>IF(PLANEL_Pot_Trim!W14&lt;&gt;0,W15/PLANEL_Pot_Trim!W14,0)</f>
        <v>3.7834493875411226E-2</v>
      </c>
      <c r="X41" s="50">
        <f>IF(PLANEL_Pot_Trim!X14&lt;&gt;0,X15/PLANEL_Pot_Trim!X14,0)</f>
        <v>0.36464985809268263</v>
      </c>
      <c r="Y41" s="50">
        <f>IF(PLANEL_Pot_Trim!Y14&lt;&gt;0,Y15/PLANEL_Pot_Trim!Y14,0)</f>
        <v>0.50665957289572783</v>
      </c>
      <c r="Z41" s="50">
        <f>IF(PLANEL_Pot_Trim!Z14&lt;&gt;0,Z15/PLANEL_Pot_Trim!Z14,0)</f>
        <v>0.33314410726582899</v>
      </c>
      <c r="AA41" s="50">
        <f>IF(PLANEL_Pot_Trim!AA14&lt;&gt;0,AA15/PLANEL_Pot_Trim!AA14,0)</f>
        <v>3.7677017440606558E-2</v>
      </c>
      <c r="AB41" s="50">
        <f>IF(PLANEL_Pot_Trim!AB14&lt;&gt;0,AB15/PLANEL_Pot_Trim!AB14,0)</f>
        <v>0.38727371061241611</v>
      </c>
      <c r="AC41" s="50">
        <f>IF(PLANEL_Pot_Trim!AC14&lt;&gt;0,AC15/PLANEL_Pot_Trim!AC14,0)</f>
        <v>0.5145637177562119</v>
      </c>
      <c r="AD41" s="50">
        <f>IF(PLANEL_Pot_Trim!AD14&lt;&gt;0,AD15/PLANEL_Pot_Trim!AD14,0)</f>
        <v>0.33828260661110637</v>
      </c>
      <c r="AE41" s="50">
        <f>IF(PLANEL_Pot_Trim!AE14&lt;&gt;0,AE15/PLANEL_Pot_Trim!AE14,0)</f>
        <v>3.894976373194365E-2</v>
      </c>
      <c r="AF41" s="50">
        <f>IF(PLANEL_Pot_Trim!AF14&lt;&gt;0,AF15/PLANEL_Pot_Trim!AF14,0)</f>
        <v>0.38999999988161355</v>
      </c>
      <c r="AG41" s="50">
        <f>IF(PLANEL_Pot_Trim!AG14&lt;&gt;0,AG15/PLANEL_Pot_Trim!AG14,0)</f>
        <v>0.52756262802043441</v>
      </c>
      <c r="AH41" s="50">
        <f>IF(PLANEL_Pot_Trim!AH14&lt;&gt;0,AH15/PLANEL_Pot_Trim!AH14,0)</f>
        <v>0.33999999992107571</v>
      </c>
      <c r="AI41" s="50">
        <f>IF(PLANEL_Pot_Trim!AI14&lt;&gt;0,AI15/PLANEL_Pot_Trim!AI14,0)</f>
        <v>3.9999999993599065E-2</v>
      </c>
      <c r="AJ41" s="50">
        <f>IF(PLANEL_Pot_Trim!AJ14&lt;&gt;0,AJ15/PLANEL_Pot_Trim!AJ14,0)</f>
        <v>0.35497216014083277</v>
      </c>
      <c r="AK41" s="50">
        <f>IF(PLANEL_Pot_Trim!AK14&lt;&gt;0,AK15/PLANEL_Pot_Trim!AK14,0)</f>
        <v>0.53999999987198133</v>
      </c>
      <c r="AL41" s="50">
        <f>IF(PLANEL_Pot_Trim!AL14&lt;&gt;0,AL15/PLANEL_Pot_Trim!AL14,0)</f>
        <v>0.33999999993599067</v>
      </c>
      <c r="AM41" s="50">
        <f>IF(PLANEL_Pot_Trim!AM14&lt;&gt;0,AM15/PLANEL_Pot_Trim!AM14,0)</f>
        <v>2.1212308269946797E-2</v>
      </c>
      <c r="AN41" s="50">
        <f>IF(PLANEL_Pot_Trim!AN14&lt;&gt;0,AN15/PLANEL_Pot_Trim!AN14,0)</f>
        <v>0.1995988483079921</v>
      </c>
      <c r="AO41" s="50">
        <f>IF(PLANEL_Pot_Trim!AO14&lt;&gt;0,AO15/PLANEL_Pot_Trim!AO14,0)</f>
        <v>0.27815392356068869</v>
      </c>
      <c r="AP41" s="50">
        <f>IF(PLANEL_Pot_Trim!AP14&lt;&gt;0,AP15/PLANEL_Pot_Trim!AP14,0)</f>
        <v>0.18030462028557961</v>
      </c>
      <c r="AQ41" s="50">
        <f>IF(PLANEL_Pot_Trim!AQ14&lt;&gt;0,AQ15/PLANEL_Pot_Trim!AQ14,0)</f>
        <v>2.6204682986130424E-2</v>
      </c>
      <c r="AR41" s="50">
        <f>IF(PLANEL_Pot_Trim!AR14&lt;&gt;0,AR15/PLANEL_Pot_Trim!AR14,0)</f>
        <v>0.12662296836398321</v>
      </c>
      <c r="AS41" s="50">
        <f>IF(PLANEL_Pot_Trim!AS14&lt;&gt;0,AS15/PLANEL_Pot_Trim!AS14,0)</f>
        <v>0.3084841661496357</v>
      </c>
      <c r="AT41" s="50">
        <f>IF(PLANEL_Pot_Trim!AT14&lt;&gt;0,AT15/PLANEL_Pot_Trim!AT14,0)</f>
        <v>0.22273980537991356</v>
      </c>
      <c r="AU41" s="50">
        <f>IF(PLANEL_Pot_Trim!AU14&lt;&gt;0,AU15/PLANEL_Pot_Trim!AU14,0)</f>
        <v>2.6445675264989272E-2</v>
      </c>
      <c r="AV41" s="50">
        <f>IF(PLANEL_Pot_Trim!AV14&lt;&gt;0,AV15/PLANEL_Pot_Trim!AV14,0)</f>
        <v>0.25274822793745794</v>
      </c>
      <c r="AW41" s="50">
        <f>IF(PLANEL_Pot_Trim!AW14&lt;&gt;0,AW15/PLANEL_Pot_Trim!AW14,0)</f>
        <v>0.34389463484931676</v>
      </c>
      <c r="AX41" s="50">
        <f>IF(PLANEL_Pot_Trim!AX14&lt;&gt;0,AX15/PLANEL_Pot_Trim!AX14,0)</f>
        <v>0.22478823975025214</v>
      </c>
      <c r="AY41" s="50">
        <f>IF(PLANEL_Pot_Trim!AY14&lt;&gt;0,AY15/PLANEL_Pot_Trim!AY14,0)</f>
        <v>2.6674437868705284E-2</v>
      </c>
      <c r="AZ41" s="50">
        <f>IF(PLANEL_Pot_Trim!AZ14&lt;&gt;0,AZ15/PLANEL_Pot_Trim!AZ14,0)</f>
        <v>0.26007576921245551</v>
      </c>
      <c r="BA41" s="50">
        <f>IF(PLANEL_Pot_Trim!BA14&lt;&gt;0,BA15/PLANEL_Pot_Trim!BA14,0)</f>
        <v>0.34990047496223436</v>
      </c>
      <c r="BB41" s="50">
        <f>IF(PLANEL_Pot_Trim!BB14&lt;&gt;0,BB15/PLANEL_Pot_Trim!BB14,0)</f>
        <v>0.22673272188187463</v>
      </c>
      <c r="BC41" s="50">
        <f>IF(PLANEL_Pot_Trim!BC14&lt;&gt;0,BC15/PLANEL_Pot_Trim!BC14,0)</f>
        <v>2.6790868161619383E-2</v>
      </c>
      <c r="BD41" s="50">
        <f>IF(PLANEL_Pot_Trim!BD14&lt;&gt;0,BD15/PLANEL_Pot_Trim!BD14,0)</f>
        <v>0.22032018389969915</v>
      </c>
      <c r="BE41" s="50">
        <f>IF(PLANEL_Pot_Trim!BE14&lt;&gt;0,BE15/PLANEL_Pot_Trim!BE14,0)</f>
        <v>0.34703587041519002</v>
      </c>
      <c r="BF41" s="50">
        <f>IF(PLANEL_Pot_Trim!BF14&lt;&gt;0,BF15/PLANEL_Pot_Trim!BF14,0)</f>
        <v>0.22772237936325596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0.26444176319988155</v>
      </c>
      <c r="BI41" s="50">
        <f>IF(PLANEL_Pot_Trim!BI14&lt;&gt;0,BI15/PLANEL_Pot_Trim!BI14,0)</f>
        <v>0.32321877662419807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0.36615013364876503</v>
      </c>
      <c r="BN41" s="50">
        <f>IF(PLANEL_Pot_Trim!BN14&lt;&gt;0,BN15/PLANEL_Pot_Trim!BN14,0)</f>
        <v>0.23020457072749648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0.17736271214320851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2.1128706023742203E-2</v>
      </c>
      <c r="CB41" s="50">
        <f>IF(PLANEL_Pot_Trim!CB14&lt;&gt;0,CB15/PLANEL_Pot_Trim!CB14,0)</f>
        <v>0.20600488375149079</v>
      </c>
      <c r="CC41" s="50">
        <f>IF(PLANEL_Pot_Trim!CC14&lt;&gt;0,CC15/PLANEL_Pot_Trim!CC14,0)</f>
        <v>0.28523753132051971</v>
      </c>
      <c r="CD41" s="50">
        <f>IF(PLANEL_Pot_Trim!CD14&lt;&gt;0,CD15/PLANEL_Pot_Trim!CD14,0)</f>
        <v>0.17959400120180871</v>
      </c>
      <c r="CE41" s="50">
        <f>IF(PLANEL_Pot_Trim!CE14&lt;&gt;0,CE15/PLANEL_Pot_Trim!CE14,0)</f>
        <v>2.2242861506278532E-2</v>
      </c>
      <c r="CF41" s="50">
        <f>IF(PLANEL_Pot_Trim!CF14&lt;&gt;0,CF15/PLANEL_Pot_Trim!CF14,0)</f>
        <v>0.21686789967962752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0.18906432280148516</v>
      </c>
      <c r="CI41" s="50">
        <f>IF(PLANEL_Pot_Trim!CI14&lt;&gt;0,CI15/PLANEL_Pot_Trim!CI14,0)</f>
        <v>2.0499906314408841E-2</v>
      </c>
      <c r="CJ41" s="50">
        <f>IF(PLANEL_Pot_Trim!CJ14&lt;&gt;0,CJ15/PLANEL_Pot_Trim!CJ14,0)</f>
        <v>0.19987408656548625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0.17424920367247518</v>
      </c>
      <c r="CM41" s="50">
        <f>IF(PLANEL_Pot_Trim!CM14&lt;&gt;0,CM15/PLANEL_Pot_Trim!CM14,0)</f>
        <v>2.0563275063499177E-2</v>
      </c>
      <c r="CN41" s="50">
        <f>IF(PLANEL_Pot_Trim!CN14&lt;&gt;0,CN15/PLANEL_Pot_Trim!CN14,0)</f>
        <v>0.20049193186911698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0.17478783803974302</v>
      </c>
      <c r="CQ41" s="50">
        <f>IF(PLANEL_Pot_Trim!CQ14&lt;&gt;0,CQ15/PLANEL_Pot_Trim!CQ14,0)</f>
        <v>2.0647848562609247E-2</v>
      </c>
      <c r="CR41" s="50">
        <f>IF(PLANEL_Pot_Trim!CR14&lt;&gt;0,CR15/PLANEL_Pot_Trim!CR14,0)</f>
        <v>0.20131652348544013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0.17550671278217858</v>
      </c>
      <c r="CU41" s="50">
        <f>IF(PLANEL_Pot_Trim!CU14&lt;&gt;0,CU15/PLANEL_Pot_Trim!CU14,0)</f>
        <v>2.071740902690284E-2</v>
      </c>
      <c r="CV41" s="50">
        <f>IF(PLANEL_Pot_Trim!CV14&lt;&gt;0,CV15/PLANEL_Pot_Trim!CV14,0)</f>
        <v>0.20199473801230267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0.17609797672867414</v>
      </c>
      <c r="CY41" s="80">
        <f>IF(PLANEL_Pot_Trim!CY14&lt;&gt;0,CY15/PLANEL_Pot_Trim!CY14,0)</f>
        <v>1.9909582746609353E-2</v>
      </c>
      <c r="CZ41" s="80">
        <f>IF(PLANEL_Pot_Trim!CZ14&lt;&gt;0,CZ15/PLANEL_Pot_Trim!CZ14,0)</f>
        <v>0.20199473801230267</v>
      </c>
      <c r="DA41" s="80">
        <f>IF(PLANEL_Pot_Trim!DA14&lt;&gt;0,DA15/PLANEL_Pot_Trim!DA14,0)</f>
        <v>0.27968502186318833</v>
      </c>
      <c r="DB41" s="80">
        <f>IF(PLANEL_Pot_Trim!DB14&lt;&gt;0,DB15/PLANEL_Pot_Trim!DB14,0)</f>
        <v>0.17609797672867414</v>
      </c>
      <c r="DC41" s="50">
        <f>IF(PLANEL_Pot_Trim!DC14&lt;&gt;0,DC15/PLANEL_Pot_Trim!DC14,0)</f>
        <v>1.9598310234936633E-2</v>
      </c>
      <c r="DD41" s="50">
        <f>IF(PLANEL_Pot_Trim!DD14&lt;&gt;0,DD15/PLANEL_Pot_Trim!DD14,0)</f>
        <v>0.20199473801230267</v>
      </c>
      <c r="DE41" s="50">
        <f>IF(PLANEL_Pot_Trim!DE14&lt;&gt;0,DE15/PLANEL_Pot_Trim!DE14,0)</f>
        <v>0.27968502186318833</v>
      </c>
      <c r="DF41" s="50">
        <f>IF(PLANEL_Pot_Trim!DF14&lt;&gt;0,DF15/PLANEL_Pot_Trim!DF14,0)</f>
        <v>0.17609797672867414</v>
      </c>
      <c r="DG41" s="50">
        <f>IF(PLANEL_Pot_Trim!DG14&lt;&gt;0,DG15/PLANEL_Pot_Trim!DG14,0)</f>
        <v>2.071740902690284E-2</v>
      </c>
      <c r="DH41" s="50">
        <f>IF(PLANEL_Pot_Trim!DH14&lt;&gt;0,DH15/PLANEL_Pot_Trim!DH14,0)</f>
        <v>0.20199473801230267</v>
      </c>
      <c r="DI41" s="50">
        <f>IF(PLANEL_Pot_Trim!DI14&lt;&gt;0,DI15/PLANEL_Pot_Trim!DI14,0)</f>
        <v>0.27968502186318833</v>
      </c>
      <c r="DJ41" s="50">
        <f>IF(PLANEL_Pot_Trim!DJ14&lt;&gt;0,DJ15/PLANEL_Pot_Trim!DJ14,0)</f>
        <v>0.17609797672867414</v>
      </c>
      <c r="DK41" s="50">
        <f>IF(PLANEL_Pot_Trim!DK14&lt;&gt;0,DK15/PLANEL_Pot_Trim!DK14,0)</f>
        <v>2.071740902690284E-2</v>
      </c>
      <c r="DL41" s="50">
        <f>IF(PLANEL_Pot_Trim!DL14&lt;&gt;0,DL15/PLANEL_Pot_Trim!DL14,0)</f>
        <v>0.20199473801230267</v>
      </c>
      <c r="DM41" s="50">
        <f>IF(PLANEL_Pot_Trim!DM14&lt;&gt;0,DM15/PLANEL_Pot_Trim!DM14,0)</f>
        <v>0.27968502186318833</v>
      </c>
      <c r="DN41" s="50">
        <f>IF(PLANEL_Pot_Trim!DN14&lt;&gt;0,DN15/PLANEL_Pot_Trim!DN14,0)</f>
        <v>0.17462387904839546</v>
      </c>
      <c r="DO41" s="50">
        <f>IF(PLANEL_Pot_Trim!DO14&lt;&gt;0,DO15/PLANEL_Pot_Trim!DO14,0)</f>
        <v>2.011116875416883E-2</v>
      </c>
      <c r="DP41" s="50">
        <f>IF(PLANEL_Pot_Trim!DP14&lt;&gt;0,DP15/PLANEL_Pot_Trim!DP14,0)</f>
        <v>0.20199473801230267</v>
      </c>
      <c r="DQ41" s="50">
        <f>IF(PLANEL_Pot_Trim!DQ14&lt;&gt;0,DQ15/PLANEL_Pot_Trim!DQ14,0)</f>
        <v>0.27968502186318833</v>
      </c>
      <c r="DR41" s="50">
        <f>IF(PLANEL_Pot_Trim!DR14&lt;&gt;0,DR15/PLANEL_Pot_Trim!DR14,0)</f>
        <v>0.17466167642481287</v>
      </c>
      <c r="DS41" s="50">
        <f>IF(PLANEL_Pot_Trim!DS14&lt;&gt;0,DS15/PLANEL_Pot_Trim!DS14,0)</f>
        <v>1.8791966204698734E-2</v>
      </c>
      <c r="DT41" s="50">
        <f>IF(PLANEL_Pot_Trim!DT14&lt;&gt;0,DT15/PLANEL_Pot_Trim!DT14,0)</f>
        <v>0.20199473801230267</v>
      </c>
      <c r="DU41" s="50">
        <f>IF(PLANEL_Pot_Trim!DU14&lt;&gt;0,DU15/PLANEL_Pot_Trim!DU14,0)</f>
        <v>0.27968502186318833</v>
      </c>
      <c r="DV41" s="50">
        <f>IF(PLANEL_Pot_Trim!DV14&lt;&gt;0,DV15/PLANEL_Pot_Trim!DV14,0)</f>
        <v>0.17609797672867414</v>
      </c>
      <c r="DW41" s="50">
        <f>IF(PLANEL_Pot_Trim!DW14&lt;&gt;0,DW15/PLANEL_Pot_Trim!DW14,0)</f>
        <v>1.909688733011837E-2</v>
      </c>
      <c r="DX41" s="50">
        <f>IF(PLANEL_Pot_Trim!DX14&lt;&gt;0,DX15/PLANEL_Pot_Trim!DX14,0)</f>
        <v>0.1991462078035949</v>
      </c>
      <c r="DY41" s="50">
        <f>IF(PLANEL_Pot_Trim!DY14&lt;&gt;0,DY15/PLANEL_Pot_Trim!DY14,0)</f>
        <v>0.27574090311266986</v>
      </c>
      <c r="DZ41" s="50">
        <f>IF(PLANEL_Pot_Trim!DZ14&lt;&gt;0,DZ15/PLANEL_Pot_Trim!DZ14,0)</f>
        <v>0.17361464270056995</v>
      </c>
      <c r="EA41" s="50">
        <f>IF(PLANEL_Pot_Trim!EA14&lt;&gt;0,EA15/PLANEL_Pot_Trim!EA14,0)</f>
        <v>1.8177699839251792E-2</v>
      </c>
      <c r="EB41" s="50">
        <f>IF(PLANEL_Pot_Trim!EB14&lt;&gt;0,EB15/PLANEL_Pot_Trim!EB14,0)</f>
        <v>0.1991462078035949</v>
      </c>
      <c r="EC41" s="50">
        <f>IF(PLANEL_Pot_Trim!EC14&lt;&gt;0,EC15/PLANEL_Pot_Trim!EC14,0)</f>
        <v>0.27574090311266986</v>
      </c>
      <c r="ED41" s="50">
        <f>IF(PLANEL_Pot_Trim!ED14&lt;&gt;0,ED15/PLANEL_Pot_Trim!ED14,0)</f>
        <v>7.5984473403478012E-2</v>
      </c>
      <c r="EE41" s="50">
        <f>IF(PLANEL_Pot_Trim!EE14&lt;&gt;0,EE15/PLANEL_Pot_Trim!EE14,0)</f>
        <v>1.9358468507964344E-2</v>
      </c>
      <c r="EF41" s="50">
        <f>IF(PLANEL_Pot_Trim!EF14&lt;&gt;0,EF15/PLANEL_Pot_Trim!EF14,0)</f>
        <v>0.1991462078035949</v>
      </c>
      <c r="EG41" s="50">
        <f>IF(PLANEL_Pot_Trim!EG14&lt;&gt;0,EG15/PLANEL_Pot_Trim!EG14,0)</f>
        <v>0.27574090311266986</v>
      </c>
      <c r="EH41" s="50">
        <f>IF(PLANEL_Pot_Trim!EH14&lt;&gt;0,EH15/PLANEL_Pot_Trim!EH14,0)</f>
        <v>6.6082127721759462E-2</v>
      </c>
      <c r="EI41" s="50">
        <f>IF(PLANEL_Pot_Trim!EI14&lt;&gt;0,EI15/PLANEL_Pot_Trim!EI14,0)</f>
        <v>1.9054508256612594E-2</v>
      </c>
      <c r="EJ41" s="50">
        <f>IF(PLANEL_Pot_Trim!EJ14&lt;&gt;0,EJ15/PLANEL_Pot_Trim!EJ14,0)</f>
        <v>0.1991462078035949</v>
      </c>
      <c r="EK41" s="50">
        <f>IF(PLANEL_Pot_Trim!EK14&lt;&gt;0,EK15/PLANEL_Pot_Trim!EK14,0)</f>
        <v>0.27574090311266986</v>
      </c>
      <c r="EL41" s="50">
        <f>IF(PLANEL_Pot_Trim!EL14&lt;&gt;0,EL15/PLANEL_Pot_Trim!EL14,0)</f>
        <v>0.17361464270056995</v>
      </c>
      <c r="EM41" s="50">
        <f>IF(PLANEL_Pot_Trim!EM14&lt;&gt;0,EM15/PLANEL_Pot_Trim!EM14,0)</f>
        <v>8.8572263627064145E-3</v>
      </c>
      <c r="EN41" s="50">
        <f>IF(PLANEL_Pot_Trim!EN14&lt;&gt;0,EN15/PLANEL_Pot_Trim!EN14,0)</f>
        <v>0.1991462078035949</v>
      </c>
      <c r="EO41" s="50">
        <f>IF(PLANEL_Pot_Trim!EO14&lt;&gt;0,EO15/PLANEL_Pot_Trim!EO14,0)</f>
        <v>0.27574090311266986</v>
      </c>
      <c r="EP41" s="50">
        <f>IF(PLANEL_Pot_Trim!EP14&lt;&gt;0,EP15/PLANEL_Pot_Trim!EP14,0)</f>
        <v>0.16849700423790737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0.84173762376237626</v>
      </c>
      <c r="P42" s="50">
        <f>IF(PLANEL_Pot_Trim!P15&lt;&gt;0,P16/PLANEL_Pot_Trim!P15,0)</f>
        <v>0.90249999999999997</v>
      </c>
      <c r="Q42" s="50">
        <f>IF(PLANEL_Pot_Trim!Q15&lt;&gt;0,Q16/PLANEL_Pot_Trim!Q15,0)</f>
        <v>0.82851287128712869</v>
      </c>
      <c r="R42" s="50">
        <f>IF(PLANEL_Pot_Trim!R15&lt;&gt;0,R16/PLANEL_Pot_Trim!R15,0)</f>
        <v>0.63443069306930688</v>
      </c>
      <c r="S42" s="50">
        <f>IF(PLANEL_Pot_Trim!S15&lt;&gt;0,S16/PLANEL_Pot_Trim!S15,0)</f>
        <v>0.70014573991031392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0.90250000000000008</v>
      </c>
      <c r="W42" s="50">
        <f>IF(PLANEL_Pot_Trim!W15&lt;&gt;0,W16/PLANEL_Pot_Trim!W15,0)</f>
        <v>0.84375591098748259</v>
      </c>
      <c r="X42" s="50">
        <f>IF(PLANEL_Pot_Trim!X15&lt;&gt;0,X16/PLANEL_Pot_Trim!X15,0)</f>
        <v>0.90250000000000008</v>
      </c>
      <c r="Y42" s="50">
        <f>IF(PLANEL_Pot_Trim!Y15&lt;&gt;0,Y16/PLANEL_Pot_Trim!Y15,0)</f>
        <v>0.67656119610570231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0.88155801104972387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0.88065273775216135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0.62420749279538901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0.15142588972050711</v>
      </c>
      <c r="D44" s="51">
        <f>IF(PLANEL_Pot_Trim!D17&lt;&gt;0,D18/PLANEL_Pot_Trim!D17,0)</f>
        <v>0.10432565548430789</v>
      </c>
      <c r="E44" s="51">
        <f>IF(PLANEL_Pot_Trim!E17&lt;&gt;0,E18/PLANEL_Pot_Trim!E17,0)</f>
        <v>0.18392713618185036</v>
      </c>
      <c r="F44" s="51">
        <f>IF(PLANEL_Pot_Trim!F17&lt;&gt;0,F18/PLANEL_Pot_Trim!F17,0)</f>
        <v>0.16975925873224573</v>
      </c>
      <c r="G44" s="51">
        <f>IF(PLANEL_Pot_Trim!G17&lt;&gt;0,G18/PLANEL_Pot_Trim!G17,0)</f>
        <v>0.16035874072996784</v>
      </c>
      <c r="H44" s="51">
        <f>IF(PLANEL_Pot_Trim!H17&lt;&gt;0,H18/PLANEL_Pot_Trim!H17,0)</f>
        <v>0.18752540422350078</v>
      </c>
      <c r="I44" s="51">
        <f>IF(PLANEL_Pot_Trim!I17&lt;&gt;0,I18/PLANEL_Pot_Trim!I17,0)</f>
        <v>0.2246576327382746</v>
      </c>
      <c r="J44" s="51">
        <f>IF(PLANEL_Pot_Trim!J17&lt;&gt;0,J18/PLANEL_Pot_Trim!J17,0)</f>
        <v>0.19296578606271811</v>
      </c>
      <c r="K44" s="51">
        <f>IF(PLANEL_Pot_Trim!K17&lt;&gt;0,K18/PLANEL_Pot_Trim!K17,0)</f>
        <v>0.10449474096826172</v>
      </c>
      <c r="L44" s="51">
        <f>IF(PLANEL_Pot_Trim!L17&lt;&gt;0,L18/PLANEL_Pot_Trim!L17,0)</f>
        <v>0.19963725224740209</v>
      </c>
      <c r="M44" s="51">
        <f>IF(PLANEL_Pot_Trim!M17&lt;&gt;0,M18/PLANEL_Pot_Trim!M17,0)</f>
        <v>0.22461431442144192</v>
      </c>
      <c r="N44" s="51">
        <f>IF(PLANEL_Pot_Trim!N17&lt;&gt;0,N18/PLANEL_Pot_Trim!N17,0)</f>
        <v>0.15351964422152778</v>
      </c>
      <c r="O44" s="51">
        <f>IF(PLANEL_Pot_Trim!O17&lt;&gt;0,O18/PLANEL_Pot_Trim!O17,0)</f>
        <v>0.1140479429473448</v>
      </c>
      <c r="P44" s="51">
        <f>IF(PLANEL_Pot_Trim!P17&lt;&gt;0,P18/PLANEL_Pot_Trim!P17,0)</f>
        <v>0.2195260295410241</v>
      </c>
      <c r="Q44" s="51">
        <f>IF(PLANEL_Pot_Trim!Q17&lt;&gt;0,Q18/PLANEL_Pot_Trim!Q17,0)</f>
        <v>0.17173015266285449</v>
      </c>
      <c r="R44" s="51">
        <f>IF(PLANEL_Pot_Trim!R17&lt;&gt;0,R18/PLANEL_Pot_Trim!R17,0)</f>
        <v>0.2167796232590469</v>
      </c>
      <c r="S44" s="51">
        <f>IF(PLANEL_Pot_Trim!S17&lt;&gt;0,S18/PLANEL_Pot_Trim!S17,0)</f>
        <v>0.1287726401758561</v>
      </c>
      <c r="T44" s="51">
        <f>IF(PLANEL_Pot_Trim!T17&lt;&gt;0,T18/PLANEL_Pot_Trim!T17,0)</f>
        <v>0.17128226990121412</v>
      </c>
      <c r="U44" s="51">
        <f>IF(PLANEL_Pot_Trim!U17&lt;&gt;0,U18/PLANEL_Pot_Trim!U17,0)</f>
        <v>0.14050888731688066</v>
      </c>
      <c r="V44" s="51">
        <f>IF(PLANEL_Pot_Trim!V17&lt;&gt;0,V18/PLANEL_Pot_Trim!V17,0)</f>
        <v>0.19735027369022107</v>
      </c>
      <c r="W44" s="51">
        <f>IF(PLANEL_Pot_Trim!W17&lt;&gt;0,W18/PLANEL_Pot_Trim!W17,0)</f>
        <v>0.11844739726584842</v>
      </c>
      <c r="X44" s="51">
        <f>IF(PLANEL_Pot_Trim!X17&lt;&gt;0,X18/PLANEL_Pot_Trim!X17,0)</f>
        <v>0.21762085069553924</v>
      </c>
      <c r="Y44" s="51">
        <f>IF(PLANEL_Pot_Trim!Y17&lt;&gt;0,Y18/PLANEL_Pot_Trim!Y17,0)</f>
        <v>0.2197866358270526</v>
      </c>
      <c r="Z44" s="51">
        <f>IF(PLANEL_Pot_Trim!Z17&lt;&gt;0,Z18/PLANEL_Pot_Trim!Z17,0)</f>
        <v>0.19141311699634148</v>
      </c>
      <c r="AA44" s="51">
        <f>IF(PLANEL_Pot_Trim!AA17&lt;&gt;0,AA18/PLANEL_Pot_Trim!AA17,0)</f>
        <v>0.14024076136397612</v>
      </c>
      <c r="AB44" s="51">
        <f>IF(PLANEL_Pot_Trim!AB17&lt;&gt;0,AB18/PLANEL_Pot_Trim!AB17,0)</f>
        <v>0.19688307844729516</v>
      </c>
      <c r="AC44" s="51">
        <f>IF(PLANEL_Pot_Trim!AC17&lt;&gt;0,AC18/PLANEL_Pot_Trim!AC17,0)</f>
        <v>0.22624684896913283</v>
      </c>
      <c r="AD44" s="51">
        <f>IF(PLANEL_Pot_Trim!AD17&lt;&gt;0,AD18/PLANEL_Pot_Trim!AD17,0)</f>
        <v>0.25852110207671908</v>
      </c>
      <c r="AE44" s="51">
        <f>IF(PLANEL_Pot_Trim!AE17&lt;&gt;0,AE18/PLANEL_Pot_Trim!AE17,0)</f>
        <v>0.17694320535929739</v>
      </c>
      <c r="AF44" s="51">
        <f>IF(PLANEL_Pot_Trim!AF17&lt;&gt;0,AF18/PLANEL_Pot_Trim!AF17,0)</f>
        <v>0.16503239687916452</v>
      </c>
      <c r="AG44" s="51">
        <f>IF(PLANEL_Pot_Trim!AG17&lt;&gt;0,AG18/PLANEL_Pot_Trim!AG17,0)</f>
        <v>0.27814483597006584</v>
      </c>
      <c r="AH44" s="51">
        <f>IF(PLANEL_Pot_Trim!AH17&lt;&gt;0,AH18/PLANEL_Pot_Trim!AH17,0)</f>
        <v>0.27685906704751129</v>
      </c>
      <c r="AI44" s="51">
        <f>IF(PLANEL_Pot_Trim!AI17&lt;&gt;0,AI18/PLANEL_Pot_Trim!AI17,0)</f>
        <v>0.20355485825489233</v>
      </c>
      <c r="AJ44" s="51">
        <f>IF(PLANEL_Pot_Trim!AJ17&lt;&gt;0,AJ18/PLANEL_Pot_Trim!AJ17,0)</f>
        <v>0.22995147061264334</v>
      </c>
      <c r="AK44" s="51">
        <f>IF(PLANEL_Pot_Trim!AK17&lt;&gt;0,AK18/PLANEL_Pot_Trim!AK17,0)</f>
        <v>0.32175594647649852</v>
      </c>
      <c r="AL44" s="51">
        <f>IF(PLANEL_Pot_Trim!AL17&lt;&gt;0,AL18/PLANEL_Pot_Trim!AL17,0)</f>
        <v>0.27805511322517795</v>
      </c>
      <c r="AM44" s="51">
        <f>IF(PLANEL_Pot_Trim!AM17&lt;&gt;0,AM18/PLANEL_Pot_Trim!AM17,0)</f>
        <v>0.20436305835319668</v>
      </c>
      <c r="AN44" s="51">
        <f>IF(PLANEL_Pot_Trim!AN17&lt;&gt;0,AN18/PLANEL_Pot_Trim!AN17,0)</f>
        <v>0.20431464894958576</v>
      </c>
      <c r="AO44" s="51">
        <f>IF(PLANEL_Pot_Trim!AO17&lt;&gt;0,AO18/PLANEL_Pot_Trim!AO17,0)</f>
        <v>0.26034652593417085</v>
      </c>
      <c r="AP44" s="51">
        <f>IF(PLANEL_Pot_Trim!AP17&lt;&gt;0,AP18/PLANEL_Pot_Trim!AP17,0)</f>
        <v>0.27913359949933636</v>
      </c>
      <c r="AQ44" s="51">
        <f>IF(PLANEL_Pot_Trim!AQ17&lt;&gt;0,AQ18/PLANEL_Pot_Trim!AQ17,0)</f>
        <v>0.20512670478586661</v>
      </c>
      <c r="AR44" s="51">
        <f>IF(PLANEL_Pot_Trim!AR17&lt;&gt;0,AR18/PLANEL_Pot_Trim!AR17,0)</f>
        <v>0.21560529813513751</v>
      </c>
      <c r="AS44" s="51">
        <f>IF(PLANEL_Pot_Trim!AS17&lt;&gt;0,AS18/PLANEL_Pot_Trim!AS17,0)</f>
        <v>0.32440857637352555</v>
      </c>
      <c r="AT44" s="51">
        <f>IF(PLANEL_Pot_Trim!AT17&lt;&gt;0,AT18/PLANEL_Pot_Trim!AT17,0)</f>
        <v>0.27993308101759068</v>
      </c>
      <c r="AU44" s="51">
        <f>IF(PLANEL_Pot_Trim!AU17&lt;&gt;0,AU18/PLANEL_Pot_Trim!AU17,0)</f>
        <v>0.20579235950249039</v>
      </c>
      <c r="AV44" s="51">
        <f>IF(PLANEL_Pot_Trim!AV17&lt;&gt;0,AV18/PLANEL_Pot_Trim!AV17,0)</f>
        <v>0.21477945244310312</v>
      </c>
      <c r="AW44" s="51">
        <f>IF(PLANEL_Pot_Trim!AW17&lt;&gt;0,AW18/PLANEL_Pot_Trim!AW17,0)</f>
        <v>0.27536674065437061</v>
      </c>
      <c r="AX44" s="51">
        <f>IF(PLANEL_Pot_Trim!AX17&lt;&gt;0,AX18/PLANEL_Pot_Trim!AX17,0)</f>
        <v>0.281040901508399</v>
      </c>
      <c r="AY44" s="51">
        <f>IF(PLANEL_Pot_Trim!AY17&lt;&gt;0,AY18/PLANEL_Pot_Trim!AY17,0)</f>
        <v>0.20733525744736539</v>
      </c>
      <c r="AZ44" s="51">
        <f>IF(PLANEL_Pot_Trim!AZ17&lt;&gt;0,AZ18/PLANEL_Pot_Trim!AZ17,0)</f>
        <v>0.14791486391798972</v>
      </c>
      <c r="BA44" s="51">
        <f>IF(PLANEL_Pot_Trim!BA17&lt;&gt;0,BA18/PLANEL_Pot_Trim!BA17,0)</f>
        <v>0.20740418929843016</v>
      </c>
      <c r="BB44" s="51">
        <f>IF(PLANEL_Pot_Trim!BB17&lt;&gt;0,BB18/PLANEL_Pot_Trim!BB17,0)</f>
        <v>0.256658431840454</v>
      </c>
      <c r="BC44" s="51">
        <f>IF(PLANEL_Pot_Trim!BC17&lt;&gt;0,BC18/PLANEL_Pot_Trim!BC17,0)</f>
        <v>0.2078654264777233</v>
      </c>
      <c r="BD44" s="51">
        <f>IF(PLANEL_Pot_Trim!BD17&lt;&gt;0,BD18/PLANEL_Pot_Trim!BD17,0)</f>
        <v>0.23520655172135377</v>
      </c>
      <c r="BE44" s="51">
        <f>IF(PLANEL_Pot_Trim!BE17&lt;&gt;0,BE18/PLANEL_Pot_Trim!BE17,0)</f>
        <v>0.267629816695237</v>
      </c>
      <c r="BF44" s="51">
        <f>IF(PLANEL_Pot_Trim!BF17&lt;&gt;0,BF18/PLANEL_Pot_Trim!BF17,0)</f>
        <v>0.28380726380481142</v>
      </c>
      <c r="BG44" s="51">
        <f>IF(PLANEL_Pot_Trim!BG17&lt;&gt;0,BG18/PLANEL_Pot_Trim!BG17,0)</f>
        <v>0.2083097620995695</v>
      </c>
      <c r="BH44" s="51">
        <f>IF(PLANEL_Pot_Trim!BH17&lt;&gt;0,BH18/PLANEL_Pot_Trim!BH17,0)</f>
        <v>0.23574824822416651</v>
      </c>
      <c r="BI44" s="51">
        <f>IF(PLANEL_Pot_Trim!BI17&lt;&gt;0,BI18/PLANEL_Pot_Trim!BI17,0)</f>
        <v>0.19033916028467787</v>
      </c>
      <c r="BJ44" s="51">
        <f>IF(PLANEL_Pot_Trim!BJ17&lt;&gt;0,BJ18/PLANEL_Pot_Trim!BJ17,0)</f>
        <v>0.28440019848796871</v>
      </c>
      <c r="BK44" s="51">
        <f>IF(PLANEL_Pot_Trim!BK17&lt;&gt;0,BK18/PLANEL_Pot_Trim!BK17,0)</f>
        <v>0.20928651181884311</v>
      </c>
      <c r="BL44" s="51">
        <f>IF(PLANEL_Pot_Trim!BL17&lt;&gt;0,BL18/PLANEL_Pot_Trim!BL17,0)</f>
        <v>0.23693901907628834</v>
      </c>
      <c r="BM44" s="51">
        <f>IF(PLANEL_Pot_Trim!BM17&lt;&gt;0,BM18/PLANEL_Pot_Trim!BM17,0)</f>
        <v>0.2181649676759195</v>
      </c>
      <c r="BN44" s="51">
        <f>IF(PLANEL_Pot_Trim!BN17&lt;&gt;0,BN18/PLANEL_Pot_Trim!BN17,0)</f>
        <v>0.28570360239449144</v>
      </c>
      <c r="BO44" s="51">
        <f>IF(PLANEL_Pot_Trim!BO17&lt;&gt;0,BO18/PLANEL_Pot_Trim!BO17,0)</f>
        <v>0.21028395479439252</v>
      </c>
      <c r="BP44" s="51">
        <f>IF(PLANEL_Pot_Trim!BP17&lt;&gt;0,BP18/PLANEL_Pot_Trim!BP17,0)</f>
        <v>0.22490738776799907</v>
      </c>
      <c r="BQ44" s="51">
        <f>IF(PLANEL_Pot_Trim!BQ17&lt;&gt;0,BQ18/PLANEL_Pot_Trim!BQ17,0)</f>
        <v>0.33331297443003516</v>
      </c>
      <c r="BR44" s="51">
        <f>IF(PLANEL_Pot_Trim!BR17&lt;&gt;0,BR18/PLANEL_Pot_Trim!BR17,0)</f>
        <v>0.28703461999994062</v>
      </c>
      <c r="BS44" s="51">
        <f>IF(PLANEL_Pot_Trim!BS17&lt;&gt;0,BS18/PLANEL_Pot_Trim!BS17,0)</f>
        <v>0.21193490347994021</v>
      </c>
      <c r="BT44" s="51">
        <f>IF(PLANEL_Pot_Trim!BT17&lt;&gt;0,BT18/PLANEL_Pot_Trim!BT17,0)</f>
        <v>0.24016771475447876</v>
      </c>
      <c r="BU44" s="51">
        <f>IF(PLANEL_Pot_Trim!BU17&lt;&gt;0,BU18/PLANEL_Pot_Trim!BU17,0)</f>
        <v>0.33614843087015517</v>
      </c>
      <c r="BV44" s="51">
        <f>IF(PLANEL_Pot_Trim!BV17&lt;&gt;0,BV18/PLANEL_Pot_Trim!BV17,0)</f>
        <v>0.28923769508366248</v>
      </c>
      <c r="BW44" s="51">
        <f>IF(PLANEL_Pot_Trim!BW17&lt;&gt;0,BW18/PLANEL_Pot_Trim!BW17,0)</f>
        <v>0.21280073245273484</v>
      </c>
      <c r="BX44" s="51">
        <f>IF(PLANEL_Pot_Trim!BX17&lt;&gt;0,BX18/PLANEL_Pot_Trim!BX17,0)</f>
        <v>0.24122326039202377</v>
      </c>
      <c r="BY44" s="51">
        <f>IF(PLANEL_Pot_Trim!BY17&lt;&gt;0,BY18/PLANEL_Pot_Trim!BY17,0)</f>
        <v>0.33763546699616215</v>
      </c>
      <c r="BZ44" s="51">
        <f>IF(PLANEL_Pot_Trim!BZ17&lt;&gt;0,BZ18/PLANEL_Pot_Trim!BZ17,0)</f>
        <v>0.29039308304647093</v>
      </c>
      <c r="CA44" s="51">
        <f>IF(PLANEL_Pot_Trim!CA17&lt;&gt;0,CA18/PLANEL_Pot_Trim!CA17,0)</f>
        <v>0.21400774931321978</v>
      </c>
      <c r="CB44" s="51">
        <f>IF(PLANEL_Pot_Trim!CB17&lt;&gt;0,CB18/PLANEL_Pot_Trim!CB17,0)</f>
        <v>0.24269475351752376</v>
      </c>
      <c r="CC44" s="51">
        <f>IF(PLANEL_Pot_Trim!CC17&lt;&gt;0,CC18/PLANEL_Pot_Trim!CC17,0)</f>
        <v>0.33970848341445692</v>
      </c>
      <c r="CD44" s="51">
        <f>IF(PLANEL_Pot_Trim!CD17&lt;&gt;0,CD18/PLANEL_Pot_Trim!CD17,0)</f>
        <v>0.29200376228558866</v>
      </c>
      <c r="CE44" s="51">
        <f>IF(PLANEL_Pot_Trim!CE17&lt;&gt;0,CE18/PLANEL_Pot_Trim!CE17,0)</f>
        <v>0.21688169058854748</v>
      </c>
      <c r="CF44" s="51">
        <f>IF(PLANEL_Pot_Trim!CF17&lt;&gt;0,CF18/PLANEL_Pot_Trim!CF17,0)</f>
        <v>0.24619842025828451</v>
      </c>
      <c r="CG44" s="51">
        <f>IF(PLANEL_Pot_Trim!CG17&lt;&gt;0,CG18/PLANEL_Pot_Trim!CG17,0)</f>
        <v>0.34464439412448539</v>
      </c>
      <c r="CH44" s="51">
        <f>IF(PLANEL_Pot_Trim!CH17&lt;&gt;0,CH18/PLANEL_Pot_Trim!CH17,0)</f>
        <v>0.295838835098507</v>
      </c>
      <c r="CI44" s="51">
        <f>IF(PLANEL_Pot_Trim!CI17&lt;&gt;0,CI18/PLANEL_Pot_Trim!CI17,0)</f>
        <v>0.21715683449073106</v>
      </c>
      <c r="CJ44" s="51">
        <f>IF(PLANEL_Pot_Trim!CJ17&lt;&gt;0,CJ18/PLANEL_Pot_Trim!CJ17,0)</f>
        <v>0.24653385249084181</v>
      </c>
      <c r="CK44" s="51">
        <f>IF(PLANEL_Pot_Trim!CK17&lt;&gt;0,CK18/PLANEL_Pot_Trim!CK17,0)</f>
        <v>0.3451169457888022</v>
      </c>
      <c r="CL44" s="51">
        <f>IF(PLANEL_Pot_Trim!CL17&lt;&gt;0,CL18/PLANEL_Pot_Trim!CL17,0)</f>
        <v>0.29620599531378317</v>
      </c>
      <c r="CM44" s="51">
        <f>IF(PLANEL_Pot_Trim!CM17&lt;&gt;0,CM18/PLANEL_Pot_Trim!CM17,0)</f>
        <v>0.21839017066932018</v>
      </c>
      <c r="CN44" s="51">
        <f>IF(PLANEL_Pot_Trim!CN17&lt;&gt;0,CN18/PLANEL_Pot_Trim!CN17,0)</f>
        <v>0.24803743191043706</v>
      </c>
      <c r="CO44" s="51">
        <f>IF(PLANEL_Pot_Trim!CO17&lt;&gt;0,CO18/PLANEL_Pot_Trim!CO17,0)</f>
        <v>0.347235164874376</v>
      </c>
      <c r="CP44" s="51">
        <f>IF(PLANEL_Pot_Trim!CP17&lt;&gt;0,CP18/PLANEL_Pot_Trim!CP17,0)</f>
        <v>0.27514624516941599</v>
      </c>
      <c r="CQ44" s="51">
        <f>IF(PLANEL_Pot_Trim!CQ17&lt;&gt;0,CQ18/PLANEL_Pot_Trim!CQ17,0)</f>
        <v>0.21844164538047556</v>
      </c>
      <c r="CR44" s="51">
        <f>IF(PLANEL_Pot_Trim!CR17&lt;&gt;0,CR18/PLANEL_Pot_Trim!CR17,0)</f>
        <v>0.24810018553506533</v>
      </c>
      <c r="CS44" s="51">
        <f>IF(PLANEL_Pot_Trim!CS17&lt;&gt;0,CS18/PLANEL_Pot_Trim!CS17,0)</f>
        <v>0.34732357119594776</v>
      </c>
      <c r="CT44" s="51">
        <f>IF(PLANEL_Pot_Trim!CT17&lt;&gt;0,CT18/PLANEL_Pot_Trim!CT17,0)</f>
        <v>0.29792048522229247</v>
      </c>
      <c r="CU44" s="51">
        <f>IF(PLANEL_Pot_Trim!CU17&lt;&gt;0,CU18/PLANEL_Pot_Trim!CU17,0)</f>
        <v>0.20621409104563679</v>
      </c>
      <c r="CV44" s="51">
        <f>IF(PLANEL_Pot_Trim!CV17&lt;&gt;0,CV18/PLANEL_Pot_Trim!CV17,0)</f>
        <v>0.24987121035668325</v>
      </c>
      <c r="CW44" s="51">
        <f>IF(PLANEL_Pot_Trim!CW17&lt;&gt;0,CW18/PLANEL_Pot_Trim!CW17,0)</f>
        <v>0.33688487181582499</v>
      </c>
      <c r="CX44" s="51">
        <f>IF(PLANEL_Pot_Trim!CX17&lt;&gt;0,CX18/PLANEL_Pot_Trim!CX17,0)</f>
        <v>0.29985902835623307</v>
      </c>
      <c r="CY44" s="81">
        <f>IF(PLANEL_Pot_Trim!CY17&lt;&gt;0,CY18/PLANEL_Pot_Trim!CY17,0)</f>
        <v>0.20679110657911259</v>
      </c>
      <c r="CZ44" s="81">
        <f>IF(PLANEL_Pot_Trim!CZ17&lt;&gt;0,CZ18/PLANEL_Pot_Trim!CZ17,0)</f>
        <v>0.25</v>
      </c>
      <c r="DA44" s="81">
        <f>IF(PLANEL_Pot_Trim!DA17&lt;&gt;0,DA18/PLANEL_Pot_Trim!DA17,0)</f>
        <v>0.35000000000000003</v>
      </c>
      <c r="DB44" s="81">
        <f>IF(PLANEL_Pot_Trim!DB17&lt;&gt;0,DB18/PLANEL_Pot_Trim!DB17,0)</f>
        <v>0.29999999999999993</v>
      </c>
      <c r="DC44" s="51">
        <f>IF(PLANEL_Pot_Trim!DC17&lt;&gt;0,DC18/PLANEL_Pot_Trim!DC17,0)</f>
        <v>0.22000000000173814</v>
      </c>
      <c r="DD44" s="51">
        <f>IF(PLANEL_Pot_Trim!DD17&lt;&gt;0,DD18/PLANEL_Pot_Trim!DD17,0)</f>
        <v>0.25</v>
      </c>
      <c r="DE44" s="51">
        <f>IF(PLANEL_Pot_Trim!DE17&lt;&gt;0,DE18/PLANEL_Pot_Trim!DE17,0)</f>
        <v>0.35000000000000003</v>
      </c>
      <c r="DF44" s="51">
        <f>IF(PLANEL_Pot_Trim!DF17&lt;&gt;0,DF18/PLANEL_Pot_Trim!DF17,0)</f>
        <v>0.29999999999999993</v>
      </c>
      <c r="DG44" s="51">
        <f>IF(PLANEL_Pot_Trim!DG17&lt;&gt;0,DG18/PLANEL_Pot_Trim!DG17,0)</f>
        <v>0.22000000000166114</v>
      </c>
      <c r="DH44" s="51">
        <f>IF(PLANEL_Pot_Trim!DH17&lt;&gt;0,DH18/PLANEL_Pot_Trim!DH17,0)</f>
        <v>0.25</v>
      </c>
      <c r="DI44" s="51">
        <f>IF(PLANEL_Pot_Trim!DI17&lt;&gt;0,DI18/PLANEL_Pot_Trim!DI17,0)</f>
        <v>0.35000000000000003</v>
      </c>
      <c r="DJ44" s="51">
        <f>IF(PLANEL_Pot_Trim!DJ17&lt;&gt;0,DJ18/PLANEL_Pot_Trim!DJ17,0)</f>
        <v>0.29999999999999993</v>
      </c>
      <c r="DK44" s="51">
        <f>IF(PLANEL_Pot_Trim!DK17&lt;&gt;0,DK18/PLANEL_Pot_Trim!DK17,0)</f>
        <v>0.22000000000159067</v>
      </c>
      <c r="DL44" s="51">
        <f>IF(PLANEL_Pot_Trim!DL17&lt;&gt;0,DL18/PLANEL_Pot_Trim!DL17,0)</f>
        <v>0.25</v>
      </c>
      <c r="DM44" s="51">
        <f>IF(PLANEL_Pot_Trim!DM17&lt;&gt;0,DM18/PLANEL_Pot_Trim!DM17,0)</f>
        <v>0.35000000000000003</v>
      </c>
      <c r="DN44" s="51">
        <f>IF(PLANEL_Pot_Trim!DN17&lt;&gt;0,DN18/PLANEL_Pot_Trim!DN17,0)</f>
        <v>0.3</v>
      </c>
      <c r="DO44" s="51">
        <f>IF(PLANEL_Pot_Trim!DO17&lt;&gt;0,DO18/PLANEL_Pot_Trim!DO17,0)</f>
        <v>0.13181857678953154</v>
      </c>
      <c r="DP44" s="51">
        <f>IF(PLANEL_Pot_Trim!DP17&lt;&gt;0,DP18/PLANEL_Pot_Trim!DP17,0)</f>
        <v>0.25</v>
      </c>
      <c r="DQ44" s="51">
        <f>IF(PLANEL_Pot_Trim!DQ17&lt;&gt;0,DQ18/PLANEL_Pot_Trim!DQ17,0)</f>
        <v>0.35000000000000003</v>
      </c>
      <c r="DR44" s="51">
        <f>IF(PLANEL_Pot_Trim!DR17&lt;&gt;0,DR18/PLANEL_Pot_Trim!DR17,0)</f>
        <v>0.3</v>
      </c>
      <c r="DS44" s="51">
        <f>IF(PLANEL_Pot_Trim!DS17&lt;&gt;0,DS18/PLANEL_Pot_Trim!DS17,0)</f>
        <v>0.22000000000149553</v>
      </c>
      <c r="DT44" s="51">
        <f>IF(PLANEL_Pot_Trim!DT17&lt;&gt;0,DT18/PLANEL_Pot_Trim!DT17,0)</f>
        <v>0.25</v>
      </c>
      <c r="DU44" s="51">
        <f>IF(PLANEL_Pot_Trim!DU17&lt;&gt;0,DU18/PLANEL_Pot_Trim!DU17,0)</f>
        <v>0.35000000000000003</v>
      </c>
      <c r="DV44" s="51">
        <f>IF(PLANEL_Pot_Trim!DV17&lt;&gt;0,DV18/PLANEL_Pot_Trim!DV17,0)</f>
        <v>0.28564476563223251</v>
      </c>
      <c r="DW44" s="51">
        <f>IF(PLANEL_Pot_Trim!DW17&lt;&gt;0,DW18/PLANEL_Pot_Trim!DW17,0)</f>
        <v>0.20977855608339105</v>
      </c>
      <c r="DX44" s="51">
        <f>IF(PLANEL_Pot_Trim!DX17&lt;&gt;0,DX18/PLANEL_Pot_Trim!DX17,0)</f>
        <v>0.25</v>
      </c>
      <c r="DY44" s="51">
        <f>IF(PLANEL_Pot_Trim!DY17&lt;&gt;0,DY18/PLANEL_Pot_Trim!DY17,0)</f>
        <v>0.35000000000000003</v>
      </c>
      <c r="DZ44" s="51">
        <f>IF(PLANEL_Pot_Trim!DZ17&lt;&gt;0,DZ18/PLANEL_Pot_Trim!DZ17,0)</f>
        <v>0.3</v>
      </c>
      <c r="EA44" s="51">
        <f>IF(PLANEL_Pot_Trim!EA17&lt;&gt;0,EA18/PLANEL_Pot_Trim!EA17,0)</f>
        <v>0.22000000000141109</v>
      </c>
      <c r="EB44" s="51">
        <f>IF(PLANEL_Pot_Trim!EB17&lt;&gt;0,EB18/PLANEL_Pot_Trim!EB17,0)</f>
        <v>0.25</v>
      </c>
      <c r="EC44" s="51">
        <f>IF(PLANEL_Pot_Trim!EC17&lt;&gt;0,EC18/PLANEL_Pot_Trim!EC17,0)</f>
        <v>0.27901723654033689</v>
      </c>
      <c r="ED44" s="51">
        <f>IF(PLANEL_Pot_Trim!ED17&lt;&gt;0,ED18/PLANEL_Pot_Trim!ED17,0)</f>
        <v>0.3</v>
      </c>
      <c r="EE44" s="51">
        <f>IF(PLANEL_Pot_Trim!EE17&lt;&gt;0,EE18/PLANEL_Pot_Trim!EE17,0)</f>
        <v>0.22000000000137238</v>
      </c>
      <c r="EF44" s="51">
        <f>IF(PLANEL_Pot_Trim!EF17&lt;&gt;0,EF18/PLANEL_Pot_Trim!EF17,0)</f>
        <v>0.25</v>
      </c>
      <c r="EG44" s="51">
        <f>IF(PLANEL_Pot_Trim!EG17&lt;&gt;0,EG18/PLANEL_Pot_Trim!EG17,0)</f>
        <v>0.33463128221197319</v>
      </c>
      <c r="EH44" s="51">
        <f>IF(PLANEL_Pot_Trim!EH17&lt;&gt;0,EH18/PLANEL_Pot_Trim!EH17,0)</f>
        <v>0.3</v>
      </c>
      <c r="EI44" s="51">
        <f>IF(PLANEL_Pot_Trim!EI17&lt;&gt;0,EI18/PLANEL_Pot_Trim!EI17,0)</f>
        <v>7.6402898209196629E-2</v>
      </c>
      <c r="EJ44" s="51">
        <f>IF(PLANEL_Pot_Trim!EJ17&lt;&gt;0,EJ18/PLANEL_Pot_Trim!EJ17,0)</f>
        <v>0.25</v>
      </c>
      <c r="EK44" s="51">
        <f>IF(PLANEL_Pot_Trim!EK17&lt;&gt;0,EK18/PLANEL_Pot_Trim!EK17,0)</f>
        <v>0.33504184675070203</v>
      </c>
      <c r="EL44" s="51">
        <f>IF(PLANEL_Pot_Trim!EL17&lt;&gt;0,EL18/PLANEL_Pot_Trim!EL17,0)</f>
        <v>0.3</v>
      </c>
      <c r="EM44" s="51">
        <f>IF(PLANEL_Pot_Trim!EM17&lt;&gt;0,EM18/PLANEL_Pot_Trim!EM17,0)</f>
        <v>0.14081485581515171</v>
      </c>
      <c r="EN44" s="51">
        <f>IF(PLANEL_Pot_Trim!EN17&lt;&gt;0,EN18/PLANEL_Pot_Trim!EN17,0)</f>
        <v>0.25</v>
      </c>
      <c r="EO44" s="51">
        <f>IF(PLANEL_Pot_Trim!EO17&lt;&gt;0,EO18/PLANEL_Pot_Trim!EO17,0)</f>
        <v>0.35000000000000003</v>
      </c>
      <c r="EP44" s="51">
        <f>IF(PLANEL_Pot_Trim!EP17&lt;&gt;0,EP18/PLANEL_Pot_Trim!EP17,0)</f>
        <v>0.28751232527610598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0.24618557696952131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0.14203738588610346</v>
      </c>
      <c r="G47" s="52">
        <f>IF(PLANEL_Pot_Trim!G20&lt;&gt;0,G21/PLANEL_Pot_Trim!G20,0)</f>
        <v>0.18339274501280009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0.15044444189913708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0.1500329559452421</v>
      </c>
      <c r="O47" s="52">
        <f>IF(PLANEL_Pot_Trim!O20&lt;&gt;0,O21/PLANEL_Pot_Trim!O20,0)</f>
        <v>0.15877889855314661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0.15564445163968887</v>
      </c>
      <c r="S47" s="52">
        <f>IF(PLANEL_Pot_Trim!S20&lt;&gt;0,S21/PLANEL_Pot_Trim!S20,0)</f>
        <v>0.20414001459924611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0.18129270106777137</v>
      </c>
      <c r="W47" s="52">
        <f>IF(PLANEL_Pot_Trim!W20&lt;&gt;0,W21/PLANEL_Pot_Trim!W20,0)</f>
        <v>0.21156398453493114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0.1808565658612519</v>
      </c>
      <c r="AA47" s="52">
        <f>IF(PLANEL_Pot_Trim!AA20&lt;&gt;0,AA21/PLANEL_Pot_Trim!AA20,0)</f>
        <v>0.15761986234338626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0.19751306218035369</v>
      </c>
      <c r="AE47" s="52">
        <f>IF(PLANEL_Pot_Trim!AE20&lt;&gt;0,AE21/PLANEL_Pot_Trim!AE20,0)</f>
        <v>0.24563102593093222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0.25999999993181877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0.19999999994318232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0.25999999997683504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0.19999999999999998</v>
      </c>
      <c r="BW47" s="52">
        <f>IF(PLANEL_Pot_Trim!BW20&lt;&gt;0,BW21/PLANEL_Pot_Trim!BW20,0)</f>
        <v>0.25999999997297335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0.2563124041177095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0.19557488497196684</v>
      </c>
      <c r="CE47" s="52">
        <f>IF(PLANEL_Pot_Trim!CE20&lt;&gt;0,CE21/PLANEL_Pot_Trim!CE20,0)</f>
        <v>0.24834958733725968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0.18601950483336988</v>
      </c>
      <c r="CI47" s="52">
        <f>IF(PLANEL_Pot_Trim!CI20&lt;&gt;0,CI21/PLANEL_Pot_Trim!CI20,0)</f>
        <v>0.23584570264970861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0.17101484321363153</v>
      </c>
      <c r="CM47" s="52">
        <f>IF(PLANEL_Pot_Trim!CM20&lt;&gt;0,CM21/PLANEL_Pot_Trim!CM20,0)</f>
        <v>0.22822722203688039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0.16187266645007986</v>
      </c>
      <c r="CQ47" s="52">
        <f>IF(PLANEL_Pot_Trim!CQ20&lt;&gt;0,CQ21/PLANEL_Pot_Trim!CQ20,0)</f>
        <v>0.22785290055279006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0.16142348066334805</v>
      </c>
      <c r="CU47" s="52">
        <f>IF(PLANEL_Pot_Trim!CU20&lt;&gt;0,CU21/PLANEL_Pot_Trim!CU20,0)</f>
        <v>0.22747819934029703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0.16097383920835642</v>
      </c>
      <c r="CY47" s="82">
        <f>IF(PLANEL_Pot_Trim!CY20&lt;&gt;0,CY21/PLANEL_Pot_Trim!CY20,0)</f>
        <v>0.21274215525194182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0.16280856032928417</v>
      </c>
      <c r="DC47" s="52">
        <f>IF(PLANEL_Pot_Trim!DC20&lt;&gt;0,DC21/PLANEL_Pot_Trim!DC20,0)</f>
        <v>0.22952296375412559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0.15496420877343262</v>
      </c>
      <c r="DG47" s="52">
        <f>IF(PLANEL_Pot_Trim!DG20&lt;&gt;0,DG21/PLANEL_Pot_Trim!DG20,0)</f>
        <v>0.21135971133359294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0.16512403918342577</v>
      </c>
      <c r="DK47" s="52">
        <f>IF(PLANEL_Pot_Trim!DK20&lt;&gt;0,DK21/PLANEL_Pot_Trim!DK20,0)</f>
        <v>0.21073610742877485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0.16668018713012808</v>
      </c>
      <c r="DO47" s="52">
        <f>IF(PLANEL_Pot_Trim!DO20&lt;&gt;0,DO21/PLANEL_Pot_Trim!DO20,0)</f>
        <v>0.23071862950930169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0.15116535058512809</v>
      </c>
      <c r="DS47" s="52">
        <f>IF(PLANEL_Pot_Trim!DS20&lt;&gt;0,DS21/PLANEL_Pot_Trim!DS20,0)</f>
        <v>0.22616030072548801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0.15199528639253398</v>
      </c>
      <c r="DW47" s="52">
        <f>IF(PLANEL_Pot_Trim!DW20&lt;&gt;0,DW21/PLANEL_Pot_Trim!DW20,0)</f>
        <v>0.18606019144768468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0.15473882066862552</v>
      </c>
      <c r="EA47" s="52">
        <f>IF(PLANEL_Pot_Trim!EA20&lt;&gt;0,EA21/PLANEL_Pot_Trim!EA20,0)</f>
        <v>0.2214123872510812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0.15369486470286065</v>
      </c>
      <c r="EE47" s="52">
        <f>IF(PLANEL_Pot_Trim!EE20&lt;&gt;0,EE21/PLANEL_Pot_Trim!EE20,0)</f>
        <v>0.19397901315503627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0.12954067609647332</v>
      </c>
      <c r="EI47" s="52">
        <f>IF(PLANEL_Pot_Trim!EI20&lt;&gt;0,EI21/PLANEL_Pot_Trim!EI20,0)</f>
        <v>0.21893100692495898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0.11786201385634683</v>
      </c>
      <c r="EM47" s="52">
        <f>IF(PLANEL_Pot_Trim!EM20&lt;&gt;0,EM21/PLANEL_Pot_Trim!EM20,0)</f>
        <v>0.19602504596206388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0.13917501491954967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0.80314046981757259</v>
      </c>
      <c r="BP50" s="54">
        <f>IF(PLANEL_Pot_Trim!BP23&lt;&gt;0,BP24/PLANEL_Pot_Trim!BP23,0)</f>
        <v>0.80314046981757259</v>
      </c>
      <c r="BQ50" s="54">
        <f>IF(PLANEL_Pot_Trim!BQ23&lt;&gt;0,BQ24/PLANEL_Pot_Trim!BQ23,0)</f>
        <v>0.80314046981757259</v>
      </c>
      <c r="BR50" s="54">
        <f>IF(PLANEL_Pot_Trim!BR23&lt;&gt;0,BR24/PLANEL_Pot_Trim!BR23,0)</f>
        <v>0.77738637438660629</v>
      </c>
      <c r="BS50" s="54">
        <f>IF(PLANEL_Pot_Trim!BS23&lt;&gt;0,BS24/PLANEL_Pot_Trim!BS23,0)</f>
        <v>0.74215093873202287</v>
      </c>
      <c r="BT50" s="54">
        <f>IF(PLANEL_Pot_Trim!BT23&lt;&gt;0,BT24/PLANEL_Pot_Trim!BT23,0)</f>
        <v>0.74215093873202287</v>
      </c>
      <c r="BU50" s="54">
        <f>IF(PLANEL_Pot_Trim!BU23&lt;&gt;0,BU24/PLANEL_Pot_Trim!BU23,0)</f>
        <v>0.74215093873202287</v>
      </c>
      <c r="BV50" s="54">
        <f>IF(PLANEL_Pot_Trim!BV23&lt;&gt;0,BV24/PLANEL_Pot_Trim!BV23,0)</f>
        <v>0.74215093873202287</v>
      </c>
      <c r="BW50" s="54">
        <f>IF(PLANEL_Pot_Trim!BW23&lt;&gt;0,BW24/PLANEL_Pot_Trim!BW23,0)</f>
        <v>0.64828875605302883</v>
      </c>
      <c r="BX50" s="54">
        <f>IF(PLANEL_Pot_Trim!BX23&lt;&gt;0,BX24/PLANEL_Pot_Trim!BX23,0)</f>
        <v>0.64828875605302883</v>
      </c>
      <c r="BY50" s="54">
        <f>IF(PLANEL_Pot_Trim!BY23&lt;&gt;0,BY24/PLANEL_Pot_Trim!BY23,0)</f>
        <v>0.64828875605302883</v>
      </c>
      <c r="BZ50" s="54">
        <f>IF(PLANEL_Pot_Trim!BZ23&lt;&gt;0,BZ24/PLANEL_Pot_Trim!BZ23,0)</f>
        <v>0.64828875605302883</v>
      </c>
      <c r="CA50" s="54">
        <f>IF(PLANEL_Pot_Trim!CA23&lt;&gt;0,CA24/PLANEL_Pot_Trim!CA23,0)</f>
        <v>0.51136373670472279</v>
      </c>
      <c r="CB50" s="54">
        <f>IF(PLANEL_Pot_Trim!CB23&lt;&gt;0,CB24/PLANEL_Pot_Trim!CB23,0)</f>
        <v>0.51136373670472279</v>
      </c>
      <c r="CC50" s="54">
        <f>IF(PLANEL_Pot_Trim!CC23&lt;&gt;0,CC24/PLANEL_Pot_Trim!CC23,0)</f>
        <v>0.51136373670472279</v>
      </c>
      <c r="CD50" s="54">
        <f>IF(PLANEL_Pot_Trim!CD23&lt;&gt;0,CD24/PLANEL_Pot_Trim!CD23,0)</f>
        <v>0.51136373670472279</v>
      </c>
      <c r="CE50" s="54">
        <f>IF(PLANEL_Pot_Trim!CE23&lt;&gt;0,CE24/PLANEL_Pot_Trim!CE23,0)</f>
        <v>0.43011920651225122</v>
      </c>
      <c r="CF50" s="54">
        <f>IF(PLANEL_Pot_Trim!CF23&lt;&gt;0,CF24/PLANEL_Pot_Trim!CF23,0)</f>
        <v>0.43011920651225122</v>
      </c>
      <c r="CG50" s="54">
        <f>IF(PLANEL_Pot_Trim!CG23&lt;&gt;0,CG24/PLANEL_Pot_Trim!CG23,0)</f>
        <v>0.43011920651225122</v>
      </c>
      <c r="CH50" s="54">
        <f>IF(PLANEL_Pot_Trim!CH23&lt;&gt;0,CH24/PLANEL_Pot_Trim!CH23,0)</f>
        <v>0.43011920651225122</v>
      </c>
      <c r="CI50" s="54">
        <f>IF(PLANEL_Pot_Trim!CI23&lt;&gt;0,CI24/PLANEL_Pot_Trim!CI23,0)</f>
        <v>0.35998705074278597</v>
      </c>
      <c r="CJ50" s="54">
        <f>IF(PLANEL_Pot_Trim!CJ23&lt;&gt;0,CJ24/PLANEL_Pot_Trim!CJ23,0)</f>
        <v>0.35998705074278597</v>
      </c>
      <c r="CK50" s="54">
        <f>IF(PLANEL_Pot_Trim!CK23&lt;&gt;0,CK24/PLANEL_Pot_Trim!CK23,0)</f>
        <v>0.35998705074278597</v>
      </c>
      <c r="CL50" s="54">
        <f>IF(PLANEL_Pot_Trim!CL23&lt;&gt;0,CL24/PLANEL_Pot_Trim!CL23,0)</f>
        <v>0.35998705074278597</v>
      </c>
      <c r="CM50" s="54">
        <f>IF(PLANEL_Pot_Trim!CM23&lt;&gt;0,CM24/PLANEL_Pot_Trim!CM23,0)</f>
        <v>0.30313272830852023</v>
      </c>
      <c r="CN50" s="54">
        <f>IF(PLANEL_Pot_Trim!CN23&lt;&gt;0,CN24/PLANEL_Pot_Trim!CN23,0)</f>
        <v>0.30313272830852023</v>
      </c>
      <c r="CO50" s="54">
        <f>IF(PLANEL_Pot_Trim!CO23&lt;&gt;0,CO24/PLANEL_Pot_Trim!CO23,0)</f>
        <v>0.30313272830852023</v>
      </c>
      <c r="CP50" s="54">
        <f>IF(PLANEL_Pot_Trim!CP23&lt;&gt;0,CP24/PLANEL_Pot_Trim!CP23,0)</f>
        <v>0.30313272830852023</v>
      </c>
      <c r="CQ50" s="54">
        <f>IF(PLANEL_Pot_Trim!CQ23&lt;&gt;0,CQ24/PLANEL_Pot_Trim!CQ23,0)</f>
        <v>0.27072163906806956</v>
      </c>
      <c r="CR50" s="54">
        <f>IF(PLANEL_Pot_Trim!CR23&lt;&gt;0,CR24/PLANEL_Pot_Trim!CR23,0)</f>
        <v>0.27072163906806956</v>
      </c>
      <c r="CS50" s="54">
        <f>IF(PLANEL_Pot_Trim!CS23&lt;&gt;0,CS24/PLANEL_Pot_Trim!CS23,0)</f>
        <v>0.27072163906806956</v>
      </c>
      <c r="CT50" s="54">
        <f>IF(PLANEL_Pot_Trim!CT23&lt;&gt;0,CT24/PLANEL_Pot_Trim!CT23,0)</f>
        <v>0.27072163906806956</v>
      </c>
      <c r="CU50" s="54">
        <f>IF(PLANEL_Pot_Trim!CU23&lt;&gt;0,CU24/PLANEL_Pot_Trim!CU23,0)</f>
        <v>0.22068524301591094</v>
      </c>
      <c r="CV50" s="54">
        <f>IF(PLANEL_Pot_Trim!CV23&lt;&gt;0,CV24/PLANEL_Pot_Trim!CV23,0)</f>
        <v>0.25902564549633228</v>
      </c>
      <c r="CW50" s="54">
        <f>IF(PLANEL_Pot_Trim!CW23&lt;&gt;0,CW24/PLANEL_Pot_Trim!CW23,0)</f>
        <v>0.25902564549633228</v>
      </c>
      <c r="CX50" s="54">
        <f>IF(PLANEL_Pot_Trim!CX23&lt;&gt;0,CX24/PLANEL_Pot_Trim!CX23,0)</f>
        <v>0.25902564549633228</v>
      </c>
      <c r="CY50" s="84">
        <f>IF(PLANEL_Pot_Trim!CY23&lt;&gt;0,CY24/PLANEL_Pot_Trim!CY23,0)</f>
        <v>0.19817736710542425</v>
      </c>
      <c r="CZ50" s="84">
        <f>IF(PLANEL_Pot_Trim!CZ23&lt;&gt;0,CZ24/PLANEL_Pot_Trim!CZ23,0)</f>
        <v>0.23260739927927632</v>
      </c>
      <c r="DA50" s="84">
        <f>IF(PLANEL_Pot_Trim!DA23&lt;&gt;0,DA24/PLANEL_Pot_Trim!DA23,0)</f>
        <v>0.23260739927927632</v>
      </c>
      <c r="DB50" s="84">
        <f>IF(PLANEL_Pot_Trim!DB23&lt;&gt;0,DB24/PLANEL_Pot_Trim!DB23,0)</f>
        <v>0.23260739927927632</v>
      </c>
      <c r="DC50" s="54">
        <f>IF(PLANEL_Pot_Trim!DC23&lt;&gt;0,DC24/PLANEL_Pot_Trim!DC23,0)</f>
        <v>0.21411313265558221</v>
      </c>
      <c r="DD50" s="54">
        <f>IF(PLANEL_Pot_Trim!DD23&lt;&gt;0,DD24/PLANEL_Pot_Trim!DD23,0)</f>
        <v>0.21411313265558221</v>
      </c>
      <c r="DE50" s="54">
        <f>IF(PLANEL_Pot_Trim!DE23&lt;&gt;0,DE24/PLANEL_Pot_Trim!DE23,0)</f>
        <v>0.21411313265558221</v>
      </c>
      <c r="DF50" s="54">
        <f>IF(PLANEL_Pot_Trim!DF23&lt;&gt;0,DF24/PLANEL_Pot_Trim!DF23,0)</f>
        <v>0.21411313265558221</v>
      </c>
      <c r="DG50" s="54">
        <f>IF(PLANEL_Pot_Trim!DG23&lt;&gt;0,DG24/PLANEL_Pot_Trim!DG23,0)</f>
        <v>0.19794924714188078</v>
      </c>
      <c r="DH50" s="54">
        <f>IF(PLANEL_Pot_Trim!DH23&lt;&gt;0,DH24/PLANEL_Pot_Trim!DH23,0)</f>
        <v>0.19794924714188078</v>
      </c>
      <c r="DI50" s="54">
        <f>IF(PLANEL_Pot_Trim!DI23&lt;&gt;0,DI24/PLANEL_Pot_Trim!DI23,0)</f>
        <v>0.19794924714188078</v>
      </c>
      <c r="DJ50" s="54">
        <f>IF(PLANEL_Pot_Trim!DJ23&lt;&gt;0,DJ24/PLANEL_Pot_Trim!DJ23,0)</f>
        <v>0.19794924714188078</v>
      </c>
      <c r="DK50" s="54">
        <f>IF(PLANEL_Pot_Trim!DK23&lt;&gt;0,DK24/PLANEL_Pot_Trim!DK23,0)</f>
        <v>2.7214961242262969E-2</v>
      </c>
      <c r="DL50" s="54">
        <f>IF(PLANEL_Pot_Trim!DL23&lt;&gt;0,DL24/PLANEL_Pot_Trim!DL23,0)</f>
        <v>0.18386277768867912</v>
      </c>
      <c r="DM50" s="54">
        <f>IF(PLANEL_Pot_Trim!DM23&lt;&gt;0,DM24/PLANEL_Pot_Trim!DM23,0)</f>
        <v>0.18386277768867912</v>
      </c>
      <c r="DN50" s="54">
        <f>IF(PLANEL_Pot_Trim!DN23&lt;&gt;0,DN24/PLANEL_Pot_Trim!DN23,0)</f>
        <v>0.18386277768867912</v>
      </c>
      <c r="DO50" s="54">
        <f>IF(PLANEL_Pot_Trim!DO23&lt;&gt;0,DO24/PLANEL_Pot_Trim!DO23,0)</f>
        <v>0.16945479756446444</v>
      </c>
      <c r="DP50" s="54">
        <f>IF(PLANEL_Pot_Trim!DP23&lt;&gt;0,DP24/PLANEL_Pot_Trim!DP23,0)</f>
        <v>0.16945479756446444</v>
      </c>
      <c r="DQ50" s="54">
        <f>IF(PLANEL_Pot_Trim!DQ23&lt;&gt;0,DQ24/PLANEL_Pot_Trim!DQ23,0)</f>
        <v>0.16945479756446444</v>
      </c>
      <c r="DR50" s="54">
        <f>IF(PLANEL_Pot_Trim!DR23&lt;&gt;0,DR24/PLANEL_Pot_Trim!DR23,0)</f>
        <v>0.16945479756446444</v>
      </c>
      <c r="DS50" s="54">
        <f>IF(PLANEL_Pot_Trim!DS23&lt;&gt;0,DS24/PLANEL_Pot_Trim!DS23,0)</f>
        <v>0.15477152546002901</v>
      </c>
      <c r="DT50" s="54">
        <f>IF(PLANEL_Pot_Trim!DT23&lt;&gt;0,DT24/PLANEL_Pot_Trim!DT23,0)</f>
        <v>0.15477152546002901</v>
      </c>
      <c r="DU50" s="54">
        <f>IF(PLANEL_Pot_Trim!DU23&lt;&gt;0,DU24/PLANEL_Pot_Trim!DU23,0)</f>
        <v>0.15477152546002901</v>
      </c>
      <c r="DV50" s="54">
        <f>IF(PLANEL_Pot_Trim!DV23&lt;&gt;0,DV24/PLANEL_Pot_Trim!DV23,0)</f>
        <v>0.15477152546002901</v>
      </c>
      <c r="DW50" s="54">
        <f>IF(PLANEL_Pot_Trim!DW23&lt;&gt;0,DW24/PLANEL_Pot_Trim!DW23,0)</f>
        <v>0.1219519934931248</v>
      </c>
      <c r="DX50" s="54">
        <f>IF(PLANEL_Pot_Trim!DX23&lt;&gt;0,DX24/PLANEL_Pot_Trim!DX23,0)</f>
        <v>0.14313913065697687</v>
      </c>
      <c r="DY50" s="54">
        <f>IF(PLANEL_Pot_Trim!DY23&lt;&gt;0,DY24/PLANEL_Pot_Trim!DY23,0)</f>
        <v>0.12450082178941117</v>
      </c>
      <c r="DZ50" s="54">
        <f>IF(PLANEL_Pot_Trim!DZ23&lt;&gt;0,DZ24/PLANEL_Pot_Trim!DZ23,0)</f>
        <v>2.1187137179428665E-2</v>
      </c>
      <c r="EA50" s="54">
        <f>IF(PLANEL_Pot_Trim!EA23&lt;&gt;0,EA24/PLANEL_Pot_Trim!EA23,0)</f>
        <v>0.13749987412402453</v>
      </c>
      <c r="EB50" s="54">
        <f>IF(PLANEL_Pot_Trim!EB23&lt;&gt;0,EB24/PLANEL_Pot_Trim!EB23,0)</f>
        <v>0.13749987412402453</v>
      </c>
      <c r="EC50" s="54">
        <f>IF(PLANEL_Pot_Trim!EC23&lt;&gt;0,EC24/PLANEL_Pot_Trim!EC23,0)</f>
        <v>0.13749987412402453</v>
      </c>
      <c r="ED50" s="54">
        <f>IF(PLANEL_Pot_Trim!ED23&lt;&gt;0,ED24/PLANEL_Pot_Trim!ED23,0)</f>
        <v>0.13749987412402453</v>
      </c>
      <c r="EE50" s="54">
        <f>IF(PLANEL_Pot_Trim!EE23&lt;&gt;0,EE24/PLANEL_Pot_Trim!EE23,0)</f>
        <v>0.12772878870652249</v>
      </c>
      <c r="EF50" s="54">
        <f>IF(PLANEL_Pot_Trim!EF23&lt;&gt;0,EF24/PLANEL_Pot_Trim!EF23,0)</f>
        <v>0.12772878870652249</v>
      </c>
      <c r="EG50" s="54">
        <f>IF(PLANEL_Pot_Trim!EG23&lt;&gt;0,EG24/PLANEL_Pot_Trim!EG23,0)</f>
        <v>0.12772878870652249</v>
      </c>
      <c r="EH50" s="54">
        <f>IF(PLANEL_Pot_Trim!EH23&lt;&gt;0,EH24/PLANEL_Pot_Trim!EH23,0)</f>
        <v>0.12772878870652249</v>
      </c>
      <c r="EI50" s="54">
        <f>IF(PLANEL_Pot_Trim!EI23&lt;&gt;0,EI24/PLANEL_Pot_Trim!EI23,0)</f>
        <v>0.11953801107548911</v>
      </c>
      <c r="EJ50" s="54">
        <f>IF(PLANEL_Pot_Trim!EJ23&lt;&gt;0,EJ24/PLANEL_Pot_Trim!EJ23,0)</f>
        <v>0.11953801107548911</v>
      </c>
      <c r="EK50" s="54">
        <f>IF(PLANEL_Pot_Trim!EK23&lt;&gt;0,EK24/PLANEL_Pot_Trim!EK23,0)</f>
        <v>0.11953801107548911</v>
      </c>
      <c r="EL50" s="54">
        <f>IF(PLANEL_Pot_Trim!EL23&lt;&gt;0,EL24/PLANEL_Pot_Trim!EL23,0)</f>
        <v>0.11953801107548911</v>
      </c>
      <c r="EM50" s="54">
        <f>IF(PLANEL_Pot_Trim!EM23&lt;&gt;0,EM24/PLANEL_Pot_Trim!EM23,0)</f>
        <v>0.11327850000087247</v>
      </c>
      <c r="EN50" s="54">
        <f>IF(PLANEL_Pot_Trim!EN23&lt;&gt;0,EN24/PLANEL_Pot_Trim!EN23,0)</f>
        <v>0.11327850000087247</v>
      </c>
      <c r="EO50" s="54">
        <f>IF(PLANEL_Pot_Trim!EO23&lt;&gt;0,EO24/PLANEL_Pot_Trim!EO23,0)</f>
        <v>0.11327850000087247</v>
      </c>
      <c r="EP50" s="54">
        <f>IF(PLANEL_Pot_Trim!EP23&lt;&gt;0,EP24/PLANEL_Pot_Trim!EP23,0)</f>
        <v>0.11327850000087247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30.196234310000001</v>
      </c>
      <c r="F4" s="33">
        <v>37.95209097</v>
      </c>
      <c r="G4" s="33">
        <v>24.119077099999998</v>
      </c>
      <c r="H4" s="33">
        <v>25.016888089999998</v>
      </c>
      <c r="I4" s="33">
        <v>20.697272659999999</v>
      </c>
      <c r="J4" s="33">
        <v>23.67527016</v>
      </c>
      <c r="K4" s="33">
        <v>25.837658959999999</v>
      </c>
      <c r="L4" s="33">
        <v>30.11533755</v>
      </c>
      <c r="M4" s="33">
        <v>30.656678589999999</v>
      </c>
      <c r="N4" s="33">
        <v>31.862128009999999</v>
      </c>
      <c r="O4" s="33">
        <v>32.382968640000001</v>
      </c>
      <c r="P4" s="33">
        <v>30.582102169999999</v>
      </c>
      <c r="Q4" s="33">
        <v>31.793536029999999</v>
      </c>
      <c r="R4" s="33">
        <v>35.42887065</v>
      </c>
      <c r="S4" s="33">
        <v>33.812167690000003</v>
      </c>
      <c r="T4" s="33">
        <v>33.873660229999999</v>
      </c>
      <c r="U4" s="33">
        <v>26.563795410000001</v>
      </c>
      <c r="V4" s="33">
        <v>18.024543300000001</v>
      </c>
      <c r="W4" s="33">
        <v>18.082330079999998</v>
      </c>
      <c r="X4" s="33">
        <v>21.204202299999999</v>
      </c>
      <c r="Y4" s="33">
        <v>28.046456920000001</v>
      </c>
      <c r="Z4" s="33">
        <v>32.654071379999998</v>
      </c>
      <c r="AA4" s="33">
        <v>34.48395489</v>
      </c>
      <c r="AB4" s="33">
        <v>36.558566839999997</v>
      </c>
      <c r="AC4" s="33">
        <v>42.944128390000003</v>
      </c>
      <c r="AD4" s="33">
        <v>61.319499860000001</v>
      </c>
      <c r="AE4" s="33">
        <v>30.186252920000001</v>
      </c>
      <c r="AF4" s="33">
        <v>31.42684822</v>
      </c>
      <c r="AG4" s="33">
        <v>33.163094370000003</v>
      </c>
      <c r="AH4" s="33">
        <v>34.899220739999997</v>
      </c>
      <c r="AI4" s="33">
        <v>35.662103760000001</v>
      </c>
      <c r="AJ4" s="33">
        <v>33.269653599999998</v>
      </c>
      <c r="AK4" s="33">
        <v>33.544125749999999</v>
      </c>
      <c r="AL4" s="33">
        <v>40.989333500000001</v>
      </c>
      <c r="AM4" s="33">
        <v>46.216642090000001</v>
      </c>
      <c r="AN4" s="33">
        <v>55.8195859</v>
      </c>
      <c r="AO4" s="33">
        <v>65.266929160000004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37.931866739999997</v>
      </c>
      <c r="I16" s="33">
        <v>23.68142199</v>
      </c>
      <c r="J16" s="33">
        <v>29.13160092</v>
      </c>
      <c r="K16" s="33">
        <v>29.47066856</v>
      </c>
      <c r="L16" s="33">
        <v>37.210631319999997</v>
      </c>
      <c r="M16" s="33">
        <v>39.492203250000003</v>
      </c>
      <c r="N16" s="33">
        <v>42.661881190000003</v>
      </c>
      <c r="O16" s="33">
        <v>44.869500189999997</v>
      </c>
      <c r="P16" s="33">
        <v>44.19912909</v>
      </c>
      <c r="Q16" s="33">
        <v>44.046095370000003</v>
      </c>
      <c r="R16" s="33">
        <v>47.201781179999998</v>
      </c>
      <c r="S16" s="33">
        <v>46.740630680000002</v>
      </c>
      <c r="T16" s="33">
        <v>45.964084319999998</v>
      </c>
      <c r="U16" s="33">
        <v>41.14283666</v>
      </c>
      <c r="V16" s="33">
        <v>31.166150510000001</v>
      </c>
      <c r="W16" s="33">
        <v>31.222222349999999</v>
      </c>
      <c r="X16" s="33">
        <v>34.342393280000003</v>
      </c>
      <c r="Y16" s="33">
        <v>43.220670210000002</v>
      </c>
      <c r="Z16" s="33">
        <v>48.631296079999998</v>
      </c>
      <c r="AA16" s="33">
        <v>50.974618939999999</v>
      </c>
      <c r="AB16" s="33">
        <v>53.449558789999998</v>
      </c>
      <c r="AC16" s="33">
        <v>58.21510645</v>
      </c>
      <c r="AD16" s="33">
        <v>74.966160099999996</v>
      </c>
      <c r="AE16" s="33">
        <v>45.607269870000003</v>
      </c>
      <c r="AF16" s="33">
        <v>48.061355769999999</v>
      </c>
      <c r="AG16" s="33">
        <v>50.57755925</v>
      </c>
      <c r="AH16" s="33">
        <v>52.823243580000003</v>
      </c>
      <c r="AI16" s="33">
        <v>53.805590799999997</v>
      </c>
      <c r="AJ16" s="33">
        <v>51.262424230000001</v>
      </c>
      <c r="AK16" s="33">
        <v>51.53294425</v>
      </c>
      <c r="AL16" s="33">
        <v>58.97419798</v>
      </c>
      <c r="AM16" s="33">
        <v>64.197555359999996</v>
      </c>
      <c r="AN16" s="33">
        <v>73.79655683</v>
      </c>
      <c r="AO16" s="33">
        <v>81.539221010000006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37.95209097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20.697272659999999</v>
      </c>
      <c r="G4" s="1">
        <f>Planel_CO2_total_Resultado!J4</f>
        <v>23.67527016</v>
      </c>
      <c r="H4" s="1">
        <f>Planel_CO2_total_Resultado!K4</f>
        <v>25.837658959999999</v>
      </c>
      <c r="I4" s="1">
        <f>Planel_CO2_total_Resultado!L4</f>
        <v>30.11533755</v>
      </c>
      <c r="J4" s="1">
        <f>Planel_CO2_total_Resultado!M4</f>
        <v>30.656678589999999</v>
      </c>
      <c r="K4" s="1">
        <f>Planel_CO2_total_Resultado!N4</f>
        <v>31.862128009999999</v>
      </c>
      <c r="L4" s="1">
        <f>Planel_CO2_total_Resultado!O4</f>
        <v>32.382968640000001</v>
      </c>
      <c r="M4" s="1">
        <f>Planel_CO2_total_Resultado!P4</f>
        <v>30.582102169999999</v>
      </c>
      <c r="N4" s="1">
        <f>Planel_CO2_total_Resultado!Q4</f>
        <v>31.793536029999999</v>
      </c>
      <c r="O4" s="1">
        <f>Planel_CO2_total_Resultado!R4</f>
        <v>35.42887065</v>
      </c>
      <c r="P4" s="1">
        <f>Planel_CO2_total_Resultado!S4</f>
        <v>33.812167690000003</v>
      </c>
      <c r="Q4" s="1">
        <f>Planel_CO2_total_Resultado!T4</f>
        <v>33.873660229999999</v>
      </c>
      <c r="R4" s="1">
        <f>Planel_CO2_total_Resultado!U4</f>
        <v>26.563795410000001</v>
      </c>
      <c r="S4" s="1">
        <f>Planel_CO2_total_Resultado!V4</f>
        <v>18.024543300000001</v>
      </c>
      <c r="T4" s="1">
        <f>Planel_CO2_total_Resultado!W4</f>
        <v>18.082330079999998</v>
      </c>
      <c r="U4" s="1">
        <f>Planel_CO2_total_Resultado!X4</f>
        <v>21.204202299999999</v>
      </c>
      <c r="V4" s="1">
        <f>Planel_CO2_total_Resultado!Y4</f>
        <v>28.046456920000001</v>
      </c>
      <c r="W4" s="1">
        <f>Planel_CO2_total_Resultado!Z4</f>
        <v>32.654071379999998</v>
      </c>
      <c r="X4" s="1">
        <f>Planel_CO2_total_Resultado!AA4</f>
        <v>34.48395489</v>
      </c>
      <c r="Y4" s="1">
        <f>Planel_CO2_total_Resultado!AB4</f>
        <v>36.558566839999997</v>
      </c>
      <c r="Z4" s="1">
        <f>Planel_CO2_total_Resultado!AC4</f>
        <v>42.944128390000003</v>
      </c>
      <c r="AA4" s="1">
        <f>Planel_CO2_total_Resultado!AD4</f>
        <v>61.319499860000001</v>
      </c>
      <c r="AB4" s="1">
        <f>Planel_CO2_total_Resultado!AE4</f>
        <v>30.186252920000001</v>
      </c>
      <c r="AC4" s="1">
        <f>Planel_CO2_total_Resultado!AF4</f>
        <v>31.42684822</v>
      </c>
      <c r="AD4" s="1">
        <f>Planel_CO2_total_Resultado!AG4</f>
        <v>33.163094370000003</v>
      </c>
      <c r="AE4" s="1">
        <f>Planel_CO2_total_Resultado!AH4</f>
        <v>34.899220739999997</v>
      </c>
      <c r="AF4" s="1">
        <f>Planel_CO2_total_Resultado!AI4</f>
        <v>35.662103760000001</v>
      </c>
      <c r="AG4" s="1">
        <f>Planel_CO2_total_Resultado!AJ4</f>
        <v>33.269653599999998</v>
      </c>
      <c r="AH4" s="1">
        <f>Planel_CO2_total_Resultado!AK4</f>
        <v>33.544125749999999</v>
      </c>
      <c r="AI4" s="1">
        <f>Planel_CO2_total_Resultado!AL4</f>
        <v>40.989333500000001</v>
      </c>
      <c r="AJ4" s="1">
        <f>Planel_CO2_total_Resultado!AM4</f>
        <v>46.216642090000001</v>
      </c>
      <c r="AK4" s="1">
        <f>Planel_CO2_total_Resultado!AN4</f>
        <v>55.8195859</v>
      </c>
      <c r="AL4" s="1">
        <f>Planel_CO2_total_Resultado!AO4</f>
        <v>65.266929160000004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37.931866739999997</v>
      </c>
      <c r="F5" s="1">
        <f>Planel_CO2_total_Resultado!I16</f>
        <v>23.68142199</v>
      </c>
      <c r="G5" s="1">
        <f>Planel_CO2_total_Resultado!J16</f>
        <v>29.13160092</v>
      </c>
      <c r="H5" s="1">
        <f>Planel_CO2_total_Resultado!K16</f>
        <v>29.47066856</v>
      </c>
      <c r="I5" s="1">
        <f>Planel_CO2_total_Resultado!L16</f>
        <v>37.210631319999997</v>
      </c>
      <c r="J5" s="1">
        <f>Planel_CO2_total_Resultado!M16</f>
        <v>39.492203250000003</v>
      </c>
      <c r="K5" s="1">
        <f>Planel_CO2_total_Resultado!N16</f>
        <v>42.661881190000003</v>
      </c>
      <c r="L5" s="1">
        <f>Planel_CO2_total_Resultado!O16</f>
        <v>44.869500189999997</v>
      </c>
      <c r="M5" s="1">
        <f>Planel_CO2_total_Resultado!P16</f>
        <v>44.19912909</v>
      </c>
      <c r="N5" s="1">
        <f>Planel_CO2_total_Resultado!Q16</f>
        <v>44.046095370000003</v>
      </c>
      <c r="O5" s="1">
        <f>Planel_CO2_total_Resultado!R16</f>
        <v>47.201781179999998</v>
      </c>
      <c r="P5" s="1">
        <f>Planel_CO2_total_Resultado!S16</f>
        <v>46.740630680000002</v>
      </c>
      <c r="Q5" s="1">
        <f>Planel_CO2_total_Resultado!T16</f>
        <v>45.964084319999998</v>
      </c>
      <c r="R5" s="1">
        <f>Planel_CO2_total_Resultado!U16</f>
        <v>41.14283666</v>
      </c>
      <c r="S5" s="1">
        <f>Planel_CO2_total_Resultado!V16</f>
        <v>31.166150510000001</v>
      </c>
      <c r="T5" s="1">
        <f>Planel_CO2_total_Resultado!W16</f>
        <v>31.222222349999999</v>
      </c>
      <c r="U5" s="1">
        <f>Planel_CO2_total_Resultado!X16</f>
        <v>34.342393280000003</v>
      </c>
      <c r="V5" s="1">
        <f>Planel_CO2_total_Resultado!Y16</f>
        <v>43.220670210000002</v>
      </c>
      <c r="W5" s="1">
        <f>Planel_CO2_total_Resultado!Z16</f>
        <v>48.631296079999998</v>
      </c>
      <c r="X5" s="1">
        <f>Planel_CO2_total_Resultado!AA16</f>
        <v>50.974618939999999</v>
      </c>
      <c r="Y5" s="1">
        <f>Planel_CO2_total_Resultado!AB16</f>
        <v>53.449558789999998</v>
      </c>
      <c r="Z5" s="1">
        <f>Planel_CO2_total_Resultado!AC16</f>
        <v>58.21510645</v>
      </c>
      <c r="AA5" s="1">
        <f>Planel_CO2_total_Resultado!AD16</f>
        <v>74.966160099999996</v>
      </c>
      <c r="AB5" s="1">
        <f>Planel_CO2_total_Resultado!AE16</f>
        <v>45.607269870000003</v>
      </c>
      <c r="AC5" s="1">
        <f>Planel_CO2_total_Resultado!AF16</f>
        <v>48.061355769999999</v>
      </c>
      <c r="AD5" s="1">
        <f>Planel_CO2_total_Resultado!AG16</f>
        <v>50.57755925</v>
      </c>
      <c r="AE5" s="1">
        <f>Planel_CO2_total_Resultado!AH16</f>
        <v>52.823243580000003</v>
      </c>
      <c r="AF5" s="1">
        <f>Planel_CO2_total_Resultado!AI16</f>
        <v>53.805590799999997</v>
      </c>
      <c r="AG5" s="1">
        <f>Planel_CO2_total_Resultado!AJ16</f>
        <v>51.262424230000001</v>
      </c>
      <c r="AH5" s="1">
        <f>Planel_CO2_total_Resultado!AK16</f>
        <v>51.53294425</v>
      </c>
      <c r="AI5" s="1">
        <f>Planel_CO2_total_Resultado!AL16</f>
        <v>58.97419798</v>
      </c>
      <c r="AJ5" s="1">
        <f>Planel_CO2_total_Resultado!AM16</f>
        <v>64.197555359999996</v>
      </c>
      <c r="AK5" s="1">
        <f>Planel_CO2_total_Resultado!AN16</f>
        <v>73.79655683</v>
      </c>
      <c r="AL5" s="1">
        <f>Planel_CO2_total_Resultado!AO16</f>
        <v>81.539221010000006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J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6" customWidth="1"/>
    <col min="4" max="8" width="5" customWidth="1"/>
    <col min="9" max="9" width="5" bestFit="1" customWidth="1"/>
    <col min="10" max="10" width="10.7109375" bestFit="1" customWidth="1"/>
    <col min="11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0" x14ac:dyDescent="0.25">
      <c r="A3" s="227" t="s">
        <v>646</v>
      </c>
      <c r="B3" s="227" t="s">
        <v>644</v>
      </c>
    </row>
    <row r="4" spans="1:10" x14ac:dyDescent="0.25">
      <c r="A4" s="227" t="s">
        <v>647</v>
      </c>
      <c r="B4" s="33">
        <v>2038</v>
      </c>
      <c r="C4" s="33">
        <v>2040</v>
      </c>
      <c r="D4" s="33">
        <v>2041</v>
      </c>
      <c r="E4" s="33">
        <v>2042</v>
      </c>
      <c r="F4" s="33">
        <v>2043</v>
      </c>
      <c r="G4" s="33">
        <v>2044</v>
      </c>
      <c r="H4" s="33">
        <v>2045</v>
      </c>
      <c r="I4" s="33">
        <v>2046</v>
      </c>
      <c r="J4" s="33" t="s">
        <v>645</v>
      </c>
    </row>
    <row r="5" spans="1:10" x14ac:dyDescent="0.25">
      <c r="A5" s="229" t="s">
        <v>40</v>
      </c>
      <c r="B5" s="228"/>
      <c r="C5" s="228">
        <v>6000</v>
      </c>
      <c r="D5" s="228">
        <v>1500</v>
      </c>
      <c r="E5" s="228">
        <v>1500</v>
      </c>
      <c r="F5" s="228"/>
      <c r="G5" s="228"/>
      <c r="H5" s="228"/>
      <c r="I5" s="228"/>
      <c r="J5" s="228">
        <v>9000</v>
      </c>
    </row>
    <row r="6" spans="1:10" x14ac:dyDescent="0.25">
      <c r="A6" s="230" t="s">
        <v>43</v>
      </c>
      <c r="B6" s="228"/>
      <c r="C6" s="228">
        <v>6000</v>
      </c>
      <c r="D6" s="228">
        <v>1500</v>
      </c>
      <c r="E6" s="228">
        <v>1500</v>
      </c>
      <c r="F6" s="228"/>
      <c r="G6" s="228"/>
      <c r="H6" s="228"/>
      <c r="I6" s="228"/>
      <c r="J6" s="228">
        <v>9000</v>
      </c>
    </row>
    <row r="7" spans="1:10" x14ac:dyDescent="0.25">
      <c r="A7" s="229" t="s">
        <v>37</v>
      </c>
      <c r="B7" s="228"/>
      <c r="C7" s="228">
        <v>7500</v>
      </c>
      <c r="D7" s="228">
        <v>3000</v>
      </c>
      <c r="E7" s="228">
        <v>1500</v>
      </c>
      <c r="F7" s="228">
        <v>1500</v>
      </c>
      <c r="G7" s="228">
        <v>3000</v>
      </c>
      <c r="H7" s="228">
        <v>7500</v>
      </c>
      <c r="I7" s="228">
        <v>3000</v>
      </c>
      <c r="J7" s="228">
        <v>27000</v>
      </c>
    </row>
    <row r="8" spans="1:10" x14ac:dyDescent="0.25">
      <c r="A8" s="230" t="s">
        <v>39</v>
      </c>
      <c r="B8" s="228"/>
      <c r="C8" s="228"/>
      <c r="D8" s="228"/>
      <c r="E8" s="228"/>
      <c r="F8" s="228">
        <v>1500</v>
      </c>
      <c r="G8" s="228">
        <v>3000</v>
      </c>
      <c r="H8" s="228">
        <v>7500</v>
      </c>
      <c r="I8" s="228">
        <v>3000</v>
      </c>
      <c r="J8" s="228">
        <v>15000</v>
      </c>
    </row>
    <row r="9" spans="1:10" x14ac:dyDescent="0.25">
      <c r="A9" s="230" t="s">
        <v>38</v>
      </c>
      <c r="B9" s="228"/>
      <c r="C9" s="228">
        <v>7500</v>
      </c>
      <c r="D9" s="228">
        <v>3000</v>
      </c>
      <c r="E9" s="228">
        <v>1500</v>
      </c>
      <c r="F9" s="228"/>
      <c r="G9" s="228"/>
      <c r="H9" s="228"/>
      <c r="I9" s="228"/>
      <c r="J9" s="228">
        <v>12000</v>
      </c>
    </row>
    <row r="10" spans="1:10" x14ac:dyDescent="0.25">
      <c r="A10" s="229" t="s">
        <v>44</v>
      </c>
      <c r="B10" s="228">
        <v>3000</v>
      </c>
      <c r="C10" s="228"/>
      <c r="D10" s="228"/>
      <c r="E10" s="228"/>
      <c r="F10" s="228"/>
      <c r="G10" s="228"/>
      <c r="H10" s="228"/>
      <c r="I10" s="228"/>
      <c r="J10" s="228">
        <v>3000</v>
      </c>
    </row>
    <row r="11" spans="1:10" x14ac:dyDescent="0.25">
      <c r="A11" s="230" t="s">
        <v>40</v>
      </c>
      <c r="B11" s="228">
        <v>1500</v>
      </c>
      <c r="C11" s="228"/>
      <c r="D11" s="228"/>
      <c r="E11" s="228"/>
      <c r="F11" s="228"/>
      <c r="G11" s="228"/>
      <c r="H11" s="228"/>
      <c r="I11" s="228"/>
      <c r="J11" s="228">
        <v>1500</v>
      </c>
    </row>
    <row r="12" spans="1:10" x14ac:dyDescent="0.25">
      <c r="A12" s="230" t="s">
        <v>37</v>
      </c>
      <c r="B12" s="228">
        <v>1500</v>
      </c>
      <c r="C12" s="228"/>
      <c r="D12" s="228"/>
      <c r="E12" s="228"/>
      <c r="F12" s="228"/>
      <c r="G12" s="228"/>
      <c r="H12" s="228"/>
      <c r="I12" s="228"/>
      <c r="J12" s="228">
        <v>1500</v>
      </c>
    </row>
    <row r="13" spans="1:10" x14ac:dyDescent="0.25">
      <c r="A13" s="229" t="s">
        <v>645</v>
      </c>
      <c r="B13" s="228">
        <v>3000</v>
      </c>
      <c r="C13" s="228">
        <v>13500</v>
      </c>
      <c r="D13" s="228">
        <v>4500</v>
      </c>
      <c r="E13" s="228">
        <v>3000</v>
      </c>
      <c r="F13" s="228">
        <v>1500</v>
      </c>
      <c r="G13" s="228">
        <v>3000</v>
      </c>
      <c r="H13" s="228">
        <v>7500</v>
      </c>
      <c r="I13" s="228">
        <v>3000</v>
      </c>
      <c r="J13" s="228">
        <v>39000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470</v>
      </c>
      <c r="C5" s="40" t="s">
        <v>37</v>
      </c>
      <c r="D5" s="40" t="s">
        <v>39</v>
      </c>
      <c r="E5" s="40">
        <v>1500</v>
      </c>
      <c r="F5" s="40">
        <v>2046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376</v>
      </c>
      <c r="C6" s="40" t="s">
        <v>37</v>
      </c>
      <c r="D6" s="40" t="s">
        <v>39</v>
      </c>
      <c r="E6" s="40">
        <v>1500</v>
      </c>
      <c r="F6" s="40">
        <v>2046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457</v>
      </c>
      <c r="C7" s="40" t="s">
        <v>37</v>
      </c>
      <c r="D7" s="40" t="s">
        <v>39</v>
      </c>
      <c r="E7" s="40">
        <v>1500</v>
      </c>
      <c r="F7" s="40">
        <v>2045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384</v>
      </c>
      <c r="C8" s="40" t="s">
        <v>37</v>
      </c>
      <c r="D8" s="40" t="s">
        <v>39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488</v>
      </c>
      <c r="C9" s="40" t="s">
        <v>37</v>
      </c>
      <c r="D9" s="40" t="s">
        <v>39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358</v>
      </c>
      <c r="C10" s="40" t="s">
        <v>37</v>
      </c>
      <c r="D10" s="40" t="s">
        <v>39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388</v>
      </c>
      <c r="C11" s="40" t="s">
        <v>37</v>
      </c>
      <c r="D11" s="40" t="s">
        <v>39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453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479</v>
      </c>
      <c r="C13" s="40" t="s">
        <v>37</v>
      </c>
      <c r="D13" s="40" t="s">
        <v>39</v>
      </c>
      <c r="E13" s="40">
        <v>1500</v>
      </c>
      <c r="F13" s="40">
        <v>2044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345</v>
      </c>
      <c r="C14" s="40" t="s">
        <v>37</v>
      </c>
      <c r="D14" s="40" t="s">
        <v>39</v>
      </c>
      <c r="E14" s="40">
        <v>1500</v>
      </c>
      <c r="F14" s="40">
        <v>2043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379</v>
      </c>
      <c r="C15" s="40" t="s">
        <v>37</v>
      </c>
      <c r="D15" s="40" t="s">
        <v>38</v>
      </c>
      <c r="E15" s="40">
        <v>1500</v>
      </c>
      <c r="F15" s="40">
        <v>2042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334</v>
      </c>
      <c r="C16" s="40" t="s">
        <v>40</v>
      </c>
      <c r="D16" s="40" t="s">
        <v>43</v>
      </c>
      <c r="E16" s="40">
        <v>1500</v>
      </c>
      <c r="F16" s="40">
        <v>2042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335</v>
      </c>
      <c r="C17" s="40" t="s">
        <v>37</v>
      </c>
      <c r="D17" s="40" t="s">
        <v>38</v>
      </c>
      <c r="E17" s="40">
        <v>1500</v>
      </c>
      <c r="F17" s="40">
        <v>2041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450</v>
      </c>
      <c r="C18" s="40" t="s">
        <v>37</v>
      </c>
      <c r="D18" s="40" t="s">
        <v>38</v>
      </c>
      <c r="E18" s="40">
        <v>1500</v>
      </c>
      <c r="F18" s="40">
        <v>2041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523</v>
      </c>
      <c r="C19" s="40" t="s">
        <v>40</v>
      </c>
      <c r="D19" s="40" t="s">
        <v>43</v>
      </c>
      <c r="E19" s="40">
        <v>1500</v>
      </c>
      <c r="F19" s="40">
        <v>2041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367</v>
      </c>
      <c r="C20" s="40" t="s">
        <v>37</v>
      </c>
      <c r="D20" s="40" t="s">
        <v>38</v>
      </c>
      <c r="E20" s="40">
        <v>1500</v>
      </c>
      <c r="F20" s="40">
        <v>2040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1460.307644</v>
      </c>
      <c r="L20" s="40">
        <v>2015</v>
      </c>
      <c r="M20" s="40">
        <v>2100</v>
      </c>
    </row>
    <row r="21" spans="2:13" x14ac:dyDescent="0.2">
      <c r="B21" s="40" t="s">
        <v>444</v>
      </c>
      <c r="C21" s="40" t="s">
        <v>37</v>
      </c>
      <c r="D21" s="40" t="s">
        <v>38</v>
      </c>
      <c r="E21" s="40">
        <v>1500</v>
      </c>
      <c r="F21" s="40">
        <v>2040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445</v>
      </c>
      <c r="C22" s="40" t="s">
        <v>37</v>
      </c>
      <c r="D22" s="40" t="s">
        <v>38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342</v>
      </c>
      <c r="C23" s="40" t="s">
        <v>37</v>
      </c>
      <c r="D23" s="40" t="s">
        <v>38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1460.307644</v>
      </c>
      <c r="L23" s="40">
        <v>2015</v>
      </c>
      <c r="M23" s="40">
        <v>2100</v>
      </c>
    </row>
    <row r="24" spans="2:13" x14ac:dyDescent="0.2">
      <c r="B24" s="40" t="s">
        <v>330</v>
      </c>
      <c r="C24" s="40" t="s">
        <v>37</v>
      </c>
      <c r="D24" s="40" t="s">
        <v>38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1460.307644</v>
      </c>
      <c r="L24" s="40">
        <v>2015</v>
      </c>
      <c r="M24" s="40">
        <v>2100</v>
      </c>
    </row>
    <row r="25" spans="2:13" x14ac:dyDescent="0.2">
      <c r="B25" s="40" t="s">
        <v>525</v>
      </c>
      <c r="C25" s="40" t="s">
        <v>40</v>
      </c>
      <c r="D25" s="40" t="s">
        <v>43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528</v>
      </c>
      <c r="C26" s="40" t="s">
        <v>40</v>
      </c>
      <c r="D26" s="40" t="s">
        <v>43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530</v>
      </c>
      <c r="C27" s="40" t="s">
        <v>40</v>
      </c>
      <c r="D27" s="40" t="s">
        <v>43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533</v>
      </c>
      <c r="C28" s="40" t="s">
        <v>40</v>
      </c>
      <c r="D28" s="40" t="s">
        <v>43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410</v>
      </c>
      <c r="C29" s="40" t="s">
        <v>44</v>
      </c>
      <c r="D29" s="40" t="s">
        <v>37</v>
      </c>
      <c r="E29" s="40">
        <v>1500</v>
      </c>
      <c r="F29" s="40">
        <v>2038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406</v>
      </c>
      <c r="C30" s="40" t="s">
        <v>44</v>
      </c>
      <c r="D30" s="40" t="s">
        <v>40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447</v>
      </c>
      <c r="C31" s="40" t="s">
        <v>37</v>
      </c>
      <c r="D31" s="40" t="s">
        <v>38</v>
      </c>
      <c r="E31" s="40">
        <v>1500</v>
      </c>
      <c r="F31" s="40">
        <v>2037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449</v>
      </c>
      <c r="C32" s="40" t="s">
        <v>37</v>
      </c>
      <c r="D32" s="40" t="s">
        <v>38</v>
      </c>
      <c r="E32" s="40">
        <v>1500</v>
      </c>
      <c r="F32" s="40">
        <v>2037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452</v>
      </c>
      <c r="C33" s="40" t="s">
        <v>37</v>
      </c>
      <c r="D33" s="40" t="s">
        <v>38</v>
      </c>
      <c r="E33" s="40">
        <v>1500</v>
      </c>
      <c r="F33" s="40">
        <v>2037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524</v>
      </c>
      <c r="C34" s="40" t="s">
        <v>40</v>
      </c>
      <c r="D34" s="40" t="s">
        <v>43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327</v>
      </c>
      <c r="C35" s="40" t="s">
        <v>40</v>
      </c>
      <c r="D35" s="40" t="s">
        <v>43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526</v>
      </c>
      <c r="C36" s="40" t="s">
        <v>40</v>
      </c>
      <c r="D36" s="40" t="s">
        <v>43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328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527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529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508</v>
      </c>
      <c r="C40" s="40" t="s">
        <v>44</v>
      </c>
      <c r="D40" s="40" t="s">
        <v>40</v>
      </c>
      <c r="E40" s="40">
        <v>1500</v>
      </c>
      <c r="F40" s="40">
        <v>2024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510</v>
      </c>
      <c r="C41" s="40" t="s">
        <v>44</v>
      </c>
      <c r="D41" s="40" t="s">
        <v>40</v>
      </c>
      <c r="E41" s="40">
        <v>1500</v>
      </c>
      <c r="F41" s="40">
        <v>2024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512</v>
      </c>
      <c r="C42" s="40" t="s">
        <v>44</v>
      </c>
      <c r="D42" s="40" t="s">
        <v>40</v>
      </c>
      <c r="E42" s="40">
        <v>1500</v>
      </c>
      <c r="F42" s="40">
        <v>2024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513</v>
      </c>
      <c r="C43" s="40" t="s">
        <v>44</v>
      </c>
      <c r="D43" s="40" t="s">
        <v>40</v>
      </c>
      <c r="E43" s="40">
        <v>1500</v>
      </c>
      <c r="F43" s="40">
        <v>2024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514</v>
      </c>
      <c r="C44" s="40" t="s">
        <v>44</v>
      </c>
      <c r="D44" s="40" t="s">
        <v>40</v>
      </c>
      <c r="E44" s="40">
        <v>1500</v>
      </c>
      <c r="F44" s="40">
        <v>2024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407</v>
      </c>
      <c r="C45" s="40" t="s">
        <v>44</v>
      </c>
      <c r="D45" s="40" t="s">
        <v>40</v>
      </c>
      <c r="E45" s="40">
        <v>1500</v>
      </c>
      <c r="F45" s="40">
        <v>2024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408</v>
      </c>
      <c r="C46" s="40" t="s">
        <v>44</v>
      </c>
      <c r="D46" s="40" t="s">
        <v>37</v>
      </c>
      <c r="E46" s="40">
        <v>1500</v>
      </c>
      <c r="F46" s="40">
        <v>2019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399</v>
      </c>
      <c r="C47" s="40" t="s">
        <v>44</v>
      </c>
      <c r="D47" s="40" t="s">
        <v>37</v>
      </c>
      <c r="E47" s="40">
        <v>1500</v>
      </c>
      <c r="F47" s="40">
        <v>2019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400</v>
      </c>
      <c r="C48" s="40" t="s">
        <v>44</v>
      </c>
      <c r="D48" s="40" t="s">
        <v>37</v>
      </c>
      <c r="E48" s="40">
        <v>1500</v>
      </c>
      <c r="F48" s="40">
        <v>2019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401</v>
      </c>
      <c r="C49" s="40" t="s">
        <v>44</v>
      </c>
      <c r="D49" s="40" t="s">
        <v>37</v>
      </c>
      <c r="E49" s="40">
        <v>1500</v>
      </c>
      <c r="F49" s="40">
        <v>2019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409</v>
      </c>
      <c r="C50" s="40" t="s">
        <v>44</v>
      </c>
      <c r="D50" s="40" t="s">
        <v>37</v>
      </c>
      <c r="E50" s="40">
        <v>1500</v>
      </c>
      <c r="F50" s="40">
        <v>2019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402</v>
      </c>
      <c r="C51" s="40" t="s">
        <v>44</v>
      </c>
      <c r="D51" s="40" t="s">
        <v>37</v>
      </c>
      <c r="E51" s="40">
        <v>1500</v>
      </c>
      <c r="F51" s="40">
        <v>2019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403</v>
      </c>
      <c r="C52" s="40" t="s">
        <v>44</v>
      </c>
      <c r="D52" s="40" t="s">
        <v>37</v>
      </c>
      <c r="E52" s="40">
        <v>1500</v>
      </c>
      <c r="F52" s="40">
        <v>2019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404</v>
      </c>
      <c r="C53" s="40" t="s">
        <v>44</v>
      </c>
      <c r="D53" s="40" t="s">
        <v>37</v>
      </c>
      <c r="E53" s="40">
        <v>1500</v>
      </c>
      <c r="F53" s="40">
        <v>2019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405</v>
      </c>
      <c r="C54" s="40" t="s">
        <v>44</v>
      </c>
      <c r="D54" s="40" t="s">
        <v>37</v>
      </c>
      <c r="E54" s="40">
        <v>1500</v>
      </c>
      <c r="F54" s="40">
        <v>2019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418</v>
      </c>
      <c r="C55" s="40" t="s">
        <v>42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398</v>
      </c>
      <c r="C56" s="40" t="s">
        <v>44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419</v>
      </c>
      <c r="C57" s="40" t="s">
        <v>42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420</v>
      </c>
      <c r="C58" s="40" t="s">
        <v>42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421</v>
      </c>
      <c r="C59" s="40" t="s">
        <v>42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422</v>
      </c>
      <c r="C60" s="40" t="s">
        <v>42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423</v>
      </c>
      <c r="C61" s="40" t="s">
        <v>42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424</v>
      </c>
      <c r="C62" s="40" t="s">
        <v>42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425</v>
      </c>
      <c r="C63" s="40" t="s">
        <v>42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426</v>
      </c>
      <c r="C64" s="40" t="s">
        <v>42</v>
      </c>
      <c r="D64" s="40" t="s">
        <v>37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427</v>
      </c>
      <c r="C65" s="40" t="s">
        <v>42</v>
      </c>
      <c r="D65" s="40" t="s">
        <v>37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428</v>
      </c>
      <c r="C66" s="40" t="s">
        <v>42</v>
      </c>
      <c r="D66" s="40" t="s">
        <v>37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429</v>
      </c>
      <c r="C67" s="40" t="s">
        <v>42</v>
      </c>
      <c r="D67" s="40" t="s">
        <v>37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430</v>
      </c>
      <c r="C68" s="40" t="s">
        <v>42</v>
      </c>
      <c r="D68" s="40" t="s">
        <v>37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411</v>
      </c>
      <c r="C69" s="40" t="s">
        <v>45</v>
      </c>
      <c r="D69" s="40" t="s">
        <v>37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431</v>
      </c>
      <c r="C70" s="40" t="s">
        <v>42</v>
      </c>
      <c r="D70" s="40" t="s">
        <v>37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432</v>
      </c>
      <c r="C71" s="40" t="s">
        <v>45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412</v>
      </c>
      <c r="C72" s="40" t="s">
        <v>45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413</v>
      </c>
      <c r="C73" s="40" t="s">
        <v>45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414</v>
      </c>
      <c r="C74" s="40" t="s">
        <v>45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415</v>
      </c>
      <c r="C75" s="40" t="s">
        <v>45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433</v>
      </c>
      <c r="C76" s="40" t="s">
        <v>45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434</v>
      </c>
      <c r="C77" s="40" t="s">
        <v>45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435</v>
      </c>
      <c r="C78" s="40" t="s">
        <v>45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436</v>
      </c>
      <c r="C79" s="40" t="s">
        <v>45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416</v>
      </c>
      <c r="C80" s="40" t="s">
        <v>45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437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417</v>
      </c>
      <c r="C82" s="40" t="s">
        <v>45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438</v>
      </c>
      <c r="C83" s="40" t="s">
        <v>45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439</v>
      </c>
      <c r="C84" s="40" t="s">
        <v>45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440</v>
      </c>
      <c r="C85" s="40" t="s">
        <v>45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441</v>
      </c>
      <c r="C86" s="40" t="s">
        <v>37</v>
      </c>
      <c r="D86" s="40" t="s">
        <v>38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1460.307644</v>
      </c>
      <c r="L86" s="40">
        <v>2015</v>
      </c>
      <c r="M86" s="40">
        <v>2100</v>
      </c>
    </row>
    <row r="87" spans="2:13" x14ac:dyDescent="0.2">
      <c r="B87" s="40" t="s">
        <v>368</v>
      </c>
      <c r="C87" s="40" t="s">
        <v>37</v>
      </c>
      <c r="D87" s="40" t="s">
        <v>38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1460.307644</v>
      </c>
      <c r="L87" s="40">
        <v>2015</v>
      </c>
      <c r="M87" s="40">
        <v>2100</v>
      </c>
    </row>
    <row r="88" spans="2:13" x14ac:dyDescent="0.2">
      <c r="B88" s="40" t="s">
        <v>442</v>
      </c>
      <c r="C88" s="40" t="s">
        <v>37</v>
      </c>
      <c r="D88" s="40" t="s">
        <v>38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1460.307644</v>
      </c>
      <c r="L88" s="40">
        <v>2015</v>
      </c>
      <c r="M88" s="40">
        <v>2100</v>
      </c>
    </row>
    <row r="89" spans="2:13" x14ac:dyDescent="0.2">
      <c r="B89" s="40" t="s">
        <v>443</v>
      </c>
      <c r="C89" s="40" t="s">
        <v>37</v>
      </c>
      <c r="D89" s="40" t="s">
        <v>38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1460.307644</v>
      </c>
      <c r="L89" s="40">
        <v>2015</v>
      </c>
      <c r="M89" s="40">
        <v>2100</v>
      </c>
    </row>
    <row r="90" spans="2:13" x14ac:dyDescent="0.2">
      <c r="B90" s="40" t="s">
        <v>366</v>
      </c>
      <c r="C90" s="40" t="s">
        <v>37</v>
      </c>
      <c r="D90" s="40" t="s">
        <v>38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1460.307644</v>
      </c>
      <c r="L90" s="40">
        <v>2015</v>
      </c>
      <c r="M90" s="40">
        <v>2100</v>
      </c>
    </row>
    <row r="91" spans="2:13" x14ac:dyDescent="0.2">
      <c r="B91" s="40" t="s">
        <v>369</v>
      </c>
      <c r="C91" s="40" t="s">
        <v>37</v>
      </c>
      <c r="D91" s="40" t="s">
        <v>38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1460.307644</v>
      </c>
      <c r="L91" s="40">
        <v>2015</v>
      </c>
      <c r="M91" s="40">
        <v>2100</v>
      </c>
    </row>
    <row r="92" spans="2:13" x14ac:dyDescent="0.2">
      <c r="B92" s="40" t="s">
        <v>446</v>
      </c>
      <c r="C92" s="40" t="s">
        <v>37</v>
      </c>
      <c r="D92" s="40" t="s">
        <v>38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1460.307644</v>
      </c>
      <c r="L92" s="40">
        <v>2015</v>
      </c>
      <c r="M92" s="40">
        <v>2100</v>
      </c>
    </row>
    <row r="93" spans="2:13" x14ac:dyDescent="0.2">
      <c r="B93" s="40" t="s">
        <v>380</v>
      </c>
      <c r="C93" s="40" t="s">
        <v>37</v>
      </c>
      <c r="D93" s="40" t="s">
        <v>38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1460.307644</v>
      </c>
      <c r="L93" s="40">
        <v>2015</v>
      </c>
      <c r="M93" s="40">
        <v>2100</v>
      </c>
    </row>
    <row r="94" spans="2:13" x14ac:dyDescent="0.2">
      <c r="B94" s="40" t="s">
        <v>448</v>
      </c>
      <c r="C94" s="40" t="s">
        <v>37</v>
      </c>
      <c r="D94" s="40" t="s">
        <v>38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1460.307644</v>
      </c>
      <c r="L94" s="40">
        <v>2015</v>
      </c>
      <c r="M94" s="40">
        <v>2100</v>
      </c>
    </row>
    <row r="95" spans="2:13" x14ac:dyDescent="0.2">
      <c r="B95" s="40" t="s">
        <v>331</v>
      </c>
      <c r="C95" s="40" t="s">
        <v>37</v>
      </c>
      <c r="D95" s="40" t="s">
        <v>38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1460.307644</v>
      </c>
      <c r="L95" s="40">
        <v>2015</v>
      </c>
      <c r="M95" s="40">
        <v>2100</v>
      </c>
    </row>
    <row r="96" spans="2:13" x14ac:dyDescent="0.2">
      <c r="B96" s="40" t="s">
        <v>370</v>
      </c>
      <c r="C96" s="40" t="s">
        <v>37</v>
      </c>
      <c r="D96" s="40" t="s">
        <v>38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1460.307644</v>
      </c>
      <c r="L96" s="40">
        <v>2015</v>
      </c>
      <c r="M96" s="40">
        <v>2100</v>
      </c>
    </row>
    <row r="97" spans="2:13" x14ac:dyDescent="0.2">
      <c r="B97" s="40" t="s">
        <v>371</v>
      </c>
      <c r="C97" s="40" t="s">
        <v>37</v>
      </c>
      <c r="D97" s="40" t="s">
        <v>38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1460.307644</v>
      </c>
      <c r="L97" s="40">
        <v>2015</v>
      </c>
      <c r="M97" s="40">
        <v>2100</v>
      </c>
    </row>
    <row r="98" spans="2:13" x14ac:dyDescent="0.2">
      <c r="B98" s="40" t="s">
        <v>451</v>
      </c>
      <c r="C98" s="40" t="s">
        <v>37</v>
      </c>
      <c r="D98" s="40" t="s">
        <v>38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1460.307644</v>
      </c>
      <c r="L98" s="40">
        <v>2015</v>
      </c>
      <c r="M98" s="40">
        <v>2100</v>
      </c>
    </row>
    <row r="99" spans="2:13" x14ac:dyDescent="0.2">
      <c r="B99" s="40" t="s">
        <v>332</v>
      </c>
      <c r="C99" s="40" t="s">
        <v>37</v>
      </c>
      <c r="D99" s="40" t="s">
        <v>38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1460.307644</v>
      </c>
      <c r="L99" s="40">
        <v>2015</v>
      </c>
      <c r="M99" s="40">
        <v>2100</v>
      </c>
    </row>
    <row r="100" spans="2:13" x14ac:dyDescent="0.2">
      <c r="B100" s="40" t="s">
        <v>454</v>
      </c>
      <c r="C100" s="40" t="s">
        <v>37</v>
      </c>
      <c r="D100" s="40" t="s">
        <v>39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353</v>
      </c>
      <c r="C101" s="40" t="s">
        <v>37</v>
      </c>
      <c r="D101" s="40" t="s">
        <v>39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372</v>
      </c>
      <c r="C102" s="40" t="s">
        <v>37</v>
      </c>
      <c r="D102" s="40" t="s">
        <v>39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373</v>
      </c>
      <c r="C103" s="40" t="s">
        <v>37</v>
      </c>
      <c r="D103" s="40" t="s">
        <v>39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455</v>
      </c>
      <c r="C104" s="40" t="s">
        <v>37</v>
      </c>
      <c r="D104" s="40" t="s">
        <v>39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2555.5383769999999</v>
      </c>
      <c r="L104" s="40">
        <v>2015</v>
      </c>
      <c r="M104" s="40">
        <v>2100</v>
      </c>
    </row>
    <row r="105" spans="2:13" x14ac:dyDescent="0.2">
      <c r="B105" s="40" t="s">
        <v>456</v>
      </c>
      <c r="C105" s="40" t="s">
        <v>37</v>
      </c>
      <c r="D105" s="40" t="s">
        <v>39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2555.5383769999999</v>
      </c>
      <c r="L105" s="40">
        <v>2015</v>
      </c>
      <c r="M105" s="40">
        <v>2100</v>
      </c>
    </row>
    <row r="106" spans="2:13" x14ac:dyDescent="0.2">
      <c r="B106" s="40" t="s">
        <v>344</v>
      </c>
      <c r="C106" s="40" t="s">
        <v>37</v>
      </c>
      <c r="D106" s="40" t="s">
        <v>39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2555.5383769999999</v>
      </c>
      <c r="L106" s="40">
        <v>2015</v>
      </c>
      <c r="M106" s="40">
        <v>2100</v>
      </c>
    </row>
    <row r="107" spans="2:13" x14ac:dyDescent="0.2">
      <c r="B107" s="40" t="s">
        <v>389</v>
      </c>
      <c r="C107" s="40" t="s">
        <v>37</v>
      </c>
      <c r="D107" s="40" t="s">
        <v>39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2555.5383769999999</v>
      </c>
      <c r="L107" s="40">
        <v>2015</v>
      </c>
      <c r="M107" s="40">
        <v>2100</v>
      </c>
    </row>
    <row r="108" spans="2:13" x14ac:dyDescent="0.2">
      <c r="B108" s="40" t="s">
        <v>336</v>
      </c>
      <c r="C108" s="40" t="s">
        <v>37</v>
      </c>
      <c r="D108" s="40" t="s">
        <v>39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2555.5383769999999</v>
      </c>
      <c r="L108" s="40">
        <v>2015</v>
      </c>
      <c r="M108" s="40">
        <v>2100</v>
      </c>
    </row>
    <row r="109" spans="2:13" x14ac:dyDescent="0.2">
      <c r="B109" s="40" t="s">
        <v>338</v>
      </c>
      <c r="C109" s="40" t="s">
        <v>37</v>
      </c>
      <c r="D109" s="40" t="s">
        <v>39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2555.5383769999999</v>
      </c>
      <c r="L109" s="40">
        <v>2015</v>
      </c>
      <c r="M109" s="40">
        <v>2100</v>
      </c>
    </row>
    <row r="110" spans="2:13" x14ac:dyDescent="0.2">
      <c r="B110" s="40" t="s">
        <v>458</v>
      </c>
      <c r="C110" s="40" t="s">
        <v>37</v>
      </c>
      <c r="D110" s="40" t="s">
        <v>39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2555.5383769999999</v>
      </c>
      <c r="L110" s="40">
        <v>2015</v>
      </c>
      <c r="M110" s="40">
        <v>2100</v>
      </c>
    </row>
    <row r="111" spans="2:13" x14ac:dyDescent="0.2">
      <c r="B111" s="40" t="s">
        <v>354</v>
      </c>
      <c r="C111" s="40" t="s">
        <v>37</v>
      </c>
      <c r="D111" s="40" t="s">
        <v>39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2555.5383769999999</v>
      </c>
      <c r="L111" s="40">
        <v>2015</v>
      </c>
      <c r="M111" s="40">
        <v>2100</v>
      </c>
    </row>
    <row r="112" spans="2:13" x14ac:dyDescent="0.2">
      <c r="B112" s="40" t="s">
        <v>459</v>
      </c>
      <c r="C112" s="40" t="s">
        <v>37</v>
      </c>
      <c r="D112" s="40" t="s">
        <v>39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2555.5383769999999</v>
      </c>
      <c r="L112" s="40">
        <v>2015</v>
      </c>
      <c r="M112" s="40">
        <v>2100</v>
      </c>
    </row>
    <row r="113" spans="2:13" x14ac:dyDescent="0.2">
      <c r="B113" s="40" t="s">
        <v>460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461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462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355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463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464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465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337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466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467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468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469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471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472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473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474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475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476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477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339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356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340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478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385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480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357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346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374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481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482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386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483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375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484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485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486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487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347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381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390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350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348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387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490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491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391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492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495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496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359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497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360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361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499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392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352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382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500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363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383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364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501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377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502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506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507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509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511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515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516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517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365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394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378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395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396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393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519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397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329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521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522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333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341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3332.7385370000002</v>
      </c>
      <c r="L29">
        <v>3332.7385370000002</v>
      </c>
      <c r="M29">
        <v>3915.1772890000002</v>
      </c>
      <c r="N29">
        <v>4280.5989440000003</v>
      </c>
      <c r="O29">
        <v>4388.3833839999998</v>
      </c>
      <c r="P29">
        <v>4155.9537929999997</v>
      </c>
      <c r="Q29">
        <v>2176.4917959999998</v>
      </c>
      <c r="R29">
        <v>2006.4045900000001</v>
      </c>
      <c r="S29">
        <v>2158.1686</v>
      </c>
      <c r="T29">
        <v>2158.1686</v>
      </c>
      <c r="U29">
        <v>2879.4629359999999</v>
      </c>
      <c r="V29">
        <v>1997.517552</v>
      </c>
      <c r="W29">
        <v>2250.8101620000002</v>
      </c>
      <c r="X29">
        <v>2243.8032830000002</v>
      </c>
      <c r="Y29">
        <v>3394.2844049999999</v>
      </c>
      <c r="Z29">
        <v>5598.1278160000002</v>
      </c>
      <c r="AA29">
        <v>5874.8488369999995</v>
      </c>
      <c r="AB29">
        <v>6270.5291589999997</v>
      </c>
      <c r="AC29">
        <v>7366.4494670000004</v>
      </c>
      <c r="AD29">
        <v>8405.2720790000003</v>
      </c>
      <c r="AE29">
        <v>15237.57771</v>
      </c>
      <c r="AF29">
        <v>9006.6271269999997</v>
      </c>
      <c r="AG29">
        <v>10022.95357</v>
      </c>
      <c r="AH29">
        <v>10596.548650000001</v>
      </c>
      <c r="AI29">
        <v>11169.837740000001</v>
      </c>
      <c r="AJ29">
        <v>11234.30307</v>
      </c>
      <c r="AK29">
        <v>11204.61112</v>
      </c>
      <c r="AL29">
        <v>11065.961020000001</v>
      </c>
      <c r="AM29">
        <v>14400.3127</v>
      </c>
      <c r="AN29">
        <v>14782.33689</v>
      </c>
      <c r="AO29">
        <v>17281.336080000001</v>
      </c>
      <c r="AP29">
        <v>19576.770570000001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11.679397890000001</v>
      </c>
      <c r="O30">
        <v>122.06863420000001</v>
      </c>
      <c r="P30">
        <v>484.86394150000001</v>
      </c>
      <c r="Q30">
        <v>1080.7495550000001</v>
      </c>
      <c r="R30">
        <v>1218.1368299999999</v>
      </c>
      <c r="S30">
        <v>1681.3352379999999</v>
      </c>
      <c r="T30">
        <v>1516.715884</v>
      </c>
      <c r="U30">
        <v>2157.695228</v>
      </c>
      <c r="V30">
        <v>1301.78079</v>
      </c>
      <c r="W30">
        <v>1119.481843</v>
      </c>
      <c r="X30">
        <v>668.20778059999998</v>
      </c>
      <c r="Y30">
        <v>887.31507390000002</v>
      </c>
      <c r="Z30">
        <v>2187.8102020000001</v>
      </c>
      <c r="AA30">
        <v>2772.856882</v>
      </c>
      <c r="AB30">
        <v>2894.5750560000001</v>
      </c>
      <c r="AC30">
        <v>2876.6767239999999</v>
      </c>
      <c r="AD30">
        <v>3991.0466350000002</v>
      </c>
      <c r="AE30">
        <v>4671.2449200000001</v>
      </c>
      <c r="AF30">
        <v>737.56624720000002</v>
      </c>
      <c r="AG30">
        <v>811.3228719</v>
      </c>
      <c r="AH30">
        <v>885.07949659999997</v>
      </c>
      <c r="AI30">
        <v>958.83612129999995</v>
      </c>
      <c r="AJ30">
        <v>1220.6788309999999</v>
      </c>
      <c r="AK30">
        <v>1401.6426690000001</v>
      </c>
      <c r="AL30">
        <v>1629.2613120000001</v>
      </c>
      <c r="AM30">
        <v>1902.905074</v>
      </c>
      <c r="AN30">
        <v>3041.3613369999998</v>
      </c>
      <c r="AO30">
        <v>4299.207429</v>
      </c>
      <c r="AP30">
        <v>5828.9611459999996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2641.5738000000001</v>
      </c>
      <c r="N31">
        <v>2153.3551950000001</v>
      </c>
      <c r="O31">
        <v>2601.802874</v>
      </c>
      <c r="P31">
        <v>2306.5512429999999</v>
      </c>
      <c r="Q31">
        <v>1895.6960340000001</v>
      </c>
      <c r="R31">
        <v>2111.1578180000001</v>
      </c>
      <c r="S31">
        <v>2116.2534719999999</v>
      </c>
      <c r="T31">
        <v>2111.1578180000001</v>
      </c>
      <c r="U31">
        <v>2116.2534719999999</v>
      </c>
      <c r="V31">
        <v>1911.947621</v>
      </c>
      <c r="W31">
        <v>1603.77955</v>
      </c>
      <c r="X31">
        <v>1673.8483430000001</v>
      </c>
      <c r="Y31">
        <v>1743.9171369999999</v>
      </c>
      <c r="Z31">
        <v>2379.6319319999998</v>
      </c>
      <c r="AA31">
        <v>2594.9339660000001</v>
      </c>
      <c r="AB31">
        <v>2805.140347</v>
      </c>
      <c r="AC31">
        <v>3230.8085110000002</v>
      </c>
      <c r="AD31">
        <v>3403.6727799999999</v>
      </c>
      <c r="AE31">
        <v>4006.7521999999999</v>
      </c>
      <c r="AF31">
        <v>2206.0363069999999</v>
      </c>
      <c r="AG31">
        <v>1796.8224849999999</v>
      </c>
      <c r="AH31">
        <v>1977.8258510000001</v>
      </c>
      <c r="AI31">
        <v>2159.0825300000001</v>
      </c>
      <c r="AJ31">
        <v>2172.8701639999999</v>
      </c>
      <c r="AK31">
        <v>2172.8701639999999</v>
      </c>
      <c r="AL31">
        <v>2118.952182</v>
      </c>
      <c r="AM31">
        <v>1972.712366</v>
      </c>
      <c r="AN31">
        <v>2172.8701639999999</v>
      </c>
      <c r="AO31">
        <v>2172.8701639999999</v>
      </c>
      <c r="AP31">
        <v>2172.8701639999999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1305.5184469999999</v>
      </c>
      <c r="M32">
        <v>1487.361437</v>
      </c>
      <c r="N32">
        <v>1592.022606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2061.7419</v>
      </c>
      <c r="T32">
        <v>1916.938022</v>
      </c>
      <c r="U32">
        <v>2120.013766</v>
      </c>
      <c r="V32">
        <v>1779.5056729999999</v>
      </c>
      <c r="W32">
        <v>1285.0786390000001</v>
      </c>
      <c r="X32">
        <v>1266.4073100000001</v>
      </c>
      <c r="Y32">
        <v>1285.0786390000001</v>
      </c>
      <c r="Z32">
        <v>768.81453650000003</v>
      </c>
      <c r="AA32">
        <v>1233.122453</v>
      </c>
      <c r="AB32">
        <v>1379.473444</v>
      </c>
      <c r="AC32">
        <v>1158.550575</v>
      </c>
      <c r="AD32">
        <v>1604.603024</v>
      </c>
      <c r="AE32">
        <v>1691.509912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463.5603863</v>
      </c>
      <c r="AL32">
        <v>463.5603863</v>
      </c>
      <c r="AM32">
        <v>463.5603863</v>
      </c>
      <c r="AN32">
        <v>745.89957049999998</v>
      </c>
      <c r="AO32">
        <v>927.12077269999997</v>
      </c>
      <c r="AP32">
        <v>1201.7433920000001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632.36680879999994</v>
      </c>
      <c r="G35">
        <v>632.38217640000005</v>
      </c>
      <c r="H35">
        <v>1177.1282639999999</v>
      </c>
      <c r="I35">
        <v>1190.142744</v>
      </c>
      <c r="J35">
        <v>1036.9556399999999</v>
      </c>
      <c r="K35">
        <v>1177.1282639999999</v>
      </c>
      <c r="L35">
        <v>1164.1137839999999</v>
      </c>
      <c r="M35">
        <v>1190.142744</v>
      </c>
      <c r="N35">
        <v>1217.8971879999999</v>
      </c>
      <c r="O35">
        <v>1382.9684540000001</v>
      </c>
      <c r="P35">
        <v>1493.6598770000001</v>
      </c>
      <c r="Q35">
        <v>1518.2738119999999</v>
      </c>
      <c r="R35">
        <v>1552.7427439999999</v>
      </c>
      <c r="S35">
        <v>1701.0578350000001</v>
      </c>
      <c r="T35">
        <v>1701.0578350000001</v>
      </c>
      <c r="U35">
        <v>2115.265089</v>
      </c>
      <c r="V35">
        <v>2031.296783</v>
      </c>
      <c r="W35">
        <v>1173.775494</v>
      </c>
      <c r="X35">
        <v>1608.744526</v>
      </c>
      <c r="Y35">
        <v>1642.985862</v>
      </c>
      <c r="Z35">
        <v>1269.17481</v>
      </c>
      <c r="AA35">
        <v>1928.4239990000001</v>
      </c>
      <c r="AB35">
        <v>1928.4239990000001</v>
      </c>
      <c r="AC35">
        <v>1605.045973</v>
      </c>
      <c r="AD35">
        <v>1729.2681050000001</v>
      </c>
      <c r="AE35">
        <v>2302.7623119999998</v>
      </c>
      <c r="AF35">
        <v>552.86921270000005</v>
      </c>
      <c r="AG35">
        <v>553.7509364</v>
      </c>
      <c r="AH35">
        <v>554.6303451</v>
      </c>
      <c r="AI35">
        <v>555.50522509999996</v>
      </c>
      <c r="AJ35">
        <v>579.76394089999997</v>
      </c>
      <c r="AK35">
        <v>646.96587409999995</v>
      </c>
      <c r="AL35">
        <v>743.00373520000005</v>
      </c>
      <c r="AM35">
        <v>837.0935839</v>
      </c>
      <c r="AN35">
        <v>1330.6887300000001</v>
      </c>
      <c r="AO35">
        <v>1979.006582</v>
      </c>
      <c r="AP35">
        <v>2391.264968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8151.5476580000004</v>
      </c>
      <c r="G40">
        <v>10571.169819999999</v>
      </c>
      <c r="H40">
        <v>7608.5223740000001</v>
      </c>
      <c r="I40">
        <v>7889.4582989999999</v>
      </c>
      <c r="J40">
        <v>7139.9599539999999</v>
      </c>
      <c r="K40">
        <v>7477.449345</v>
      </c>
      <c r="L40">
        <v>8559.2637840000007</v>
      </c>
      <c r="M40">
        <v>9416.2138560000003</v>
      </c>
      <c r="N40">
        <v>9255.5533309999992</v>
      </c>
      <c r="O40">
        <v>9986.1513040000009</v>
      </c>
      <c r="P40">
        <v>10257.35491</v>
      </c>
      <c r="Q40">
        <v>8495.0013839999992</v>
      </c>
      <c r="R40">
        <v>8712.2321699999993</v>
      </c>
      <c r="S40">
        <v>9718.5570449999996</v>
      </c>
      <c r="T40">
        <v>9404.0381570000009</v>
      </c>
      <c r="U40">
        <v>11388.690490000001</v>
      </c>
      <c r="V40">
        <v>9022.0484190000006</v>
      </c>
      <c r="W40">
        <v>7432.9256880000003</v>
      </c>
      <c r="X40">
        <v>7461.0112419999996</v>
      </c>
      <c r="Y40">
        <v>8953.5811159999994</v>
      </c>
      <c r="Z40">
        <v>12203.559300000001</v>
      </c>
      <c r="AA40">
        <v>14404.18614</v>
      </c>
      <c r="AB40">
        <v>15278.14201</v>
      </c>
      <c r="AC40">
        <v>16237.53125</v>
      </c>
      <c r="AD40">
        <v>19133.86262</v>
      </c>
      <c r="AE40">
        <v>27909.84705</v>
      </c>
      <c r="AF40">
        <v>13206.270039999999</v>
      </c>
      <c r="AG40">
        <v>13872.7137</v>
      </c>
      <c r="AH40">
        <v>14701.948179999999</v>
      </c>
      <c r="AI40">
        <v>15531.125459999999</v>
      </c>
      <c r="AJ40">
        <v>15895.47985</v>
      </c>
      <c r="AK40">
        <v>15889.65022</v>
      </c>
      <c r="AL40">
        <v>16020.73864</v>
      </c>
      <c r="AM40">
        <v>19576.58411</v>
      </c>
      <c r="AN40">
        <v>22073.15669</v>
      </c>
      <c r="AO40">
        <v>26659.54103</v>
      </c>
      <c r="AP40">
        <v>31171.610240000002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7839.8937910000004</v>
      </c>
      <c r="M42">
        <v>8147.9703920000002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8938.9268200000006</v>
      </c>
      <c r="S42">
        <v>9129.8351610000009</v>
      </c>
      <c r="T42">
        <v>8884.2798019999991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136.3713659</v>
      </c>
      <c r="L43">
        <v>68.955571509999999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926.89654499999995</v>
      </c>
      <c r="R43">
        <v>1003.881138</v>
      </c>
      <c r="S43">
        <v>1394.6071710000001</v>
      </c>
      <c r="T43">
        <v>1135.252898</v>
      </c>
      <c r="U43">
        <v>1702.8793470000001</v>
      </c>
      <c r="V43">
        <v>1202.7475340000001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573.47146039999996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7976.2651569999998</v>
      </c>
      <c r="L52">
        <v>7908.8493630000003</v>
      </c>
      <c r="M52">
        <v>8906.7539940000006</v>
      </c>
      <c r="N52">
        <v>9396.4131159999997</v>
      </c>
      <c r="O52">
        <v>9033.5785360000009</v>
      </c>
      <c r="P52">
        <v>9396.4131159999997</v>
      </c>
      <c r="Q52">
        <v>9946.8403660000004</v>
      </c>
      <c r="R52">
        <v>10325.12227</v>
      </c>
      <c r="S52">
        <v>10906.75664</v>
      </c>
      <c r="T52">
        <v>10401.847009999999</v>
      </c>
      <c r="U52">
        <v>5026.8637920000001</v>
      </c>
      <c r="V52">
        <v>4335.574826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O67">
        <v>11.99506746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11.99506746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90565.575949999999</v>
      </c>
      <c r="P77">
        <v>105424.185</v>
      </c>
      <c r="Q77">
        <v>144181.72690000001</v>
      </c>
      <c r="R77">
        <v>146774.9969</v>
      </c>
      <c r="S77">
        <v>149323.4448</v>
      </c>
      <c r="T77">
        <v>150654.39050000001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161638.3934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176770.79180000001</v>
      </c>
      <c r="AG77">
        <v>176770.79180000001</v>
      </c>
      <c r="AH77">
        <v>176770.79180000001</v>
      </c>
      <c r="AI77">
        <v>176770.79180000001</v>
      </c>
      <c r="AJ77">
        <v>176770.79180000001</v>
      </c>
      <c r="AK77">
        <v>176770.79180000001</v>
      </c>
      <c r="AL77">
        <v>175266.62650000001</v>
      </c>
      <c r="AM77">
        <v>175266.62650000001</v>
      </c>
      <c r="AN77">
        <v>175266.62650000001</v>
      </c>
      <c r="AO77">
        <v>175266.62650000001</v>
      </c>
      <c r="AP77">
        <v>175266.62650000001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8462.1272000000008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11008.4935</v>
      </c>
      <c r="L79">
        <v>10155.50603</v>
      </c>
      <c r="M79">
        <v>11008.4935</v>
      </c>
      <c r="N79">
        <v>11154.796060000001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6502.6960719999997</v>
      </c>
      <c r="K80">
        <v>6502.5913879999998</v>
      </c>
      <c r="L80">
        <v>6502.6437299999998</v>
      </c>
      <c r="M80">
        <v>6502.6960719999997</v>
      </c>
      <c r="N80">
        <v>6502.6437299999998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89925.283009999999</v>
      </c>
      <c r="I88">
        <v>90788.061069999996</v>
      </c>
      <c r="J88">
        <v>93790.727329999994</v>
      </c>
      <c r="K88">
        <v>96785.412679999994</v>
      </c>
      <c r="L88">
        <v>96895.412930000006</v>
      </c>
      <c r="M88">
        <v>97847.535059999995</v>
      </c>
      <c r="N88">
        <v>97993.785279999996</v>
      </c>
      <c r="O88">
        <v>116670.9253</v>
      </c>
      <c r="P88">
        <v>121893.9112</v>
      </c>
      <c r="Q88">
        <v>160651.5055</v>
      </c>
      <c r="R88">
        <v>163244.77540000001</v>
      </c>
      <c r="S88">
        <v>165793.22330000001</v>
      </c>
      <c r="T88">
        <v>167124.16899999999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167795.3676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180080.07759999999</v>
      </c>
      <c r="AG88">
        <v>180080.07759999999</v>
      </c>
      <c r="AH88">
        <v>180080.07759999999</v>
      </c>
      <c r="AI88">
        <v>180080.07759999999</v>
      </c>
      <c r="AJ88">
        <v>180080.07759999999</v>
      </c>
      <c r="AK88">
        <v>180080.07759999999</v>
      </c>
      <c r="AL88">
        <v>175266.62650000001</v>
      </c>
      <c r="AM88">
        <v>175266.62650000001</v>
      </c>
      <c r="AN88">
        <v>175266.62650000001</v>
      </c>
      <c r="AO88">
        <v>175266.62650000001</v>
      </c>
      <c r="AP88">
        <v>175266.62650000001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3763.8206399999999</v>
      </c>
      <c r="L29">
        <v>3682.5775589999998</v>
      </c>
      <c r="M29">
        <v>4931.3724060000004</v>
      </c>
      <c r="N29">
        <v>5466.4561780000004</v>
      </c>
      <c r="O29">
        <v>5428.2631220000003</v>
      </c>
      <c r="P29">
        <v>5343.6558459999997</v>
      </c>
      <c r="Q29">
        <v>4911.7412510000004</v>
      </c>
      <c r="R29">
        <v>5148.5734089999996</v>
      </c>
      <c r="S29">
        <v>5185.2643109999999</v>
      </c>
      <c r="T29">
        <v>5003.13976</v>
      </c>
      <c r="U29">
        <v>5920.2308949999997</v>
      </c>
      <c r="V29">
        <v>3414.074267</v>
      </c>
      <c r="W29">
        <v>4443.8003909999998</v>
      </c>
      <c r="X29">
        <v>4673.8167919999996</v>
      </c>
      <c r="Y29">
        <v>5578.5880770000003</v>
      </c>
      <c r="Z29">
        <v>7148.232602</v>
      </c>
      <c r="AA29">
        <v>8806.2106079999994</v>
      </c>
      <c r="AB29">
        <v>9525.3852729999999</v>
      </c>
      <c r="AC29">
        <v>10184.9506</v>
      </c>
      <c r="AD29">
        <v>11959.34743</v>
      </c>
      <c r="AE29">
        <v>18699.757559999998</v>
      </c>
      <c r="AF29">
        <v>11378.658219999999</v>
      </c>
      <c r="AG29">
        <v>12679.260979999999</v>
      </c>
      <c r="AH29">
        <v>13515.711020000001</v>
      </c>
      <c r="AI29">
        <v>14351.499309999999</v>
      </c>
      <c r="AJ29">
        <v>14502.68406</v>
      </c>
      <c r="AK29">
        <v>14507.453450000001</v>
      </c>
      <c r="AL29">
        <v>14409.51218</v>
      </c>
      <c r="AM29">
        <v>17164.107950000001</v>
      </c>
      <c r="AN29">
        <v>17878.582630000001</v>
      </c>
      <c r="AO29">
        <v>20536.000100000001</v>
      </c>
      <c r="AP29">
        <v>23499.025000000001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11.679397890000001</v>
      </c>
      <c r="O30">
        <v>244.13726840000001</v>
      </c>
      <c r="P30">
        <v>969.72788300000002</v>
      </c>
      <c r="Q30">
        <v>2161.4991089999999</v>
      </c>
      <c r="R30">
        <v>2436.2736610000002</v>
      </c>
      <c r="S30">
        <v>3454.4974750000001</v>
      </c>
      <c r="T30">
        <v>3362.6704770000001</v>
      </c>
      <c r="U30">
        <v>4343.0921529999996</v>
      </c>
      <c r="V30">
        <v>4158.0952550000002</v>
      </c>
      <c r="W30">
        <v>3991.291275</v>
      </c>
      <c r="X30">
        <v>3800.5934470000002</v>
      </c>
      <c r="Y30">
        <v>4107.6477629999999</v>
      </c>
      <c r="Z30">
        <v>4841.4032379999999</v>
      </c>
      <c r="AA30">
        <v>5161.4812359999996</v>
      </c>
      <c r="AB30">
        <v>5733.9484579999998</v>
      </c>
      <c r="AC30">
        <v>6240.6185839999998</v>
      </c>
      <c r="AD30">
        <v>6968.9218199999996</v>
      </c>
      <c r="AE30">
        <v>7518.2308400000002</v>
      </c>
      <c r="AF30">
        <v>3354.8415220000002</v>
      </c>
      <c r="AG30">
        <v>3612.0636570000001</v>
      </c>
      <c r="AH30">
        <v>4087.5679</v>
      </c>
      <c r="AI30">
        <v>4427.8923059999997</v>
      </c>
      <c r="AJ30">
        <v>4437.9342880000004</v>
      </c>
      <c r="AK30">
        <v>4988.6537289999997</v>
      </c>
      <c r="AL30">
        <v>4885.0018520000003</v>
      </c>
      <c r="AM30">
        <v>5751.6947600000003</v>
      </c>
      <c r="AN30">
        <v>6933.3190279999999</v>
      </c>
      <c r="AO30">
        <v>8255.2216339999995</v>
      </c>
      <c r="AP30">
        <v>8945.1342700000005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1574.868692</v>
      </c>
      <c r="L31">
        <v>2574.934428</v>
      </c>
      <c r="M31">
        <v>3122.9983090000001</v>
      </c>
      <c r="N31">
        <v>2447.1052020000002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2817.837023</v>
      </c>
      <c r="T31">
        <v>2817.837023</v>
      </c>
      <c r="U31">
        <v>3038.3944609999999</v>
      </c>
      <c r="V31">
        <v>2688.6048799999999</v>
      </c>
      <c r="W31">
        <v>1883.2498479999999</v>
      </c>
      <c r="X31">
        <v>1844.897076</v>
      </c>
      <c r="Y31">
        <v>2199.9996059999999</v>
      </c>
      <c r="Z31">
        <v>3573.4080330000002</v>
      </c>
      <c r="AA31">
        <v>3955.0985660000001</v>
      </c>
      <c r="AB31">
        <v>4076.4326980000001</v>
      </c>
      <c r="AC31">
        <v>3689.1288490000002</v>
      </c>
      <c r="AD31">
        <v>4072.4888219999998</v>
      </c>
      <c r="AE31">
        <v>5690.6416479999998</v>
      </c>
      <c r="AF31">
        <v>2790.122625</v>
      </c>
      <c r="AG31">
        <v>2172.8701639999999</v>
      </c>
      <c r="AH31">
        <v>2172.8701639999999</v>
      </c>
      <c r="AI31">
        <v>2172.8701639999999</v>
      </c>
      <c r="AJ31">
        <v>2172.8701639999999</v>
      </c>
      <c r="AK31">
        <v>2172.8701639999999</v>
      </c>
      <c r="AL31">
        <v>2172.8701639999999</v>
      </c>
      <c r="AM31">
        <v>2172.8701639999999</v>
      </c>
      <c r="AN31">
        <v>1943.503696</v>
      </c>
      <c r="AO31">
        <v>2327.167293</v>
      </c>
      <c r="AP31">
        <v>2645.7820860000002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1537.5560929999999</v>
      </c>
      <c r="L32">
        <v>1442.9507960000001</v>
      </c>
      <c r="M32">
        <v>1715.178553</v>
      </c>
      <c r="N32">
        <v>1852.610901</v>
      </c>
      <c r="O32">
        <v>1841.580252</v>
      </c>
      <c r="P32">
        <v>2177.400858</v>
      </c>
      <c r="Q32">
        <v>2257.1436050000002</v>
      </c>
      <c r="R32">
        <v>2314.8332070000001</v>
      </c>
      <c r="S32">
        <v>2314.8332070000001</v>
      </c>
      <c r="T32">
        <v>2245.2995449999999</v>
      </c>
      <c r="U32">
        <v>2357.4248429999998</v>
      </c>
      <c r="V32">
        <v>2120.013766</v>
      </c>
      <c r="W32">
        <v>1558.43028</v>
      </c>
      <c r="X32">
        <v>1555.027885</v>
      </c>
      <c r="Y32">
        <v>1555.027885</v>
      </c>
      <c r="Z32">
        <v>1295.8056200000001</v>
      </c>
      <c r="AA32">
        <v>1569.8877950000001</v>
      </c>
      <c r="AB32">
        <v>1341.500984</v>
      </c>
      <c r="AC32">
        <v>1757.1533079999999</v>
      </c>
      <c r="AD32">
        <v>1757.1533079999999</v>
      </c>
      <c r="AE32">
        <v>1876.4380739999999</v>
      </c>
      <c r="AF32">
        <v>1297.1870249999999</v>
      </c>
      <c r="AG32">
        <v>1351.5369410000001</v>
      </c>
      <c r="AH32">
        <v>1241.3262500000001</v>
      </c>
      <c r="AI32">
        <v>1217.067622</v>
      </c>
      <c r="AJ32">
        <v>1487.0168679999999</v>
      </c>
      <c r="AK32">
        <v>962.66825960000006</v>
      </c>
      <c r="AL32">
        <v>1261.7141200000001</v>
      </c>
      <c r="AM32">
        <v>927.12077269999997</v>
      </c>
      <c r="AN32">
        <v>1390.681159</v>
      </c>
      <c r="AO32">
        <v>1456.3245549999999</v>
      </c>
      <c r="AP32">
        <v>1587.611347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1362.474424</v>
      </c>
      <c r="J35">
        <v>1278.2574480000001</v>
      </c>
      <c r="K35">
        <v>1278.2574480000001</v>
      </c>
      <c r="L35">
        <v>1177.1282639999999</v>
      </c>
      <c r="M35">
        <v>1392.4011109999999</v>
      </c>
      <c r="N35">
        <v>1379.3866310000001</v>
      </c>
      <c r="O35">
        <v>1729.533506</v>
      </c>
      <c r="P35">
        <v>1833.3903989999999</v>
      </c>
      <c r="Q35">
        <v>1833.3903989999999</v>
      </c>
      <c r="R35">
        <v>1915.337886</v>
      </c>
      <c r="S35">
        <v>2077.6843039999999</v>
      </c>
      <c r="T35">
        <v>2160.9043940000001</v>
      </c>
      <c r="U35">
        <v>3143.1417270000002</v>
      </c>
      <c r="V35">
        <v>2498.9710810000001</v>
      </c>
      <c r="W35">
        <v>1833.2168449999999</v>
      </c>
      <c r="X35">
        <v>1862.4334570000001</v>
      </c>
      <c r="Y35">
        <v>1785.704931</v>
      </c>
      <c r="Z35">
        <v>2428.8790250000002</v>
      </c>
      <c r="AA35">
        <v>2795.7944090000001</v>
      </c>
      <c r="AB35">
        <v>2795.7944090000001</v>
      </c>
      <c r="AC35">
        <v>2647.7724739999999</v>
      </c>
      <c r="AD35">
        <v>3017.563216</v>
      </c>
      <c r="AE35">
        <v>3187.7054560000001</v>
      </c>
      <c r="AF35">
        <v>1597.1641589999999</v>
      </c>
      <c r="AG35">
        <v>1848.2509110000001</v>
      </c>
      <c r="AH35">
        <v>1848.2509110000001</v>
      </c>
      <c r="AI35">
        <v>1768.939975</v>
      </c>
      <c r="AJ35">
        <v>1806.9349090000001</v>
      </c>
      <c r="AK35">
        <v>1851.3862859999999</v>
      </c>
      <c r="AL35">
        <v>1883.1344590000001</v>
      </c>
      <c r="AM35">
        <v>2150.3961479999998</v>
      </c>
      <c r="AN35">
        <v>2514.788751</v>
      </c>
      <c r="AO35">
        <v>2670.6631550000002</v>
      </c>
      <c r="AP35">
        <v>3535.4555620000001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11406.244500000001</v>
      </c>
      <c r="J40">
        <v>7889.6684610000002</v>
      </c>
      <c r="K40">
        <v>8336.4614590000001</v>
      </c>
      <c r="L40">
        <v>9059.5496340000009</v>
      </c>
      <c r="M40">
        <v>11343.90897</v>
      </c>
      <c r="N40">
        <v>11157.238310000001</v>
      </c>
      <c r="O40">
        <v>12381.33221</v>
      </c>
      <c r="P40">
        <v>13311.33308</v>
      </c>
      <c r="Q40">
        <v>13981.61139</v>
      </c>
      <c r="R40">
        <v>14632.85519</v>
      </c>
      <c r="S40">
        <v>15850.116319999999</v>
      </c>
      <c r="T40">
        <v>15589.851199999999</v>
      </c>
      <c r="U40">
        <v>18802.284080000001</v>
      </c>
      <c r="V40">
        <v>14879.759249999999</v>
      </c>
      <c r="W40">
        <v>13709.98864</v>
      </c>
      <c r="X40">
        <v>13736.76866</v>
      </c>
      <c r="Y40">
        <v>15226.96826</v>
      </c>
      <c r="Z40">
        <v>19287.728520000001</v>
      </c>
      <c r="AA40">
        <v>22288.472610000001</v>
      </c>
      <c r="AB40">
        <v>23473.061819999999</v>
      </c>
      <c r="AC40">
        <v>24519.623810000001</v>
      </c>
      <c r="AD40">
        <v>27775.474600000001</v>
      </c>
      <c r="AE40">
        <v>36972.773580000001</v>
      </c>
      <c r="AF40">
        <v>20417.973549999999</v>
      </c>
      <c r="AG40">
        <v>21663.982650000002</v>
      </c>
      <c r="AH40">
        <v>22865.72625</v>
      </c>
      <c r="AI40">
        <v>23938.269380000002</v>
      </c>
      <c r="AJ40">
        <v>24407.440289999999</v>
      </c>
      <c r="AK40">
        <v>24483.031889999998</v>
      </c>
      <c r="AL40">
        <v>24612.232769999999</v>
      </c>
      <c r="AM40">
        <v>28166.18979</v>
      </c>
      <c r="AN40">
        <v>30660.87527</v>
      </c>
      <c r="AO40">
        <v>35245.37674</v>
      </c>
      <c r="AP40">
        <v>40213.008260000002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8516.1110219999991</v>
      </c>
      <c r="L42">
        <v>8147.9703920000002</v>
      </c>
      <c r="M42">
        <v>9011.0761939999993</v>
      </c>
      <c r="N42">
        <v>9178.5857410000008</v>
      </c>
      <c r="O42">
        <v>9319.152795</v>
      </c>
      <c r="P42">
        <v>9319.152795</v>
      </c>
      <c r="Q42">
        <v>9440.6994360000008</v>
      </c>
      <c r="R42">
        <v>9440.6994360000008</v>
      </c>
      <c r="S42">
        <v>9748.7478879999999</v>
      </c>
      <c r="T42">
        <v>9743.4418370000003</v>
      </c>
      <c r="U42">
        <v>3051.782142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849.53347059999999</v>
      </c>
      <c r="L43">
        <v>567.62644890000001</v>
      </c>
      <c r="M43">
        <v>910.89951940000003</v>
      </c>
      <c r="N43">
        <v>983.62159350000002</v>
      </c>
      <c r="O43">
        <v>1135.252898</v>
      </c>
      <c r="P43">
        <v>1369.8245380000001</v>
      </c>
      <c r="Q43">
        <v>1702.8793470000001</v>
      </c>
      <c r="R43">
        <v>1702.8793470000001</v>
      </c>
      <c r="S43">
        <v>1702.8793470000001</v>
      </c>
      <c r="T43">
        <v>1702.8793470000001</v>
      </c>
      <c r="U43">
        <v>1757.009924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191.15715349999999</v>
      </c>
      <c r="L44">
        <v>191.15715349999999</v>
      </c>
      <c r="M44">
        <v>382.31430690000002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9556.8016459999999</v>
      </c>
      <c r="L52">
        <v>8906.7539940000006</v>
      </c>
      <c r="M52">
        <v>10304.29002</v>
      </c>
      <c r="N52">
        <v>10735.67879</v>
      </c>
      <c r="O52">
        <v>10836.72</v>
      </c>
      <c r="P52">
        <v>11071.291639999999</v>
      </c>
      <c r="Q52">
        <v>11717.05024</v>
      </c>
      <c r="R52">
        <v>11717.05024</v>
      </c>
      <c r="S52">
        <v>12025.098690000001</v>
      </c>
      <c r="T52">
        <v>12019.79264</v>
      </c>
      <c r="U52">
        <v>5382.2635259999997</v>
      </c>
      <c r="V52">
        <v>5026.8637920000001</v>
      </c>
      <c r="W52">
        <v>2235.7627520000001</v>
      </c>
      <c r="X52">
        <v>2235.7627520000001</v>
      </c>
      <c r="Y52">
        <v>2235.7627520000001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93.780228410000007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11.57004465</v>
      </c>
      <c r="N67">
        <v>215.10609959999999</v>
      </c>
      <c r="O67">
        <v>517.05737999999997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78.702414439999998</v>
      </c>
      <c r="N76">
        <v>376.01869779999998</v>
      </c>
      <c r="O76">
        <v>623.52189559999999</v>
      </c>
      <c r="P76">
        <v>522.94461739999997</v>
      </c>
      <c r="Q76">
        <v>132.2897475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90565.575949999999</v>
      </c>
      <c r="P77">
        <v>105424.185</v>
      </c>
      <c r="Q77">
        <v>144181.72690000001</v>
      </c>
      <c r="R77">
        <v>146774.9969</v>
      </c>
      <c r="S77">
        <v>149323.4448</v>
      </c>
      <c r="T77">
        <v>150654.39050000001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161638.3934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176770.79180000001</v>
      </c>
      <c r="AG77">
        <v>176770.79180000001</v>
      </c>
      <c r="AH77">
        <v>176770.79180000001</v>
      </c>
      <c r="AI77">
        <v>176770.79180000001</v>
      </c>
      <c r="AJ77">
        <v>176770.79180000001</v>
      </c>
      <c r="AK77">
        <v>176770.79180000001</v>
      </c>
      <c r="AL77">
        <v>175266.62650000001</v>
      </c>
      <c r="AM77">
        <v>175266.62650000001</v>
      </c>
      <c r="AN77">
        <v>175266.62650000001</v>
      </c>
      <c r="AO77">
        <v>175266.62650000001</v>
      </c>
      <c r="AP77">
        <v>175266.62650000001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8321.1318809999993</v>
      </c>
      <c r="I79">
        <v>8321.1318809999993</v>
      </c>
      <c r="J79">
        <v>10927.4614</v>
      </c>
      <c r="K79">
        <v>11077.492630000001</v>
      </c>
      <c r="L79">
        <v>10696.398080000001</v>
      </c>
      <c r="M79">
        <v>11318.32223</v>
      </c>
      <c r="N79">
        <v>11318.32223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89775.304120000001</v>
      </c>
      <c r="I88">
        <v>90638.082190000001</v>
      </c>
      <c r="J88">
        <v>93790.727329999994</v>
      </c>
      <c r="K88">
        <v>96907.486229999995</v>
      </c>
      <c r="L88">
        <v>97436.409669999994</v>
      </c>
      <c r="M88">
        <v>98157.416129999998</v>
      </c>
      <c r="N88">
        <v>98157.416129999998</v>
      </c>
      <c r="O88">
        <v>117523.9127</v>
      </c>
      <c r="P88">
        <v>121893.9635</v>
      </c>
      <c r="Q88">
        <v>160651.5055</v>
      </c>
      <c r="R88">
        <v>163244.77540000001</v>
      </c>
      <c r="S88">
        <v>165793.22330000001</v>
      </c>
      <c r="T88">
        <v>167124.16899999999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167795.3676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180080.07759999999</v>
      </c>
      <c r="AG88">
        <v>180080.07759999999</v>
      </c>
      <c r="AH88">
        <v>180080.07759999999</v>
      </c>
      <c r="AI88">
        <v>180080.07759999999</v>
      </c>
      <c r="AJ88">
        <v>180080.07759999999</v>
      </c>
      <c r="AK88">
        <v>180080.07759999999</v>
      </c>
      <c r="AL88">
        <v>175266.62650000001</v>
      </c>
      <c r="AM88">
        <v>175266.62650000001</v>
      </c>
      <c r="AN88">
        <v>175266.62650000001</v>
      </c>
      <c r="AO88">
        <v>175266.62650000001</v>
      </c>
      <c r="AP88">
        <v>175266.62650000001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605934.19195395918</v>
      </c>
      <c r="E7" t="s">
        <v>651</v>
      </c>
      <c r="H7">
        <v>666.625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2542.383628</v>
      </c>
      <c r="F35">
        <v>1763.097354</v>
      </c>
      <c r="G35">
        <v>3643.4782610000002</v>
      </c>
      <c r="H35">
        <v>116.3986857</v>
      </c>
    </row>
    <row r="36" spans="2:8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2489.5038519999998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7C7945-3E9F-44E5-B60D-793CB4BB4468}"/>
</file>

<file path=customXml/itemProps2.xml><?xml version="1.0" encoding="utf-8"?>
<ds:datastoreItem xmlns:ds="http://schemas.openxmlformats.org/officeDocument/2006/customXml" ds:itemID="{53E1D0E3-7AF1-4F41-B06F-AD87C5CEF18F}"/>
</file>

<file path=customXml/itemProps3.xml><?xml version="1.0" encoding="utf-8"?>
<ds:datastoreItem xmlns:ds="http://schemas.openxmlformats.org/officeDocument/2006/customXml" ds:itemID="{19308081-1808-476D-BE1A-9D579905AAD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2020-03-26T17:07:00Z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