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SE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45" r:id="rId38"/>
    <pivotCache cacheId="48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72" i="43" s="1"/>
  <c r="E27" i="43"/>
  <c r="E26" i="43"/>
  <c r="D29" i="43"/>
  <c r="D28" i="43"/>
  <c r="D27" i="43"/>
  <c r="D26" i="43"/>
  <c r="C29" i="43"/>
  <c r="C28" i="43"/>
  <c r="C27" i="43"/>
  <c r="C26" i="43"/>
  <c r="E73" i="43" l="1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P95" i="34"/>
  <c r="O95" i="34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T82" i="34" l="1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<sst xmlns="http://schemas.openxmlformats.org/spreadsheetml/2006/main" count="12516" uniqueCount="772">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</sst>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144954.48699999999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28546</c:v>
                </c:pt>
                <c:pt idx="5">
                  <c:v>133287.70062999998</c:v>
                </c:pt>
                <c:pt idx="6">
                  <c:v>47676.703399999999</c:v>
                </c:pt>
                <c:pt idx="7">
                  <c:v>490</c:v>
                </c:pt>
                <c:pt idx="8">
                  <c:v>58466.890700000004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37252.922500000001</c:v>
                </c:pt>
                <c:pt idx="1">
                  <c:v>8112.5664000000106</c:v>
                </c:pt>
                <c:pt idx="2">
                  <c:v>4352.4800999999861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13498.076959999999</c:v>
                </c:pt>
                <c:pt idx="1">
                  <c:v>2022.0556199999999</c:v>
                </c:pt>
                <c:pt idx="2">
                  <c:v>1026.2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35122.489147999993</c:v>
                </c:pt>
                <c:pt idx="1">
                  <c:v>54130.989251999999</c:v>
                </c:pt>
                <c:pt idx="2">
                  <c:v>37478.062229999981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6848.5080699999999</c:v>
                </c:pt>
                <c:pt idx="1">
                  <c:v>22940.897949999999</c:v>
                </c:pt>
                <c:pt idx="2">
                  <c:v>28677.484680000005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3844256"/>
        <c:axId val="1393844816"/>
      </c:barChart>
      <c:catAx>
        <c:axId val="13938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3844816"/>
        <c:crosses val="autoZero"/>
        <c:auto val="1"/>
        <c:lblAlgn val="ctr"/>
        <c:lblOffset val="100"/>
        <c:noMultiLvlLbl val="0"/>
      </c:catAx>
      <c:valAx>
        <c:axId val="139384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384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76941.260095000005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17077.196898000002</c:v>
                </c:pt>
                <c:pt idx="5">
                  <c:v>60829.040418999997</c:v>
                </c:pt>
                <c:pt idx="6">
                  <c:v>13412.680050000001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48809.416614000002</c:v>
                </c:pt>
                <c:pt idx="1">
                  <c:v>68159.329037000003</c:v>
                </c:pt>
                <c:pt idx="2">
                  <c:v>75763.941462000003</c:v>
                </c:pt>
                <c:pt idx="3">
                  <c:v>76941.260095000005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18889.097923500001</c:v>
                </c:pt>
                <c:pt idx="2">
                  <c:v>43725.027439420002</c:v>
                </c:pt>
                <c:pt idx="3">
                  <c:v>60829.040418999997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13412.680050000001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14128.5279849</c:v>
                </c:pt>
                <c:pt idx="2">
                  <c:v>16580.443199699999</c:v>
                </c:pt>
                <c:pt idx="3">
                  <c:v>17077.196898000002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810.74611849999997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3854896"/>
        <c:axId val="1393855456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393854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3855456"/>
        <c:crosses val="autoZero"/>
        <c:auto val="1"/>
        <c:lblAlgn val="ctr"/>
        <c:lblOffset val="100"/>
        <c:noMultiLvlLbl val="0"/>
      </c:catAx>
      <c:valAx>
        <c:axId val="139385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385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97475.076350000003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58466.890699999996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59109.115785999995</c:v>
                </c:pt>
                <c:pt idx="1">
                  <c:v>92792.752269999997</c:v>
                </c:pt>
                <c:pt idx="2">
                  <c:v>97325.416079999995</c:v>
                </c:pt>
                <c:pt idx="3">
                  <c:v>97475.076350000003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6848.5080699999999</c:v>
                </c:pt>
                <c:pt idx="2">
                  <c:v>29789.406019999999</c:v>
                </c:pt>
                <c:pt idx="3">
                  <c:v>58466.890699999996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3865536"/>
        <c:axId val="139386609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4471.8603489999996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393865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3866096"/>
        <c:crosses val="autoZero"/>
        <c:auto val="1"/>
        <c:lblAlgn val="ctr"/>
        <c:lblOffset val="100"/>
        <c:noMultiLvlLbl val="0"/>
      </c:catAx>
      <c:valAx>
        <c:axId val="1393866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3865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19.01531503</c:v>
                </c:pt>
                <c:pt idx="2">
                  <c:v>18.050690100000001</c:v>
                </c:pt>
                <c:pt idx="3">
                  <c:v>27.08539421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27.390620940000002</c:v>
                </c:pt>
                <c:pt idx="2">
                  <c:v>32.951968989999997</c:v>
                </c:pt>
                <c:pt idx="3">
                  <c:v>42.550856850000002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3870016"/>
        <c:axId val="139387057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39387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3870576"/>
        <c:crosses val="autoZero"/>
        <c:auto val="1"/>
        <c:lblAlgn val="ctr"/>
        <c:lblOffset val="100"/>
        <c:noMultiLvlLbl val="0"/>
      </c:catAx>
      <c:valAx>
        <c:axId val="139387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387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16.752210668493152</c:v>
                </c:pt>
                <c:pt idx="2">
                  <c:v>20.302197290410959</c:v>
                </c:pt>
                <c:pt idx="3">
                  <c:v>35.441194794520548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26.161248986301366</c:v>
                </c:pt>
                <c:pt idx="2">
                  <c:v>39.800496767123285</c:v>
                </c:pt>
                <c:pt idx="3">
                  <c:v>59.156413534246568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6014352"/>
        <c:axId val="157601491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57601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6014912"/>
        <c:crosses val="autoZero"/>
        <c:auto val="1"/>
        <c:lblAlgn val="ctr"/>
        <c:lblOffset val="100"/>
        <c:noMultiLvlLbl val="0"/>
      </c:catAx>
      <c:valAx>
        <c:axId val="157601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601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144954.48699999999</c:v>
                </c:pt>
                <c:pt idx="1">
                  <c:v>24034.157330800001</c:v>
                </c:pt>
                <c:pt idx="2">
                  <c:v>0</c:v>
                </c:pt>
                <c:pt idx="3">
                  <c:v>3395</c:v>
                </c:pt>
                <c:pt idx="4">
                  <c:v>28546</c:v>
                </c:pt>
                <c:pt idx="5">
                  <c:v>133287.70062999998</c:v>
                </c:pt>
                <c:pt idx="6">
                  <c:v>47676.703399999999</c:v>
                </c:pt>
                <c:pt idx="7">
                  <c:v>490</c:v>
                </c:pt>
                <c:pt idx="8">
                  <c:v>58466.890700000004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37252.922500000001</c:v>
                </c:pt>
                <c:pt idx="2">
                  <c:v>8112.5664000000106</c:v>
                </c:pt>
                <c:pt idx="3">
                  <c:v>4352.4800999999861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3237.7573569999986</c:v>
                </c:pt>
                <c:pt idx="2">
                  <c:v>7400.8000000000029</c:v>
                </c:pt>
                <c:pt idx="3">
                  <c:v>2153.3999737999984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13498.076959999999</c:v>
                </c:pt>
                <c:pt idx="2">
                  <c:v>2022.0556199999999</c:v>
                </c:pt>
                <c:pt idx="3">
                  <c:v>1026.2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35122.489147999993</c:v>
                </c:pt>
                <c:pt idx="2">
                  <c:v>54130.989251999999</c:v>
                </c:pt>
                <c:pt idx="3">
                  <c:v>37478.062229999981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42958.082721999999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6848.5080699999999</c:v>
                </c:pt>
                <c:pt idx="2">
                  <c:v>22940.897949999999</c:v>
                </c:pt>
                <c:pt idx="3">
                  <c:v>28677.484680000005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6026112"/>
        <c:axId val="1576026672"/>
      </c:barChart>
      <c:catAx>
        <c:axId val="157602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6026672"/>
        <c:crosses val="autoZero"/>
        <c:auto val="1"/>
        <c:lblAlgn val="ctr"/>
        <c:lblOffset val="100"/>
        <c:noMultiLvlLbl val="0"/>
      </c:catAx>
      <c:valAx>
        <c:axId val="157602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6026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7478991596638668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76941.260095000005</c:v>
                </c:pt>
                <c:pt idx="1">
                  <c:v>8308.7630078000002</c:v>
                </c:pt>
                <c:pt idx="2">
                  <c:v>0</c:v>
                </c:pt>
                <c:pt idx="3">
                  <c:v>3007.6281399999998</c:v>
                </c:pt>
                <c:pt idx="4">
                  <c:v>17077.196898000002</c:v>
                </c:pt>
                <c:pt idx="5">
                  <c:v>60829.040418999997</c:v>
                </c:pt>
                <c:pt idx="6">
                  <c:v>13412.680050000001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48809.416614000002</c:v>
                </c:pt>
                <c:pt idx="1">
                  <c:v>68159.329037000003</c:v>
                </c:pt>
                <c:pt idx="2">
                  <c:v>75763.941462000003</c:v>
                </c:pt>
                <c:pt idx="3">
                  <c:v>76941.260095000005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18889.097923500001</c:v>
                </c:pt>
                <c:pt idx="2">
                  <c:v>43725.027439420002</c:v>
                </c:pt>
                <c:pt idx="3">
                  <c:v>60829.040418999997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13412.680050000001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5804.2934674999997</c:v>
                </c:pt>
                <c:pt idx="1">
                  <c:v>3749.3878451</c:v>
                </c:pt>
                <c:pt idx="2">
                  <c:v>4806.0159095999998</c:v>
                </c:pt>
                <c:pt idx="3">
                  <c:v>8308.7630078000002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14128.5279849</c:v>
                </c:pt>
                <c:pt idx="2">
                  <c:v>16580.443199699999</c:v>
                </c:pt>
                <c:pt idx="3">
                  <c:v>17077.196898000002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2962.5921060000001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810.74611849999997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6037312"/>
        <c:axId val="157603787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576037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6037872"/>
        <c:crosses val="autoZero"/>
        <c:auto val="1"/>
        <c:lblAlgn val="ctr"/>
        <c:lblOffset val="100"/>
        <c:noMultiLvlLbl val="0"/>
      </c:catAx>
      <c:valAx>
        <c:axId val="157603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603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23193277310924357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546218487394958"/>
                  <c:y val="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97475.076350000003</c:v>
                </c:pt>
                <c:pt idx="1">
                  <c:v>22771.680540000001</c:v>
                </c:pt>
                <c:pt idx="2">
                  <c:v>0</c:v>
                </c:pt>
                <c:pt idx="3">
                  <c:v>2983.193585</c:v>
                </c:pt>
                <c:pt idx="4">
                  <c:v>19635.759999999998</c:v>
                </c:pt>
                <c:pt idx="5">
                  <c:v>39986.310189999997</c:v>
                </c:pt>
                <c:pt idx="6">
                  <c:v>58466.890699999996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59109.115785999995</c:v>
                </c:pt>
                <c:pt idx="1">
                  <c:v>92792.752269999997</c:v>
                </c:pt>
                <c:pt idx="2">
                  <c:v>97325.416079999995</c:v>
                </c:pt>
                <c:pt idx="3">
                  <c:v>97475.076350000003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6848.5080699999999</c:v>
                </c:pt>
                <c:pt idx="2">
                  <c:v>29789.406019999999</c:v>
                </c:pt>
                <c:pt idx="3">
                  <c:v>58466.890699999996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10146.851919999999</c:v>
                </c:pt>
                <c:pt idx="1">
                  <c:v>13719.34779</c:v>
                </c:pt>
                <c:pt idx="2">
                  <c:v>20731.39531</c:v>
                </c:pt>
                <c:pt idx="3">
                  <c:v>22771.680540000001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8451.2674260000003</c:v>
                </c:pt>
                <c:pt idx="1">
                  <c:v>18236.99351</c:v>
                </c:pt>
                <c:pt idx="2">
                  <c:v>19613.324499999999</c:v>
                </c:pt>
                <c:pt idx="3">
                  <c:v>19635.759999999998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1407.774267</c:v>
                </c:pt>
                <c:pt idx="1">
                  <c:v>12034.203240000001</c:v>
                </c:pt>
                <c:pt idx="2">
                  <c:v>28742.891520000001</c:v>
                </c:pt>
                <c:pt idx="3">
                  <c:v>39986.310189999997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1637.82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943.72413559999995</c:v>
                </c:pt>
                <c:pt idx="3">
                  <c:v>9535.3406799999993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4356496"/>
        <c:axId val="164435705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4471.8603489999996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44356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357056"/>
        <c:crosses val="autoZero"/>
        <c:auto val="1"/>
        <c:lblAlgn val="ctr"/>
        <c:lblOffset val="100"/>
        <c:noMultiLvlLbl val="0"/>
      </c:catAx>
      <c:valAx>
        <c:axId val="164435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356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19.01531503</c:v>
                </c:pt>
                <c:pt idx="2">
                  <c:v>18.050690100000001</c:v>
                </c:pt>
                <c:pt idx="3">
                  <c:v>27.08539421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51.680438600000002</c:v>
                </c:pt>
                <c:pt idx="1">
                  <c:v>27.390620940000002</c:v>
                </c:pt>
                <c:pt idx="2">
                  <c:v>32.951968989999997</c:v>
                </c:pt>
                <c:pt idx="3">
                  <c:v>42.550856850000002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4360976"/>
        <c:axId val="164436153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4436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361536"/>
        <c:crosses val="autoZero"/>
        <c:auto val="1"/>
        <c:lblAlgn val="ctr"/>
        <c:lblOffset val="100"/>
        <c:noMultiLvlLbl val="0"/>
      </c:catAx>
      <c:valAx>
        <c:axId val="1644361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360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16.752210668493152</c:v>
                </c:pt>
                <c:pt idx="2">
                  <c:v>20.302197290410959</c:v>
                </c:pt>
                <c:pt idx="3">
                  <c:v>35.441194794520548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34.964701616438354</c:v>
                </c:pt>
                <c:pt idx="1">
                  <c:v>26.161248986301366</c:v>
                </c:pt>
                <c:pt idx="2">
                  <c:v>39.800496767123285</c:v>
                </c:pt>
                <c:pt idx="3">
                  <c:v>59.156413534246568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4367136"/>
        <c:axId val="164436769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4436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367696"/>
        <c:crosses val="autoZero"/>
        <c:auto val="1"/>
        <c:lblAlgn val="ctr"/>
        <c:lblOffset val="100"/>
        <c:noMultiLvlLbl val="0"/>
      </c:catAx>
      <c:valAx>
        <c:axId val="164436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4367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109259.77099999999</c:v>
                </c:pt>
                <c:pt idx="9">
                  <c:v>109377.77099999999</c:v>
                </c:pt>
                <c:pt idx="10">
                  <c:v>109486.86810000001</c:v>
                </c:pt>
                <c:pt idx="11">
                  <c:v>109919.63649999999</c:v>
                </c:pt>
                <c:pt idx="12">
                  <c:v>110340.5765</c:v>
                </c:pt>
                <c:pt idx="13">
                  <c:v>111805.7265</c:v>
                </c:pt>
                <c:pt idx="14">
                  <c:v>115536.1145</c:v>
                </c:pt>
                <c:pt idx="15">
                  <c:v>118416.1145</c:v>
                </c:pt>
                <c:pt idx="16">
                  <c:v>122966.1145</c:v>
                </c:pt>
                <c:pt idx="17">
                  <c:v>122966.1145</c:v>
                </c:pt>
                <c:pt idx="18">
                  <c:v>122966.1145</c:v>
                </c:pt>
                <c:pt idx="19">
                  <c:v>122966.1145</c:v>
                </c:pt>
                <c:pt idx="20">
                  <c:v>122966.1145</c:v>
                </c:pt>
                <c:pt idx="21">
                  <c:v>123371.1591</c:v>
                </c:pt>
                <c:pt idx="22">
                  <c:v>124432.6119</c:v>
                </c:pt>
                <c:pt idx="23">
                  <c:v>126401.0787</c:v>
                </c:pt>
                <c:pt idx="24">
                  <c:v>126528.68090000001</c:v>
                </c:pt>
                <c:pt idx="25">
                  <c:v>126528.68090000001</c:v>
                </c:pt>
                <c:pt idx="26">
                  <c:v>126528.68090000001</c:v>
                </c:pt>
                <c:pt idx="27">
                  <c:v>126528.68090000001</c:v>
                </c:pt>
                <c:pt idx="28">
                  <c:v>126528.68090000001</c:v>
                </c:pt>
                <c:pt idx="29">
                  <c:v>126528.68090000001</c:v>
                </c:pt>
                <c:pt idx="30">
                  <c:v>126528.68090000001</c:v>
                </c:pt>
                <c:pt idx="31">
                  <c:v>126528.68090000001</c:v>
                </c:pt>
                <c:pt idx="32">
                  <c:v>126626.53290000001</c:v>
                </c:pt>
                <c:pt idx="33">
                  <c:v>127718.5263</c:v>
                </c:pt>
                <c:pt idx="34">
                  <c:v>128551.861</c:v>
                </c:pt>
                <c:pt idx="35">
                  <c:v>128772.66099999999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6632.826</c:v>
                </c:pt>
                <c:pt idx="7">
                  <c:v>6632.826</c:v>
                </c:pt>
                <c:pt idx="8">
                  <c:v>11130.580470000001</c:v>
                </c:pt>
                <c:pt idx="9">
                  <c:v>11201.325999999999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14073.325999999999</c:v>
                </c:pt>
                <c:pt idx="25">
                  <c:v>14073.325999999999</c:v>
                </c:pt>
                <c:pt idx="26">
                  <c:v>14073.325999999999</c:v>
                </c:pt>
                <c:pt idx="27">
                  <c:v>14073.325999999999</c:v>
                </c:pt>
                <c:pt idx="28">
                  <c:v>14073.325999999999</c:v>
                </c:pt>
                <c:pt idx="29">
                  <c:v>14073.325999999999</c:v>
                </c:pt>
                <c:pt idx="30">
                  <c:v>14073.325999999999</c:v>
                </c:pt>
                <c:pt idx="31">
                  <c:v>14073.325999999999</c:v>
                </c:pt>
                <c:pt idx="32">
                  <c:v>14073.325999999999</c:v>
                </c:pt>
                <c:pt idx="33">
                  <c:v>14073.325999999999</c:v>
                </c:pt>
                <c:pt idx="34">
                  <c:v>15592.49388</c:v>
                </c:pt>
                <c:pt idx="35">
                  <c:v>16181.825999999999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12791.1</c:v>
                </c:pt>
                <c:pt idx="8">
                  <c:v>13281</c:v>
                </c:pt>
                <c:pt idx="9">
                  <c:v>12756.7</c:v>
                </c:pt>
                <c:pt idx="10">
                  <c:v>11586.709108999999</c:v>
                </c:pt>
                <c:pt idx="11">
                  <c:v>13507.966895</c:v>
                </c:pt>
                <c:pt idx="12">
                  <c:v>14016.543513000001</c:v>
                </c:pt>
                <c:pt idx="13">
                  <c:v>14141.737908999999</c:v>
                </c:pt>
                <c:pt idx="14">
                  <c:v>14479.957356999999</c:v>
                </c:pt>
                <c:pt idx="15">
                  <c:v>14479.957356999999</c:v>
                </c:pt>
                <c:pt idx="16">
                  <c:v>14280.357357000001</c:v>
                </c:pt>
                <c:pt idx="17">
                  <c:v>15205.357357000001</c:v>
                </c:pt>
                <c:pt idx="18">
                  <c:v>16130.357357000001</c:v>
                </c:pt>
                <c:pt idx="19">
                  <c:v>17055.557356999998</c:v>
                </c:pt>
                <c:pt idx="20">
                  <c:v>17980.557356999998</c:v>
                </c:pt>
                <c:pt idx="21">
                  <c:v>18905.557356999998</c:v>
                </c:pt>
                <c:pt idx="22">
                  <c:v>19830.757357000002</c:v>
                </c:pt>
                <c:pt idx="23">
                  <c:v>20755.757357000002</c:v>
                </c:pt>
                <c:pt idx="24">
                  <c:v>21680.757357000002</c:v>
                </c:pt>
                <c:pt idx="25">
                  <c:v>21880.757357000002</c:v>
                </c:pt>
                <c:pt idx="26">
                  <c:v>22081.057357500002</c:v>
                </c:pt>
                <c:pt idx="27">
                  <c:v>22281.057357500002</c:v>
                </c:pt>
                <c:pt idx="28">
                  <c:v>22481.057357500002</c:v>
                </c:pt>
                <c:pt idx="29">
                  <c:v>22681.057357500002</c:v>
                </c:pt>
                <c:pt idx="30">
                  <c:v>22517.857357500001</c:v>
                </c:pt>
                <c:pt idx="31">
                  <c:v>23422.749657100001</c:v>
                </c:pt>
                <c:pt idx="32">
                  <c:v>23834.157330800001</c:v>
                </c:pt>
                <c:pt idx="33">
                  <c:v>24034.157330800001</c:v>
                </c:pt>
                <c:pt idx="34">
                  <c:v>24034.157330800001</c:v>
                </c:pt>
                <c:pt idx="35">
                  <c:v>24034.157330800001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19925.364949999999</c:v>
                </c:pt>
                <c:pt idx="4">
                  <c:v>20815.364949999999</c:v>
                </c:pt>
                <c:pt idx="5">
                  <c:v>21224.364949999999</c:v>
                </c:pt>
                <c:pt idx="6">
                  <c:v>21608.364949999999</c:v>
                </c:pt>
                <c:pt idx="7">
                  <c:v>21965.364949999999</c:v>
                </c:pt>
                <c:pt idx="8">
                  <c:v>22233.364949999999</c:v>
                </c:pt>
                <c:pt idx="9">
                  <c:v>22499.74438</c:v>
                </c:pt>
                <c:pt idx="10">
                  <c:v>22778.74438</c:v>
                </c:pt>
                <c:pt idx="11">
                  <c:v>23183.74438</c:v>
                </c:pt>
                <c:pt idx="12">
                  <c:v>23581.74438</c:v>
                </c:pt>
                <c:pt idx="13">
                  <c:v>23993.74438</c:v>
                </c:pt>
                <c:pt idx="14">
                  <c:v>24401.74438</c:v>
                </c:pt>
                <c:pt idx="15">
                  <c:v>24803.74438</c:v>
                </c:pt>
                <c:pt idx="16">
                  <c:v>25380.838380000001</c:v>
                </c:pt>
                <c:pt idx="17">
                  <c:v>25702.838380000001</c:v>
                </c:pt>
                <c:pt idx="18">
                  <c:v>25982.838380000001</c:v>
                </c:pt>
                <c:pt idx="19">
                  <c:v>26291.838380000001</c:v>
                </c:pt>
                <c:pt idx="20">
                  <c:v>26562.838380000001</c:v>
                </c:pt>
                <c:pt idx="21">
                  <c:v>26685</c:v>
                </c:pt>
                <c:pt idx="22">
                  <c:v>26772</c:v>
                </c:pt>
                <c:pt idx="23">
                  <c:v>26889</c:v>
                </c:pt>
                <c:pt idx="24">
                  <c:v>26986</c:v>
                </c:pt>
                <c:pt idx="25">
                  <c:v>27134</c:v>
                </c:pt>
                <c:pt idx="26">
                  <c:v>27230</c:v>
                </c:pt>
                <c:pt idx="27">
                  <c:v>27364</c:v>
                </c:pt>
                <c:pt idx="28">
                  <c:v>27476</c:v>
                </c:pt>
                <c:pt idx="29">
                  <c:v>27604</c:v>
                </c:pt>
                <c:pt idx="30">
                  <c:v>27664</c:v>
                </c:pt>
                <c:pt idx="31">
                  <c:v>28144</c:v>
                </c:pt>
                <c:pt idx="32">
                  <c:v>28219</c:v>
                </c:pt>
                <c:pt idx="33">
                  <c:v>28305</c:v>
                </c:pt>
                <c:pt idx="34">
                  <c:v>28438</c:v>
                </c:pt>
                <c:pt idx="35">
                  <c:v>28546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16497.668999999998</c:v>
                </c:pt>
                <c:pt idx="8">
                  <c:v>16497.668999999998</c:v>
                </c:pt>
                <c:pt idx="9">
                  <c:v>17814.119649999997</c:v>
                </c:pt>
                <c:pt idx="10">
                  <c:v>24085.663143999998</c:v>
                </c:pt>
                <c:pt idx="11">
                  <c:v>26543.07475</c:v>
                </c:pt>
                <c:pt idx="12">
                  <c:v>31584.169679999999</c:v>
                </c:pt>
                <c:pt idx="13">
                  <c:v>35033.604879999999</c:v>
                </c:pt>
                <c:pt idx="14">
                  <c:v>35249.230469999995</c:v>
                </c:pt>
                <c:pt idx="15">
                  <c:v>41678.649147999997</c:v>
                </c:pt>
                <c:pt idx="16">
                  <c:v>43739.569851999993</c:v>
                </c:pt>
                <c:pt idx="17">
                  <c:v>48105.014529999993</c:v>
                </c:pt>
                <c:pt idx="18">
                  <c:v>52758.73934</c:v>
                </c:pt>
                <c:pt idx="19">
                  <c:v>57974.311719999998</c:v>
                </c:pt>
                <c:pt idx="20">
                  <c:v>62934.62975</c:v>
                </c:pt>
                <c:pt idx="21">
                  <c:v>67501.20934999999</c:v>
                </c:pt>
                <c:pt idx="22">
                  <c:v>73818.004839999994</c:v>
                </c:pt>
                <c:pt idx="23">
                  <c:v>81144.867859999998</c:v>
                </c:pt>
                <c:pt idx="24">
                  <c:v>79761.540559999994</c:v>
                </c:pt>
                <c:pt idx="25">
                  <c:v>95809.638399999996</c:v>
                </c:pt>
                <c:pt idx="26">
                  <c:v>102957.41614999999</c:v>
                </c:pt>
                <c:pt idx="27">
                  <c:v>107351.94858</c:v>
                </c:pt>
                <c:pt idx="28">
                  <c:v>111810.87002</c:v>
                </c:pt>
                <c:pt idx="29">
                  <c:v>114966.77922</c:v>
                </c:pt>
                <c:pt idx="30">
                  <c:v>116066.39094</c:v>
                </c:pt>
                <c:pt idx="31">
                  <c:v>117478.37338</c:v>
                </c:pt>
                <c:pt idx="32">
                  <c:v>120522.97169999999</c:v>
                </c:pt>
                <c:pt idx="33">
                  <c:v>125130.20559999999</c:v>
                </c:pt>
                <c:pt idx="34">
                  <c:v>127990.39541999999</c:v>
                </c:pt>
                <c:pt idx="35">
                  <c:v>133287.70062999998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25634.926820000001</c:v>
                </c:pt>
                <c:pt idx="31">
                  <c:v>29913.148249999998</c:v>
                </c:pt>
                <c:pt idx="32">
                  <c:v>34140.969100000002</c:v>
                </c:pt>
                <c:pt idx="33">
                  <c:v>38834.119339999997</c:v>
                </c:pt>
                <c:pt idx="34">
                  <c:v>43310.4715</c:v>
                </c:pt>
                <c:pt idx="35">
                  <c:v>47676.703399999999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3462.047129</c:v>
                </c:pt>
                <c:pt idx="13">
                  <c:v>5304.4836789999999</c:v>
                </c:pt>
                <c:pt idx="14">
                  <c:v>6848.5080699999999</c:v>
                </c:pt>
                <c:pt idx="15">
                  <c:v>6848.5080699999999</c:v>
                </c:pt>
                <c:pt idx="16">
                  <c:v>8594.9842219999991</c:v>
                </c:pt>
                <c:pt idx="17">
                  <c:v>10934.97488</c:v>
                </c:pt>
                <c:pt idx="18">
                  <c:v>13212.249961</c:v>
                </c:pt>
                <c:pt idx="19">
                  <c:v>15464.895908</c:v>
                </c:pt>
                <c:pt idx="20">
                  <c:v>17896.305</c:v>
                </c:pt>
                <c:pt idx="21">
                  <c:v>20859.664049999999</c:v>
                </c:pt>
                <c:pt idx="22">
                  <c:v>23024.42236</c:v>
                </c:pt>
                <c:pt idx="23">
                  <c:v>24516.79335</c:v>
                </c:pt>
                <c:pt idx="24">
                  <c:v>29375.256099999999</c:v>
                </c:pt>
                <c:pt idx="25">
                  <c:v>29789.406019999999</c:v>
                </c:pt>
                <c:pt idx="26">
                  <c:v>31670.80602</c:v>
                </c:pt>
                <c:pt idx="27">
                  <c:v>34151.070309999996</c:v>
                </c:pt>
                <c:pt idx="28">
                  <c:v>36687.597030000004</c:v>
                </c:pt>
                <c:pt idx="29">
                  <c:v>39613.69025</c:v>
                </c:pt>
                <c:pt idx="30">
                  <c:v>43706.864530000006</c:v>
                </c:pt>
                <c:pt idx="31">
                  <c:v>46602.919959999999</c:v>
                </c:pt>
                <c:pt idx="32">
                  <c:v>49818.331090000007</c:v>
                </c:pt>
                <c:pt idx="33">
                  <c:v>53362.765499999994</c:v>
                </c:pt>
                <c:pt idx="34">
                  <c:v>56044.553209999998</c:v>
                </c:pt>
                <c:pt idx="35">
                  <c:v>58466.890700000004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9026048"/>
        <c:axId val="1539026608"/>
      </c:lineChart>
      <c:catAx>
        <c:axId val="1539026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26608"/>
        <c:crosses val="autoZero"/>
        <c:auto val="1"/>
        <c:lblAlgn val="ctr"/>
        <c:lblOffset val="100"/>
        <c:noMultiLvlLbl val="0"/>
      </c:catAx>
      <c:valAx>
        <c:axId val="153902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26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29.033310493150687</c:v>
                </c:pt>
                <c:pt idx="1">
                  <c:v>20.880922887671233</c:v>
                </c:pt>
                <c:pt idx="2">
                  <c:v>21.614954243835616</c:v>
                </c:pt>
                <c:pt idx="3">
                  <c:v>19.632846339726026</c:v>
                </c:pt>
                <c:pt idx="4">
                  <c:v>19.668502449315071</c:v>
                </c:pt>
                <c:pt idx="5">
                  <c:v>22.042071367123288</c:v>
                </c:pt>
                <c:pt idx="6">
                  <c:v>22.90897325753425</c:v>
                </c:pt>
                <c:pt idx="7">
                  <c:v>23.012752967123291</c:v>
                </c:pt>
                <c:pt idx="8">
                  <c:v>25.297181597260277</c:v>
                </c:pt>
                <c:pt idx="9">
                  <c:v>26.070246879452057</c:v>
                </c:pt>
                <c:pt idx="10">
                  <c:v>18.674013506849317</c:v>
                </c:pt>
                <c:pt idx="11">
                  <c:v>18.457630619178083</c:v>
                </c:pt>
                <c:pt idx="12">
                  <c:v>18.094413599999999</c:v>
                </c:pt>
                <c:pt idx="13">
                  <c:v>17.918838610958904</c:v>
                </c:pt>
                <c:pt idx="14">
                  <c:v>20.978665528767124</c:v>
                </c:pt>
                <c:pt idx="15">
                  <c:v>16.752210668493152</c:v>
                </c:pt>
                <c:pt idx="16">
                  <c:v>15.245084186301369</c:v>
                </c:pt>
                <c:pt idx="17">
                  <c:v>17.161519947945205</c:v>
                </c:pt>
                <c:pt idx="18">
                  <c:v>18.830416260273971</c:v>
                </c:pt>
                <c:pt idx="19">
                  <c:v>18.952241441095889</c:v>
                </c:pt>
                <c:pt idx="20">
                  <c:v>20.692849380821919</c:v>
                </c:pt>
                <c:pt idx="21">
                  <c:v>22.992270038356164</c:v>
                </c:pt>
                <c:pt idx="22">
                  <c:v>23.157891410958907</c:v>
                </c:pt>
                <c:pt idx="23">
                  <c:v>22.277449030136985</c:v>
                </c:pt>
                <c:pt idx="24">
                  <c:v>36.943527178082192</c:v>
                </c:pt>
                <c:pt idx="25">
                  <c:v>20.302197290410959</c:v>
                </c:pt>
                <c:pt idx="26">
                  <c:v>15.813835652054795</c:v>
                </c:pt>
                <c:pt idx="27">
                  <c:v>15.789027175342465</c:v>
                </c:pt>
                <c:pt idx="28">
                  <c:v>15.761861013698631</c:v>
                </c:pt>
                <c:pt idx="29">
                  <c:v>17.7859256630137</c:v>
                </c:pt>
                <c:pt idx="30">
                  <c:v>24.03818988767123</c:v>
                </c:pt>
                <c:pt idx="31">
                  <c:v>29.32550008219178</c:v>
                </c:pt>
                <c:pt idx="32">
                  <c:v>32.79248884931507</c:v>
                </c:pt>
                <c:pt idx="33">
                  <c:v>34.150923808219176</c:v>
                </c:pt>
                <c:pt idx="34">
                  <c:v>34.811449616438352</c:v>
                </c:pt>
                <c:pt idx="35">
                  <c:v>35.441194794520548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34.964701616438354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19.704158558904108</c:v>
                </c:pt>
                <c:pt idx="4">
                  <c:v>19.704158558904108</c:v>
                </c:pt>
                <c:pt idx="5">
                  <c:v>22.042071367123288</c:v>
                </c:pt>
                <c:pt idx="6">
                  <c:v>24.272096194520547</c:v>
                </c:pt>
                <c:pt idx="7">
                  <c:v>27.028593630136989</c:v>
                </c:pt>
                <c:pt idx="8">
                  <c:v>28.736351397260275</c:v>
                </c:pt>
                <c:pt idx="9">
                  <c:v>29.276340630136986</c:v>
                </c:pt>
                <c:pt idx="10">
                  <c:v>23.385614572602741</c:v>
                </c:pt>
                <c:pt idx="11">
                  <c:v>23.761103161643835</c:v>
                </c:pt>
                <c:pt idx="12">
                  <c:v>24.119390487671232</c:v>
                </c:pt>
                <c:pt idx="13">
                  <c:v>24.808847950684932</c:v>
                </c:pt>
                <c:pt idx="14">
                  <c:v>31.024819424657537</c:v>
                </c:pt>
                <c:pt idx="15">
                  <c:v>26.161248986301366</c:v>
                </c:pt>
                <c:pt idx="16">
                  <c:v>24.136021569863015</c:v>
                </c:pt>
                <c:pt idx="17">
                  <c:v>27.967629150684932</c:v>
                </c:pt>
                <c:pt idx="18">
                  <c:v>31.46453117808219</c:v>
                </c:pt>
                <c:pt idx="19">
                  <c:v>33.830940821917807</c:v>
                </c:pt>
                <c:pt idx="20">
                  <c:v>37.929463753424656</c:v>
                </c:pt>
                <c:pt idx="21">
                  <c:v>42.74917353424658</c:v>
                </c:pt>
                <c:pt idx="22">
                  <c:v>43.953855178082193</c:v>
                </c:pt>
                <c:pt idx="23">
                  <c:v>42.151801643835618</c:v>
                </c:pt>
                <c:pt idx="24">
                  <c:v>61.820243123287668</c:v>
                </c:pt>
                <c:pt idx="25">
                  <c:v>39.800496767123285</c:v>
                </c:pt>
                <c:pt idx="26">
                  <c:v>35.305522904109587</c:v>
                </c:pt>
                <c:pt idx="27">
                  <c:v>35.276825917808218</c:v>
                </c:pt>
                <c:pt idx="28">
                  <c:v>35.245631945205481</c:v>
                </c:pt>
                <c:pt idx="29">
                  <c:v>37.738390438356163</c:v>
                </c:pt>
                <c:pt idx="30">
                  <c:v>46.349094575342463</c:v>
                </c:pt>
                <c:pt idx="31">
                  <c:v>53.920576246575344</c:v>
                </c:pt>
                <c:pt idx="32">
                  <c:v>58.566324410958899</c:v>
                </c:pt>
                <c:pt idx="33">
                  <c:v>59.212767041095894</c:v>
                </c:pt>
                <c:pt idx="34">
                  <c:v>59.182624931506851</c:v>
                </c:pt>
                <c:pt idx="35">
                  <c:v>59.156413534246568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9031088"/>
        <c:axId val="153903164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539031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31648"/>
        <c:crosses val="autoZero"/>
        <c:auto val="1"/>
        <c:lblAlgn val="ctr"/>
        <c:lblOffset val="100"/>
        <c:noMultiLvlLbl val="0"/>
      </c:catAx>
      <c:valAx>
        <c:axId val="153903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31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5.1602529102266412E-2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4.9699052029214666E-2</c:v>
                </c:pt>
                <c:pt idx="36">
                  <c:v>0</c:v>
                </c:pt>
                <c:pt idx="37">
                  <c:v>0</c:v>
                </c:pt>
                <c:pt idx="38">
                  <c:v>5.1741681626125871E-2</c:v>
                </c:pt>
                <c:pt idx="39">
                  <c:v>5.1741681626125871E-2</c:v>
                </c:pt>
                <c:pt idx="40">
                  <c:v>0</c:v>
                </c:pt>
                <c:pt idx="41">
                  <c:v>0</c:v>
                </c:pt>
                <c:pt idx="42">
                  <c:v>3.5668182925122922E-2</c:v>
                </c:pt>
                <c:pt idx="43">
                  <c:v>3.5668182925122922E-2</c:v>
                </c:pt>
                <c:pt idx="44">
                  <c:v>0</c:v>
                </c:pt>
                <c:pt idx="45">
                  <c:v>0</c:v>
                </c:pt>
                <c:pt idx="46">
                  <c:v>3.0595045369334984E-2</c:v>
                </c:pt>
                <c:pt idx="47">
                  <c:v>3.0595045369334984E-2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2.948493397225185E-2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2.922390887593701E-2</c:v>
                </c:pt>
                <c:pt idx="56">
                  <c:v>0</c:v>
                </c:pt>
                <c:pt idx="57">
                  <c:v>0</c:v>
                </c:pt>
                <c:pt idx="58">
                  <c:v>2.8541303666216315E-2</c:v>
                </c:pt>
                <c:pt idx="59">
                  <c:v>2.8541303666216315E-2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2.8541303666216315E-2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0.35485343880399112</c:v>
                </c:pt>
                <c:pt idx="29">
                  <c:v>0.42064945618681043</c:v>
                </c:pt>
                <c:pt idx="30">
                  <c:v>0.55403109434429809</c:v>
                </c:pt>
                <c:pt idx="31">
                  <c:v>0.46123467281953595</c:v>
                </c:pt>
                <c:pt idx="32">
                  <c:v>0.35485343880399112</c:v>
                </c:pt>
                <c:pt idx="33">
                  <c:v>0.42064945618681043</c:v>
                </c:pt>
                <c:pt idx="34">
                  <c:v>0.55403109434429809</c:v>
                </c:pt>
                <c:pt idx="35">
                  <c:v>0.46123467281953595</c:v>
                </c:pt>
                <c:pt idx="36">
                  <c:v>0.35480184980120544</c:v>
                </c:pt>
                <c:pt idx="37">
                  <c:v>0.42135186027562138</c:v>
                </c:pt>
                <c:pt idx="38">
                  <c:v>0.55532295619222483</c:v>
                </c:pt>
                <c:pt idx="39">
                  <c:v>0.46185831973459335</c:v>
                </c:pt>
                <c:pt idx="40">
                  <c:v>0.35463241920859445</c:v>
                </c:pt>
                <c:pt idx="41">
                  <c:v>0.42365872320779147</c:v>
                </c:pt>
                <c:pt idx="42">
                  <c:v>0.55956573927495934</c:v>
                </c:pt>
                <c:pt idx="43">
                  <c:v>0.46390652528009968</c:v>
                </c:pt>
                <c:pt idx="44">
                  <c:v>0.35458825029304492</c:v>
                </c:pt>
                <c:pt idx="45">
                  <c:v>0.42426010062003089</c:v>
                </c:pt>
                <c:pt idx="46">
                  <c:v>0.56067179282234436</c:v>
                </c:pt>
                <c:pt idx="47">
                  <c:v>0.46444047316711107</c:v>
                </c:pt>
                <c:pt idx="48">
                  <c:v>0.35449164018675577</c:v>
                </c:pt>
                <c:pt idx="49">
                  <c:v>0.4255754842499947</c:v>
                </c:pt>
                <c:pt idx="50">
                  <c:v>0.56309104687218736</c:v>
                </c:pt>
                <c:pt idx="51">
                  <c:v>0.46560836920503784</c:v>
                </c:pt>
                <c:pt idx="52">
                  <c:v>0.35445820030039688</c:v>
                </c:pt>
                <c:pt idx="53">
                  <c:v>0.42603078024724245</c:v>
                </c:pt>
                <c:pt idx="54">
                  <c:v>0.56392842740195914</c:v>
                </c:pt>
                <c:pt idx="55">
                  <c:v>0.46601261506549252</c:v>
                </c:pt>
                <c:pt idx="56">
                  <c:v>0.35445634770477308</c:v>
                </c:pt>
                <c:pt idx="57">
                  <c:v>0.42605600478801042</c:v>
                </c:pt>
                <c:pt idx="58">
                  <c:v>0.56397482058847348</c:v>
                </c:pt>
                <c:pt idx="59">
                  <c:v>0.46603501132545438</c:v>
                </c:pt>
                <c:pt idx="60">
                  <c:v>0.35440991372698605</c:v>
                </c:pt>
                <c:pt idx="61">
                  <c:v>0.42668822091018699</c:v>
                </c:pt>
                <c:pt idx="62">
                  <c:v>0.56513759262109575</c:v>
                </c:pt>
                <c:pt idx="63">
                  <c:v>0.46659634008875245</c:v>
                </c:pt>
                <c:pt idx="64">
                  <c:v>0.35439336165513791</c:v>
                </c:pt>
                <c:pt idx="65">
                  <c:v>0.4269135840449097</c:v>
                </c:pt>
                <c:pt idx="66">
                  <c:v>0.56555208062177365</c:v>
                </c:pt>
                <c:pt idx="67">
                  <c:v>0.4667964343427673</c:v>
                </c:pt>
                <c:pt idx="68">
                  <c:v>0.3543389267946242</c:v>
                </c:pt>
                <c:pt idx="69">
                  <c:v>0.42765473512684132</c:v>
                </c:pt>
                <c:pt idx="70">
                  <c:v>0.5669152059790471</c:v>
                </c:pt>
                <c:pt idx="71">
                  <c:v>0.46745448374776749</c:v>
                </c:pt>
                <c:pt idx="72">
                  <c:v>0.35430231480394581</c:v>
                </c:pt>
                <c:pt idx="73">
                  <c:v>0.42815322207621198</c:v>
                </c:pt>
                <c:pt idx="74">
                  <c:v>0.56783202330967597</c:v>
                </c:pt>
                <c:pt idx="75">
                  <c:v>0.46789707776971301</c:v>
                </c:pt>
                <c:pt idx="76">
                  <c:v>0.35426598587999586</c:v>
                </c:pt>
                <c:pt idx="77">
                  <c:v>0.42864785369288039</c:v>
                </c:pt>
                <c:pt idx="78">
                  <c:v>0.56874174998485005</c:v>
                </c:pt>
                <c:pt idx="79">
                  <c:v>0.46833624874813778</c:v>
                </c:pt>
                <c:pt idx="80">
                  <c:v>0.35420797496151157</c:v>
                </c:pt>
                <c:pt idx="81">
                  <c:v>0.42943769495362766</c:v>
                </c:pt>
                <c:pt idx="82">
                  <c:v>0.57019442640162665</c:v>
                </c:pt>
                <c:pt idx="83">
                  <c:v>0.46903752901636803</c:v>
                </c:pt>
                <c:pt idx="84">
                  <c:v>0.35420092441943785</c:v>
                </c:pt>
                <c:pt idx="85">
                  <c:v>0.42953369151155818</c:v>
                </c:pt>
                <c:pt idx="86">
                  <c:v>0.57037098298002564</c:v>
                </c:pt>
                <c:pt idx="87">
                  <c:v>0.46912276176278617</c:v>
                </c:pt>
                <c:pt idx="88">
                  <c:v>0.35417748537051902</c:v>
                </c:pt>
                <c:pt idx="89">
                  <c:v>0.42985282377621087</c:v>
                </c:pt>
                <c:pt idx="90">
                  <c:v>0.57095793135771244</c:v>
                </c:pt>
                <c:pt idx="91">
                  <c:v>0.46940611133022336</c:v>
                </c:pt>
                <c:pt idx="92">
                  <c:v>0.35417548564974644</c:v>
                </c:pt>
                <c:pt idx="93">
                  <c:v>0.42988004876886621</c:v>
                </c:pt>
                <c:pt idx="94">
                  <c:v>0.57100800344318914</c:v>
                </c:pt>
                <c:pt idx="95">
                  <c:v>0.46943028373427437</c:v>
                </c:pt>
                <c:pt idx="96">
                  <c:v>0.35415657343090817</c:v>
                </c:pt>
                <c:pt idx="97">
                  <c:v>0.43013754676781529</c:v>
                </c:pt>
                <c:pt idx="98">
                  <c:v>0.57148159393073794</c:v>
                </c:pt>
                <c:pt idx="99">
                  <c:v>0.46965890972379687</c:v>
                </c:pt>
                <c:pt idx="100">
                  <c:v>0.35415534003414006</c:v>
                </c:pt>
                <c:pt idx="101">
                  <c:v>0.43015434005750303</c:v>
                </c:pt>
                <c:pt idx="102">
                  <c:v>0.57151248013895029</c:v>
                </c:pt>
                <c:pt idx="103">
                  <c:v>0.46967382006422431</c:v>
                </c:pt>
                <c:pt idx="104">
                  <c:v>0.35415534000850118</c:v>
                </c:pt>
                <c:pt idx="105">
                  <c:v>0.43015434006693454</c:v>
                </c:pt>
                <c:pt idx="106">
                  <c:v>0.57151248011384759</c:v>
                </c:pt>
                <c:pt idx="107">
                  <c:v>0.46967381999514179</c:v>
                </c:pt>
                <c:pt idx="108">
                  <c:v>0.35415534003714494</c:v>
                </c:pt>
                <c:pt idx="109">
                  <c:v>0.43015433999866015</c:v>
                </c:pt>
                <c:pt idx="110">
                  <c:v>0.57151248013238443</c:v>
                </c:pt>
                <c:pt idx="111">
                  <c:v>0.46967382005577751</c:v>
                </c:pt>
                <c:pt idx="112">
                  <c:v>0.35415534004803728</c:v>
                </c:pt>
                <c:pt idx="113">
                  <c:v>0.43015434000644936</c:v>
                </c:pt>
                <c:pt idx="114">
                  <c:v>0.57151248012442579</c:v>
                </c:pt>
                <c:pt idx="115">
                  <c:v>0.46967382000163782</c:v>
                </c:pt>
                <c:pt idx="116">
                  <c:v>0.35415533999683357</c:v>
                </c:pt>
                <c:pt idx="117">
                  <c:v>0.43015434001474495</c:v>
                </c:pt>
                <c:pt idx="118">
                  <c:v>0.57151248009015942</c:v>
                </c:pt>
                <c:pt idx="119">
                  <c:v>0.46967382000561886</c:v>
                </c:pt>
                <c:pt idx="120">
                  <c:v>0.35415534006092531</c:v>
                </c:pt>
                <c:pt idx="121">
                  <c:v>0.43015434006911835</c:v>
                </c:pt>
                <c:pt idx="122">
                  <c:v>0.57151248007953281</c:v>
                </c:pt>
                <c:pt idx="123">
                  <c:v>0.46967382003098923</c:v>
                </c:pt>
                <c:pt idx="124">
                  <c:v>0.35415534005072546</c:v>
                </c:pt>
                <c:pt idx="125">
                  <c:v>0.43015434002938863</c:v>
                </c:pt>
                <c:pt idx="126">
                  <c:v>0.57151248011261835</c:v>
                </c:pt>
                <c:pt idx="127">
                  <c:v>0.46967382006153546</c:v>
                </c:pt>
                <c:pt idx="128">
                  <c:v>0.354155340023034</c:v>
                </c:pt>
                <c:pt idx="129">
                  <c:v>0.43015434002113973</c:v>
                </c:pt>
                <c:pt idx="130">
                  <c:v>0.57151248005611544</c:v>
                </c:pt>
                <c:pt idx="131">
                  <c:v>0.46967382003243452</c:v>
                </c:pt>
                <c:pt idx="132">
                  <c:v>0.35415534003565963</c:v>
                </c:pt>
                <c:pt idx="133">
                  <c:v>0.43015434004049941</c:v>
                </c:pt>
                <c:pt idx="134">
                  <c:v>0.57151248011695122</c:v>
                </c:pt>
                <c:pt idx="135">
                  <c:v>0.46967382006763048</c:v>
                </c:pt>
                <c:pt idx="136">
                  <c:v>0.35415533997105608</c:v>
                </c:pt>
                <c:pt idx="137">
                  <c:v>0.43015434000602298</c:v>
                </c:pt>
                <c:pt idx="138">
                  <c:v>0.57151248005731037</c:v>
                </c:pt>
                <c:pt idx="139">
                  <c:v>0.4696738199982663</c:v>
                </c:pt>
                <c:pt idx="140">
                  <c:v>0.35415533998922738</c:v>
                </c:pt>
                <c:pt idx="141">
                  <c:v>0.43015434003289704</c:v>
                </c:pt>
                <c:pt idx="142">
                  <c:v>0.57151248007090794</c:v>
                </c:pt>
                <c:pt idx="143">
                  <c:v>0.46967382004570196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9035008"/>
        <c:axId val="1539035568"/>
      </c:lineChart>
      <c:catAx>
        <c:axId val="1539035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35568"/>
        <c:crosses val="autoZero"/>
        <c:auto val="1"/>
        <c:lblAlgn val="ctr"/>
        <c:lblOffset val="100"/>
        <c:noMultiLvlLbl val="0"/>
      </c:catAx>
      <c:valAx>
        <c:axId val="153903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35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14.46422192</c:v>
                </c:pt>
                <c:pt idx="1">
                  <c:v>13.94866526</c:v>
                </c:pt>
                <c:pt idx="2">
                  <c:v>12.402498870000001</c:v>
                </c:pt>
                <c:pt idx="3">
                  <c:v>12.80899627</c:v>
                </c:pt>
                <c:pt idx="4">
                  <c:v>13.53738785</c:v>
                </c:pt>
                <c:pt idx="5">
                  <c:v>9.3510633989999992</c:v>
                </c:pt>
                <c:pt idx="6">
                  <c:v>9.2700109449999992</c:v>
                </c:pt>
                <c:pt idx="7">
                  <c:v>8.9011263189999994</c:v>
                </c:pt>
                <c:pt idx="8">
                  <c:v>8.5933454089999994</c:v>
                </c:pt>
                <c:pt idx="9">
                  <c:v>8.7323161779999996</c:v>
                </c:pt>
                <c:pt idx="10">
                  <c:v>6.5035128330000003</c:v>
                </c:pt>
                <c:pt idx="11">
                  <c:v>5.053812003</c:v>
                </c:pt>
                <c:pt idx="12">
                  <c:v>5.4353418199999997</c:v>
                </c:pt>
                <c:pt idx="13">
                  <c:v>5.7179452040000003</c:v>
                </c:pt>
                <c:pt idx="14">
                  <c:v>5.6708573619999996</c:v>
                </c:pt>
                <c:pt idx="15">
                  <c:v>5.9494340919999997</c:v>
                </c:pt>
                <c:pt idx="16">
                  <c:v>6.3725800919999998</c:v>
                </c:pt>
                <c:pt idx="17">
                  <c:v>6.2222677900000001</c:v>
                </c:pt>
                <c:pt idx="18">
                  <c:v>5.7325319959999996</c:v>
                </c:pt>
                <c:pt idx="19">
                  <c:v>9.1214188610000004</c:v>
                </c:pt>
                <c:pt idx="20">
                  <c:v>4.90323435</c:v>
                </c:pt>
                <c:pt idx="21">
                  <c:v>4.4130645780000002</c:v>
                </c:pt>
                <c:pt idx="22">
                  <c:v>4.3091598150000001</c:v>
                </c:pt>
                <c:pt idx="23">
                  <c:v>4.2109734010000004</c:v>
                </c:pt>
                <c:pt idx="24">
                  <c:v>4.5176675690000003</c:v>
                </c:pt>
                <c:pt idx="25">
                  <c:v>5.2640879290000004</c:v>
                </c:pt>
                <c:pt idx="26">
                  <c:v>6.0978059240000002</c:v>
                </c:pt>
                <c:pt idx="27">
                  <c:v>6.5936539630000004</c:v>
                </c:pt>
                <c:pt idx="28">
                  <c:v>6.6384495389999998</c:v>
                </c:pt>
                <c:pt idx="29">
                  <c:v>6.6068236330000003</c:v>
                </c:pt>
                <c:pt idx="30">
                  <c:v>6.6488448660000001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9038368"/>
        <c:axId val="1539038928"/>
      </c:barChart>
      <c:catAx>
        <c:axId val="153903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38928"/>
        <c:crosses val="autoZero"/>
        <c:auto val="1"/>
        <c:lblAlgn val="ctr"/>
        <c:lblOffset val="100"/>
        <c:noMultiLvlLbl val="0"/>
      </c:catAx>
      <c:valAx>
        <c:axId val="153903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3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9.0496502099999994E-3</c:v>
                </c:pt>
                <c:pt idx="3">
                  <c:v>65.212851990000004</c:v>
                </c:pt>
                <c:pt idx="4">
                  <c:v>90.426263689999999</c:v>
                </c:pt>
                <c:pt idx="5">
                  <c:v>222.18216709999999</c:v>
                </c:pt>
                <c:pt idx="6">
                  <c:v>110.115422</c:v>
                </c:pt>
                <c:pt idx="7">
                  <c:v>209.48159989999999</c:v>
                </c:pt>
                <c:pt idx="8">
                  <c:v>156.709756</c:v>
                </c:pt>
                <c:pt idx="9">
                  <c:v>177.30140650000001</c:v>
                </c:pt>
                <c:pt idx="10">
                  <c:v>187.94727119999999</c:v>
                </c:pt>
                <c:pt idx="11">
                  <c:v>245.757249</c:v>
                </c:pt>
                <c:pt idx="12">
                  <c:v>142.82638800000001</c:v>
                </c:pt>
                <c:pt idx="13">
                  <c:v>170.2783163</c:v>
                </c:pt>
                <c:pt idx="14">
                  <c:v>181.684146</c:v>
                </c:pt>
                <c:pt idx="15">
                  <c:v>165.56476599999999</c:v>
                </c:pt>
                <c:pt idx="16">
                  <c:v>156.01300269999999</c:v>
                </c:pt>
                <c:pt idx="17">
                  <c:v>234.3748401</c:v>
                </c:pt>
                <c:pt idx="18">
                  <c:v>207.8921928</c:v>
                </c:pt>
                <c:pt idx="19">
                  <c:v>146.22310150000001</c:v>
                </c:pt>
                <c:pt idx="20">
                  <c:v>336.62367920000003</c:v>
                </c:pt>
                <c:pt idx="21">
                  <c:v>223.5736752</c:v>
                </c:pt>
                <c:pt idx="22">
                  <c:v>169.2237379</c:v>
                </c:pt>
                <c:pt idx="23">
                  <c:v>170.53663649999999</c:v>
                </c:pt>
                <c:pt idx="24">
                  <c:v>149.55449139999999</c:v>
                </c:pt>
                <c:pt idx="25">
                  <c:v>128.09617779999999</c:v>
                </c:pt>
                <c:pt idx="26">
                  <c:v>130.94088070000001</c:v>
                </c:pt>
                <c:pt idx="27">
                  <c:v>152.60565099999999</c:v>
                </c:pt>
                <c:pt idx="28">
                  <c:v>186.84594920000001</c:v>
                </c:pt>
                <c:pt idx="29">
                  <c:v>191.77451840000001</c:v>
                </c:pt>
                <c:pt idx="30">
                  <c:v>184.60130179999999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9041168"/>
        <c:axId val="1539041728"/>
      </c:barChart>
      <c:catAx>
        <c:axId val="153904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41728"/>
        <c:crosses val="autoZero"/>
        <c:auto val="1"/>
        <c:lblAlgn val="ctr"/>
        <c:lblOffset val="100"/>
        <c:noMultiLvlLbl val="0"/>
      </c:catAx>
      <c:valAx>
        <c:axId val="153904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4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20.006934808</c:v>
                </c:pt>
                <c:pt idx="1">
                  <c:v>13.957714910210001</c:v>
                </c:pt>
                <c:pt idx="2">
                  <c:v>12.402498870000001</c:v>
                </c:pt>
                <c:pt idx="3">
                  <c:v>78.021848259999999</c:v>
                </c:pt>
                <c:pt idx="4">
                  <c:v>103.96365154</c:v>
                </c:pt>
                <c:pt idx="5">
                  <c:v>231.53323049899998</c:v>
                </c:pt>
                <c:pt idx="6">
                  <c:v>119.38543294499999</c:v>
                </c:pt>
                <c:pt idx="7">
                  <c:v>218.38272621900001</c:v>
                </c:pt>
                <c:pt idx="8">
                  <c:v>165.30310140899999</c:v>
                </c:pt>
                <c:pt idx="9">
                  <c:v>186.033722678</c:v>
                </c:pt>
                <c:pt idx="10">
                  <c:v>194.45078403299999</c:v>
                </c:pt>
                <c:pt idx="11">
                  <c:v>250.81106100299999</c:v>
                </c:pt>
                <c:pt idx="12">
                  <c:v>148.26172982</c:v>
                </c:pt>
                <c:pt idx="13">
                  <c:v>175.99626150399999</c:v>
                </c:pt>
                <c:pt idx="14">
                  <c:v>187.35500336199999</c:v>
                </c:pt>
                <c:pt idx="15">
                  <c:v>171.51420009199998</c:v>
                </c:pt>
                <c:pt idx="16">
                  <c:v>162.38558279199998</c:v>
                </c:pt>
                <c:pt idx="17">
                  <c:v>240.59710788999999</c:v>
                </c:pt>
                <c:pt idx="18">
                  <c:v>213.62472479600001</c:v>
                </c:pt>
                <c:pt idx="19">
                  <c:v>155.34452036100001</c:v>
                </c:pt>
                <c:pt idx="20">
                  <c:v>341.52691355000002</c:v>
                </c:pt>
                <c:pt idx="21">
                  <c:v>227.98673977799999</c:v>
                </c:pt>
                <c:pt idx="22">
                  <c:v>173.53289771499999</c:v>
                </c:pt>
                <c:pt idx="23">
                  <c:v>174.74760990099998</c:v>
                </c:pt>
                <c:pt idx="24">
                  <c:v>154.07215896899999</c:v>
                </c:pt>
                <c:pt idx="25">
                  <c:v>133.36026572899999</c:v>
                </c:pt>
                <c:pt idx="26">
                  <c:v>137.03868662400001</c:v>
                </c:pt>
                <c:pt idx="27">
                  <c:v>159.199304963</c:v>
                </c:pt>
                <c:pt idx="28">
                  <c:v>193.484398739</c:v>
                </c:pt>
                <c:pt idx="29">
                  <c:v>198.38134203300001</c:v>
                </c:pt>
                <c:pt idx="30">
                  <c:v>191.25014666599998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39043968"/>
        <c:axId val="1539044528"/>
      </c:barChart>
      <c:catAx>
        <c:axId val="153904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44528"/>
        <c:crosses val="autoZero"/>
        <c:auto val="1"/>
        <c:lblAlgn val="ctr"/>
        <c:lblOffset val="100"/>
        <c:noMultiLvlLbl val="0"/>
      </c:catAx>
      <c:valAx>
        <c:axId val="153904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4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8.4000623369999996</c:v>
                </c:pt>
                <c:pt idx="1">
                  <c:v>6.4704066180000002</c:v>
                </c:pt>
                <c:pt idx="2">
                  <c:v>6.517115585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168.3110911</c:v>
                </c:pt>
                <c:pt idx="1">
                  <c:v>216.2253633</c:v>
                </c:pt>
                <c:pt idx="2">
                  <c:v>169.35366020000001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9047328"/>
        <c:axId val="1539047888"/>
      </c:barChart>
      <c:catAx>
        <c:axId val="1539047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47888"/>
        <c:crosses val="autoZero"/>
        <c:auto val="1"/>
        <c:lblAlgn val="ctr"/>
        <c:lblOffset val="100"/>
        <c:noMultiLvlLbl val="0"/>
      </c:catAx>
      <c:valAx>
        <c:axId val="153904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47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16.13584741</c:v>
                </c:pt>
                <c:pt idx="1">
                  <c:v>12.409722329999999</c:v>
                </c:pt>
                <c:pt idx="2">
                  <c:v>8.4000623369999996</c:v>
                </c:pt>
                <c:pt idx="3">
                  <c:v>5.5654780959999997</c:v>
                </c:pt>
                <c:pt idx="4">
                  <c:v>6.4704066180000002</c:v>
                </c:pt>
                <c:pt idx="5">
                  <c:v>4.5429906579999999</c:v>
                </c:pt>
                <c:pt idx="6">
                  <c:v>6.517115585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4.6080006129999997</c:v>
                </c:pt>
                <c:pt idx="1">
                  <c:v>75.566066500000005</c:v>
                </c:pt>
                <c:pt idx="2">
                  <c:v>168.3110911</c:v>
                </c:pt>
                <c:pt idx="3">
                  <c:v>181.22217309999999</c:v>
                </c:pt>
                <c:pt idx="4">
                  <c:v>216.2253633</c:v>
                </c:pt>
                <c:pt idx="5">
                  <c:v>168.19694380000001</c:v>
                </c:pt>
                <c:pt idx="6">
                  <c:v>169.35366020000001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9051248"/>
        <c:axId val="1539051808"/>
      </c:barChart>
      <c:catAx>
        <c:axId val="153905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51808"/>
        <c:crosses val="autoZero"/>
        <c:auto val="1"/>
        <c:lblAlgn val="ctr"/>
        <c:lblOffset val="100"/>
        <c:noMultiLvlLbl val="0"/>
      </c:catAx>
      <c:valAx>
        <c:axId val="153905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5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69293.661733100002</c:v>
                </c:pt>
                <c:pt idx="1">
                  <c:v>86445.488776800019</c:v>
                </c:pt>
                <c:pt idx="2">
                  <c:v>101722.30259110001</c:v>
                </c:pt>
                <c:pt idx="3">
                  <c:v>118474.1351771</c:v>
                </c:pt>
                <c:pt idx="4">
                  <c:v>137396.88117712</c:v>
                </c:pt>
                <c:pt idx="5">
                  <c:v>153334.2121457</c:v>
                </c:pt>
                <c:pt idx="6">
                  <c:v>168260.17746199999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9055728"/>
        <c:axId val="1539056288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16.13584741</c:v>
                </c:pt>
                <c:pt idx="1">
                  <c:v>12.409722329999999</c:v>
                </c:pt>
                <c:pt idx="2">
                  <c:v>8.4000623369999996</c:v>
                </c:pt>
                <c:pt idx="3">
                  <c:v>5.5654780959999997</c:v>
                </c:pt>
                <c:pt idx="4">
                  <c:v>6.4704066180000002</c:v>
                </c:pt>
                <c:pt idx="5">
                  <c:v>4.5429906579999999</c:v>
                </c:pt>
                <c:pt idx="6">
                  <c:v>6.517115585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9057408"/>
        <c:axId val="1539056848"/>
      </c:lineChart>
      <c:catAx>
        <c:axId val="1539055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56288"/>
        <c:crosses val="autoZero"/>
        <c:auto val="1"/>
        <c:lblAlgn val="ctr"/>
        <c:lblOffset val="100"/>
        <c:noMultiLvlLbl val="0"/>
      </c:catAx>
      <c:valAx>
        <c:axId val="153905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55728"/>
        <c:crosses val="autoZero"/>
        <c:crossBetween val="between"/>
      </c:valAx>
      <c:valAx>
        <c:axId val="153905684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9057408"/>
        <c:crosses val="max"/>
        <c:crossBetween val="between"/>
      </c:valAx>
      <c:catAx>
        <c:axId val="1539057408"/>
        <c:scaling>
          <c:orientation val="minMax"/>
        </c:scaling>
        <c:delete val="1"/>
        <c:axPos val="b"/>
        <c:majorTickMark val="out"/>
        <c:minorTickMark val="none"/>
        <c:tickLblPos val="nextTo"/>
        <c:crossAx val="1539056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9306112"/>
        <c:axId val="1469306672"/>
      </c:lineChart>
      <c:catAx>
        <c:axId val="14693061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9306672"/>
        <c:crosses val="autoZero"/>
        <c:auto val="1"/>
        <c:lblAlgn val="ctr"/>
        <c:lblOffset val="100"/>
        <c:noMultiLvlLbl val="0"/>
      </c:catAx>
      <c:valAx>
        <c:axId val="14693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930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38.004962620000001</c:v>
                </c:pt>
                <c:pt idx="1">
                  <c:v>24.145551090000001</c:v>
                </c:pt>
                <c:pt idx="2">
                  <c:v>25.016888089999998</c:v>
                </c:pt>
                <c:pt idx="3">
                  <c:v>20.750220649999999</c:v>
                </c:pt>
                <c:pt idx="4">
                  <c:v>22.196748110000001</c:v>
                </c:pt>
                <c:pt idx="5">
                  <c:v>24.08891654</c:v>
                </c:pt>
                <c:pt idx="6">
                  <c:v>25.162377530000001</c:v>
                </c:pt>
                <c:pt idx="7">
                  <c:v>28.463019930000002</c:v>
                </c:pt>
                <c:pt idx="8">
                  <c:v>30.592876499999999</c:v>
                </c:pt>
                <c:pt idx="9">
                  <c:v>34.01128215</c:v>
                </c:pt>
                <c:pt idx="10">
                  <c:v>27.801587300000001</c:v>
                </c:pt>
                <c:pt idx="11">
                  <c:v>27.73958872</c:v>
                </c:pt>
                <c:pt idx="12">
                  <c:v>27.345238949999999</c:v>
                </c:pt>
                <c:pt idx="13">
                  <c:v>27.293673269999999</c:v>
                </c:pt>
                <c:pt idx="14">
                  <c:v>23.283021160000001</c:v>
                </c:pt>
                <c:pt idx="15">
                  <c:v>19.01531503</c:v>
                </c:pt>
                <c:pt idx="16">
                  <c:v>13.774146549999999</c:v>
                </c:pt>
                <c:pt idx="17">
                  <c:v>15.23875344</c:v>
                </c:pt>
                <c:pt idx="18">
                  <c:v>16.51418207</c:v>
                </c:pt>
                <c:pt idx="19">
                  <c:v>16.637257959999999</c:v>
                </c:pt>
                <c:pt idx="20">
                  <c:v>17.967491110000001</c:v>
                </c:pt>
                <c:pt idx="21">
                  <c:v>19.724788390000001</c:v>
                </c:pt>
                <c:pt idx="22">
                  <c:v>20.23288732</c:v>
                </c:pt>
                <c:pt idx="23">
                  <c:v>19.560022620000002</c:v>
                </c:pt>
                <c:pt idx="24">
                  <c:v>30.782406959999999</c:v>
                </c:pt>
                <c:pt idx="25">
                  <c:v>18.050690100000001</c:v>
                </c:pt>
                <c:pt idx="26">
                  <c:v>14.46572754</c:v>
                </c:pt>
                <c:pt idx="27">
                  <c:v>14.44676804</c:v>
                </c:pt>
                <c:pt idx="28">
                  <c:v>14.42600672</c:v>
                </c:pt>
                <c:pt idx="29">
                  <c:v>15.97286735</c:v>
                </c:pt>
                <c:pt idx="30">
                  <c:v>18.370821110000001</c:v>
                </c:pt>
                <c:pt idx="31">
                  <c:v>22.411567529999999</c:v>
                </c:pt>
                <c:pt idx="32">
                  <c:v>25.06116098</c:v>
                </c:pt>
                <c:pt idx="33">
                  <c:v>26.099324240000001</c:v>
                </c:pt>
                <c:pt idx="34">
                  <c:v>26.604121039999999</c:v>
                </c:pt>
                <c:pt idx="35">
                  <c:v>27.08539421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51.680438600000002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20.803168629999998</c:v>
                </c:pt>
                <c:pt idx="4">
                  <c:v>22.223222100000001</c:v>
                </c:pt>
                <c:pt idx="5">
                  <c:v>24.08891654</c:v>
                </c:pt>
                <c:pt idx="6">
                  <c:v>28.62225231</c:v>
                </c:pt>
                <c:pt idx="7">
                  <c:v>33.318271959999997</c:v>
                </c:pt>
                <c:pt idx="8">
                  <c:v>38.131454120000001</c:v>
                </c:pt>
                <c:pt idx="9">
                  <c:v>39.12614155</c:v>
                </c:pt>
                <c:pt idx="10">
                  <c:v>34.033465550000003</c:v>
                </c:pt>
                <c:pt idx="11">
                  <c:v>33.940365610000001</c:v>
                </c:pt>
                <c:pt idx="12">
                  <c:v>34.538571189999999</c:v>
                </c:pt>
                <c:pt idx="13">
                  <c:v>35.046125179999997</c:v>
                </c:pt>
                <c:pt idx="14">
                  <c:v>31.025695989999999</c:v>
                </c:pt>
                <c:pt idx="15">
                  <c:v>27.390620940000002</c:v>
                </c:pt>
                <c:pt idx="16">
                  <c:v>20.883111700000001</c:v>
                </c:pt>
                <c:pt idx="17">
                  <c:v>23.81135952</c:v>
                </c:pt>
                <c:pt idx="18">
                  <c:v>26.483813720000001</c:v>
                </c:pt>
                <c:pt idx="19">
                  <c:v>28.323709780000002</c:v>
                </c:pt>
                <c:pt idx="20">
                  <c:v>31.472671510000001</c:v>
                </c:pt>
                <c:pt idx="21">
                  <c:v>35.480800819999999</c:v>
                </c:pt>
                <c:pt idx="22">
                  <c:v>36.447037389999998</c:v>
                </c:pt>
                <c:pt idx="23">
                  <c:v>35.069845379999997</c:v>
                </c:pt>
                <c:pt idx="24">
                  <c:v>46.839311019999997</c:v>
                </c:pt>
                <c:pt idx="25">
                  <c:v>32.951968989999997</c:v>
                </c:pt>
                <c:pt idx="26">
                  <c:v>29.361953150000002</c:v>
                </c:pt>
                <c:pt idx="27">
                  <c:v>29.340021910000001</c:v>
                </c:pt>
                <c:pt idx="28">
                  <c:v>29.316182390000002</c:v>
                </c:pt>
                <c:pt idx="29">
                  <c:v>31.54243087</c:v>
                </c:pt>
                <c:pt idx="30">
                  <c:v>35.041939980000002</c:v>
                </c:pt>
                <c:pt idx="31">
                  <c:v>39.496327350000001</c:v>
                </c:pt>
                <c:pt idx="32">
                  <c:v>42.099890209999998</c:v>
                </c:pt>
                <c:pt idx="33">
                  <c:v>42.593924149999999</c:v>
                </c:pt>
                <c:pt idx="34">
                  <c:v>42.570888519999997</c:v>
                </c:pt>
                <c:pt idx="35">
                  <c:v>42.550856850000002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9310032"/>
        <c:axId val="146931059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6931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9310592"/>
        <c:crosses val="autoZero"/>
        <c:auto val="1"/>
        <c:lblAlgn val="ctr"/>
        <c:lblOffset val="100"/>
        <c:noMultiLvlLbl val="0"/>
      </c:catAx>
      <c:valAx>
        <c:axId val="146931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9310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9315632"/>
        <c:axId val="1469316192"/>
      </c:lineChart>
      <c:catAx>
        <c:axId val="146931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9316192"/>
        <c:crosses val="autoZero"/>
        <c:auto val="1"/>
        <c:lblAlgn val="ctr"/>
        <c:lblOffset val="100"/>
        <c:noMultiLvlLbl val="0"/>
      </c:catAx>
      <c:valAx>
        <c:axId val="146931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931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58.952241087965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Nor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Sul"/>
        <s v="Nordeste"/>
        <s v="Manaus"/>
        <s v="Sudeste"/>
        <s v="Norte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7">
        <m/>
        <n v="2049"/>
        <n v="2045"/>
        <n v="2044"/>
        <n v="2043"/>
        <n v="2042"/>
        <n v="2041"/>
        <n v="2040"/>
        <n v="2038"/>
        <n v="2037"/>
        <n v="2036"/>
        <n v="2035"/>
        <n v="2034"/>
        <n v="2033"/>
        <n v="2032"/>
        <n v="2024"/>
        <n v="2021"/>
        <n v="2027" u="1"/>
        <n v="2046" u="1"/>
        <n v="2039" u="1"/>
        <n v="2025" u="1"/>
        <n v="2018" u="1"/>
        <n v="2030" u="1"/>
        <n v="2050" u="1"/>
        <n v="2023" u="1"/>
        <n v="2047" u="1"/>
        <n v="203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58.952241666666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3812"/>
    </cacheField>
    <cacheField name="20122" numFmtId="0">
      <sharedItems containsBlank="1" containsMixedTypes="1" containsNumber="1" minValue="0" maxValue="77902.084050000005"/>
    </cacheField>
    <cacheField name="20123" numFmtId="0">
      <sharedItems containsBlank="1" containsMixedTypes="1" containsNumber="1" minValue="0" maxValue="77539.995060000001"/>
    </cacheField>
    <cacheField name="20124" numFmtId="0">
      <sharedItems containsBlank="1" containsMixedTypes="1" containsNumber="1" minValue="0" maxValue="80887.371799999994"/>
    </cacheField>
    <cacheField name="2013" numFmtId="0">
      <sharedItems containsBlank="1" containsMixedTypes="1" containsNumber="1" minValue="0" maxValue="83998.108170000007"/>
    </cacheField>
    <cacheField name="20132" numFmtId="0">
      <sharedItems containsBlank="1" containsMixedTypes="1" containsNumber="1" minValue="0" maxValue="80421.158519999997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78.085179999995"/>
    </cacheField>
    <cacheField name="2014" numFmtId="0">
      <sharedItems containsBlank="1" containsMixedTypes="1" containsNumber="1" minValue="0" maxValue="88771.661959999998"/>
    </cacheField>
    <cacheField name="20142" numFmtId="0">
      <sharedItems containsBlank="1" containsMixedTypes="1" containsNumber="1" minValue="0" maxValue="84926.552909999999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79.993040000001"/>
    </cacheField>
    <cacheField name="2015" numFmtId="0">
      <sharedItems containsBlank="1" containsMixedTypes="1" containsNumber="1" minValue="0" maxValue="88575.188420000006"/>
    </cacheField>
    <cacheField name="20152" numFmtId="0">
      <sharedItems containsBlank="1" containsMixedTypes="1" containsNumber="1" minValue="0" maxValue="84766.323409999997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332.361399999994"/>
    </cacheField>
    <cacheField name="2016" numFmtId="0">
      <sharedItems containsBlank="1" containsMixedTypes="1" containsNumber="1" minValue="0" maxValue="87345.729949999994"/>
    </cacheField>
    <cacheField name="20162" numFmtId="0">
      <sharedItems containsBlank="1" containsMixedTypes="1" containsNumber="1" minValue="0" maxValue="83663.33253"/>
    </cacheField>
    <cacheField name="20163" numFmtId="0">
      <sharedItems containsBlank="1" containsMixedTypes="1" containsNumber="1" minValue="0" maxValue="83285.039290000001"/>
    </cacheField>
    <cacheField name="20164" numFmtId="0">
      <sharedItems containsBlank="1" containsMixedTypes="1" containsNumber="1" minValue="0" maxValue="86804.309649999996"/>
    </cacheField>
    <cacheField name="2017" numFmtId="0">
      <sharedItems containsBlank="1" containsMixedTypes="1" containsNumber="1" minValue="0" maxValue="91283.192110000004"/>
    </cacheField>
    <cacheField name="20172" numFmtId="0">
      <sharedItems containsBlank="1" containsMixedTypes="1" containsNumber="1" minValue="0" maxValue="87387.68561"/>
    </cacheField>
    <cacheField name="20173" numFmtId="0">
      <sharedItems containsBlank="1" containsMixedTypes="1" containsNumber="1" minValue="0" maxValue="86981.4715"/>
    </cacheField>
    <cacheField name="20174" numFmtId="0">
      <sharedItems containsBlank="1" containsMixedTypes="1" containsNumber="1" minValue="0" maxValue="90710.286389999994"/>
    </cacheField>
    <cacheField name="2018" numFmtId="0">
      <sharedItems containsBlank="1" containsMixedTypes="1" containsNumber="1" minValue="0" maxValue="93429.297959999996"/>
    </cacheField>
    <cacheField name="20182" numFmtId="0">
      <sharedItems containsBlank="1" containsMixedTypes="1" containsNumber="1" minValue="0" maxValue="89500.547680000003"/>
    </cacheField>
    <cacheField name="20183" numFmtId="0">
      <sharedItems containsBlank="1" containsMixedTypes="1" containsNumber="1" minValue="0" maxValue="89101.909669999994"/>
    </cacheField>
    <cacheField name="20184" numFmtId="0">
      <sharedItems containsBlank="1" containsMixedTypes="1" containsNumber="1" minValue="0" maxValue="92836.097320000001"/>
    </cacheField>
    <cacheField name="2019" numFmtId="0">
      <sharedItems containsBlank="1" containsMixedTypes="1" containsNumber="1" minValue="0" maxValue="98476.009820000007"/>
    </cacheField>
    <cacheField name="20192" numFmtId="0">
      <sharedItems containsBlank="1" containsMixedTypes="1" containsNumber="1" minValue="0" maxValue="94359.437869999994"/>
    </cacheField>
    <cacheField name="20193" numFmtId="0">
      <sharedItems containsBlank="1" containsMixedTypes="1" containsNumber="1" minValue="0" maxValue="93935.820189999999"/>
    </cacheField>
    <cacheField name="20194" numFmtId="0">
      <sharedItems containsBlank="1" containsMixedTypes="1" containsNumber="1" minValue="0" maxValue="97878.522859999997"/>
    </cacheField>
    <cacheField name="2020" numFmtId="0">
      <sharedItems containsBlank="1" containsMixedTypes="1" containsNumber="1" minValue="0" maxValue="103588.0785"/>
    </cacheField>
    <cacheField name="20202" numFmtId="0">
      <sharedItems containsBlank="1" containsMixedTypes="1" containsNumber="1" minValue="0" maxValue="99290.24785"/>
    </cacheField>
    <cacheField name="20203" numFmtId="0">
      <sharedItems containsBlank="1" containsMixedTypes="1" containsNumber="1" minValue="0" maxValue="98849.813519999996"/>
    </cacheField>
    <cacheField name="20204" numFmtId="0">
      <sharedItems containsBlank="1" containsMixedTypes="1" containsNumber="1" minValue="0" maxValue="102968.88529999999"/>
    </cacheField>
    <cacheField name="2021" numFmtId="0">
      <sharedItems containsBlank="1" containsMixedTypes="1" containsNumber="1" minValue="0" maxValue="108662.1878"/>
    </cacheField>
    <cacheField name="20212" numFmtId="0">
      <sharedItems containsBlank="1" containsMixedTypes="1" containsNumber="1" minValue="0" maxValue="104181.1344"/>
    </cacheField>
    <cacheField name="20213" numFmtId="0">
      <sharedItems containsBlank="1" containsMixedTypes="1" containsNumber="1" minValue="0" maxValue="103722.74370000001"/>
    </cacheField>
    <cacheField name="20214" numFmtId="0">
      <sharedItems containsBlank="1" containsMixedTypes="1" containsNumber="1" minValue="0" maxValue="108022.19379999999"/>
    </cacheField>
    <cacheField name="2022" numFmtId="0">
      <sharedItems containsBlank="1" containsMixedTypes="1" containsNumber="1" minValue="0" maxValue="113167.6477"/>
    </cacheField>
    <cacheField name="20222" numFmtId="0">
      <sharedItems containsBlank="1" containsMixedTypes="1" containsNumber="1" minValue="0" maxValue="108497.19010000001"/>
    </cacheField>
    <cacheField name="20223" numFmtId="0">
      <sharedItems containsBlank="1" containsMixedTypes="1" containsNumber="1" minValue="0" maxValue="108017.5727"/>
    </cacheField>
    <cacheField name="20224" numFmtId="0">
      <sharedItems containsBlank="1" containsMixedTypes="1" containsNumber="1" minValue="0" maxValue="112503.75870000001"/>
    </cacheField>
    <cacheField name="2023" numFmtId="0">
      <sharedItems containsBlank="1" containsMixedTypes="1" containsNumber="1" minValue="0" maxValue="117933.3144"/>
    </cacheField>
    <cacheField name="20232" numFmtId="0">
      <sharedItems containsBlank="1" containsMixedTypes="1" containsNumber="1" minValue="0" maxValue="113062.5635"/>
    </cacheField>
    <cacheField name="20233" numFmtId="0">
      <sharedItems containsBlank="1" containsMixedTypes="1" containsNumber="1" minValue="0" maxValue="112561.2496"/>
    </cacheField>
    <cacheField name="20234" numFmtId="0">
      <sharedItems containsBlank="1" containsMixedTypes="1" containsNumber="1" minValue="0" maxValue="117242.2757"/>
    </cacheField>
    <cacheField name="2024" numFmtId="0">
      <sharedItems containsBlank="1" containsMixedTypes="1" containsNumber="1" minValue="0" maxValue="122830.43520000001"/>
    </cacheField>
    <cacheField name="20242" numFmtId="0">
      <sharedItems containsBlank="1" containsMixedTypes="1" containsNumber="1" minValue="0" maxValue="117758.0966"/>
    </cacheField>
    <cacheField name="20243" numFmtId="0">
      <sharedItems containsBlank="1" containsMixedTypes="1" containsNumber="1" minValue="0" maxValue="117234.1836"/>
    </cacheField>
    <cacheField name="20244" numFmtId="0">
      <sharedItems containsBlank="1" containsMixedTypes="1" containsNumber="1" minValue="0" maxValue="122114.8296"/>
    </cacheField>
    <cacheField name="2025" numFmtId="0">
      <sharedItems containsBlank="1" containsMixedTypes="1" containsNumber="1" minValue="0" maxValue="127926.3175"/>
    </cacheField>
    <cacheField name="20252" numFmtId="0">
      <sharedItems containsBlank="1" containsMixedTypes="1" containsNumber="1" minValue="0" maxValue="122642.52"/>
    </cacheField>
    <cacheField name="20253" numFmtId="0">
      <sharedItems containsBlank="1" containsMixedTypes="1" containsNumber="1" minValue="0" maxValue="122095.0108"/>
    </cacheField>
    <cacheField name="20254" numFmtId="0">
      <sharedItems containsBlank="1" containsMixedTypes="1" containsNumber="1" minValue="0" maxValue="127184.6753"/>
    </cacheField>
    <cacheField name="2026" numFmtId="0">
      <sharedItems containsBlank="1" containsMixedTypes="1" containsNumber="1" minValue="0" maxValue="132344.46669999999"/>
    </cacheField>
    <cacheField name="20262" numFmtId="0">
      <sharedItems containsBlank="1" containsMixedTypes="1" containsNumber="1" minValue="0" maxValue="126893.4096"/>
    </cacheField>
    <cacheField name="20263" numFmtId="0">
      <sharedItems containsBlank="1" containsMixedTypes="1" containsNumber="1" minValue="0" maxValue="126326.9849"/>
    </cacheField>
    <cacheField name="20264" numFmtId="0">
      <sharedItems containsBlank="1" containsMixedTypes="1" containsNumber="1" minValue="0" maxValue="131587.66510000001"/>
    </cacheField>
    <cacheField name="2027" numFmtId="0">
      <sharedItems containsBlank="1" containsMixedTypes="1" containsNumber="1" minValue="0" maxValue="136558.31690000001"/>
    </cacheField>
    <cacheField name="20272" numFmtId="0">
      <sharedItems containsBlank="1" containsMixedTypes="1" containsNumber="1" minValue="0" maxValue="130935.27220000001"/>
    </cacheField>
    <cacheField name="20273" numFmtId="0">
      <sharedItems containsBlank="1" containsMixedTypes="1" containsNumber="1" minValue="0" maxValue="130349.7638"/>
    </cacheField>
    <cacheField name="20274" numFmtId="0">
      <sharedItems containsBlank="1" containsMixedTypes="1" containsNumber="1" minValue="0" maxValue="135780.09760000001"/>
    </cacheField>
    <cacheField name="2028" numFmtId="0">
      <sharedItems containsBlank="1" containsMixedTypes="1" containsNumber="1" minValue="0" maxValue="140938.22459999999"/>
    </cacheField>
    <cacheField name="20282" numFmtId="0">
      <sharedItems containsBlank="1" containsMixedTypes="1" containsNumber="1" minValue="0" maxValue="135134.09779999999"/>
    </cacheField>
    <cacheField name="20283" numFmtId="0">
      <sharedItems containsBlank="1" containsMixedTypes="1" containsNumber="1" minValue="0" maxValue="134527.33350000001"/>
    </cacheField>
    <cacheField name="20284" numFmtId="0">
      <sharedItems containsBlank="1" containsMixedTypes="1" containsNumber="1" minValue="0" maxValue="140139.2126"/>
    </cacheField>
    <cacheField name="2029" numFmtId="0">
      <sharedItems containsBlank="1" containsMixedTypes="1" containsNumber="1" minValue="0" maxValue="145417.0477"/>
    </cacheField>
    <cacheField name="20292" numFmtId="0">
      <sharedItems containsBlank="1" containsMixedTypes="1" containsNumber="1" minValue="0" maxValue="139429.5716"/>
    </cacheField>
    <cacheField name="20293" numFmtId="0">
      <sharedItems containsBlank="1" containsMixedTypes="1" containsNumber="1" minValue="0" maxValue="138801.7879"/>
    </cacheField>
    <cacheField name="20294" numFmtId="0">
      <sharedItems containsBlank="1" containsMixedTypes="1" containsNumber="1" minValue="0" maxValue="144596.33050000001"/>
    </cacheField>
    <cacheField name="2030" numFmtId="0">
      <sharedItems containsBlank="1" containsMixedTypes="1" containsNumber="1" minValue="0" maxValue="150032.3615"/>
    </cacheField>
    <cacheField name="20302" numFmtId="0">
      <sharedItems containsBlank="1" containsMixedTypes="1" containsNumber="1" minValue="0" maxValue="143863.82939999999"/>
    </cacheField>
    <cacheField name="20303" numFmtId="0">
      <sharedItems containsBlank="1" containsMixedTypes="1" containsNumber="1" minValue="0" maxValue="143216.66949999999"/>
    </cacheField>
    <cacheField name="20304" numFmtId="0">
      <sharedItems containsBlank="1" containsMixedTypes="1" containsNumber="1" minValue="0" maxValue="149189.1361"/>
    </cacheField>
    <cacheField name="2031" numFmtId="0">
      <sharedItems containsBlank="1" containsMixedTypes="1" containsNumber="1" minValue="0" maxValue="154841.5435"/>
    </cacheField>
    <cacheField name="20312" numFmtId="0">
      <sharedItems containsBlank="1" containsMixedTypes="1" containsNumber="1" minValue="0" maxValue="148477.65049999999"/>
    </cacheField>
    <cacheField name="20313" numFmtId="0">
      <sharedItems containsBlank="1" containsMixedTypes="1" containsNumber="1" minValue="0" maxValue="147809.14939999999"/>
    </cacheField>
    <cacheField name="20314" numFmtId="0">
      <sharedItems containsBlank="1" containsMixedTypes="1" containsNumber="1" minValue="0" maxValue="153972.84729999999"/>
    </cacheField>
    <cacheField name="2032" numFmtId="0">
      <sharedItems containsBlank="1" containsMixedTypes="1" containsNumber="1" minValue="0" maxValue="159690.14920000001"/>
    </cacheField>
    <cacheField name="20322" numFmtId="0">
      <sharedItems containsBlank="1" containsMixedTypes="1" containsNumber="1" minValue="0" maxValue="153129.70250000001"/>
    </cacheField>
    <cacheField name="20323" numFmtId="0">
      <sharedItems containsBlank="1" containsMixedTypes="1" containsNumber="1" minValue="0" maxValue="152439.4283"/>
    </cacheField>
    <cacheField name="20324" numFmtId="0">
      <sharedItems containsBlank="1" containsMixedTypes="1" containsNumber="1" minValue="0" maxValue="158797.17929999999"/>
    </cacheField>
    <cacheField name="2033" numFmtId="0">
      <sharedItems containsBlank="1" containsMixedTypes="1" containsNumber="1" minValue="0" maxValue="164508.34729999999"/>
    </cacheField>
    <cacheField name="20332" numFmtId="0">
      <sharedItems containsBlank="1" containsMixedTypes="1" containsNumber="1" minValue="0" maxValue="157755.44320000001"/>
    </cacheField>
    <cacheField name="20333" numFmtId="0">
      <sharedItems containsBlank="1" containsMixedTypes="1" containsNumber="1" minValue="0" maxValue="157043.19820000001"/>
    </cacheField>
    <cacheField name="20334" numFmtId="0">
      <sharedItems containsBlank="1" containsMixedTypes="1" containsNumber="1" minValue="0" maxValue="163593.43950000001"/>
    </cacheField>
    <cacheField name="2034" numFmtId="0">
      <sharedItems containsBlank="1" containsMixedTypes="1" containsNumber="1" minValue="0" maxValue="169505.94459999999"/>
    </cacheField>
    <cacheField name="20342" numFmtId="0">
      <sharedItems containsBlank="1" containsMixedTypes="1" containsNumber="1" minValue="0" maxValue="162541.37419999999"/>
    </cacheField>
    <cacheField name="20343" numFmtId="0">
      <sharedItems containsBlank="1" containsMixedTypes="1" containsNumber="1" minValue="0" maxValue="161803.72719999999"/>
    </cacheField>
    <cacheField name="20344" numFmtId="0">
      <sharedItems containsBlank="1" containsMixedTypes="1" containsNumber="1" minValue="0" maxValue="168566.01010000001"/>
    </cacheField>
    <cacheField name="2035" numFmtId="0">
      <sharedItems containsBlank="1" containsMixedTypes="1" containsNumber="1" minValue="0" maxValue="174655.61259999999"/>
    </cacheField>
    <cacheField name="20352" numFmtId="0">
      <sharedItems containsBlank="1" containsMixedTypes="1" containsNumber="1" minValue="0" maxValue="167481.50229999999"/>
    </cacheField>
    <cacheField name="20353" numFmtId="0">
      <sharedItems containsBlank="1" containsMixedTypes="1" containsNumber="1" minValue="0" maxValue="166719.9394"/>
    </cacheField>
    <cacheField name="20354" numFmtId="0">
      <sharedItems containsBlank="1" containsMixedTypes="1" containsNumber="1" minValue="0" maxValue="173689.8444"/>
    </cacheField>
    <cacheField name="2036" numFmtId="0">
      <sharedItems containsBlank="1" containsMixedTypes="1" containsNumber="1" minValue="0" maxValue="180128.16899999999"/>
    </cacheField>
    <cacheField name="20362" numFmtId="0">
      <sharedItems containsBlank="1" containsMixedTypes="1" containsNumber="1" minValue="0" maxValue="172735.2831"/>
    </cacheField>
    <cacheField name="20363" numFmtId="0">
      <sharedItems containsBlank="1" containsMixedTypes="1" containsNumber="1" minValue="0" maxValue="171948.80960000001"/>
    </cacheField>
    <cacheField name="20364" numFmtId="0">
      <sharedItems containsBlank="1" containsMixedTypes="1" containsNumber="1" minValue="0" maxValue="179137.78709999999"/>
    </cacheField>
    <cacheField name="2037" numFmtId="0">
      <sharedItems containsBlank="1" containsMixedTypes="1" containsNumber="1" minValue="0" maxValue="185554.6606"/>
    </cacheField>
    <cacheField name="20372" numFmtId="0">
      <sharedItems containsBlank="1" containsMixedTypes="1" containsNumber="1" minValue="0" maxValue="177938.296"/>
    </cacheField>
    <cacheField name="20373" numFmtId="0">
      <sharedItems containsBlank="1" containsMixedTypes="1" containsNumber="1" minValue="0" maxValue="177125.22659999999"/>
    </cacheField>
    <cacheField name="20374" numFmtId="0">
      <sharedItems containsBlank="1" containsMixedTypes="1" containsNumber="1" minValue="0" maxValue="184539.10010000001"/>
    </cacheField>
    <cacheField name="2038" numFmtId="0">
      <sharedItems containsBlank="1" containsMixedTypes="1" containsNumber="1" minValue="0" maxValue="191130.0765"/>
    </cacheField>
    <cacheField name="20382" numFmtId="0">
      <sharedItems containsBlank="1" containsMixedTypes="1" containsNumber="1" minValue="0" maxValue="183277.14859999999"/>
    </cacheField>
    <cacheField name="20383" numFmtId="0">
      <sharedItems containsBlank="1" containsMixedTypes="1" containsNumber="1" minValue="0" maxValue="182437.72990000001"/>
    </cacheField>
    <cacheField name="20384" numFmtId="0">
      <sharedItems containsBlank="1" containsMixedTypes="1" containsNumber="1" minValue="0" maxValue="190085.5374"/>
    </cacheField>
    <cacheField name="2039" numFmtId="0">
      <sharedItems containsBlank="1" containsMixedTypes="1" containsNumber="1" minValue="0" maxValue="196538.52770000001"/>
    </cacheField>
    <cacheField name="20392" numFmtId="0">
      <sharedItems containsBlank="1" containsMixedTypes="1" containsNumber="1" minValue="0" maxValue="188456.1856"/>
    </cacheField>
    <cacheField name="20393" numFmtId="0">
      <sharedItems containsBlank="1" containsMixedTypes="1" containsNumber="1" minValue="0" maxValue="187590.9345"/>
    </cacheField>
    <cacheField name="20394" numFmtId="0">
      <sharedItems containsBlank="1" containsMixedTypes="1" containsNumber="1" minValue="0" maxValue="195466.29810000001"/>
    </cacheField>
    <cacheField name="2040" numFmtId="0">
      <sharedItems containsBlank="1" containsMixedTypes="1" containsNumber="1" minValue="0" maxValue="201933.8463"/>
    </cacheField>
    <cacheField name="20402" numFmtId="0">
      <sharedItems containsBlank="1" containsMixedTypes="1" containsNumber="1" minValue="0" maxValue="193626.28330000001"/>
    </cacheField>
    <cacheField name="20403" numFmtId="0">
      <sharedItems containsBlank="1" containsMixedTypes="1" containsNumber="1" minValue="0" maxValue="192735.29870000001"/>
    </cacheField>
    <cacheField name="20404" numFmtId="0">
      <sharedItems containsBlank="1" containsMixedTypes="1" containsNumber="1" minValue="0" maxValue="200835.8861"/>
    </cacheField>
    <cacheField name="2041" numFmtId="0">
      <sharedItems containsBlank="1" containsMixedTypes="1" containsNumber="1" minValue="0" maxValue="206716.28200000001"/>
    </cacheField>
    <cacheField name="20412" numFmtId="0">
      <sharedItems containsBlank="1" containsMixedTypes="1" containsNumber="1" minValue="0" maxValue="198206.66329999999"/>
    </cacheField>
    <cacheField name="20413" numFmtId="0">
      <sharedItems containsBlank="1" containsMixedTypes="1" containsNumber="1" minValue="0" maxValue="197291.6182"/>
    </cacheField>
    <cacheField name="20414" numFmtId="0">
      <sharedItems containsBlank="1" containsMixedTypes="1" containsNumber="1" minValue="0" maxValue="205596.943"/>
    </cacheField>
    <cacheField name="2042" numFmtId="0">
      <sharedItems containsBlank="1" containsMixedTypes="1" containsNumber="1" minValue="0" maxValue="211521.97579999999"/>
    </cacheField>
    <cacheField name="20422" numFmtId="0">
      <sharedItems containsBlank="1" containsMixedTypes="1" containsNumber="1" minValue="0" maxValue="202807.52900000001"/>
    </cacheField>
    <cacheField name="20423" numFmtId="0">
      <sharedItems containsBlank="1" containsMixedTypes="1" containsNumber="1" minValue="0" maxValue="201868.0955"/>
    </cacheField>
    <cacheField name="20424" numFmtId="0">
      <sharedItems containsBlank="1" containsMixedTypes="1" containsNumber="1" minValue="0" maxValue="210381.0607"/>
    </cacheField>
    <cacheField name="2043" numFmtId="0">
      <sharedItems containsBlank="1" containsMixedTypes="1" containsNumber="1" minValue="0" maxValue="216380.11749999999"/>
    </cacheField>
    <cacheField name="20432" numFmtId="0">
      <sharedItems containsBlank="1" containsMixedTypes="1" containsNumber="1" minValue="0" maxValue="207460.5987"/>
    </cacheField>
    <cacheField name="20433" numFmtId="0">
      <sharedItems containsBlank="1" containsMixedTypes="1" containsNumber="1" minValue="0" maxValue="206496.5943"/>
    </cacheField>
    <cacheField name="20434" numFmtId="0">
      <sharedItems containsBlank="1" containsMixedTypes="1" containsNumber="1" minValue="0" maxValue="215217.92809999999"/>
    </cacheField>
    <cacheField name="2044" numFmtId="0">
      <sharedItems containsBlank="1" containsMixedTypes="1" containsNumber="1" minValue="0" maxValue="221368.989"/>
    </cacheField>
    <cacheField name="20442" numFmtId="0">
      <sharedItems containsBlank="1" containsMixedTypes="1" containsNumber="1" minValue="0" maxValue="212239.10500000001"/>
    </cacheField>
    <cacheField name="20443" numFmtId="0">
      <sharedItems containsBlank="1" containsMixedTypes="1" containsNumber="1" minValue="0" maxValue="211250.14360000001"/>
    </cacheField>
    <cacheField name="20444" numFmtId="0">
      <sharedItems containsBlank="1" containsMixedTypes="1" containsNumber="1" minValue="0" maxValue="220184.302"/>
    </cacheField>
    <cacheField name="2045" numFmtId="0">
      <sharedItems containsBlank="1" containsMixedTypes="1" containsNumber="1" minValue="0" maxValue="226444.46410000001"/>
    </cacheField>
    <cacheField name="20452" numFmtId="0">
      <sharedItems containsBlank="1" containsMixedTypes="1" containsNumber="1" minValue="0" maxValue="217098.58619999999"/>
    </cacheField>
    <cacheField name="20453" numFmtId="0">
      <sharedItems containsBlank="1" containsMixedTypes="1" containsNumber="1" minValue="0" maxValue="216084.01759999999"/>
    </cacheField>
    <cacheField name="20454" numFmtId="0">
      <sharedItems containsBlank="1" containsMixedTypes="1" containsNumber="1" minValue="0" maxValue="225237.03950000001"/>
    </cacheField>
    <cacheField name="2046" numFmtId="0">
      <sharedItems containsBlank="1" containsMixedTypes="1" containsNumber="1" minValue="0" maxValue="231589.46849999999"/>
    </cacheField>
    <cacheField name="20462" numFmtId="0">
      <sharedItems containsBlank="1" containsMixedTypes="1" containsNumber="1" minValue="0" maxValue="222026.1194"/>
    </cacheField>
    <cacheField name="20463" numFmtId="0">
      <sharedItems containsBlank="1" containsMixedTypes="1" containsNumber="1" minValue="0" maxValue="220985.5471"/>
    </cacheField>
    <cacheField name="20464" numFmtId="0">
      <sharedItems containsBlank="1" containsMixedTypes="1" containsNumber="1" minValue="0" maxValue="230360.24119999999"/>
    </cacheField>
    <cacheField name="2047" numFmtId="0">
      <sharedItems containsBlank="1" containsMixedTypes="1" containsNumber="1" minValue="0" maxValue="236728.42430000001"/>
    </cacheField>
    <cacheField name="20472" numFmtId="0">
      <sharedItems containsBlank="1" containsMixedTypes="1" containsNumber="1" minValue="0" maxValue="226947.2089"/>
    </cacheField>
    <cacheField name="20473" numFmtId="0">
      <sharedItems containsBlank="1" containsMixedTypes="1" containsNumber="1" minValue="0" maxValue="225880.41149999999"/>
    </cacheField>
    <cacheField name="20474" numFmtId="0">
      <sharedItems containsBlank="1" containsMixedTypes="1" containsNumber="1" minValue="0" maxValue="235476.299"/>
    </cacheField>
    <cacheField name="2048" numFmtId="0">
      <sharedItems containsBlank="1" containsMixedTypes="1" containsNumber="1" minValue="0" maxValue="242390.35"/>
    </cacheField>
    <cacheField name="20482" numFmtId="0">
      <sharedItems containsBlank="1" containsMixedTypes="1" containsNumber="1" minValue="0" maxValue="232359.7512"/>
    </cacheField>
    <cacheField name="20483" numFmtId="0">
      <sharedItems containsBlank="1" containsMixedTypes="1" containsNumber="1" minValue="0" maxValue="231262.43419999999"/>
    </cacheField>
    <cacheField name="20484" numFmtId="0">
      <sharedItems containsBlank="1" containsMixedTypes="1" containsNumber="1" minValue="0" maxValue="241110.9596"/>
    </cacheField>
    <cacheField name="2049" numFmtId="0">
      <sharedItems containsBlank="1" containsMixedTypes="1" containsNumber="1" minValue="0" maxValue="247855.50229999999"/>
    </cacheField>
    <cacheField name="20492" numFmtId="0">
      <sharedItems containsBlank="1" containsMixedTypes="1" containsNumber="1" minValue="0" maxValue="237589.39449999999"/>
    </cacheField>
    <cacheField name="20493" numFmtId="0">
      <sharedItems containsBlank="1" containsMixedTypes="1" containsNumber="1" minValue="0" maxValue="236464.2604"/>
    </cacheField>
    <cacheField name="20494" numFmtId="0">
      <sharedItems containsBlank="1" containsMixedTypes="1" containsNumber="1" minValue="0" maxValue="246550.00520000001"/>
    </cacheField>
    <cacheField name="2050" numFmtId="0">
      <sharedItems containsBlank="1" containsMixedTypes="1" containsNumber="1" minValue="0" maxValue="252642.9803"/>
    </cacheField>
    <cacheField name="20502" numFmtId="0">
      <sharedItems containsBlank="1" containsMixedTypes="1" containsNumber="1" minValue="0" maxValue="242137.26730000001"/>
    </cacheField>
    <cacheField name="20503" numFmtId="0">
      <sharedItems containsBlank="1" containsMixedTypes="1" containsNumber="1" minValue="0" maxValue="240981.92790000001"/>
    </cacheField>
    <cacheField name="20504" numFmtId="0">
      <sharedItems containsBlank="1" containsMixedTypes="1" containsNumber="1" minValue="0" maxValue="251305.787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Sul_1500__kV_269"/>
    <x v="1"/>
    <x v="1"/>
    <n v="1500"/>
    <x v="1"/>
  </r>
  <r>
    <s v="SE-Sul_1500__kV_6"/>
    <x v="1"/>
    <x v="1"/>
    <n v="1500"/>
    <x v="1"/>
  </r>
  <r>
    <s v="SE-Sul_1500__kV_5"/>
    <x v="1"/>
    <x v="1"/>
    <n v="1500"/>
    <x v="1"/>
  </r>
  <r>
    <s v="SE-Sul_1500__kV_7"/>
    <x v="1"/>
    <x v="1"/>
    <n v="1500"/>
    <x v="2"/>
  </r>
  <r>
    <s v="SE-Sul_1500__kV_1"/>
    <x v="1"/>
    <x v="1"/>
    <n v="1500"/>
    <x v="2"/>
  </r>
  <r>
    <s v="SE-Sul_1500__kV_11"/>
    <x v="1"/>
    <x v="1"/>
    <n v="1500"/>
    <x v="2"/>
  </r>
  <r>
    <s v="SE-Sul_1500__kV_8"/>
    <x v="1"/>
    <x v="1"/>
    <n v="1500"/>
    <x v="3"/>
  </r>
  <r>
    <s v="SE-Sul_1500__kV_276"/>
    <x v="1"/>
    <x v="1"/>
    <n v="1500"/>
    <x v="3"/>
  </r>
  <r>
    <s v="SE-NE_1500__kV_42"/>
    <x v="1"/>
    <x v="2"/>
    <n v="1500"/>
    <x v="3"/>
  </r>
  <r>
    <s v="SE-NE_1500__kV_104"/>
    <x v="1"/>
    <x v="2"/>
    <n v="1500"/>
    <x v="3"/>
  </r>
  <r>
    <s v="SE-NE_1500__kV_22"/>
    <x v="1"/>
    <x v="2"/>
    <n v="1500"/>
    <x v="3"/>
  </r>
  <r>
    <s v="SE-NE_1500__kV_95"/>
    <x v="1"/>
    <x v="2"/>
    <n v="1500"/>
    <x v="3"/>
  </r>
  <r>
    <s v="SE-NE_1500__kV_47"/>
    <x v="1"/>
    <x v="2"/>
    <n v="1500"/>
    <x v="4"/>
  </r>
  <r>
    <s v="N-Manaus_1500__kV_164"/>
    <x v="2"/>
    <x v="3"/>
    <n v="1500"/>
    <x v="4"/>
  </r>
  <r>
    <s v="SE-NE_1500__kV_14"/>
    <x v="1"/>
    <x v="2"/>
    <n v="1500"/>
    <x v="5"/>
  </r>
  <r>
    <s v="SE-NE_1500__kV_103"/>
    <x v="1"/>
    <x v="2"/>
    <n v="1500"/>
    <x v="6"/>
  </r>
  <r>
    <s v="SE-NE_1500__kV_96"/>
    <x v="1"/>
    <x v="2"/>
    <n v="1500"/>
    <x v="6"/>
  </r>
  <r>
    <s v="SE-Sul_1500__kV_268"/>
    <x v="1"/>
    <x v="1"/>
    <n v="1500"/>
    <x v="7"/>
  </r>
  <r>
    <s v="SE-NE_1500__kV_69"/>
    <x v="1"/>
    <x v="2"/>
    <n v="1500"/>
    <x v="7"/>
  </r>
  <r>
    <s v="SE-NE_1500__kV_33"/>
    <x v="1"/>
    <x v="2"/>
    <n v="1500"/>
    <x v="7"/>
  </r>
  <r>
    <s v="SE-NE_1500__kV_43"/>
    <x v="1"/>
    <x v="2"/>
    <n v="1500"/>
    <x v="7"/>
  </r>
  <r>
    <s v="SE-NE_1500__kV_93"/>
    <x v="1"/>
    <x v="2"/>
    <n v="1500"/>
    <x v="7"/>
  </r>
  <r>
    <s v="SE-NE_1500__kV_77"/>
    <x v="1"/>
    <x v="2"/>
    <n v="1500"/>
    <x v="7"/>
  </r>
  <r>
    <s v="SE-NE_1500__kV_52"/>
    <x v="1"/>
    <x v="2"/>
    <n v="1500"/>
    <x v="7"/>
  </r>
  <r>
    <s v="SE-NE_1500__kV_23"/>
    <x v="1"/>
    <x v="2"/>
    <n v="1500"/>
    <x v="7"/>
  </r>
  <r>
    <s v="Tap-SE/CO_1500__kV_247"/>
    <x v="3"/>
    <x v="4"/>
    <n v="1500"/>
    <x v="8"/>
  </r>
  <r>
    <s v="Tap-SE/CO_1500__kV_249"/>
    <x v="3"/>
    <x v="4"/>
    <n v="1500"/>
    <x v="8"/>
  </r>
  <r>
    <s v="SE-NE_1500__kV_106"/>
    <x v="1"/>
    <x v="2"/>
    <n v="1500"/>
    <x v="8"/>
  </r>
  <r>
    <s v="SE-NE_1500__kV_49"/>
    <x v="1"/>
    <x v="2"/>
    <n v="1500"/>
    <x v="8"/>
  </r>
  <r>
    <s v="SE-NE_1500__kV_35"/>
    <x v="1"/>
    <x v="2"/>
    <n v="1500"/>
    <x v="8"/>
  </r>
  <r>
    <s v="SE-NE_1500__kV_85"/>
    <x v="1"/>
    <x v="2"/>
    <n v="1500"/>
    <x v="8"/>
  </r>
  <r>
    <s v="Tap-SE/CO_1500__kV_239"/>
    <x v="3"/>
    <x v="4"/>
    <n v="1500"/>
    <x v="9"/>
  </r>
  <r>
    <s v="Tap-SE/CO_1500__kV_241"/>
    <x v="3"/>
    <x v="4"/>
    <n v="1500"/>
    <x v="9"/>
  </r>
  <r>
    <s v="SE-NE_1500__kV_65"/>
    <x v="1"/>
    <x v="2"/>
    <n v="1500"/>
    <x v="9"/>
  </r>
  <r>
    <s v="SE-NE_1500__kV_29"/>
    <x v="1"/>
    <x v="2"/>
    <n v="1500"/>
    <x v="9"/>
  </r>
  <r>
    <s v="SE-NE_1500__kV_111"/>
    <x v="1"/>
    <x v="2"/>
    <n v="1500"/>
    <x v="9"/>
  </r>
  <r>
    <s v="SE-NE_1500__kV_27"/>
    <x v="1"/>
    <x v="2"/>
    <n v="1500"/>
    <x v="9"/>
  </r>
  <r>
    <s v="Tap-N_1500__kV_237"/>
    <x v="3"/>
    <x v="5"/>
    <n v="1500"/>
    <x v="9"/>
  </r>
  <r>
    <s v="Tap-SE/CO_1500__kV_248"/>
    <x v="3"/>
    <x v="4"/>
    <n v="1500"/>
    <x v="10"/>
  </r>
  <r>
    <s v="Tap-SE/CO_1500__kV_243"/>
    <x v="3"/>
    <x v="4"/>
    <n v="1500"/>
    <x v="10"/>
  </r>
  <r>
    <s v="SE-Sul_1500__kV_267"/>
    <x v="1"/>
    <x v="1"/>
    <n v="1500"/>
    <x v="10"/>
  </r>
  <r>
    <s v="SE-NE_1500__kV_72"/>
    <x v="1"/>
    <x v="2"/>
    <n v="1500"/>
    <x v="10"/>
  </r>
  <r>
    <s v="SE-NE_1500__kV_39"/>
    <x v="1"/>
    <x v="2"/>
    <n v="1500"/>
    <x v="10"/>
  </r>
  <r>
    <s v="SE-Sul_1500__kV_9"/>
    <x v="1"/>
    <x v="1"/>
    <n v="1500"/>
    <x v="11"/>
  </r>
  <r>
    <s v="SE-Sul_1500__kV_266"/>
    <x v="1"/>
    <x v="1"/>
    <n v="1500"/>
    <x v="11"/>
  </r>
  <r>
    <s v="SE-NE_1500__kV_70"/>
    <x v="1"/>
    <x v="2"/>
    <n v="1500"/>
    <x v="11"/>
  </r>
  <r>
    <s v="SE-Sul_1500__kV_275"/>
    <x v="1"/>
    <x v="1"/>
    <n v="1500"/>
    <x v="12"/>
  </r>
  <r>
    <s v="SE-Sul_1500__kV_265"/>
    <x v="1"/>
    <x v="1"/>
    <n v="1500"/>
    <x v="12"/>
  </r>
  <r>
    <s v="SE-NE_1500__kV_54"/>
    <x v="1"/>
    <x v="2"/>
    <n v="1500"/>
    <x v="12"/>
  </r>
  <r>
    <s v="SE-NE_1500__kV_18"/>
    <x v="1"/>
    <x v="2"/>
    <n v="1500"/>
    <x v="12"/>
  </r>
  <r>
    <s v="SE-NE_1500__kV_19"/>
    <x v="1"/>
    <x v="2"/>
    <n v="1500"/>
    <x v="12"/>
  </r>
  <r>
    <s v="SE-NE_1500__kV_20"/>
    <x v="1"/>
    <x v="2"/>
    <n v="1500"/>
    <x v="13"/>
  </r>
  <r>
    <s v="SE-NE_1500__kV_17"/>
    <x v="1"/>
    <x v="2"/>
    <n v="1500"/>
    <x v="13"/>
  </r>
  <r>
    <s v="SE-NE_1500__kV_67"/>
    <x v="1"/>
    <x v="2"/>
    <n v="1500"/>
    <x v="14"/>
  </r>
  <r>
    <s v="SE-NE_1500__kV_80"/>
    <x v="1"/>
    <x v="2"/>
    <n v="1500"/>
    <x v="14"/>
  </r>
  <r>
    <s v="SE-NE_1500__kV_91"/>
    <x v="1"/>
    <x v="2"/>
    <n v="1500"/>
    <x v="14"/>
  </r>
  <r>
    <s v="N-Manaus_1500__kV_173"/>
    <x v="2"/>
    <x v="3"/>
    <n v="1500"/>
    <x v="14"/>
  </r>
  <r>
    <s v="N-Manaus_1500__kV_170"/>
    <x v="2"/>
    <x v="3"/>
    <n v="1500"/>
    <x v="14"/>
  </r>
  <r>
    <s v="N-Manaus_1500__kV_171"/>
    <x v="2"/>
    <x v="3"/>
    <n v="1500"/>
    <x v="14"/>
  </r>
  <r>
    <s v="N-Manaus_1500__kV_174"/>
    <x v="2"/>
    <x v="3"/>
    <n v="1500"/>
    <x v="15"/>
  </r>
  <r>
    <s v="N-Manaus_1500__kV_166"/>
    <x v="2"/>
    <x v="3"/>
    <n v="1500"/>
    <x v="15"/>
  </r>
  <r>
    <s v="Tap-N_1500__kV_238"/>
    <x v="3"/>
    <x v="5"/>
    <n v="1500"/>
    <x v="16"/>
  </r>
  <r>
    <s v="Tap-N_1500__kV_235"/>
    <x v="3"/>
    <x v="5"/>
    <n v="1500"/>
    <x v="16"/>
  </r>
  <r>
    <s v="Tap-N_1500__kV_227"/>
    <x v="3"/>
    <x v="5"/>
    <n v="1500"/>
    <x v="16"/>
  </r>
  <r>
    <s v="Tap-N_1500__kV_233"/>
    <x v="3"/>
    <x v="5"/>
    <n v="1500"/>
    <x v="16"/>
  </r>
  <r>
    <s v="AC/RO/Mad-SE_1500__kV_212"/>
    <x v="4"/>
    <x v="4"/>
    <n v="1500"/>
    <x v="0"/>
  </r>
  <r>
    <s v="Tap-SE/CO_1500__kV_245"/>
    <x v="3"/>
    <x v="4"/>
    <n v="1500"/>
    <x v="0"/>
  </r>
  <r>
    <s v="Tap-SE/CO_1500__kV_242"/>
    <x v="3"/>
    <x v="4"/>
    <n v="1500"/>
    <x v="0"/>
  </r>
  <r>
    <s v="Tap-SE/CO_1500__kV_240"/>
    <x v="3"/>
    <x v="4"/>
    <n v="1500"/>
    <x v="0"/>
  </r>
  <r>
    <s v="Tap-SE/CO_1500__kV_244"/>
    <x v="3"/>
    <x v="4"/>
    <n v="1500"/>
    <x v="0"/>
  </r>
  <r>
    <s v="AC/RO/Mad-SE_1500__kV_209"/>
    <x v="4"/>
    <x v="4"/>
    <n v="1500"/>
    <x v="0"/>
  </r>
  <r>
    <s v="Tap-SE/CO_1500__kV_246"/>
    <x v="3"/>
    <x v="4"/>
    <n v="1500"/>
    <x v="0"/>
  </r>
  <r>
    <s v="AC/RO/Mad-SE_1500__kV_211"/>
    <x v="4"/>
    <x v="4"/>
    <n v="1500"/>
    <x v="0"/>
  </r>
  <r>
    <s v="AC/RO/Mad-SE_1500__kV_200"/>
    <x v="4"/>
    <x v="4"/>
    <n v="1500"/>
    <x v="0"/>
  </r>
  <r>
    <s v="AC/RO/Mad-SE_1500__kV_213"/>
    <x v="4"/>
    <x v="4"/>
    <n v="1500"/>
    <x v="0"/>
  </r>
  <r>
    <s v="AC/RO/Mad-SE_1500__kV_214"/>
    <x v="4"/>
    <x v="4"/>
    <n v="1500"/>
    <x v="0"/>
  </r>
  <r>
    <s v="AC/RO/Mad-SE_1500__kV_201"/>
    <x v="4"/>
    <x v="4"/>
    <n v="1500"/>
    <x v="0"/>
  </r>
  <r>
    <s v="AC/RO/Mad-SE_1500__kV_203"/>
    <x v="4"/>
    <x v="4"/>
    <n v="1500"/>
    <x v="0"/>
  </r>
  <r>
    <s v="AC/RO/Mad-SE_1500__kV_204"/>
    <x v="4"/>
    <x v="4"/>
    <n v="1500"/>
    <x v="0"/>
  </r>
  <r>
    <s v="AC/RO/Mad-SE_1500__kV_205"/>
    <x v="4"/>
    <x v="4"/>
    <n v="1500"/>
    <x v="0"/>
  </r>
  <r>
    <s v="AC/RO/Mad-SE_1500__kV_206"/>
    <x v="4"/>
    <x v="4"/>
    <n v="1500"/>
    <x v="0"/>
  </r>
  <r>
    <s v="AC/RO/Mad-SE_1500__kV_207"/>
    <x v="4"/>
    <x v="4"/>
    <n v="1500"/>
    <x v="0"/>
  </r>
  <r>
    <s v="AC/RO/Mad-SE_1500__kV_208"/>
    <x v="4"/>
    <x v="4"/>
    <n v="1500"/>
    <x v="0"/>
  </r>
  <r>
    <s v="TelesP-SE_1500__kV_262"/>
    <x v="5"/>
    <x v="4"/>
    <n v="1500"/>
    <x v="0"/>
  </r>
  <r>
    <s v="AC/RO/Mad-SE_1500__kV_210"/>
    <x v="4"/>
    <x v="4"/>
    <n v="1500"/>
    <x v="0"/>
  </r>
  <r>
    <s v="TelesP-SE_1500__kV_263"/>
    <x v="5"/>
    <x v="4"/>
    <n v="1500"/>
    <x v="0"/>
  </r>
  <r>
    <s v="TelesP-SE_1500__kV_251"/>
    <x v="5"/>
    <x v="4"/>
    <n v="1500"/>
    <x v="0"/>
  </r>
  <r>
    <s v="TelesP-SE_1500__kV_261"/>
    <x v="5"/>
    <x v="4"/>
    <n v="1500"/>
    <x v="0"/>
  </r>
  <r>
    <s v="TelesP-SE_1500__kV_260"/>
    <x v="5"/>
    <x v="4"/>
    <n v="1500"/>
    <x v="0"/>
  </r>
  <r>
    <s v="TelesP-SE_1500__kV_258"/>
    <x v="5"/>
    <x v="4"/>
    <n v="1500"/>
    <x v="0"/>
  </r>
  <r>
    <s v="TelesP-SE_1500__kV_257"/>
    <x v="5"/>
    <x v="4"/>
    <n v="1500"/>
    <x v="0"/>
  </r>
  <r>
    <s v="TelesP-SE_1500__kV_256"/>
    <x v="5"/>
    <x v="4"/>
    <n v="1500"/>
    <x v="0"/>
  </r>
  <r>
    <s v="TelesP-SE_1500__kV_250"/>
    <x v="5"/>
    <x v="4"/>
    <n v="1500"/>
    <x v="0"/>
  </r>
  <r>
    <s v="TelesP-SE_1500__kV_252"/>
    <x v="5"/>
    <x v="4"/>
    <n v="1500"/>
    <x v="0"/>
  </r>
  <r>
    <s v="TelesP-SE_1500__kV_255"/>
    <x v="5"/>
    <x v="4"/>
    <n v="1500"/>
    <x v="0"/>
  </r>
  <r>
    <s v="AC/RO/Mad-SE_1500__kV_202"/>
    <x v="4"/>
    <x v="4"/>
    <n v="1500"/>
    <x v="0"/>
  </r>
  <r>
    <s v="TelesP-SE_1500__kV_264"/>
    <x v="5"/>
    <x v="4"/>
    <n v="1500"/>
    <x v="0"/>
  </r>
  <r>
    <s v="TelesP-SE_1500__kV_259"/>
    <x v="5"/>
    <x v="4"/>
    <n v="1500"/>
    <x v="0"/>
  </r>
  <r>
    <s v="TelesP-SE_1500__kV_253"/>
    <x v="5"/>
    <x v="4"/>
    <n v="1500"/>
    <x v="0"/>
  </r>
  <r>
    <s v="TelesP-SE_1500__kV_254"/>
    <x v="5"/>
    <x v="4"/>
    <n v="1500"/>
    <x v="0"/>
  </r>
  <r>
    <s v="SE-Sul_1500__kV_274"/>
    <x v="1"/>
    <x v="1"/>
    <n v="1500"/>
    <x v="0"/>
  </r>
  <r>
    <s v="SE-Sul_1500__kV_12"/>
    <x v="1"/>
    <x v="1"/>
    <n v="1500"/>
    <x v="0"/>
  </r>
  <r>
    <s v="SE-Sul_1500__kV_277"/>
    <x v="1"/>
    <x v="1"/>
    <n v="1500"/>
    <x v="0"/>
  </r>
  <r>
    <s v="SE-Sul_1500__kV_10"/>
    <x v="1"/>
    <x v="1"/>
    <n v="1500"/>
    <x v="0"/>
  </r>
  <r>
    <s v="SE-Sul_1500__kV_272"/>
    <x v="1"/>
    <x v="1"/>
    <n v="1500"/>
    <x v="0"/>
  </r>
  <r>
    <s v="SE-Sul_1500__kV_273"/>
    <x v="1"/>
    <x v="1"/>
    <n v="1500"/>
    <x v="0"/>
  </r>
  <r>
    <s v="SE-Sul_1500__kV_270"/>
    <x v="1"/>
    <x v="1"/>
    <n v="1500"/>
    <x v="0"/>
  </r>
  <r>
    <s v="SE-Sul_1500__kV_271"/>
    <x v="1"/>
    <x v="1"/>
    <n v="1500"/>
    <x v="0"/>
  </r>
  <r>
    <s v="SE-Sul_1500__kV_2"/>
    <x v="1"/>
    <x v="1"/>
    <n v="1500"/>
    <x v="0"/>
  </r>
  <r>
    <s v="SE-Sul_1500__kV_3"/>
    <x v="1"/>
    <x v="1"/>
    <n v="1500"/>
    <x v="0"/>
  </r>
  <r>
    <s v="SE-Sul_1500__kV_4"/>
    <x v="1"/>
    <x v="1"/>
    <n v="1500"/>
    <x v="0"/>
  </r>
  <r>
    <s v="SE-NE_1500__kV_110"/>
    <x v="1"/>
    <x v="2"/>
    <n v="1500"/>
    <x v="0"/>
  </r>
  <r>
    <s v="SE-NE_1500__kV_46"/>
    <x v="1"/>
    <x v="2"/>
    <n v="1500"/>
    <x v="0"/>
  </r>
  <r>
    <s v="SE-NE_1500__kV_60"/>
    <x v="1"/>
    <x v="2"/>
    <n v="1500"/>
    <x v="0"/>
  </r>
  <r>
    <s v="SE-NE_1500__kV_66"/>
    <x v="1"/>
    <x v="2"/>
    <n v="1500"/>
    <x v="0"/>
  </r>
  <r>
    <s v="SE-NE_1500__kV_75"/>
    <x v="1"/>
    <x v="2"/>
    <n v="1500"/>
    <x v="0"/>
  </r>
  <r>
    <s v="SE-NE_1500__kV_59"/>
    <x v="1"/>
    <x v="2"/>
    <n v="1500"/>
    <x v="0"/>
  </r>
  <r>
    <s v="SE-NE_1500__kV_105"/>
    <x v="1"/>
    <x v="2"/>
    <n v="1500"/>
    <x v="0"/>
  </r>
  <r>
    <s v="SE-NE_1500__kV_34"/>
    <x v="1"/>
    <x v="2"/>
    <n v="1500"/>
    <x v="0"/>
  </r>
  <r>
    <s v="SE-NE_1500__kV_107"/>
    <x v="1"/>
    <x v="2"/>
    <n v="1500"/>
    <x v="0"/>
  </r>
  <r>
    <s v="SE-NE_1500__kV_99"/>
    <x v="1"/>
    <x v="2"/>
    <n v="1500"/>
    <x v="0"/>
  </r>
  <r>
    <s v="SE-NE_1500__kV_38"/>
    <x v="1"/>
    <x v="2"/>
    <n v="1500"/>
    <x v="0"/>
  </r>
  <r>
    <s v="SE-NE_1500__kV_90"/>
    <x v="1"/>
    <x v="2"/>
    <n v="1500"/>
    <x v="0"/>
  </r>
  <r>
    <s v="SE-NE_1500__kV_100"/>
    <x v="1"/>
    <x v="2"/>
    <n v="1500"/>
    <x v="0"/>
  </r>
  <r>
    <s v="SE-NE_1500__kV_109"/>
    <x v="1"/>
    <x v="2"/>
    <n v="1500"/>
    <x v="0"/>
  </r>
  <r>
    <s v="SE-NE_1500__kV_63"/>
    <x v="1"/>
    <x v="2"/>
    <n v="1500"/>
    <x v="0"/>
  </r>
  <r>
    <s v="SE-NE_1500__kV_102"/>
    <x v="1"/>
    <x v="2"/>
    <n v="1500"/>
    <x v="0"/>
  </r>
  <r>
    <s v="SE-NE_1500__kV_101"/>
    <x v="1"/>
    <x v="2"/>
    <n v="1500"/>
    <x v="0"/>
  </r>
  <r>
    <s v="SE-NE_1500__kV_13"/>
    <x v="1"/>
    <x v="2"/>
    <n v="1500"/>
    <x v="0"/>
  </r>
  <r>
    <s v="SE-NE_1500__kV_30"/>
    <x v="1"/>
    <x v="2"/>
    <n v="1500"/>
    <x v="0"/>
  </r>
  <r>
    <s v="SE-NE_1500__kV_61"/>
    <x v="1"/>
    <x v="2"/>
    <n v="1500"/>
    <x v="0"/>
  </r>
  <r>
    <s v="SE-NE_1500__kV_74"/>
    <x v="1"/>
    <x v="2"/>
    <n v="1500"/>
    <x v="0"/>
  </r>
  <r>
    <s v="SE-NE_1500__kV_32"/>
    <x v="1"/>
    <x v="2"/>
    <n v="1500"/>
    <x v="0"/>
  </r>
  <r>
    <s v="SE-NE_1500__kV_76"/>
    <x v="1"/>
    <x v="2"/>
    <n v="1500"/>
    <x v="0"/>
  </r>
  <r>
    <s v="SE-NE_1500__kV_78"/>
    <x v="1"/>
    <x v="2"/>
    <n v="1500"/>
    <x v="0"/>
  </r>
  <r>
    <s v="SE-NE_1500__kV_50"/>
    <x v="1"/>
    <x v="2"/>
    <n v="1500"/>
    <x v="0"/>
  </r>
  <r>
    <s v="SE-NE_1500__kV_68"/>
    <x v="1"/>
    <x v="2"/>
    <n v="1500"/>
    <x v="0"/>
  </r>
  <r>
    <s v="SE-NE_1500__kV_45"/>
    <x v="1"/>
    <x v="2"/>
    <n v="1500"/>
    <x v="0"/>
  </r>
  <r>
    <s v="SE-NE_1500__kV_40"/>
    <x v="1"/>
    <x v="2"/>
    <n v="1500"/>
    <x v="0"/>
  </r>
  <r>
    <s v="SE-NE_1500__kV_57"/>
    <x v="1"/>
    <x v="2"/>
    <n v="1500"/>
    <x v="0"/>
  </r>
  <r>
    <s v="SE-NE_1500__kV_51"/>
    <x v="1"/>
    <x v="2"/>
    <n v="1500"/>
    <x v="0"/>
  </r>
  <r>
    <s v="SE-NE_1500__kV_53"/>
    <x v="1"/>
    <x v="2"/>
    <n v="1500"/>
    <x v="0"/>
  </r>
  <r>
    <s v="SE-NE_1500__kV_98"/>
    <x v="1"/>
    <x v="2"/>
    <n v="1500"/>
    <x v="0"/>
  </r>
  <r>
    <s v="SE-NE_1500__kV_44"/>
    <x v="1"/>
    <x v="2"/>
    <n v="1500"/>
    <x v="0"/>
  </r>
  <r>
    <s v="SE-NE_1500__kV_56"/>
    <x v="1"/>
    <x v="2"/>
    <n v="1500"/>
    <x v="0"/>
  </r>
  <r>
    <s v="SE-NE_1500__kV_71"/>
    <x v="1"/>
    <x v="2"/>
    <n v="1500"/>
    <x v="0"/>
  </r>
  <r>
    <s v="SE-NE_1500__kV_58"/>
    <x v="1"/>
    <x v="2"/>
    <n v="1500"/>
    <x v="0"/>
  </r>
  <r>
    <s v="SE-NE_1500__kV_48"/>
    <x v="1"/>
    <x v="2"/>
    <n v="1500"/>
    <x v="0"/>
  </r>
  <r>
    <s v="SE-NE_1500__kV_73"/>
    <x v="1"/>
    <x v="2"/>
    <n v="1500"/>
    <x v="0"/>
  </r>
  <r>
    <s v="SE-NE_1500__kV_55"/>
    <x v="1"/>
    <x v="2"/>
    <n v="1500"/>
    <x v="0"/>
  </r>
  <r>
    <s v="SE-NE_1500__kV_94"/>
    <x v="1"/>
    <x v="2"/>
    <n v="1500"/>
    <x v="0"/>
  </r>
  <r>
    <s v="SE-NE_1500__kV_81"/>
    <x v="1"/>
    <x v="2"/>
    <n v="1500"/>
    <x v="0"/>
  </r>
  <r>
    <s v="SE-NE_1500__kV_28"/>
    <x v="1"/>
    <x v="2"/>
    <n v="1500"/>
    <x v="0"/>
  </r>
  <r>
    <s v="SE-NE_1500__kV_26"/>
    <x v="1"/>
    <x v="2"/>
    <n v="1500"/>
    <x v="0"/>
  </r>
  <r>
    <s v="SE-NE_1500__kV_36"/>
    <x v="1"/>
    <x v="2"/>
    <n v="1500"/>
    <x v="0"/>
  </r>
  <r>
    <s v="SE-NE_1500__kV_15"/>
    <x v="1"/>
    <x v="2"/>
    <n v="1500"/>
    <x v="0"/>
  </r>
  <r>
    <s v="SE-NE_1500__kV_21"/>
    <x v="1"/>
    <x v="2"/>
    <n v="1500"/>
    <x v="0"/>
  </r>
  <r>
    <s v="SE-NE_1500__kV_86"/>
    <x v="1"/>
    <x v="2"/>
    <n v="1500"/>
    <x v="0"/>
  </r>
  <r>
    <s v="SE-NE_1500__kV_25"/>
    <x v="1"/>
    <x v="2"/>
    <n v="1500"/>
    <x v="0"/>
  </r>
  <r>
    <s v="SE-NE_1500__kV_79"/>
    <x v="1"/>
    <x v="2"/>
    <n v="1500"/>
    <x v="0"/>
  </r>
  <r>
    <s v="SE-NE_1500__kV_88"/>
    <x v="1"/>
    <x v="2"/>
    <n v="1500"/>
    <x v="0"/>
  </r>
  <r>
    <s v="SE-NE_1500__kV_97"/>
    <x v="1"/>
    <x v="2"/>
    <n v="1500"/>
    <x v="0"/>
  </r>
  <r>
    <s v="SE-NE_1500__kV_24"/>
    <x v="1"/>
    <x v="2"/>
    <n v="1500"/>
    <x v="0"/>
  </r>
  <r>
    <s v="SE-NE_1500__kV_108"/>
    <x v="1"/>
    <x v="2"/>
    <n v="1500"/>
    <x v="0"/>
  </r>
  <r>
    <s v="SE-NE_1500__kV_41"/>
    <x v="1"/>
    <x v="2"/>
    <n v="1500"/>
    <x v="0"/>
  </r>
  <r>
    <s v="SE-NE_1500__kV_31"/>
    <x v="1"/>
    <x v="2"/>
    <n v="1500"/>
    <x v="0"/>
  </r>
  <r>
    <s v="SE-NE_1500__kV_83"/>
    <x v="1"/>
    <x v="2"/>
    <n v="1500"/>
    <x v="0"/>
  </r>
  <r>
    <s v="SE-NE_1500__kV_92"/>
    <x v="1"/>
    <x v="2"/>
    <n v="1500"/>
    <x v="0"/>
  </r>
  <r>
    <s v="SE-NE_1500__kV_37"/>
    <x v="1"/>
    <x v="2"/>
    <n v="1500"/>
    <x v="0"/>
  </r>
  <r>
    <s v="SE-NE_1500__kV_62"/>
    <x v="1"/>
    <x v="2"/>
    <n v="1500"/>
    <x v="0"/>
  </r>
  <r>
    <s v="SE-NE_1500__kV_84"/>
    <x v="1"/>
    <x v="2"/>
    <n v="1500"/>
    <x v="0"/>
  </r>
  <r>
    <s v="SE-NE_1500__kV_16"/>
    <x v="1"/>
    <x v="2"/>
    <n v="1500"/>
    <x v="0"/>
  </r>
  <r>
    <s v="SE-NE_1500__kV_89"/>
    <x v="1"/>
    <x v="2"/>
    <n v="1500"/>
    <x v="0"/>
  </r>
  <r>
    <s v="SE-NE_1500__kV_64"/>
    <x v="1"/>
    <x v="2"/>
    <n v="1500"/>
    <x v="0"/>
  </r>
  <r>
    <s v="SE-NE_1500__kV_87"/>
    <x v="1"/>
    <x v="2"/>
    <n v="1500"/>
    <x v="0"/>
  </r>
  <r>
    <s v="SE-NE_1500__kV_82"/>
    <x v="1"/>
    <x v="2"/>
    <n v="1500"/>
    <x v="0"/>
  </r>
  <r>
    <s v="Tap-N_1500__kV_228"/>
    <x v="3"/>
    <x v="5"/>
    <n v="1500"/>
    <x v="0"/>
  </r>
  <r>
    <s v="Tap-N_1500__kV_232"/>
    <x v="3"/>
    <x v="5"/>
    <n v="1500"/>
    <x v="0"/>
  </r>
  <r>
    <s v="Tap-N_1500__kV_231"/>
    <x v="3"/>
    <x v="5"/>
    <n v="1500"/>
    <x v="0"/>
  </r>
  <r>
    <s v="Tap-N_1500__kV_230"/>
    <x v="3"/>
    <x v="5"/>
    <n v="1500"/>
    <x v="0"/>
  </r>
  <r>
    <s v="Tap-N_1500__kV_229"/>
    <x v="3"/>
    <x v="5"/>
    <n v="1500"/>
    <x v="0"/>
  </r>
  <r>
    <s v="Tap-N_1500__kV_236"/>
    <x v="3"/>
    <x v="5"/>
    <n v="1500"/>
    <x v="0"/>
  </r>
  <r>
    <s v="Tap-N_1500__kV_234"/>
    <x v="3"/>
    <x v="5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67"/>
    <x v="2"/>
    <x v="3"/>
    <n v="1500"/>
    <x v="0"/>
  </r>
  <r>
    <s v="N-Manaus_1500__kV_169"/>
    <x v="2"/>
    <x v="3"/>
    <n v="1500"/>
    <x v="0"/>
  </r>
  <r>
    <s v="N-Manaus_1500__kV_172"/>
    <x v="2"/>
    <x v="3"/>
    <n v="1500"/>
    <x v="0"/>
  </r>
  <r>
    <s v="N-Manaus_1500__kV_168"/>
    <x v="2"/>
    <x v="3"/>
    <n v="1500"/>
    <x v="0"/>
  </r>
  <r>
    <s v="N-Manaus_1500__kV_179"/>
    <x v="2"/>
    <x v="3"/>
    <n v="1500"/>
    <x v="0"/>
  </r>
  <r>
    <s v="N-Manaus_1500__kV_178"/>
    <x v="2"/>
    <x v="3"/>
    <n v="1500"/>
    <x v="0"/>
  </r>
  <r>
    <s v="N-Manaus_1500__kV_181"/>
    <x v="2"/>
    <x v="3"/>
    <n v="1500"/>
    <x v="0"/>
  </r>
  <r>
    <s v="N-Manaus_1500__kV_165"/>
    <x v="2"/>
    <x v="3"/>
    <n v="1500"/>
    <x v="0"/>
  </r>
  <r>
    <s v="N-Manaus_1500__kV_177"/>
    <x v="2"/>
    <x v="3"/>
    <n v="1500"/>
    <x v="0"/>
  </r>
  <r>
    <s v="N-Manaus_1500__kV_176"/>
    <x v="2"/>
    <x v="3"/>
    <n v="1500"/>
    <x v="0"/>
  </r>
  <r>
    <s v="N-Manaus_1500__kV_175"/>
    <x v="2"/>
    <x v="3"/>
    <n v="1500"/>
    <x v="0"/>
  </r>
  <r>
    <s v="N-Manaus_1500__kV_180"/>
    <x v="2"/>
    <x v="3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2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2"/>
    <x v="7"/>
    <n v="1500"/>
    <x v="0"/>
  </r>
  <r>
    <s v="N-Imp_1500__kV_195"/>
    <x v="2"/>
    <x v="7"/>
    <n v="1500"/>
    <x v="0"/>
  </r>
  <r>
    <s v="N-Imp_1500__kV_199"/>
    <x v="2"/>
    <x v="7"/>
    <n v="1500"/>
    <x v="0"/>
  </r>
  <r>
    <s v="N-Imp_1500__kV_183"/>
    <x v="2"/>
    <x v="7"/>
    <n v="1500"/>
    <x v="0"/>
  </r>
  <r>
    <s v="N-Imp_1500__kV_189"/>
    <x v="2"/>
    <x v="7"/>
    <n v="1500"/>
    <x v="0"/>
  </r>
  <r>
    <s v="N-Imp_1500__kV_187"/>
    <x v="2"/>
    <x v="7"/>
    <n v="1500"/>
    <x v="0"/>
  </r>
  <r>
    <s v="N-Imp_1500__kV_186"/>
    <x v="2"/>
    <x v="7"/>
    <n v="1500"/>
    <x v="0"/>
  </r>
  <r>
    <s v="N-Imp_1500__kV_184"/>
    <x v="2"/>
    <x v="7"/>
    <n v="1500"/>
    <x v="0"/>
  </r>
  <r>
    <s v="NE-Imp_1500__kV_154"/>
    <x v="7"/>
    <x v="7"/>
    <n v="1500"/>
    <x v="0"/>
  </r>
  <r>
    <s v="N-Imp_1500__kV_188"/>
    <x v="2"/>
    <x v="7"/>
    <n v="1500"/>
    <x v="0"/>
  </r>
  <r>
    <s v="NE-Imp_1500__kV_157"/>
    <x v="7"/>
    <x v="7"/>
    <n v="1500"/>
    <x v="0"/>
  </r>
  <r>
    <s v="N-Imp_1500__kV_196"/>
    <x v="2"/>
    <x v="7"/>
    <n v="1500"/>
    <x v="0"/>
  </r>
  <r>
    <s v="N-Imp_1500__kV_198"/>
    <x v="2"/>
    <x v="7"/>
    <n v="1500"/>
    <x v="0"/>
  </r>
  <r>
    <s v="N-Imp_1500__kV_185"/>
    <x v="2"/>
    <x v="7"/>
    <n v="1500"/>
    <x v="0"/>
  </r>
  <r>
    <s v="N-Imp_1500__kV_190"/>
    <x v="2"/>
    <x v="7"/>
    <n v="1500"/>
    <x v="0"/>
  </r>
  <r>
    <s v="N-Imp_1500__kV_191"/>
    <x v="2"/>
    <x v="7"/>
    <n v="1500"/>
    <x v="0"/>
  </r>
  <r>
    <s v="N-Imp_1500__kV_194"/>
    <x v="2"/>
    <x v="7"/>
    <n v="1500"/>
    <x v="0"/>
  </r>
  <r>
    <s v="N-Imp_1500__kV_193"/>
    <x v="2"/>
    <x v="7"/>
    <n v="1500"/>
    <x v="0"/>
  </r>
  <r>
    <s v="NE-Imp_1500__kV_152"/>
    <x v="7"/>
    <x v="7"/>
    <n v="1500"/>
    <x v="0"/>
  </r>
  <r>
    <s v="N-Imp_1500__kV_182"/>
    <x v="2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5468.400999999998"/>
    <n v="51104.518129999997"/>
    <n v="49135.975019999998"/>
    <n v="50526.463069999998"/>
    <n v="53730.880080000003"/>
    <n v="50900.70837"/>
    <n v="50296.57099"/>
    <n v="52217.638610000002"/>
    <n v="58007.680480000003"/>
    <n v="56411.312299999998"/>
    <n v="52495.921320000001"/>
    <n v="54613.644260000001"/>
    <n v="58023.866430000002"/>
    <n v="56033.539830000002"/>
    <n v="53678.732279999997"/>
    <n v="54524.708859999999"/>
    <n v="53820.427380000001"/>
    <n v="52526.152410000002"/>
    <n v="51033.80083"/>
    <n v="52839.997459999999"/>
    <n v="56952.205540000003"/>
    <n v="54670.91231"/>
    <n v="53334.33079"/>
    <n v="54996.84244"/>
    <n v="59822.744259999999"/>
    <n v="58430.97694"/>
    <n v="58680.841500000002"/>
    <n v="58553.378479999999"/>
    <n v="62733.198660000002"/>
    <n v="56959.778590000002"/>
    <n v="57558.822289999996"/>
    <n v="59080.990330000001"/>
    <n v="65785.450030000007"/>
    <n v="65978.420079999996"/>
    <n v="65156.68924"/>
    <n v="59206.133600000001"/>
    <n v="70319.049140000003"/>
    <n v="65032.388070000001"/>
    <n v="69163.788920000006"/>
    <n v="66256.509149999998"/>
    <n v="69247.554229999994"/>
    <n v="70011.257339999996"/>
    <n v="70760.564280000006"/>
    <n v="71063.690430000002"/>
    <n v="78693.054369999998"/>
    <n v="70794.797229999996"/>
    <n v="71181.754530000006"/>
    <n v="68991.613469999997"/>
    <n v="75068.732619999995"/>
    <n v="72440.845170000001"/>
    <n v="71561.179350000006"/>
    <n v="71276.687850000002"/>
    <n v="76618.507209999996"/>
    <n v="74423.91648"/>
    <n v="71880.925130000003"/>
    <n v="73374.573680000001"/>
    <n v="77241.530249999996"/>
    <n v="76623.379730000001"/>
    <n v="72261.602809999997"/>
    <n v="73758.689979999996"/>
    <n v="78381.204710000005"/>
    <n v="75288.763340000005"/>
    <n v="72649.672399999996"/>
    <n v="74133.3266"/>
    <n v="82320.82647"/>
    <n v="77018.130040000004"/>
    <n v="73141.875849999997"/>
    <n v="75393.781149999995"/>
    <n v="84104.702730000005"/>
    <n v="78505.939459999994"/>
    <n v="76168.094870000001"/>
    <n v="78579.040040000007"/>
    <n v="86154.422189999997"/>
    <n v="81848.034329999995"/>
    <n v="79008.140480000002"/>
    <n v="80957.600040000005"/>
    <n v="89903.083209999997"/>
    <n v="85621.715289999993"/>
    <n v="81509.02188"/>
    <n v="84851.600040000005"/>
    <n v="90861.667910000004"/>
    <n v="87485.025099999999"/>
    <n v="81085.003700000001"/>
    <n v="84851.600040000005"/>
    <n v="90674.447239999994"/>
    <n v="86927.746209999998"/>
    <n v="82479.577680000002"/>
    <n v="84851.600040000005"/>
    <n v="91634.150049999997"/>
    <n v="87148.271729999993"/>
    <n v="82171.483680000005"/>
    <n v="84851.600040000005"/>
    <n v="91623.627909999996"/>
    <n v="88690.855890000006"/>
    <n v="81583.457150000002"/>
    <n v="84851.600040000005"/>
    <n v="92164.617180000001"/>
    <n v="88449.436109999995"/>
    <n v="80125.425239999997"/>
    <n v="85001.862840000002"/>
    <n v="93054.820030000003"/>
    <n v="85238.646519999995"/>
    <n v="83518.777570000006"/>
    <n v="85341.202730000005"/>
    <n v="94816.638089999993"/>
    <n v="87862.248460000003"/>
    <n v="83793.713180000006"/>
    <n v="86429.250780000002"/>
    <n v="94927.757029999993"/>
    <n v="85448.442500000005"/>
    <n v="79448.940740000005"/>
    <n v="86540.605729999996"/>
    <n v="94927.757029999993"/>
    <n v="85656.039980000001"/>
    <n v="81323.643729999996"/>
    <n v="86540.605729999996"/>
    <n v="94927.757029999993"/>
    <n v="89901.502609999996"/>
    <n v="81640.31697"/>
    <n v="85140.428830000004"/>
    <n v="94927.757029999993"/>
    <n v="86926.707020000002"/>
    <n v="79238.180789999999"/>
    <n v="85009.982040000003"/>
    <n v="94927.757029999993"/>
    <n v="89363.828659999999"/>
    <n v="79412.622220000005"/>
    <n v="84874.987349999996"/>
    <n v="94927.757029999993"/>
    <n v="89042.702609999993"/>
    <n v="82744.821769999995"/>
    <n v="85460.824810000006"/>
    <n v="94927.757029999993"/>
    <n v="89351.546350000004"/>
    <n v="80165.221099999995"/>
    <n v="85649.125279999993"/>
    <n v="94927.757029999993"/>
    <n v="89993.268559999997"/>
    <n v="80747.261859999999"/>
    <n v="86201.105729999996"/>
    <n v="94642.959579999995"/>
    <n v="90217.547290000002"/>
    <n v="80712.684259999995"/>
    <n v="84785.325580000004"/>
    <n v="94469.880399999995"/>
    <n v="90687.592380000002"/>
    <n v="83931.174710000007"/>
    <n v="86723.030289999995"/>
    <n v="93882.47769"/>
    <n v="91063.850200000001"/>
    <n v="84222.240779999993"/>
    <n v="86365.203640000007"/>
    <n v="94568.418109999999"/>
    <n v="91262.790999999997"/>
    <n v="81666.742570000002"/>
    <n v="83832.939620000005"/>
  </r>
  <r>
    <x v="3"/>
    <n v="4416.3087880000003"/>
    <n v="4739.0984099999996"/>
    <n v="4617.517938"/>
    <n v="4562.0794260000002"/>
    <n v="4416.3087880000003"/>
    <n v="4739.0984099999996"/>
    <n v="4617.517938"/>
    <n v="4581.1485830000001"/>
    <n v="4416.3087880000003"/>
    <n v="4593.8669220000002"/>
    <n v="4617.517938"/>
    <n v="4583.5099259999997"/>
    <n v="4417.1927880000003"/>
    <n v="4594.7479219999996"/>
    <n v="4618.4119380000002"/>
    <n v="4584.4069259999997"/>
    <n v="4672.7445879999996"/>
    <n v="4992.6677099999997"/>
    <n v="4713.1203240000004"/>
    <n v="4815.4097259999999"/>
    <n v="5002.1437079999996"/>
    <n v="5057.3241500000004"/>
    <n v="4894.8537239999996"/>
    <n v="4893.7723260000002"/>
    <n v="4897.1069539999999"/>
    <n v="5192.4469920000001"/>
    <n v="4869.2197379999998"/>
    <n v="5042.9321259999997"/>
    <n v="5201.8801979999998"/>
    <n v="4948.8895320000001"/>
    <n v="4885.085118"/>
    <n v="4961.4407879999999"/>
    <n v="5565.2317480000002"/>
    <n v="5259.5842439999997"/>
    <n v="4887.5759639999997"/>
    <n v="5314.4016259999999"/>
    <n v="5460.9942979999996"/>
    <n v="5254.6602439999997"/>
    <n v="5271.8382179999999"/>
    <n v="5272.409326"/>
    <n v="5458.3062980000004"/>
    <n v="5254.5730439999998"/>
    <n v="5351.0166179999997"/>
    <n v="5242.7262259999998"/>
    <n v="5476.0460380000004"/>
    <n v="5253.9190440000002"/>
    <n v="9282.0646269999997"/>
    <n v="9048.9365070000003"/>
    <n v="9438.3588080000009"/>
    <n v="9291.5789440000008"/>
    <n v="9325.6116180000008"/>
    <n v="9234.5361260000009"/>
    <n v="11977.318439999999"/>
    <n v="12067.26679"/>
    <n v="11911.18124"/>
    <n v="11835.15223"/>
    <n v="11972.924209999999"/>
    <n v="9537.0347920000004"/>
    <n v="11458.608319999999"/>
    <n v="11835.15223"/>
    <n v="12069.783949999999"/>
    <n v="9601.0453450000005"/>
    <n v="10887.31185"/>
    <n v="11835.15223"/>
    <n v="9713.0594710000005"/>
    <n v="12050.612230000001"/>
    <n v="11863.41345"/>
    <n v="11835.15223"/>
    <n v="11031.31186"/>
    <n v="10387.608029999999"/>
    <n v="11911.18124"/>
    <n v="11835.15223"/>
    <n v="12069.783949999999"/>
    <n v="12067.92079"/>
    <n v="10513.63832"/>
    <n v="11835.15223"/>
    <n v="12013.787039999999"/>
    <n v="9945.0121889999991"/>
    <n v="11708.0543"/>
    <n v="11835.15223"/>
    <n v="12071.490180000001"/>
    <n v="8022.9143100000001"/>
    <n v="11764.40481"/>
    <n v="11835.15223"/>
    <n v="12069.783949999999"/>
    <n v="12138.013010000001"/>
    <n v="9968.3994459999994"/>
    <n v="11835.15223"/>
    <n v="11582.65573"/>
    <n v="9608.1596100000006"/>
    <n v="9839.1923299999999"/>
    <n v="11835.15223"/>
    <n v="12064.297039999999"/>
    <n v="12139.132809999999"/>
    <n v="11767.462579999999"/>
    <n v="11835.15223"/>
    <n v="12072.83035"/>
    <n v="12137.73761"/>
    <n v="11911.18124"/>
    <n v="11835.15223"/>
    <n v="12072.83035"/>
    <n v="12139.132809999999"/>
    <n v="11726.56041"/>
    <n v="11835.15223"/>
    <n v="12072.83035"/>
    <n v="9607.5056100000002"/>
    <n v="11911.18124"/>
    <n v="11831.56444"/>
    <n v="12072.83035"/>
    <n v="12121.82425"/>
    <n v="11910.905839999999"/>
    <n v="11835.15223"/>
    <n v="12072.83035"/>
    <n v="12068.661990000001"/>
    <n v="9732.1651270000002"/>
    <n v="10784.81035"/>
    <n v="12072.83035"/>
    <n v="12139.132809999999"/>
    <n v="8282.1126559999993"/>
    <n v="11835.15223"/>
    <n v="12072.83035"/>
    <n v="12139.132809999999"/>
    <n v="11910.938239999999"/>
    <n v="11835.15223"/>
    <n v="12072.83035"/>
    <n v="12139.132809999999"/>
    <n v="11671.126749999999"/>
    <n v="11835.15223"/>
    <n v="12072.83035"/>
    <n v="12011.01245"/>
    <n v="9343.6132379999999"/>
    <n v="11220.522269999999"/>
    <n v="12072.83035"/>
    <n v="12139.132809999999"/>
    <n v="11911.18124"/>
    <n v="11835.15223"/>
    <n v="12072.83035"/>
    <n v="12139.132809999999"/>
    <n v="11873.076440000001"/>
    <n v="11835.15223"/>
    <n v="12072.83035"/>
    <n v="12139.132809999999"/>
    <n v="11911.18124"/>
    <n v="11835.15223"/>
    <n v="12072.83035"/>
    <n v="12139.132809999999"/>
    <n v="9755.2981940000009"/>
    <n v="11835.15223"/>
    <n v="13373.22999"/>
    <n v="13507.90307"/>
    <n v="10665.289290000001"/>
    <n v="13137.079100000001"/>
    <n v="13878.87695"/>
    <n v="14038.891310000001"/>
    <n v="13733.947560000001"/>
    <n v="13642.13673"/>
  </r>
  <r>
    <x v="4"/>
    <n v="8427.0135379999992"/>
    <n v="8706.5056590000004"/>
    <n v="9170.8614710000002"/>
    <n v="9565.0096400000002"/>
    <n v="10651.664769999999"/>
    <n v="9260.7765220000001"/>
    <n v="9686.7597349999996"/>
    <n v="10169.49649"/>
    <n v="10342.22056"/>
    <n v="9537.7756100000006"/>
    <n v="10651.664769999999"/>
    <n v="10520.913699999999"/>
    <n v="9935.5657670000001"/>
    <n v="8620.8588039999995"/>
    <n v="9782.3596159999997"/>
    <n v="10146.851919999999"/>
    <n v="10860.864589999999"/>
    <n v="10437.90871"/>
    <n v="9863.9369170000009"/>
    <n v="11354.404430000001"/>
    <n v="11075.903249999999"/>
    <n v="10397.611510000001"/>
    <n v="10320.730369999999"/>
    <n v="11198.166370000001"/>
    <n v="7407.7958250000001"/>
    <n v="9976.4017910000002"/>
    <n v="4145.5670639999998"/>
    <n v="6983.6233739999998"/>
    <n v="10341.367840000001"/>
    <n v="8791.9675939999997"/>
    <n v="10731.34713"/>
    <n v="11036.43297"/>
    <n v="9777.8117519999996"/>
    <n v="5124.9684150000003"/>
    <n v="10150.641809999999"/>
    <n v="11216.54732"/>
    <n v="11034.05179"/>
    <n v="11813.549150000001"/>
    <n v="10433.272580000001"/>
    <n v="10108.48229"/>
    <n v="11252.077499999999"/>
    <n v="7239.9144310000001"/>
    <n v="7944.1700419999997"/>
    <n v="11482.631880000001"/>
    <n v="11836.856949999999"/>
    <n v="11885.08325"/>
    <n v="12583.369790000001"/>
    <n v="12502.45572"/>
    <n v="10644.69073"/>
    <n v="10200.478810000001"/>
    <n v="10941.875309999999"/>
    <n v="11988.12753"/>
    <n v="10978.07735"/>
    <n v="8745.5007949999999"/>
    <n v="10554.322109999999"/>
    <n v="10978.07735"/>
    <n v="12798.41447"/>
    <n v="10684.343349999999"/>
    <n v="12798.41447"/>
    <n v="12798.41447"/>
    <n v="12872.61896"/>
    <n v="12936.15468"/>
    <n v="13280.27635"/>
    <n v="13280.27635"/>
    <n v="12986.268969999999"/>
    <n v="11557.28916"/>
    <n v="12939.37077"/>
    <n v="13398.894480000001"/>
    <n v="13719.34779"/>
    <n v="13719.34779"/>
    <n v="13214.345439999999"/>
    <n v="13719.34779"/>
    <n v="13508.06163"/>
    <n v="12676.93958"/>
    <n v="13719.34779"/>
    <n v="13719.34779"/>
    <n v="13530.232459999999"/>
    <n v="13005.33322"/>
    <n v="13530.232459999999"/>
    <n v="13530.232459999999"/>
    <n v="13797.537340000001"/>
    <n v="14015.3379"/>
    <n v="14406.64366"/>
    <n v="14406.64366"/>
    <n v="15283.05485"/>
    <n v="14055.13171"/>
    <n v="15283.05485"/>
    <n v="15283.05485"/>
    <n v="16159.65554"/>
    <n v="15487.8982"/>
    <n v="16159.65554"/>
    <n v="16159.65554"/>
    <n v="17036.066729999999"/>
    <n v="16348.679029999999"/>
    <n v="15891.33159"/>
    <n v="17036.066729999999"/>
    <n v="17912.477920000001"/>
    <n v="17732.458330000001"/>
    <n v="17154.500670000001"/>
    <n v="17912.477920000001"/>
    <n v="18789.07861"/>
    <n v="18789.07861"/>
    <n v="18789.07861"/>
    <n v="18789.07861"/>
    <n v="19665.489799999999"/>
    <n v="19295.975890000002"/>
    <n v="19665.489799999999"/>
    <n v="19665.489799999999"/>
    <n v="20541.901000000002"/>
    <n v="19802.873179999999"/>
    <n v="20541.901000000002"/>
    <n v="20541.901000000002"/>
    <n v="20731.39531"/>
    <n v="20213.412609999999"/>
    <n v="19666.437269999999"/>
    <n v="20731.39531"/>
    <n v="20921.173859999999"/>
    <n v="20921.173859999999"/>
    <n v="20921.173859999999"/>
    <n v="20921.173859999999"/>
    <n v="21110.668170000001"/>
    <n v="20930.648580000001"/>
    <n v="20180.251100000001"/>
    <n v="21110.668170000001"/>
    <n v="21300.162479999999"/>
    <n v="20874.747749999999"/>
    <n v="20940.12329"/>
    <n v="21300.162479999999"/>
    <n v="21489.656800000001"/>
    <n v="20573.451799999999"/>
    <n v="20365.572530000001"/>
    <n v="21489.656800000001"/>
    <n v="21335.029439999998"/>
    <n v="20843.291700000002"/>
    <n v="20956.040809999999"/>
    <n v="20674.641759999999"/>
    <n v="22192.389159999999"/>
    <n v="22002.894850000001"/>
    <n v="22012.369559999999"/>
    <n v="21498.839980000001"/>
    <n v="22582.186229999999"/>
    <n v="22582.186229999999"/>
    <n v="22582.186229999999"/>
    <n v="22582.186229999999"/>
    <n v="22582.186229999999"/>
    <n v="22771.680540000001"/>
    <n v="21698.19526"/>
    <n v="22331.10626"/>
    <n v="22771.680540000001"/>
    <n v="22771.680540000001"/>
    <n v="22367.11018"/>
    <n v="20664.503789999999"/>
    <n v="22771.680540000001"/>
    <n v="22771.680540000001"/>
    <n v="22264.78325"/>
    <n v="22771.680540000001"/>
  </r>
  <r>
    <x v="5"/>
    <n v="1825.095"/>
    <n v="2380.3200000000002"/>
    <n v="2380.3200000000002"/>
    <n v="2108.0700000000002"/>
    <n v="2106.5700000000002"/>
    <n v="1931.610068"/>
    <n v="2380.3200000000002"/>
    <n v="1834.32"/>
    <n v="1566.345"/>
    <n v="2099.652505"/>
    <n v="2380.3200000000002"/>
    <n v="2380.3200000000002"/>
    <n v="1602.793876"/>
    <n v="2110.2449999999999"/>
    <n v="2365.3200000000002"/>
    <n v="1637.82"/>
    <n v="2380.3200000000002"/>
    <n v="1296.27"/>
    <n v="2095.2449999999999"/>
    <n v="1637.82"/>
    <n v="1797.5660069999999"/>
    <n v="1836.4949999999999"/>
    <n v="2095.2449999999999"/>
    <n v="1910.07"/>
    <n v="1836.4949999999999"/>
    <n v="1836.4949999999999"/>
    <n v="2380.3200000000002"/>
    <n v="2110.2449999999999"/>
    <n v="2365.2449999999999"/>
    <n v="2365.2449999999999"/>
    <n v="813.97500000000002"/>
    <n v="1825.02"/>
    <n v="2635.32"/>
    <n v="2365.2449999999999"/>
    <n v="1555.02"/>
    <n v="2635.32"/>
    <n v="2365.2449999999999"/>
    <n v="2365.2449999999999"/>
    <n v="1566.345"/>
    <n v="2635.32"/>
    <n v="2365.2449999999999"/>
    <n v="2365.2449999999999"/>
    <n v="2095.0949999999998"/>
    <n v="2635.32"/>
    <n v="2091.4949999999999"/>
    <n v="1551.27"/>
    <n v="2095.0949999999998"/>
    <n v="2361.5700000000002"/>
    <n v="2365.2449999999999"/>
    <n v="1825.02"/>
    <n v="1821.345"/>
    <n v="2635.32"/>
    <n v="2635.32"/>
    <n v="2365.2449999999999"/>
    <n v="2635.32"/>
    <n v="2635.32"/>
    <n v="2635.32"/>
    <n v="2365.2449999999999"/>
    <n v="2635.32"/>
    <n v="2635.32"/>
    <n v="2635.32"/>
    <n v="2365.2449999999999"/>
    <n v="2635.32"/>
    <n v="2635.32"/>
    <n v="2635.32"/>
    <n v="2365.2449999999999"/>
    <n v="2635.32"/>
    <n v="2635.32"/>
    <n v="1418.4749999999999"/>
    <n v="1418.4749999999999"/>
    <n v="1688.55"/>
    <n v="1688.55"/>
    <n v="1688.55"/>
    <n v="1418.4749999999999"/>
    <n v="1688.55"/>
    <n v="1688.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531.29521"/>
    <n v="1651.996044"/>
    <n v="0"/>
    <n v="1813.1387500000001"/>
    <n v="1651.996044"/>
    <n v="1651.996044"/>
    <n v="1651.996044"/>
    <n v="1813.1387500000001"/>
    <n v="531.29521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2793.2423589999999"/>
    <n v="3016.3951299999999"/>
    <n v="4070.918435"/>
    <n v="4194.8371090000001"/>
    <n v="3537.0106049999999"/>
    <n v="4246.5565559999995"/>
    <n v="3515.3789839999999"/>
    <n v="3703.929991"/>
    <n v="3745.1918409999998"/>
    <n v="2635.9253039999999"/>
    <n v="3669.4885509999999"/>
    <n v="3865.7426359999999"/>
    <n v="3787.6883400000002"/>
    <n v="3250.3476059999998"/>
    <n v="3716.3480359999999"/>
    <n v="4471.8603489999996"/>
    <n v="3995.229585"/>
    <n v="3383.025044"/>
    <n v="4147.3320979999999"/>
    <n v="3720.8897320000001"/>
    <n v="4141.9783470000002"/>
    <n v="3886.5879249999998"/>
    <n v="4555.8964169999999"/>
    <n v="4192.6358209999999"/>
    <n v="2695.393352"/>
    <n v="3690.475895"/>
    <n v="3501.957273"/>
    <n v="3723.6274210000001"/>
    <n v="3622.3849439999999"/>
    <n v="3371.7464620000001"/>
    <n v="3403.5849699999999"/>
    <n v="3524.4642950000002"/>
    <n v="3471.4527240000002"/>
    <n v="3677.6704460000001"/>
    <n v="3930.7400990000001"/>
    <n v="3988.725359"/>
    <n v="3766.590115"/>
    <n v="4149.700777"/>
    <n v="3504.9829949999998"/>
    <n v="4571.245457"/>
    <n v="3844.8512660000001"/>
    <n v="3800.0036070000001"/>
    <n v="3466.2272330000001"/>
    <n v="4628.4581559999997"/>
    <n v="3603.796683"/>
    <n v="4158.6436240000003"/>
    <n v="2464.2802339999998"/>
    <n v="3419.8933270000002"/>
    <n v="3760.3450819999998"/>
    <n v="3303.8929149999999"/>
    <n v="3359.983232"/>
    <n v="3759.2477469999999"/>
    <n v="2309.6630970000001"/>
    <n v="2307.152834"/>
    <n v="2307.152834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6026.152349"/>
    <n v="5862.5999400000001"/>
    <n v="5268.3585290000001"/>
    <n v="7153.612658"/>
    <n v="6682.2618199999997"/>
    <n v="6408.9621159999997"/>
    <n v="5439.678433"/>
    <n v="7121.6516069999998"/>
    <n v="7672.208388"/>
    <n v="7033.4790030000004"/>
    <n v="6155.4740689999999"/>
    <n v="7953.8919569999998"/>
    <n v="7648.9178650000003"/>
    <n v="7294.3927350000004"/>
    <n v="6147.0169109999997"/>
    <n v="8451.2674260000003"/>
    <n v="7946.607951"/>
    <n v="7819.8191200000001"/>
    <n v="6787.532451"/>
    <n v="8543.1194630000009"/>
    <n v="8283.3233359999995"/>
    <n v="8209.0673690000003"/>
    <n v="6748.302326"/>
    <n v="9039.7671969999992"/>
    <n v="11816.994909999999"/>
    <n v="6981.4713389999997"/>
    <n v="10348.25239"/>
    <n v="12414.36075"/>
    <n v="8765.606565"/>
    <n v="13148.68636"/>
    <n v="11488.65242"/>
    <n v="11684.94967"/>
    <n v="11202.48659"/>
    <n v="13362.7423"/>
    <n v="7895.0315979999996"/>
    <n v="14459.68117"/>
    <n v="9843.8088650000009"/>
    <n v="10648.061309999999"/>
    <n v="8182.8212359999998"/>
    <n v="12694.16575"/>
    <n v="15127.666020000001"/>
    <n v="14660.51381"/>
    <n v="11902.184359999999"/>
    <n v="11091.37911"/>
    <n v="11173.65971"/>
    <n v="14475.20739"/>
    <n v="8878.367295"/>
    <n v="16076.871450000001"/>
    <n v="15476.166289999999"/>
    <n v="15387.84635"/>
    <n v="12775.72501"/>
    <n v="16243.31351"/>
    <n v="15660.30629"/>
    <n v="15072.906290000001"/>
    <n v="12926.856970000001"/>
    <n v="16799.24351"/>
    <n v="15927.60629"/>
    <n v="15927.60629"/>
    <n v="12952.776970000001"/>
    <n v="17086.79351"/>
    <n v="16190.28629"/>
    <n v="16190.28629"/>
    <n v="13360.47697"/>
    <n v="17369.373510000001"/>
    <n v="16462.206289999998"/>
    <n v="16369.29328"/>
    <n v="13582.956969999999"/>
    <n v="17661.893510000002"/>
    <n v="16731.486290000001"/>
    <n v="16731.486290000001"/>
    <n v="13803.276970000001"/>
    <n v="17951.573509999998"/>
    <n v="16996.80629"/>
    <n v="16996.80629"/>
    <n v="14020.356970000001"/>
    <n v="18236.99351"/>
    <n v="17106.757829999999"/>
    <n v="17106.757829999999"/>
    <n v="14061.05723"/>
    <n v="18375.799749999998"/>
    <n v="17319.277829999999"/>
    <n v="17319.277829999999"/>
    <n v="14234.93723"/>
    <n v="18604.419750000001"/>
    <n v="17504.077829999998"/>
    <n v="16964.857830000001"/>
    <n v="14386.13723"/>
    <n v="18803.21975"/>
    <n v="17708.017830000001"/>
    <n v="16908.097829999999"/>
    <n v="14552.997230000001"/>
    <n v="19022.60975"/>
    <n v="17886.877830000001"/>
    <n v="17886.877830000001"/>
    <n v="14699.337229999999"/>
    <n v="19215.019749999999"/>
    <n v="17960.284500000002"/>
    <n v="17960.284500000002"/>
    <n v="14758.084500000001"/>
    <n v="19294.534500000002"/>
    <n v="18017.7045"/>
    <n v="18017.7045"/>
    <n v="14805.0645"/>
    <n v="19356.304499999998"/>
    <n v="18094.924500000001"/>
    <n v="18094.924500000001"/>
    <n v="14868.244500000001"/>
    <n v="19439.374500000002"/>
    <n v="18158.944500000001"/>
    <n v="18158.944500000001"/>
    <n v="14713.264499999999"/>
    <n v="19508.244500000001"/>
    <n v="18256.624500000002"/>
    <n v="18256.624500000002"/>
    <n v="15000.5445"/>
    <n v="19613.324499999999"/>
    <n v="18319.984499999999"/>
    <n v="18319.984499999999"/>
    <n v="15052.3845"/>
    <n v="19681.484499999999"/>
    <n v="18408.424500000001"/>
    <n v="18408.424500000001"/>
    <n v="15124.744500000001"/>
    <n v="19776.624500000002"/>
    <n v="18482.344499999999"/>
    <n v="18482.344499999999"/>
    <n v="15038.8845"/>
    <n v="19856.144499999999"/>
    <n v="18566.824499999999"/>
    <n v="18566.824499999999"/>
    <n v="15254.344499999999"/>
    <n v="19947.0245"/>
    <n v="18606.424500000001"/>
    <n v="18606.424500000001"/>
    <n v="15286.744500000001"/>
    <n v="19989.624500000002"/>
    <n v="18575.04"/>
    <n v="18575.04"/>
    <n v="15197.76"/>
    <n v="19982.240000000002"/>
    <n v="18624.54"/>
    <n v="18624.54"/>
    <n v="15238.26"/>
    <n v="20035.490000000002"/>
    <n v="18681.3"/>
    <n v="18681.3"/>
    <n v="15284.7"/>
    <n v="20096.55"/>
    <n v="18769.080000000002"/>
    <n v="18769.080000000002"/>
    <n v="14933.7"/>
    <n v="19903.43"/>
    <n v="18840.36"/>
    <n v="18840.36"/>
    <n v="14764.14"/>
    <n v="19635.759999999998"/>
  </r>
  <r>
    <x v="9"/>
    <n v="221.67002260000001"/>
    <n v="440.65073630000001"/>
    <n v="792.51262259999999"/>
    <n v="673.35246380000001"/>
    <n v="608.45703860000003"/>
    <n v="829.91543890000003"/>
    <n v="809.41258819999996"/>
    <n v="845.95244779999996"/>
    <n v="754.53637639999999"/>
    <n v="511.01022089999998"/>
    <n v="1165.355458"/>
    <n v="1256.2989250000001"/>
    <n v="891.70682520000003"/>
    <n v="758.66047500000002"/>
    <n v="971.09659320000003"/>
    <n v="1407.774267"/>
    <n v="1399.479329"/>
    <n v="1103.9584910000001"/>
    <n v="2540.5406330000001"/>
    <n v="1785.997208"/>
    <n v="1539.387189"/>
    <n v="1226.156297"/>
    <n v="2928.5818300000001"/>
    <n v="2200.9935999999998"/>
    <n v="2290.508413"/>
    <n v="2409.4495099999999"/>
    <n v="3072.2206679999999"/>
    <n v="3224.927173"/>
    <n v="2701.4744700000001"/>
    <n v="2669.5932769999999"/>
    <n v="2950.8222190000001"/>
    <n v="3317.1587639999998"/>
    <n v="2423.716363"/>
    <n v="2538.7871530000002"/>
    <n v="3170.5837609999999"/>
    <n v="3664.9972050000001"/>
    <n v="3051.1551570000001"/>
    <n v="2813.998775"/>
    <n v="3496.1637430000001"/>
    <n v="4439.7968060000003"/>
    <n v="3057.5439569999999"/>
    <n v="3062.1518449999999"/>
    <n v="4394.7841369999996"/>
    <n v="3855.339806"/>
    <n v="2334.336636"/>
    <n v="2840.111903"/>
    <n v="3972.7870370000001"/>
    <n v="2490.3281059999999"/>
    <n v="3247.673237"/>
    <n v="3204.903315"/>
    <n v="5344.9330840000002"/>
    <n v="4439.7968060000003"/>
    <n v="4917.9016700000002"/>
    <n v="5557.0007299999997"/>
    <n v="7775.7214590000003"/>
    <n v="6717.3556310000004"/>
    <n v="5458.5322239999996"/>
    <n v="6171.3536320000003"/>
    <n v="8635.8155220000008"/>
    <n v="7454.5791140000001"/>
    <n v="6596.3826369999997"/>
    <n v="7466.749511"/>
    <n v="10449.67828"/>
    <n v="9005.351885"/>
    <n v="7355.6387020000002"/>
    <n v="8329.5719659999995"/>
    <n v="11646.550219999999"/>
    <n v="10040.68996"/>
    <n v="7403.0763319999996"/>
    <n v="8383.4783640000005"/>
    <n v="11733.10274"/>
    <n v="10105.377630000001"/>
    <n v="8673.2068780000009"/>
    <n v="8572.4167670000006"/>
    <n v="13983.39928"/>
    <n v="12034.203240000001"/>
    <n v="9277.5590690000008"/>
    <n v="10514.119210000001"/>
    <n v="14716.0707"/>
    <n v="12661.29746"/>
    <n v="10290.321389999999"/>
    <n v="11662.44391"/>
    <n v="16333.910819999999"/>
    <n v="14040.80759"/>
    <n v="11349.853789999999"/>
    <n v="12871.150949999999"/>
    <n v="18024.050449999999"/>
    <n v="15484.58145"/>
    <n v="12541.68987"/>
    <n v="14234.32237"/>
    <n v="19925.773939999999"/>
    <n v="17108.5154"/>
    <n v="13735.79989"/>
    <n v="10829.92318"/>
    <n v="21192.317299999999"/>
    <n v="18733.843639999999"/>
    <n v="14748.25677"/>
    <n v="16750.941220000001"/>
    <n v="23450.225289999998"/>
    <n v="20114.238580000001"/>
    <n v="16185.766540000001"/>
    <n v="18388.431820000002"/>
    <n v="21571.594560000001"/>
    <n v="22073.08266"/>
    <n v="17797.6764"/>
    <n v="20220.147570000001"/>
    <n v="23992.579239999999"/>
    <n v="24271.14157"/>
    <n v="17544.277470000001"/>
    <n v="19936.409049999998"/>
    <n v="27910.937740000001"/>
    <n v="23924.109990000001"/>
    <n v="21078.120449999999"/>
    <n v="23952.409599999999"/>
    <n v="33533.373440000003"/>
    <n v="28742.891520000001"/>
    <n v="22650.631549999998"/>
    <n v="21564.33495"/>
    <n v="36035.095650000003"/>
    <n v="30887.224849999999"/>
    <n v="23617.428690000001"/>
    <n v="26837.987150000001"/>
    <n v="37573.182009999997"/>
    <n v="32205.584579999999"/>
    <n v="24598.3914"/>
    <n v="27952.717509999999"/>
    <n v="39133.804510000002"/>
    <n v="33543.261010000002"/>
    <n v="25292.691429999999"/>
    <n v="28741.694810000001"/>
    <n v="40238.372730000003"/>
    <n v="34490.033770000002"/>
    <n v="25534.60601"/>
    <n v="29016.597740000001"/>
    <n v="40623.236830000002"/>
    <n v="34819.917280000001"/>
    <n v="25845.242139999998"/>
    <n v="29369.593349999999"/>
    <n v="41117.430679999998"/>
    <n v="35243.512020000002"/>
    <n v="26515.053769999999"/>
    <n v="30130.74293"/>
    <n v="42183.040099999998"/>
    <n v="36156.891510000001"/>
    <n v="27528.645229999998"/>
    <n v="31282.5514"/>
    <n v="43795.571960000001"/>
    <n v="35560.802900000002"/>
    <n v="28157.886989999999"/>
    <n v="31997.598859999998"/>
    <n v="44796.638400000003"/>
    <n v="38397.118629999997"/>
    <n v="29323.294140000002"/>
    <n v="33321.925159999999"/>
    <n v="46650.695220000001"/>
    <n v="39986.310189999997"/>
  </r>
  <r>
    <x v="10"/>
    <n v="0.28132000000000001"/>
    <n v="0"/>
    <n v="0"/>
    <n v="0.41639999999999999"/>
    <n v="0.28132000000000001"/>
    <n v="0"/>
    <n v="0"/>
    <n v="0.41639999999999999"/>
    <n v="2.4967800000000002"/>
    <n v="0"/>
    <n v="0"/>
    <n v="2.1406000000000001"/>
    <n v="2.7827799999999998"/>
    <n v="0"/>
    <n v="0"/>
    <n v="4.1406000000000001"/>
    <n v="5.3827800000000003"/>
    <n v="0"/>
    <n v="0"/>
    <n v="3.1406000000000001"/>
    <n v="226.01097999999999"/>
    <n v="0"/>
    <n v="0"/>
    <n v="174.5076"/>
    <n v="397.58550000000002"/>
    <n v="0"/>
    <n v="0"/>
    <n v="331.46800000000002"/>
    <n v="480.17840000000001"/>
    <n v="0"/>
    <n v="0"/>
    <n v="344.53500000000003"/>
    <n v="461.93549999999999"/>
    <n v="0"/>
    <n v="0"/>
    <n v="379.548"/>
    <n v="556.61969999999997"/>
    <n v="0"/>
    <n v="0"/>
    <n v="392.26900000000001"/>
    <n v="549.72969999999998"/>
    <n v="0"/>
    <n v="0"/>
    <n v="400.68200000000002"/>
    <n v="459.39530000000002"/>
    <n v="0"/>
    <n v="0"/>
    <n v="247.0760327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564.26837999999998"/>
    <n v="0"/>
    <n v="0"/>
    <n v="434.05259999999998"/>
    <n v="564.26837999999998"/>
    <n v="0"/>
    <n v="0"/>
    <n v="434.05259999999998"/>
    <n v="564.00837999999999"/>
    <n v="0"/>
    <n v="0"/>
    <n v="433.8526"/>
    <n v="564.00837999999999"/>
    <n v="0"/>
    <n v="0"/>
    <n v="433.8526"/>
    <n v="564.00837999999999"/>
    <n v="0"/>
    <n v="0"/>
    <n v="433.8526"/>
    <n v="561.76692000000003"/>
    <n v="0"/>
    <n v="0"/>
    <n v="432.1284"/>
    <n v="559.16692"/>
    <n v="0"/>
    <n v="0"/>
    <n v="430.1284"/>
    <n v="559.16692"/>
    <n v="0"/>
    <n v="0"/>
    <n v="430.1284"/>
    <n v="314.85271999999998"/>
    <n v="0"/>
    <n v="0"/>
    <n v="242.1944"/>
    <n v="66.69"/>
    <n v="0"/>
    <n v="0"/>
    <n v="51.3"/>
    <n v="1226.8413760000001"/>
    <n v="0"/>
    <n v="0"/>
    <n v="943.72413559999995"/>
    <n v="2302.2274090000001"/>
    <n v="0"/>
    <n v="0"/>
    <n v="1770.9441609999999"/>
    <n v="3382.9254219999998"/>
    <n v="0"/>
    <n v="0"/>
    <n v="2602.250325"/>
    <n v="4460.1634309999999"/>
    <n v="0"/>
    <n v="0"/>
    <n v="3430.8949469999998"/>
    <n v="5554.6673629999996"/>
    <n v="0"/>
    <n v="0"/>
    <n v="4272.8210490000001"/>
    <n v="6665.0809719999997"/>
    <n v="0"/>
    <n v="0"/>
    <n v="5126.9853629999998"/>
    <n v="7777.4185450000004"/>
    <n v="0"/>
    <n v="0"/>
    <n v="5982.6296499999999"/>
    <n v="8876.6519659999994"/>
    <n v="0"/>
    <n v="0"/>
    <n v="6828.1938200000004"/>
    <n v="10096.87103"/>
    <n v="0"/>
    <n v="0"/>
    <n v="7766.8238689999998"/>
    <n v="11260.722589999999"/>
    <n v="0"/>
    <n v="0"/>
    <n v="8662.0943000000007"/>
    <n v="12395.942880000001"/>
    <n v="0"/>
    <n v="0"/>
    <n v="9535.3406799999993"/>
  </r>
  <r>
    <x v="11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913.5821289999999"/>
    <n v="3913.5821289999999"/>
    <n v="3913.5821289999999"/>
    <n v="3913.5821289999999"/>
    <n v="5756.0186789999998"/>
    <n v="4460.7625799999996"/>
    <n v="5734.6526100000001"/>
    <n v="5756.0186789999998"/>
    <n v="7300.0430699999997"/>
    <n v="7300.0430699999997"/>
    <n v="7300.0430699999997"/>
    <n v="7300.0430699999997"/>
    <n v="7232.9258799999998"/>
    <n v="7300.0430699999997"/>
    <n v="7300.0430699999997"/>
    <n v="7300.0430699999997"/>
    <n v="9046.5192220000008"/>
    <n v="9046.5192220000008"/>
    <n v="9046.5192220000008"/>
    <n v="9046.5192220000008"/>
    <n v="11386.50988"/>
    <n v="11386.50988"/>
    <n v="11376.334500000001"/>
    <n v="11386.50988"/>
    <n v="13663.784960000001"/>
    <n v="11560.34989"/>
    <n v="13663.784960000001"/>
    <n v="13663.784960000001"/>
    <n v="15916.430909999999"/>
    <n v="15916.430909999999"/>
    <n v="15916.430909999999"/>
    <n v="15916.430909999999"/>
    <n v="18347.84"/>
    <n v="18347.84"/>
    <n v="18347.84"/>
    <n v="18347.84"/>
    <n v="21311.199049999999"/>
    <n v="16466.231749999999"/>
    <n v="21311.199049999999"/>
    <n v="21311.199049999999"/>
    <n v="23475.95736"/>
    <n v="22127.10816"/>
    <n v="23475.95736"/>
    <n v="23475.95736"/>
    <n v="24968.32835"/>
    <n v="24958.152969999999"/>
    <n v="24968.32835"/>
    <n v="24968.32835"/>
    <n v="29826.791099999999"/>
    <n v="29749.498530000001"/>
    <n v="29826.791099999999"/>
    <n v="29826.791099999999"/>
    <n v="30240.941019999998"/>
    <n v="30240.941019999998"/>
    <n v="30240.941019999998"/>
    <n v="30240.941019999998"/>
    <n v="32122.34102"/>
    <n v="32122.34102"/>
    <n v="32122.34102"/>
    <n v="32122.34102"/>
    <n v="34602.605309999999"/>
    <n v="34326.435319999997"/>
    <n v="34602.605309999999"/>
    <n v="34602.605309999999"/>
    <n v="37139.132030000001"/>
    <n v="35409.63392"/>
    <n v="37061.839460000003"/>
    <n v="37139.132030000001"/>
    <n v="40065.225250000003"/>
    <n v="40065.225250000003"/>
    <n v="40065.225250000003"/>
    <n v="40065.225250000003"/>
    <n v="44158.399530000002"/>
    <n v="44158.399530000002"/>
    <n v="44158.399530000002"/>
    <n v="44158.399530000002"/>
    <n v="47054.454960000003"/>
    <n v="46962.99624"/>
    <n v="47054.454960000003"/>
    <n v="46633.568019999999"/>
    <n v="50269.866090000003"/>
    <n v="50269.866090000003"/>
    <n v="50269.866090000003"/>
    <n v="50269.866090000003"/>
    <n v="53814.300499999998"/>
    <n v="53814.300499999998"/>
    <n v="53814.300499999998"/>
    <n v="53814.300499999998"/>
    <n v="56496.088210000002"/>
    <n v="56496.088210000002"/>
    <n v="56496.088210000002"/>
    <n v="56437.382149999998"/>
    <n v="57720.071340000002"/>
    <n v="58918.4257"/>
    <n v="58918.4257"/>
    <n v="58918.4257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3812"/>
    <n v="77902.084050000005"/>
    <n v="77539.995060000001"/>
    <n v="80887.371799999994"/>
    <n v="83998.108170000007"/>
    <n v="80421.158519999997"/>
    <n v="78849.169710000002"/>
    <n v="82578.085179999995"/>
    <n v="88771.661959999998"/>
    <n v="84926.552909999999"/>
    <n v="83239.273149999994"/>
    <n v="87279.993040000001"/>
    <n v="88575.188420000006"/>
    <n v="84766.323409999997"/>
    <n v="83382.816409999999"/>
    <n v="87332.361399999994"/>
    <n v="87345.729949999994"/>
    <n v="83663.33253"/>
    <n v="83285.039290000001"/>
    <n v="86804.309649999996"/>
    <n v="91283.192110000004"/>
    <n v="87387.68561"/>
    <n v="86981.4715"/>
    <n v="90710.286389999994"/>
    <n v="93429.297959999996"/>
    <n v="89500.547680000003"/>
    <n v="89101.909669999994"/>
    <n v="92836.097320000001"/>
    <n v="98476.009820000007"/>
    <n v="94359.437869999994"/>
    <n v="93935.820189999999"/>
    <n v="97878.522859999997"/>
    <n v="103588.0785"/>
    <n v="99290.24785"/>
    <n v="98849.813519999996"/>
    <n v="102968.88529999999"/>
    <n v="108662.1878"/>
    <n v="104181.1344"/>
    <n v="103722.74370000001"/>
    <n v="108022.19379999999"/>
    <n v="113167.6477"/>
    <n v="108497.19010000001"/>
    <n v="108017.5727"/>
    <n v="112503.75870000001"/>
    <n v="117933.3144"/>
    <n v="113062.5635"/>
    <n v="112561.2496"/>
    <n v="117242.2757"/>
    <n v="122830.43520000001"/>
    <n v="117758.0966"/>
    <n v="117234.1836"/>
    <n v="122114.8296"/>
    <n v="127926.3175"/>
    <n v="122642.52"/>
    <n v="122095.0108"/>
    <n v="127184.6753"/>
    <n v="132344.46669999999"/>
    <n v="126893.4096"/>
    <n v="126326.9849"/>
    <n v="131587.66510000001"/>
    <n v="136558.31690000001"/>
    <n v="130935.27220000001"/>
    <n v="130349.7638"/>
    <n v="135780.09760000001"/>
    <n v="140938.22459999999"/>
    <n v="135134.09779999999"/>
    <n v="134527.33350000001"/>
    <n v="140139.2126"/>
    <n v="145417.0477"/>
    <n v="139429.5716"/>
    <n v="138801.7879"/>
    <n v="144596.33050000001"/>
    <n v="150032.3615"/>
    <n v="143863.82939999999"/>
    <n v="143216.66949999999"/>
    <n v="149189.1361"/>
    <n v="154841.5435"/>
    <n v="148477.65049999999"/>
    <n v="147809.14939999999"/>
    <n v="153972.84729999999"/>
    <n v="159690.14920000001"/>
    <n v="153129.70250000001"/>
    <n v="152439.4283"/>
    <n v="158797.17929999999"/>
    <n v="164508.34729999999"/>
    <n v="157755.44320000001"/>
    <n v="157043.19820000001"/>
    <n v="163593.43950000001"/>
    <n v="169505.94459999999"/>
    <n v="162541.37419999999"/>
    <n v="161803.72719999999"/>
    <n v="168566.01010000001"/>
    <n v="174655.61259999999"/>
    <n v="167481.50229999999"/>
    <n v="166719.9394"/>
    <n v="173689.8444"/>
    <n v="180128.16899999999"/>
    <n v="172735.2831"/>
    <n v="171948.80960000001"/>
    <n v="179137.78709999999"/>
    <n v="185554.6606"/>
    <n v="177938.296"/>
    <n v="177125.22659999999"/>
    <n v="184539.10010000001"/>
    <n v="191130.0765"/>
    <n v="183277.14859999999"/>
    <n v="182437.72990000001"/>
    <n v="190085.5374"/>
    <n v="196538.52770000001"/>
    <n v="188456.1856"/>
    <n v="187590.9345"/>
    <n v="195466.29810000001"/>
    <n v="201933.8463"/>
    <n v="193626.28330000001"/>
    <n v="192735.29870000001"/>
    <n v="200835.8861"/>
    <n v="206716.28200000001"/>
    <n v="198206.66329999999"/>
    <n v="197291.6182"/>
    <n v="205596.943"/>
    <n v="211521.97579999999"/>
    <n v="202807.52900000001"/>
    <n v="201868.0955"/>
    <n v="210381.0607"/>
    <n v="216380.11749999999"/>
    <n v="207460.5987"/>
    <n v="206496.5943"/>
    <n v="215217.92809999999"/>
    <n v="221368.989"/>
    <n v="212239.10500000001"/>
    <n v="211250.14360000001"/>
    <n v="220184.302"/>
    <n v="226444.46410000001"/>
    <n v="217098.58619999999"/>
    <n v="216084.01759999999"/>
    <n v="225237.03950000001"/>
    <n v="231589.46849999999"/>
    <n v="222026.1194"/>
    <n v="220985.5471"/>
    <n v="230360.24119999999"/>
    <n v="236728.42430000001"/>
    <n v="226947.2089"/>
    <n v="225880.41149999999"/>
    <n v="235476.299"/>
    <n v="242390.35"/>
    <n v="232359.7512"/>
    <n v="231262.43419999999"/>
    <n v="241110.9596"/>
    <n v="247855.50229999999"/>
    <n v="237589.39449999999"/>
    <n v="236464.2604"/>
    <n v="246550.00520000001"/>
    <n v="252642.9803"/>
    <n v="242137.26730000001"/>
    <n v="240981.92790000001"/>
    <n v="251305.787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6" cacheId="48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4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N12" firstHeaderRow="1" firstDataRow="2" firstDataCol="1"/>
  <pivotFields count="5">
    <pivotField showAll="0"/>
    <pivotField axis="axisRow" showAll="0">
      <items count="9">
        <item x="4"/>
        <item x="6"/>
        <item x="7"/>
        <item x="2"/>
        <item x="1"/>
        <item x="3"/>
        <item x="5"/>
        <item x="0"/>
        <item t="default"/>
      </items>
    </pivotField>
    <pivotField axis="axisRow" showAll="0">
      <items count="9">
        <item x="7"/>
        <item x="6"/>
        <item x="3"/>
        <item x="2"/>
        <item x="5"/>
        <item x="4"/>
        <item x="1"/>
        <item x="0"/>
        <item t="default"/>
      </items>
    </pivotField>
    <pivotField dataField="1" showAll="0"/>
    <pivotField axis="axisCol" showAll="0">
      <items count="28">
        <item m="1" x="21"/>
        <item m="1" x="24"/>
        <item m="1" x="20"/>
        <item m="1" x="17"/>
        <item m="1" x="22"/>
        <item m="1" x="26"/>
        <item x="14"/>
        <item x="13"/>
        <item x="12"/>
        <item x="11"/>
        <item x="10"/>
        <item x="8"/>
        <item x="7"/>
        <item x="6"/>
        <item x="5"/>
        <item x="4"/>
        <item x="3"/>
        <item x="2"/>
        <item m="1" x="18"/>
        <item m="1" x="25"/>
        <item m="1" x="23"/>
        <item h="1" x="0"/>
        <item h="1" x="9"/>
        <item h="1" x="15"/>
        <item h="1" x="16"/>
        <item h="1" m="1" x="19"/>
        <item h="1" x="1"/>
        <item t="default"/>
      </items>
    </pivotField>
  </pivotFields>
  <rowFields count="2">
    <field x="1"/>
    <field x="2"/>
  </rowFields>
  <rowItems count="8">
    <i>
      <x v="3"/>
    </i>
    <i r="1">
      <x v="2"/>
    </i>
    <i>
      <x v="4"/>
    </i>
    <i r="1">
      <x v="3"/>
    </i>
    <i r="1">
      <x v="6"/>
    </i>
    <i>
      <x v="5"/>
    </i>
    <i r="1">
      <x v="5"/>
    </i>
    <i t="grand">
      <x/>
    </i>
  </rowItems>
  <colFields count="1">
    <field x="4"/>
  </colFields>
  <colItems count="13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475.79514027997914</v>
      </c>
      <c r="H1" s="255" t="s">
        <v>688</v>
      </c>
      <c r="I1" s="256">
        <f>D176</f>
        <v>599.36484775237318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118416.1145</v>
      </c>
      <c r="E5" s="95">
        <f>PLANEL_Pot_anual!AB4</f>
        <v>126528.68090000001</v>
      </c>
      <c r="F5" s="95">
        <f>PLANEL_Pot_anual!AL4</f>
        <v>128772.66099999999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14479.957356999999</v>
      </c>
      <c r="E9" s="18">
        <f>PLANEL_Pot_anual!AB7</f>
        <v>21880.757357000002</v>
      </c>
      <c r="F9" s="18">
        <f>PLANEL_Pot_anual!AL7</f>
        <v>24034.157330800001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24803.74438</v>
      </c>
      <c r="E16" s="24">
        <f>PLANEL_Pot_anual!AB14</f>
        <v>27134</v>
      </c>
      <c r="F16" s="24">
        <f>PLANEL_Pot_anual!AL14</f>
        <v>28546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41678.649147999997</v>
      </c>
      <c r="E19" s="30">
        <f>PLANEL_Pot_anual!AB17</f>
        <v>95809.638399999996</v>
      </c>
      <c r="F19" s="30">
        <f>PLANEL_Pot_anual!AL17</f>
        <v>133287.70062999998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47676.703399999999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6848.5080699999999</v>
      </c>
      <c r="E25" s="32">
        <f>PLANEL_Pot_anual!AB23</f>
        <v>29789.406019999999</v>
      </c>
      <c r="F25" s="32">
        <f>PLANEL_Pot_anual!AL23</f>
        <v>58466.890700000004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229300.962455</v>
      </c>
      <c r="E26" s="28">
        <f>PLANEL_Pot_anual!AB24</f>
        <v>324545.22935499996</v>
      </c>
      <c r="F26" s="28">
        <f>PLANEL_Pot_anual!AL24</f>
        <v>440850.93906079995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132489.4405</v>
      </c>
      <c r="E30" s="1">
        <f t="shared" si="0"/>
        <v>140602.00690000001</v>
      </c>
      <c r="F30" s="1">
        <f t="shared" si="0"/>
        <v>144954.48699999999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25497.74438</v>
      </c>
      <c r="E35" s="1">
        <f t="shared" si="5"/>
        <v>27519.8</v>
      </c>
      <c r="F35" s="1">
        <f t="shared" si="5"/>
        <v>28546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41678.649147999997</v>
      </c>
      <c r="E36" s="1">
        <f t="shared" si="6"/>
        <v>95809.638399999996</v>
      </c>
      <c r="F36" s="1">
        <f t="shared" si="6"/>
        <v>133287.70062999998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47676.703399999999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6848.5080699999999</v>
      </c>
      <c r="E39" s="1">
        <f>E25</f>
        <v>29789.406019999999</v>
      </c>
      <c r="F39" s="1">
        <f>F25</f>
        <v>58466.890700000004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28679.622499999998</v>
      </c>
      <c r="E44" s="95">
        <f>SUM(PLANEL_Pot_anual!S29:AB29)</f>
        <v>8112.5664000000106</v>
      </c>
      <c r="F44" s="95">
        <f>SUM(PLANEL_Pot_anual!AC29:AL29)</f>
        <v>2243.9800999999861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0</v>
      </c>
      <c r="F45" s="95">
        <f>SUM(PLANEL_Pot_anual!AC30:AL30)</f>
        <v>2108.5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3237.7573569999986</v>
      </c>
      <c r="E47" s="18">
        <f>SUM(PLANEL_Pot_anual!S32:AB32)</f>
        <v>7400.8000000000029</v>
      </c>
      <c r="F47" s="18">
        <f>SUM(PLANEL_Pot_anual!AC32:AL32)</f>
        <v>2153.3999737999984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13134.276959999999</v>
      </c>
      <c r="E55" s="24">
        <f>SUM(PLANEL_Pot_anual!S39:AB39)</f>
        <v>2330.2556199999999</v>
      </c>
      <c r="F55" s="24">
        <f>SUM(PLANEL_Pot_anual!AC39:AL39)</f>
        <v>1412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35122.489147999993</v>
      </c>
      <c r="E58" s="30">
        <f>SUM(PLANEL_Pot_anual!S42:AB42)</f>
        <v>54130.989251999999</v>
      </c>
      <c r="F58" s="30">
        <f>SUM(PLANEL_Pot_anual!AC42:AL42)</f>
        <v>37478.062229999981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42958.082721999999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6848.5080699999999</v>
      </c>
      <c r="E64" s="32">
        <f>SUM(PLANEL_Pot_anual!S48:AB48)</f>
        <v>22940.897949999999</v>
      </c>
      <c r="F64" s="32">
        <f>SUM(PLANEL_Pot_anual!AC48:AL48)</f>
        <v>28677.484680000005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93408.154035000014</v>
      </c>
      <c r="E65" s="28">
        <f>SUM(PLANEL_Pot_anual!S49:AB49)</f>
        <v>95244.266899999959</v>
      </c>
      <c r="F65" s="28">
        <f>SUM(PLANEL_Pot_anual!AC49:AL49)</f>
        <v>116305.70970579999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37252.922500000001</v>
      </c>
      <c r="E69" s="1">
        <f t="shared" si="9"/>
        <v>8112.5664000000106</v>
      </c>
      <c r="F69" s="1">
        <f t="shared" si="9"/>
        <v>4352.4800999999861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13498.076959999999</v>
      </c>
      <c r="E74" s="1">
        <f t="shared" si="14"/>
        <v>2022.0556199999999</v>
      </c>
      <c r="F74" s="1">
        <f t="shared" si="14"/>
        <v>1026.2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35122.489147999993</v>
      </c>
      <c r="E75" s="1">
        <f t="shared" si="15"/>
        <v>54130.989251999999</v>
      </c>
      <c r="F75" s="1">
        <f t="shared" si="15"/>
        <v>37478.062229999981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42958.082721999999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6848.5080699999999</v>
      </c>
      <c r="E78" s="1">
        <f>E64</f>
        <v>22940.897949999999</v>
      </c>
      <c r="F78" s="1">
        <f>F64</f>
        <v>28677.484680000005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46065.441319999998</v>
      </c>
      <c r="D83" s="95">
        <f>Planel_GerMed_Anual!R4</f>
        <v>61161.353040000002</v>
      </c>
      <c r="E83" s="95">
        <f>Planel_GerMed_Anual!AB4</f>
        <v>68549.806200000006</v>
      </c>
      <c r="F83" s="95">
        <f>Planel_GerMed_Anual!AL4</f>
        <v>68719.747860000003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6997.9759969999996</v>
      </c>
      <c r="E84" s="95">
        <f>Planel_GerMed_Anual!AB5</f>
        <v>7214.1352619999998</v>
      </c>
      <c r="F84" s="95">
        <f>Planel_GerMed_Anual!AL5</f>
        <v>8221.5122350000001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5804.2934674999997</v>
      </c>
      <c r="D86" s="18">
        <f>Planel_GerMed_Anual!R7</f>
        <v>3749.3878451</v>
      </c>
      <c r="E86" s="18">
        <f>Planel_GerMed_Anual!AB7</f>
        <v>4806.0159095999998</v>
      </c>
      <c r="F86" s="18">
        <f>Planel_GerMed_Anual!AL7</f>
        <v>8308.7630078000002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498.14444409999999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2962.5921060000001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13483.722915</v>
      </c>
      <c r="E94" s="24">
        <f>Planel_GerMed_Anual!AB14</f>
        <v>16232.490039</v>
      </c>
      <c r="F94" s="24">
        <f>Planel_GerMed_Anual!AL14</f>
        <v>17077.196898000002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18889.097923500001</v>
      </c>
      <c r="E97" s="30">
        <f>Planel_GerMed_Anual!AB17</f>
        <v>43725.027439420002</v>
      </c>
      <c r="F97" s="30">
        <f>Planel_GerMed_Anual!AL17</f>
        <v>60829.040418999997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13412.680050000001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65833.838201196006</v>
      </c>
      <c r="D104" s="28">
        <f>Planel_GerMed_Anual!R24</f>
        <v>109672.59015180002</v>
      </c>
      <c r="E104" s="28">
        <f>Planel_GerMed_Anual!AB24</f>
        <v>145923.44139422002</v>
      </c>
      <c r="F104" s="28">
        <f>Planel_GerMed_Anual!AL24</f>
        <v>180004.13010090002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48809.416614000002</v>
      </c>
      <c r="D108" s="1">
        <f t="shared" ref="D108:F108" si="18">D83+D84</f>
        <v>68159.329037000003</v>
      </c>
      <c r="E108" s="1">
        <f t="shared" si="18"/>
        <v>75763.941462000003</v>
      </c>
      <c r="F108" s="1">
        <f t="shared" si="18"/>
        <v>76941.260095000005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810.74611849999997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2962.5921060000001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14128.5279849</v>
      </c>
      <c r="E113" s="1">
        <f t="shared" si="23"/>
        <v>16580.443199699999</v>
      </c>
      <c r="F113" s="1">
        <f t="shared" si="23"/>
        <v>17077.196898000002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18889.097923500001</v>
      </c>
      <c r="E114" s="1">
        <f t="shared" si="24"/>
        <v>43725.027439420002</v>
      </c>
      <c r="F114" s="1">
        <f t="shared" si="24"/>
        <v>60829.040418999997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13412.680050000001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54524.708859999999</v>
      </c>
      <c r="D122" s="95">
        <f>PLANEL_BalPonta_Anual!R4</f>
        <v>80957.600040000005</v>
      </c>
      <c r="E122" s="95">
        <f>PLANEL_BalPonta_Anual!AB4</f>
        <v>86540.605729999996</v>
      </c>
      <c r="F122" s="95">
        <f>PLANEL_BalPonta_Anual!AL4</f>
        <v>83832.939620000005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11835.15223</v>
      </c>
      <c r="E123" s="95">
        <f>PLANEL_BalPonta_Anual!AB5</f>
        <v>10784.81035</v>
      </c>
      <c r="F123" s="95">
        <f>PLANEL_BalPonta_Anual!AL5</f>
        <v>13642.13673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10146.851919999999</v>
      </c>
      <c r="D125" s="18">
        <f>PLANEL_BalPonta_Anual!R6</f>
        <v>13719.34779</v>
      </c>
      <c r="E125" s="18">
        <f>PLANEL_BalPonta_Anual!AB6</f>
        <v>20731.39531</v>
      </c>
      <c r="F125" s="18">
        <f>PLANEL_BalPonta_Anual!AL6</f>
        <v>22771.680540000001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4471.8603489999996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6848.5080699999999</v>
      </c>
      <c r="E142" s="32">
        <f>PLANEL_BalPonta_Anual!AB14</f>
        <v>29789.406019999999</v>
      </c>
      <c r="F142" s="32">
        <f>PLANEL_BalPonta_Anual!AL14</f>
        <v>58466.890699999996</v>
      </c>
    </row>
    <row r="143" spans="2:6" x14ac:dyDescent="0.25">
      <c r="B143" s="27" t="str">
        <f>PLANEL_BalPonta_Anual!B15</f>
        <v>Total</v>
      </c>
      <c r="C143" s="28">
        <f>PLANEL_BalPonta_Anual!C15</f>
        <v>87332.361392000006</v>
      </c>
      <c r="D143" s="28">
        <f>PLANEL_BalPonta_Anual!R15</f>
        <v>149189.136065</v>
      </c>
      <c r="E143" s="28">
        <f>PLANEL_BalPonta_Anual!AB15</f>
        <v>200835.88615059998</v>
      </c>
      <c r="F143" s="28">
        <f>PLANEL_BalPonta_Anual!AL15</f>
        <v>251305.78704499998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59109.115785999995</v>
      </c>
      <c r="D147" s="1">
        <f t="shared" ref="D147:F147" si="27">D122+D123</f>
        <v>92792.752269999997</v>
      </c>
      <c r="E147" s="1">
        <f t="shared" si="27"/>
        <v>97325.416079999995</v>
      </c>
      <c r="F147" s="1">
        <f t="shared" si="27"/>
        <v>97475.076350000003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4471.8603489999996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6848.5080699999999</v>
      </c>
      <c r="E156" s="1">
        <f>E142</f>
        <v>29789.406019999999</v>
      </c>
      <c r="F156" s="1">
        <f>F142</f>
        <v>58466.890699999996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38.004962620000001</v>
      </c>
      <c r="D161" s="1">
        <f>Planel_CO2_total_Anual!R4</f>
        <v>19.01531503</v>
      </c>
      <c r="E161" s="1">
        <f>Planel_CO2_total_Anual!AB4</f>
        <v>18.050690100000001</v>
      </c>
      <c r="F161" s="1">
        <f>Planel_CO2_total_Anual!AL4</f>
        <v>27.08539421</v>
      </c>
    </row>
    <row r="162" spans="1:11" x14ac:dyDescent="0.25">
      <c r="B162" s="101" t="str">
        <f>Planel_CO2_total_Anual!B5</f>
        <v>P.Crítico</v>
      </c>
      <c r="C162" s="102">
        <f>Planel_CO2_total_Anual!C5</f>
        <v>51.680438600000002</v>
      </c>
      <c r="D162" s="102">
        <f>Planel_CO2_total_Anual!R5</f>
        <v>27.390620940000002</v>
      </c>
      <c r="E162" s="102">
        <f>Planel_CO2_total_Anual!AB5</f>
        <v>32.951968989999997</v>
      </c>
      <c r="F162" s="102">
        <f>Planel_CO2_total_Anual!AL5</f>
        <v>42.550856850000002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29.033310493150687</v>
      </c>
      <c r="D167" s="1">
        <f>'Resumo Gás Natural'!R39</f>
        <v>16.752210668493152</v>
      </c>
      <c r="E167" s="1">
        <f>'Resumo Gás Natural'!AB39</f>
        <v>20.302197290410959</v>
      </c>
      <c r="F167" s="1">
        <f>'Resumo Gás Natural'!AL39</f>
        <v>35.441194794520548</v>
      </c>
    </row>
    <row r="168" spans="1:11" x14ac:dyDescent="0.25">
      <c r="B168" s="16" t="str">
        <f>'Resumo Gás Natural'!B40</f>
        <v>P.Crítico</v>
      </c>
      <c r="C168" s="102">
        <f>'Resumo Gás Natural'!C40</f>
        <v>34.964701616438354</v>
      </c>
      <c r="D168" s="102">
        <f>'Resumo Gás Natural'!R40</f>
        <v>26.161248986301366</v>
      </c>
      <c r="E168" s="102">
        <f>'Resumo Gás Natural'!AB40</f>
        <v>39.800496767123285</v>
      </c>
      <c r="F168" s="102">
        <f>'Resumo Gás Natural'!AL40</f>
        <v>59.156413534246568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475.79514027997914</v>
      </c>
      <c r="D176" s="1">
        <f>C176*(1+Planel_BD_constantes!$B$3)^($D$175-$C$175)</f>
        <v>599.36484775237318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F184" sqref="F184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575.64088171294816</v>
      </c>
      <c r="H1" s="255" t="s">
        <v>688</v>
      </c>
      <c r="I1" s="256">
        <f>D188</f>
        <v>664.36484775237318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118416.1145</v>
      </c>
      <c r="E5" s="95">
        <f>PLANEL_Pot_anual!AB4</f>
        <v>126528.68090000001</v>
      </c>
      <c r="F5" s="95">
        <f>PLANEL_Pot_anual!AL4</f>
        <v>128772.66099999999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16181.825999999999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14479.957356999999</v>
      </c>
      <c r="E8" s="18">
        <f>PLANEL_Pot_anual!AB7</f>
        <v>21880.757357000002</v>
      </c>
      <c r="F8" s="18">
        <f>PLANEL_Pot_anual!AL7</f>
        <v>24034.157330800001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24803.74438</v>
      </c>
      <c r="E16" s="24">
        <f>PLANEL_Pot_anual!AB14</f>
        <v>27134</v>
      </c>
      <c r="F16" s="24">
        <f>PLANEL_Pot_anual!AL14</f>
        <v>28546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41678.649147999997</v>
      </c>
      <c r="E19" s="30">
        <f>PLANEL_Pot_anual!AB17</f>
        <v>95809.638399999996</v>
      </c>
      <c r="F19" s="30">
        <f>PLANEL_Pot_anual!AL17</f>
        <v>133287.70062999998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47676.703399999999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6848.5080699999999</v>
      </c>
      <c r="E25" s="32">
        <f>PLANEL_Pot_anual!AB23</f>
        <v>29789.406019999999</v>
      </c>
      <c r="F25" s="32">
        <f>PLANEL_Pot_anual!AL23</f>
        <v>58466.890700000004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242969.70644734197</v>
      </c>
      <c r="E30" s="28">
        <f>PLANEL_Pot_anual!AB24+SUM(E26:E29)</f>
        <v>352273.7050249551</v>
      </c>
      <c r="F30" s="28">
        <f>PLANEL_Pot_anual!AL24+SUM(F26:F29)</f>
        <v>490738.58794647641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132489.4405</v>
      </c>
      <c r="E34" s="1">
        <f>E5+E6</f>
        <v>140602.00690000001</v>
      </c>
      <c r="F34" s="1">
        <f>F5+F6</f>
        <v>144954.48699999999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14479.957356999999</v>
      </c>
      <c r="E35" s="1">
        <f t="shared" si="0"/>
        <v>21880.757357000002</v>
      </c>
      <c r="F35" s="1">
        <f t="shared" si="0"/>
        <v>24034.157330800001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25497.74438</v>
      </c>
      <c r="E39" s="1">
        <f>E16+E17</f>
        <v>27519.8</v>
      </c>
      <c r="F39" s="1">
        <f>F16+F17</f>
        <v>28546</v>
      </c>
    </row>
    <row r="40" spans="2:6" x14ac:dyDescent="0.25">
      <c r="B40" s="16" t="s">
        <v>7</v>
      </c>
      <c r="C40" s="1">
        <f>C19+C20</f>
        <v>6556.16</v>
      </c>
      <c r="D40" s="1">
        <f>D19+D20</f>
        <v>41678.649147999997</v>
      </c>
      <c r="E40" s="1">
        <f>E19+E20</f>
        <v>95809.638399999996</v>
      </c>
      <c r="F40" s="1">
        <f>F19+F20</f>
        <v>133287.70062999998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47676.703399999999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6848.5080699999999</v>
      </c>
      <c r="E43" s="1">
        <f t="shared" si="2"/>
        <v>29789.406019999999</v>
      </c>
      <c r="F43" s="1">
        <f t="shared" si="2"/>
        <v>58466.890700000004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242969.70644734197</v>
      </c>
      <c r="E45" s="28">
        <f>SUM(E34:E44)</f>
        <v>352273.7050249551</v>
      </c>
      <c r="F45" s="28">
        <f>SUM(F34:F44)</f>
        <v>490738.58794647641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28679.622499999998</v>
      </c>
      <c r="E49" s="95">
        <f>SUM(PLANEL_Pot_anual!S29:AB29)</f>
        <v>8112.5664000000106</v>
      </c>
      <c r="F49" s="95">
        <f>SUM(PLANEL_Pot_anual!AC29:AL29)</f>
        <v>2243.9800999999861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0</v>
      </c>
      <c r="F50" s="95">
        <f>SUM(PLANEL_Pot_anual!AC30:AL30)</f>
        <v>2108.5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3237.7573569999986</v>
      </c>
      <c r="E52" s="18">
        <f>SUM(PLANEL_Pot_anual!S32:AB32)</f>
        <v>7400.8000000000029</v>
      </c>
      <c r="F52" s="18">
        <f>SUM(PLANEL_Pot_anual!AC32:AL32)</f>
        <v>2153.3999737999984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13134.276959999999</v>
      </c>
      <c r="E60" s="24">
        <f>SUM(PLANEL_Pot_anual!S39:AB39)</f>
        <v>2330.2556199999999</v>
      </c>
      <c r="F60" s="24">
        <f>SUM(PLANEL_Pot_anual!AC39:AL39)</f>
        <v>1412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35122.489147999993</v>
      </c>
      <c r="E63" s="30">
        <f>SUM(PLANEL_Pot_anual!S42:AB42)</f>
        <v>54130.989251999999</v>
      </c>
      <c r="F63" s="30">
        <f>SUM(PLANEL_Pot_anual!AC42:AL42)</f>
        <v>37478.062229999981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42958.082721999999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6848.5080699999999</v>
      </c>
      <c r="E69" s="32">
        <f>SUM(PLANEL_Pot_anual!S48:AB48)</f>
        <v>22940.897949999999</v>
      </c>
      <c r="F69" s="32">
        <f>SUM(PLANEL_Pot_anual!AC48:AL48)</f>
        <v>28677.484680000005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107059.857697342</v>
      </c>
      <c r="E74" s="28">
        <f>SUM(PLANEL_Pot_anual!S49:AB49)+SUM(E70:E73)</f>
        <v>109303.99857761311</v>
      </c>
      <c r="F74" s="28">
        <f>SUM(PLANEL_Pot_anual!AC49:AL49)+SUM(F70:F73)</f>
        <v>138464.88292152129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37252.922500000001</v>
      </c>
      <c r="E78" s="1">
        <f>E49+E50</f>
        <v>8112.5664000000106</v>
      </c>
      <c r="F78" s="1">
        <f>F49+F50</f>
        <v>4352.4800999999861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3237.7573569999986</v>
      </c>
      <c r="E79" s="1">
        <f t="shared" si="8"/>
        <v>7400.8000000000029</v>
      </c>
      <c r="F79" s="1">
        <f t="shared" si="8"/>
        <v>2153.3999737999984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13498.076959999999</v>
      </c>
      <c r="E83" s="1">
        <f t="shared" si="11"/>
        <v>2022.0556199999999</v>
      </c>
      <c r="F83" s="1">
        <f t="shared" si="11"/>
        <v>1026.2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35122.489147999993</v>
      </c>
      <c r="E84" s="1">
        <f t="shared" si="12"/>
        <v>54130.989251999999</v>
      </c>
      <c r="F84" s="1">
        <f t="shared" si="12"/>
        <v>37478.062229999981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42958.082721999999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6848.5080699999999</v>
      </c>
      <c r="E87" s="1">
        <f>E69</f>
        <v>22940.897949999999</v>
      </c>
      <c r="F87" s="1">
        <f>F69</f>
        <v>28677.484680000005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107059.85769734195</v>
      </c>
      <c r="E89" s="28">
        <f t="shared" si="16"/>
        <v>109303.99857761317</v>
      </c>
      <c r="F89" s="28">
        <f t="shared" si="16"/>
        <v>138464.88292152129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46065.441319999998</v>
      </c>
      <c r="D93" s="95">
        <f>Planel_GerMed_Anual!R4</f>
        <v>61161.353040000002</v>
      </c>
      <c r="E93" s="95">
        <f>Planel_GerMed_Anual!AB4</f>
        <v>68549.806200000006</v>
      </c>
      <c r="F93" s="95">
        <f>Planel_GerMed_Anual!AL4</f>
        <v>68719.747860000003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6997.9759969999996</v>
      </c>
      <c r="E94" s="95">
        <f>Planel_GerMed_Anual!AB5</f>
        <v>7214.1352619999998</v>
      </c>
      <c r="F94" s="95">
        <f>Planel_GerMed_Anual!AL5</f>
        <v>8221.5122350000001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5804.2934674999997</v>
      </c>
      <c r="D96" s="18">
        <f>Planel_GerMed_Anual!R7</f>
        <v>3749.3878451</v>
      </c>
      <c r="E96" s="18">
        <f>Planel_GerMed_Anual!AB7</f>
        <v>4806.0159095999998</v>
      </c>
      <c r="F96" s="18">
        <f>Planel_GerMed_Anual!AL7</f>
        <v>8308.7630078000002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498.14444409999999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2962.5921060000001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13483.722915</v>
      </c>
      <c r="E104" s="24">
        <f>Planel_GerMed_Anual!AB14</f>
        <v>16232.490039</v>
      </c>
      <c r="F104" s="24">
        <f>Planel_GerMed_Anual!AL14</f>
        <v>17077.196898000002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18889.097923500001</v>
      </c>
      <c r="E107" s="30">
        <f>Planel_GerMed_Anual!AB17</f>
        <v>43725.027439420002</v>
      </c>
      <c r="F107" s="30">
        <f>Planel_GerMed_Anual!AL17</f>
        <v>60829.040418999997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13412.680050000001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65835.454454784078</v>
      </c>
      <c r="D118" s="28">
        <f>Planel_GerMed_Anual!R24+SUM(D114:D117)</f>
        <v>112687.34549347842</v>
      </c>
      <c r="E118" s="28">
        <f>Planel_GerMed_Anual!AB24+SUM(E114:E117)</f>
        <v>152262.28633170534</v>
      </c>
      <c r="F118" s="28">
        <f>Planel_GerMed_Anual!AL24+SUM(F114:F117)</f>
        <v>191467.67157413374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48809.416614000002</v>
      </c>
      <c r="D122" s="1">
        <f>D93+D94</f>
        <v>68159.329037000003</v>
      </c>
      <c r="E122" s="1">
        <f>E93+E94</f>
        <v>75763.941462000003</v>
      </c>
      <c r="F122" s="1">
        <f>F93+F94</f>
        <v>76941.260095000005</v>
      </c>
    </row>
    <row r="123" spans="2:6" x14ac:dyDescent="0.25">
      <c r="B123" s="16" t="s">
        <v>3</v>
      </c>
      <c r="C123" s="1">
        <f>C96</f>
        <v>5804.2934674999997</v>
      </c>
      <c r="D123" s="1">
        <f t="shared" ref="D123:F123" si="17">D96</f>
        <v>3749.3878451</v>
      </c>
      <c r="E123" s="1">
        <f t="shared" si="17"/>
        <v>4806.0159095999998</v>
      </c>
      <c r="F123" s="1">
        <f t="shared" si="17"/>
        <v>8308.7630078000002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810.74611849999997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2962.5921060000001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14128.5279849</v>
      </c>
      <c r="E127" s="1">
        <f t="shared" si="20"/>
        <v>16580.443199699999</v>
      </c>
      <c r="F127" s="1">
        <f t="shared" si="20"/>
        <v>17077.196898000002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18889.097923500001</v>
      </c>
      <c r="E128" s="1">
        <f t="shared" si="21"/>
        <v>43725.027439420002</v>
      </c>
      <c r="F128" s="1">
        <f t="shared" si="21"/>
        <v>60829.040418999997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13412.680050000001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65835.454454784078</v>
      </c>
      <c r="D133" s="28">
        <f t="shared" ref="D133:F133" si="25">SUM(D122:D132)</f>
        <v>112687.34549347842</v>
      </c>
      <c r="E133" s="28">
        <f t="shared" si="25"/>
        <v>152262.28633170534</v>
      </c>
      <c r="F133" s="28">
        <f t="shared" si="25"/>
        <v>191467.67157413374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54524.708859999999</v>
      </c>
      <c r="D137" s="95">
        <f>PLANEL_BalPonta_Anual!R4</f>
        <v>80957.600040000005</v>
      </c>
      <c r="E137" s="95">
        <f>PLANEL_BalPonta_Anual!AB4</f>
        <v>86540.605729999996</v>
      </c>
      <c r="F137" s="95">
        <f>PLANEL_BalPonta_Anual!AL4</f>
        <v>83832.939620000005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11835.15223</v>
      </c>
      <c r="E138" s="95">
        <f>PLANEL_BalPonta_Anual!AB5</f>
        <v>10784.81035</v>
      </c>
      <c r="F138" s="95">
        <f>PLANEL_BalPonta_Anual!AL5</f>
        <v>13642.13673</v>
      </c>
    </row>
    <row r="139" spans="2:6" x14ac:dyDescent="0.25">
      <c r="B139" s="16" t="str">
        <f>PLANEL_BalPonta_Anual!B6</f>
        <v>Gás Natural</v>
      </c>
      <c r="C139" s="95">
        <f>PLANEL_BalPonta_Anual!C6</f>
        <v>10146.851919999999</v>
      </c>
      <c r="D139" s="95">
        <f>PLANEL_BalPonta_Anual!R6</f>
        <v>13719.34779</v>
      </c>
      <c r="E139" s="95">
        <f>PLANEL_BalPonta_Anual!AB6</f>
        <v>20731.39531</v>
      </c>
      <c r="F139" s="95">
        <f>PLANEL_BalPonta_Anual!AL6</f>
        <v>22771.680540000001</v>
      </c>
    </row>
    <row r="140" spans="2:6" x14ac:dyDescent="0.25">
      <c r="B140" s="16" t="str">
        <f>PLANEL_BalPonta_Anual!B7</f>
        <v>Carvão</v>
      </c>
      <c r="C140" s="1">
        <f>PLANEL_BalPonta_Anual!C7</f>
        <v>1637.82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4471.8603489999996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8451.2674260000003</v>
      </c>
      <c r="D143" s="1">
        <f>PLANEL_BalPonta_Anual!R10</f>
        <v>18236.99351</v>
      </c>
      <c r="E143" s="1">
        <f>PLANEL_BalPonta_Anual!AB10</f>
        <v>19613.324499999999</v>
      </c>
      <c r="F143" s="1">
        <f>PLANEL_BalPonta_Anual!AL10</f>
        <v>19635.759999999998</v>
      </c>
    </row>
    <row r="144" spans="2:6" x14ac:dyDescent="0.25">
      <c r="B144" s="16" t="str">
        <f>PLANEL_BalPonta_Anual!B11</f>
        <v>Eólica</v>
      </c>
      <c r="C144" s="1">
        <f>PLANEL_BalPonta_Anual!C11</f>
        <v>1407.774267</v>
      </c>
      <c r="D144" s="1">
        <f>PLANEL_BalPonta_Anual!R11</f>
        <v>12034.203240000001</v>
      </c>
      <c r="E144" s="1">
        <f>PLANEL_BalPonta_Anual!AB11</f>
        <v>28742.891520000001</v>
      </c>
      <c r="F144" s="1">
        <f>PLANEL_BalPonta_Anual!AL11</f>
        <v>39986.310189999997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943.72413559999995</v>
      </c>
      <c r="F145" s="1">
        <f>PLANEL_BalPonta_Anual!AL12</f>
        <v>9535.3406799999993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6848.5080699999999</v>
      </c>
      <c r="E147" s="32">
        <f>PLANEL_BalPonta_Anual!AB14</f>
        <v>29789.406019999999</v>
      </c>
      <c r="F147" s="32">
        <f>PLANEL_BalPonta_Anual!AL14</f>
        <v>58466.890699999996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87332.772075832501</v>
      </c>
      <c r="D152" s="28">
        <f>PLANEL_BalPonta_Anual!R15+SUM(D148:D151)</f>
        <v>150093.1183747669</v>
      </c>
      <c r="E152" s="28">
        <f>PLANEL_BalPonta_Anual!AB15+SUM(E148:E151)</f>
        <v>202840.50957417677</v>
      </c>
      <c r="F152" s="28">
        <f>PLANEL_BalPonta_Anual!AL15+SUM(F148:F151)</f>
        <v>255038.90221363283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59109.115785999995</v>
      </c>
      <c r="D156" s="1">
        <f>D137+D138</f>
        <v>92792.752269999997</v>
      </c>
      <c r="E156" s="1">
        <f>E137+E138</f>
        <v>97325.416079999995</v>
      </c>
      <c r="F156" s="1">
        <f>F137+F138</f>
        <v>97475.076350000003</v>
      </c>
    </row>
    <row r="157" spans="2:6" x14ac:dyDescent="0.25">
      <c r="B157" s="16" t="s">
        <v>3</v>
      </c>
      <c r="C157" s="1">
        <f>C139</f>
        <v>10146.851919999999</v>
      </c>
      <c r="D157" s="1">
        <f>D139</f>
        <v>13719.34779</v>
      </c>
      <c r="E157" s="1">
        <f>E139</f>
        <v>20731.39531</v>
      </c>
      <c r="F157" s="1">
        <f>F139</f>
        <v>22771.680540000001</v>
      </c>
    </row>
    <row r="158" spans="2:6" x14ac:dyDescent="0.25">
      <c r="B158" s="16" t="s">
        <v>4</v>
      </c>
      <c r="C158" s="1">
        <f>C140</f>
        <v>1637.82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4471.8603489999996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8451.2674260000003</v>
      </c>
      <c r="D161" s="1">
        <f t="shared" si="28"/>
        <v>18236.99351</v>
      </c>
      <c r="E161" s="1">
        <f t="shared" si="28"/>
        <v>19613.324499999999</v>
      </c>
      <c r="F161" s="1">
        <f t="shared" si="28"/>
        <v>19635.759999999998</v>
      </c>
    </row>
    <row r="162" spans="1:11" x14ac:dyDescent="0.25">
      <c r="B162" s="16" t="s">
        <v>7</v>
      </c>
      <c r="C162" s="1">
        <f t="shared" ref="C162:F162" si="29">C144</f>
        <v>1407.774267</v>
      </c>
      <c r="D162" s="1">
        <f t="shared" si="29"/>
        <v>12034.203240000001</v>
      </c>
      <c r="E162" s="1">
        <f t="shared" si="29"/>
        <v>28742.891520000001</v>
      </c>
      <c r="F162" s="1">
        <f t="shared" si="29"/>
        <v>39986.310189999997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943.72413559999995</v>
      </c>
      <c r="F163" s="1">
        <f t="shared" si="30"/>
        <v>9535.3406799999993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6848.5080699999999</v>
      </c>
      <c r="E165" s="1">
        <f>E147</f>
        <v>29789.406019999999</v>
      </c>
      <c r="F165" s="1">
        <f>F147</f>
        <v>58466.890699999996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87332.772075832501</v>
      </c>
      <c r="D167" s="28">
        <f t="shared" ref="D167:F167" si="33">SUM(D156:D166)</f>
        <v>150093.1183747669</v>
      </c>
      <c r="E167" s="28">
        <f t="shared" si="33"/>
        <v>202840.50957417677</v>
      </c>
      <c r="F167" s="28">
        <f t="shared" si="33"/>
        <v>255038.90221363283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38.004962620000001</v>
      </c>
      <c r="D171" s="1">
        <f>Planel_CO2_total_Anual!R4</f>
        <v>19.01531503</v>
      </c>
      <c r="E171" s="1">
        <f>Planel_CO2_total_Anual!AB4</f>
        <v>18.050690100000001</v>
      </c>
      <c r="F171" s="1">
        <f>Planel_CO2_total_Anual!AL4</f>
        <v>27.08539421</v>
      </c>
    </row>
    <row r="172" spans="1:11" x14ac:dyDescent="0.25">
      <c r="B172" s="101" t="str">
        <f>Planel_CO2_total_Anual!B5</f>
        <v>P.Crítico</v>
      </c>
      <c r="C172" s="102">
        <f>Planel_CO2_total_Anual!C5</f>
        <v>51.680438600000002</v>
      </c>
      <c r="D172" s="102">
        <f>Planel_CO2_total_Anual!R5</f>
        <v>27.390620940000002</v>
      </c>
      <c r="E172" s="102">
        <f>Planel_CO2_total_Anual!AB5</f>
        <v>32.951968989999997</v>
      </c>
      <c r="F172" s="102">
        <f>Planel_CO2_total_Anual!AL5</f>
        <v>42.550856850000002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29.033310493150687</v>
      </c>
      <c r="D177" s="1">
        <f>'Resumo Gás Natural'!R39</f>
        <v>16.752210668493152</v>
      </c>
      <c r="E177" s="1">
        <f>'Resumo Gás Natural'!AB39</f>
        <v>20.302197290410959</v>
      </c>
      <c r="F177" s="1">
        <f>'Resumo Gás Natural'!AL39</f>
        <v>35.441194794520548</v>
      </c>
    </row>
    <row r="178" spans="2:6" x14ac:dyDescent="0.25">
      <c r="B178" s="16" t="str">
        <f>'Resumo Gás Natural'!B40</f>
        <v>P.Crítico</v>
      </c>
      <c r="C178" s="102">
        <f>'Resumo Gás Natural'!C40</f>
        <v>34.964701616438354</v>
      </c>
      <c r="D178" s="102">
        <f>'Resumo Gás Natural'!R40</f>
        <v>26.161248986301366</v>
      </c>
      <c r="E178" s="102">
        <f>'Resumo Gás Natural'!AB40</f>
        <v>39.800496767123285</v>
      </c>
      <c r="F178" s="102">
        <f>'Resumo Gás Natural'!AL40</f>
        <v>59.156413534246568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475.79514027997914</v>
      </c>
      <c r="D186" s="1">
        <f>C186*(1+Planel_BD_constantes!$B$3)^($D$185-$C$185)</f>
        <v>599.36484775237318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575.64088171294816</v>
      </c>
      <c r="D188" s="28">
        <f>SUM(D186:D187)</f>
        <v>664.36484775237318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17301.54103</v>
      </c>
      <c r="K5" s="5">
        <v>18191.54103</v>
      </c>
      <c r="L5" s="5">
        <v>18600.54103</v>
      </c>
      <c r="M5" s="5">
        <v>18984.54103</v>
      </c>
      <c r="N5" s="5">
        <v>19341.54103</v>
      </c>
      <c r="O5" s="5">
        <v>19609.54103</v>
      </c>
      <c r="P5" s="5">
        <v>13502.306280000001</v>
      </c>
      <c r="Q5" s="5">
        <v>13781.306280000001</v>
      </c>
      <c r="R5" s="5">
        <v>14186.306280000001</v>
      </c>
      <c r="S5" s="5">
        <v>14584.306280000001</v>
      </c>
      <c r="T5" s="5">
        <v>14996.306280000001</v>
      </c>
      <c r="U5" s="5">
        <v>15404.306280000001</v>
      </c>
      <c r="V5" s="5">
        <v>15806.306280000001</v>
      </c>
      <c r="W5" s="5">
        <v>13183.42038</v>
      </c>
      <c r="X5" s="5">
        <v>13505.42038</v>
      </c>
      <c r="Y5" s="5">
        <v>13785.42038</v>
      </c>
      <c r="Z5" s="5">
        <v>14094.42038</v>
      </c>
      <c r="AA5" s="5">
        <v>14365.42038</v>
      </c>
      <c r="AB5" s="5">
        <v>13676</v>
      </c>
      <c r="AC5" s="5">
        <v>13763</v>
      </c>
      <c r="AD5" s="5">
        <v>13880</v>
      </c>
      <c r="AE5" s="5">
        <v>13977</v>
      </c>
      <c r="AF5" s="5">
        <v>14125</v>
      </c>
      <c r="AG5" s="5">
        <v>14221</v>
      </c>
      <c r="AH5" s="5">
        <v>14355</v>
      </c>
      <c r="AI5" s="5">
        <v>14467</v>
      </c>
      <c r="AJ5" s="5">
        <v>14595</v>
      </c>
      <c r="AK5" s="5">
        <v>14655</v>
      </c>
      <c r="AL5" s="5">
        <v>14749</v>
      </c>
      <c r="AM5" s="5">
        <v>14824</v>
      </c>
      <c r="AN5" s="5">
        <v>14910</v>
      </c>
      <c r="AO5" s="5">
        <v>15043</v>
      </c>
      <c r="AP5" s="5">
        <v>15151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19925.364949999999</v>
      </c>
      <c r="K16" s="38">
        <v>20815.364949999999</v>
      </c>
      <c r="L16" s="38">
        <v>21224.364949999999</v>
      </c>
      <c r="M16" s="38">
        <v>21608.364949999999</v>
      </c>
      <c r="N16" s="38">
        <v>21965.364949999999</v>
      </c>
      <c r="O16" s="38">
        <v>22233.364949999999</v>
      </c>
      <c r="P16" s="38">
        <v>14643.74438</v>
      </c>
      <c r="Q16" s="38">
        <v>14922.74438</v>
      </c>
      <c r="R16" s="38">
        <v>15327.74438</v>
      </c>
      <c r="S16" s="38">
        <v>15725.74438</v>
      </c>
      <c r="T16" s="38">
        <v>16137.74438</v>
      </c>
      <c r="U16" s="38">
        <v>16545.74438</v>
      </c>
      <c r="V16" s="38">
        <v>16947.74438</v>
      </c>
      <c r="W16" s="38">
        <v>13588.838379999999</v>
      </c>
      <c r="X16" s="38">
        <v>13910.838379999999</v>
      </c>
      <c r="Y16" s="38">
        <v>14190.838379999999</v>
      </c>
      <c r="Z16" s="38">
        <v>14499.838379999999</v>
      </c>
      <c r="AA16" s="38">
        <v>14770.838379999999</v>
      </c>
      <c r="AB16" s="38">
        <v>13676</v>
      </c>
      <c r="AC16" s="38">
        <v>13763</v>
      </c>
      <c r="AD16" s="38">
        <v>13880</v>
      </c>
      <c r="AE16" s="38">
        <v>13977</v>
      </c>
      <c r="AF16" s="38">
        <v>14125</v>
      </c>
      <c r="AG16" s="38">
        <v>14221</v>
      </c>
      <c r="AH16" s="38">
        <v>14355</v>
      </c>
      <c r="AI16" s="38">
        <v>14467</v>
      </c>
      <c r="AJ16" s="38">
        <v>14595</v>
      </c>
      <c r="AK16" s="38">
        <v>14655</v>
      </c>
      <c r="AL16" s="38">
        <v>14749</v>
      </c>
      <c r="AM16" s="38">
        <v>14824</v>
      </c>
      <c r="AN16" s="38">
        <v>14910</v>
      </c>
      <c r="AO16" s="38">
        <v>15043</v>
      </c>
      <c r="AP16" s="38">
        <v>15151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>
        <v>1167.1071260000001</v>
      </c>
      <c r="T89" s="5">
        <v>2358.8637090000002</v>
      </c>
      <c r="U89" s="5">
        <v>3770.1607490000001</v>
      </c>
      <c r="V89" s="5">
        <v>3770.1607490000001</v>
      </c>
      <c r="W89" s="5">
        <v>3770.1607490000001</v>
      </c>
      <c r="X89" s="5">
        <v>3770.1607490000001</v>
      </c>
      <c r="Y89" s="5">
        <v>3770.1607490000001</v>
      </c>
      <c r="Z89" s="5">
        <v>3770.1607490000001</v>
      </c>
      <c r="AA89" s="5">
        <v>3770.1607490000001</v>
      </c>
      <c r="AB89" s="5">
        <v>3770.1607490000001</v>
      </c>
      <c r="AC89" s="5">
        <v>3770.1607490000001</v>
      </c>
      <c r="AD89" s="5">
        <v>3770.1607490000001</v>
      </c>
      <c r="AE89" s="5">
        <v>3770.1607490000001</v>
      </c>
      <c r="AF89" s="5">
        <v>3770.1607490000001</v>
      </c>
      <c r="AG89" s="5">
        <v>3770.1607490000001</v>
      </c>
      <c r="AH89" s="5">
        <v>3770.1607490000001</v>
      </c>
      <c r="AI89" s="5">
        <v>3770.1607490000001</v>
      </c>
      <c r="AJ89" s="5">
        <v>3770.1607490000001</v>
      </c>
      <c r="AK89" s="5">
        <v>3770.1607490000001</v>
      </c>
      <c r="AL89" s="5">
        <v>3770.1607490000001</v>
      </c>
      <c r="AM89" s="5">
        <v>3770.1607490000001</v>
      </c>
      <c r="AN89" s="5">
        <v>3770.1607490000001</v>
      </c>
      <c r="AO89" s="5">
        <v>3770.1607490000001</v>
      </c>
      <c r="AP89" s="5">
        <v>3770.1607490000001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>
        <v>1216.0107439999999</v>
      </c>
      <c r="T90" s="5">
        <v>1628.9978020000001</v>
      </c>
      <c r="U90" s="5">
        <v>1662.3809249999999</v>
      </c>
      <c r="V90" s="5">
        <v>1662.3809249999999</v>
      </c>
      <c r="W90" s="5">
        <v>1662.3809249999999</v>
      </c>
      <c r="X90" s="5">
        <v>1662.3809249999999</v>
      </c>
      <c r="Y90" s="5">
        <v>1662.3809249999999</v>
      </c>
      <c r="Z90" s="5">
        <v>1662.3809249999999</v>
      </c>
      <c r="AA90" s="5">
        <v>1662.3809249999999</v>
      </c>
      <c r="AB90" s="5">
        <v>1662.3809249999999</v>
      </c>
      <c r="AC90" s="5">
        <v>1662.3809249999999</v>
      </c>
      <c r="AD90" s="5">
        <v>1662.3809249999999</v>
      </c>
      <c r="AE90" s="5">
        <v>1662.3809249999999</v>
      </c>
      <c r="AF90" s="5">
        <v>1662.3809249999999</v>
      </c>
      <c r="AG90" s="5">
        <v>1662.3809249999999</v>
      </c>
      <c r="AH90" s="5">
        <v>1662.3809249999999</v>
      </c>
      <c r="AI90" s="5">
        <v>1662.3809249999999</v>
      </c>
      <c r="AJ90" s="5">
        <v>1662.3809249999999</v>
      </c>
      <c r="AK90" s="5">
        <v>1662.3809249999999</v>
      </c>
      <c r="AL90" s="5">
        <v>1662.3809249999999</v>
      </c>
      <c r="AM90" s="5">
        <v>1662.3809249999999</v>
      </c>
      <c r="AN90" s="5">
        <v>1662.3809249999999</v>
      </c>
      <c r="AO90" s="5">
        <v>1662.3809249999999</v>
      </c>
      <c r="AP90" s="5">
        <v>1662.3809249999999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>
        <v>1078.9292579999999</v>
      </c>
      <c r="T92" s="5">
        <v>1295.2560989999999</v>
      </c>
      <c r="U92" s="5">
        <v>1348.8492060000001</v>
      </c>
      <c r="V92" s="5">
        <v>1348.8492060000001</v>
      </c>
      <c r="W92" s="5">
        <v>1348.8492060000001</v>
      </c>
      <c r="X92" s="5">
        <v>1348.8492060000001</v>
      </c>
      <c r="Y92" s="5">
        <v>1348.8492060000001</v>
      </c>
      <c r="Z92" s="5">
        <v>1348.8492060000001</v>
      </c>
      <c r="AA92" s="5">
        <v>1348.8492060000001</v>
      </c>
      <c r="AB92" s="5">
        <v>1348.8492060000001</v>
      </c>
      <c r="AC92" s="5">
        <v>1348.8492060000001</v>
      </c>
      <c r="AD92" s="5">
        <v>1348.8492060000001</v>
      </c>
      <c r="AE92" s="5">
        <v>1348.8492060000001</v>
      </c>
      <c r="AF92" s="5">
        <v>1348.8492060000001</v>
      </c>
      <c r="AG92" s="5">
        <v>1348.8492060000001</v>
      </c>
      <c r="AH92" s="5">
        <v>1348.8492060000001</v>
      </c>
      <c r="AI92" s="5">
        <v>1348.8492060000001</v>
      </c>
      <c r="AJ92" s="5">
        <v>1348.8492060000001</v>
      </c>
      <c r="AK92" s="5">
        <v>1348.8492060000001</v>
      </c>
      <c r="AL92" s="5">
        <v>1348.8492060000001</v>
      </c>
      <c r="AM92" s="5">
        <v>1348.8492060000001</v>
      </c>
      <c r="AN92" s="5">
        <v>1348.8492060000001</v>
      </c>
      <c r="AO92" s="5">
        <v>1348.8492060000001</v>
      </c>
      <c r="AP92" s="5">
        <v>1348.8492060000001</v>
      </c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>
        <v>21.366068689999999</v>
      </c>
      <c r="U94" s="5">
        <v>67.117190199999996</v>
      </c>
      <c r="V94" s="5">
        <v>67.117190199999996</v>
      </c>
      <c r="W94" s="5">
        <v>67.117190199999996</v>
      </c>
      <c r="X94" s="5">
        <v>67.117190199999996</v>
      </c>
      <c r="Y94" s="5">
        <v>67.117190199999996</v>
      </c>
      <c r="Z94" s="5">
        <v>67.117190199999996</v>
      </c>
      <c r="AA94" s="5">
        <v>67.117190199999996</v>
      </c>
      <c r="AB94" s="5">
        <v>67.117190199999996</v>
      </c>
      <c r="AC94" s="5">
        <v>67.117190199999996</v>
      </c>
      <c r="AD94" s="5">
        <v>67.117190199999996</v>
      </c>
      <c r="AE94" s="5">
        <v>67.117190199999996</v>
      </c>
      <c r="AF94" s="5">
        <v>67.117190199999996</v>
      </c>
      <c r="AG94" s="5">
        <v>67.117190199999996</v>
      </c>
      <c r="AH94" s="5">
        <v>67.117190199999996</v>
      </c>
      <c r="AI94" s="5">
        <v>67.117190199999996</v>
      </c>
      <c r="AJ94" s="5">
        <v>67.117190199999996</v>
      </c>
      <c r="AK94" s="5">
        <v>67.117190199999996</v>
      </c>
      <c r="AL94" s="5">
        <v>67.117190199999996</v>
      </c>
      <c r="AM94" s="5">
        <v>67.117190199999996</v>
      </c>
      <c r="AN94" s="5">
        <v>67.117190199999996</v>
      </c>
      <c r="AO94" s="5">
        <v>67.117190199999996</v>
      </c>
      <c r="AP94" s="5">
        <v>67.117190199999996</v>
      </c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0</v>
      </c>
      <c r="R100" s="38">
        <v>0</v>
      </c>
      <c r="S100" s="38">
        <v>3462.047129</v>
      </c>
      <c r="T100" s="38">
        <v>5304.4836789999999</v>
      </c>
      <c r="U100" s="38">
        <v>6848.5080699999999</v>
      </c>
      <c r="V100" s="38">
        <v>6848.5080699999999</v>
      </c>
      <c r="W100" s="38">
        <v>6848.5080699999999</v>
      </c>
      <c r="X100" s="38">
        <v>6848.5080699999999</v>
      </c>
      <c r="Y100" s="38">
        <v>6848.5080699999999</v>
      </c>
      <c r="Z100" s="38">
        <v>6848.5080699999999</v>
      </c>
      <c r="AA100" s="38">
        <v>6848.5080699999999</v>
      </c>
      <c r="AB100" s="38">
        <v>6848.5080699999999</v>
      </c>
      <c r="AC100" s="38">
        <v>6848.5080699999999</v>
      </c>
      <c r="AD100" s="38">
        <v>6848.5080699999999</v>
      </c>
      <c r="AE100" s="38">
        <v>6848.5080699999999</v>
      </c>
      <c r="AF100" s="38">
        <v>6848.5080699999999</v>
      </c>
      <c r="AG100" s="38">
        <v>6848.5080699999999</v>
      </c>
      <c r="AH100" s="38">
        <v>6848.5080699999999</v>
      </c>
      <c r="AI100" s="38">
        <v>6848.5080699999999</v>
      </c>
      <c r="AJ100" s="38">
        <v>6848.5080699999999</v>
      </c>
      <c r="AK100" s="38">
        <v>6848.5080699999999</v>
      </c>
      <c r="AL100" s="38">
        <v>6848.5080699999999</v>
      </c>
      <c r="AM100" s="38">
        <v>6848.5080699999999</v>
      </c>
      <c r="AN100" s="38">
        <v>6848.5080699999999</v>
      </c>
      <c r="AO100" s="38">
        <v>6848.5080699999999</v>
      </c>
      <c r="AP100" s="38">
        <v>6848.5080699999999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977.5</v>
      </c>
      <c r="P107" s="5">
        <v>977.5</v>
      </c>
      <c r="Q107" s="5">
        <v>977.5</v>
      </c>
      <c r="R107" s="5">
        <v>977.5</v>
      </c>
      <c r="S107" s="5">
        <v>1035.7435129999999</v>
      </c>
      <c r="T107" s="5">
        <v>1161.137909</v>
      </c>
      <c r="U107" s="5">
        <v>1499.3573570000001</v>
      </c>
      <c r="V107" s="5">
        <v>1499.3573570000001</v>
      </c>
      <c r="W107" s="5">
        <v>1112.657357</v>
      </c>
      <c r="X107" s="5">
        <v>1112.657357</v>
      </c>
      <c r="Y107" s="5">
        <v>1112.657357</v>
      </c>
      <c r="Z107" s="5">
        <v>1112.657357</v>
      </c>
      <c r="AA107" s="5">
        <v>1112.657357</v>
      </c>
      <c r="AB107" s="5">
        <v>1112.657357</v>
      </c>
      <c r="AC107" s="5">
        <v>521.85735750000003</v>
      </c>
      <c r="AD107" s="5">
        <v>521.85735750000003</v>
      </c>
      <c r="AE107" s="5">
        <v>521.85735750000003</v>
      </c>
      <c r="AF107" s="5">
        <v>521.85735750000003</v>
      </c>
      <c r="AG107" s="5">
        <v>521.85735750000003</v>
      </c>
      <c r="AH107" s="5">
        <v>521.85735750000003</v>
      </c>
      <c r="AI107" s="5">
        <v>521.85735750000003</v>
      </c>
      <c r="AJ107" s="5">
        <v>521.85735750000003</v>
      </c>
      <c r="AK107" s="5">
        <v>521.85735750000003</v>
      </c>
      <c r="AL107" s="5">
        <v>521.85735750000003</v>
      </c>
      <c r="AM107" s="5">
        <v>521.85735750000003</v>
      </c>
      <c r="AN107" s="5">
        <v>521.85735750000003</v>
      </c>
      <c r="AO107" s="5">
        <v>521.85735750000003</v>
      </c>
      <c r="AP107" s="5">
        <v>521.85735750000003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8159.6</v>
      </c>
      <c r="P112" s="38">
        <v>7708.2</v>
      </c>
      <c r="Q112" s="38">
        <v>4951.3</v>
      </c>
      <c r="R112" s="38">
        <v>4747.3</v>
      </c>
      <c r="S112" s="38">
        <v>4805.5435129999996</v>
      </c>
      <c r="T112" s="38">
        <v>4752.7379090000004</v>
      </c>
      <c r="U112" s="38">
        <v>5090.9573570000002</v>
      </c>
      <c r="V112" s="38">
        <v>5090.9573570000002</v>
      </c>
      <c r="W112" s="38">
        <v>3766.3573569999999</v>
      </c>
      <c r="X112" s="38">
        <v>3766.3573569999999</v>
      </c>
      <c r="Y112" s="38">
        <v>3766.3573569999999</v>
      </c>
      <c r="Z112" s="38">
        <v>2717.5573570000001</v>
      </c>
      <c r="AA112" s="38">
        <v>2717.5573570000001</v>
      </c>
      <c r="AB112" s="38">
        <v>2717.5573570000001</v>
      </c>
      <c r="AC112" s="38">
        <v>2126.757357</v>
      </c>
      <c r="AD112" s="38">
        <v>2126.757357</v>
      </c>
      <c r="AE112" s="38">
        <v>2098.757357</v>
      </c>
      <c r="AF112" s="38">
        <v>2098.757357</v>
      </c>
      <c r="AG112" s="38">
        <v>885.05735749999997</v>
      </c>
      <c r="AH112" s="38">
        <v>885.05735749999997</v>
      </c>
      <c r="AI112" s="38">
        <v>885.05735749999997</v>
      </c>
      <c r="AJ112" s="38">
        <v>885.05735749999997</v>
      </c>
      <c r="AK112" s="38">
        <v>521.85735750000003</v>
      </c>
      <c r="AL112" s="38">
        <v>521.85735750000003</v>
      </c>
      <c r="AM112" s="38">
        <v>521.85735750000003</v>
      </c>
      <c r="AN112" s="38">
        <v>521.85735750000003</v>
      </c>
      <c r="AO112" s="38">
        <v>521.85735750000003</v>
      </c>
      <c r="AP112" s="38">
        <v>521.85735750000003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>
        <v>704.8922996</v>
      </c>
      <c r="AM113" s="5">
        <v>916.29997330000003</v>
      </c>
      <c r="AN113" s="5">
        <v>916.29997330000003</v>
      </c>
      <c r="AO113" s="5">
        <v>916.29997330000003</v>
      </c>
      <c r="AP113" s="5">
        <v>916.29997330000003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704.8922996</v>
      </c>
      <c r="AM124" s="38">
        <v>916.29997330000003</v>
      </c>
      <c r="AN124" s="38">
        <v>916.29997330000003</v>
      </c>
      <c r="AO124" s="38">
        <v>916.29997330000003</v>
      </c>
      <c r="AP124" s="38">
        <v>916.29997330000003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35842.04</v>
      </c>
      <c r="S233" s="4">
        <v>35842.04</v>
      </c>
      <c r="T233" s="4">
        <v>36502.94</v>
      </c>
      <c r="U233" s="4">
        <v>37780.067969999996</v>
      </c>
      <c r="V233" s="4">
        <v>37780.067969999996</v>
      </c>
      <c r="W233" s="4">
        <v>41280.067969999996</v>
      </c>
      <c r="X233" s="4">
        <v>41280.067969999996</v>
      </c>
      <c r="Y233" s="4">
        <v>41280.067969999996</v>
      </c>
      <c r="Z233" s="4">
        <v>41280.067969999996</v>
      </c>
      <c r="AA233" s="4">
        <v>41280.067969999996</v>
      </c>
      <c r="AB233" s="4">
        <v>41280.067969999996</v>
      </c>
      <c r="AC233" s="4">
        <v>41280.067969999996</v>
      </c>
      <c r="AD233" s="4">
        <v>41280.067969999996</v>
      </c>
      <c r="AE233" s="4">
        <v>41347.067969999996</v>
      </c>
      <c r="AF233" s="4">
        <v>41347.067969999996</v>
      </c>
      <c r="AG233" s="4">
        <v>41347.067969999996</v>
      </c>
      <c r="AH233" s="4">
        <v>41347.067969999996</v>
      </c>
      <c r="AI233" s="4">
        <v>41347.067969999996</v>
      </c>
      <c r="AJ233" s="4">
        <v>41347.067969999996</v>
      </c>
      <c r="AK233" s="4">
        <v>41347.067969999996</v>
      </c>
      <c r="AL233" s="4">
        <v>41347.067969999996</v>
      </c>
      <c r="AM233" s="4">
        <v>41444.92</v>
      </c>
      <c r="AN233" s="4">
        <v>41508.92</v>
      </c>
      <c r="AO233" s="4">
        <v>41557.42</v>
      </c>
      <c r="AP233" s="4">
        <v>41778.22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15616.032999999999</v>
      </c>
      <c r="P234" s="4">
        <v>15734.032999999999</v>
      </c>
      <c r="Q234" s="4">
        <v>15734.032999999999</v>
      </c>
      <c r="R234" s="4">
        <v>15966.233</v>
      </c>
      <c r="S234" s="4">
        <v>15966.233</v>
      </c>
      <c r="T234" s="4">
        <v>16561.483</v>
      </c>
      <c r="U234" s="4">
        <v>18542.742999999999</v>
      </c>
      <c r="V234" s="4">
        <v>20142.742999999999</v>
      </c>
      <c r="W234" s="4">
        <v>20142.742999999999</v>
      </c>
      <c r="X234" s="4">
        <v>20142.742999999999</v>
      </c>
      <c r="Y234" s="4">
        <v>20142.742999999999</v>
      </c>
      <c r="Z234" s="4">
        <v>20142.742999999999</v>
      </c>
      <c r="AA234" s="4">
        <v>20142.742999999999</v>
      </c>
      <c r="AB234" s="4">
        <v>20142.742999999999</v>
      </c>
      <c r="AC234" s="4">
        <v>20142.742999999999</v>
      </c>
      <c r="AD234" s="4">
        <v>20142.742999999999</v>
      </c>
      <c r="AE234" s="4">
        <v>20142.742999999999</v>
      </c>
      <c r="AF234" s="4">
        <v>20142.742999999999</v>
      </c>
      <c r="AG234" s="4">
        <v>20142.742999999999</v>
      </c>
      <c r="AH234" s="4">
        <v>20142.742999999999</v>
      </c>
      <c r="AI234" s="4">
        <v>20142.742999999999</v>
      </c>
      <c r="AJ234" s="4">
        <v>20142.742999999999</v>
      </c>
      <c r="AK234" s="4">
        <v>20142.742999999999</v>
      </c>
      <c r="AL234" s="4">
        <v>20142.742999999999</v>
      </c>
      <c r="AM234" s="4">
        <v>20142.742999999999</v>
      </c>
      <c r="AN234" s="4">
        <v>20142.742999999999</v>
      </c>
      <c r="AO234" s="4">
        <v>20142.742999999999</v>
      </c>
      <c r="AP234" s="4">
        <v>20142.742999999999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11077.168</v>
      </c>
      <c r="U235" s="4">
        <v>11319.168</v>
      </c>
      <c r="V235" s="4">
        <v>11319.168</v>
      </c>
      <c r="W235" s="4">
        <v>12319.168</v>
      </c>
      <c r="X235" s="4">
        <v>12319.168</v>
      </c>
      <c r="Y235" s="4">
        <v>12319.168</v>
      </c>
      <c r="Z235" s="4">
        <v>12319.168</v>
      </c>
      <c r="AA235" s="4">
        <v>12319.168</v>
      </c>
      <c r="AB235" s="4">
        <v>12319.168</v>
      </c>
      <c r="AC235" s="4">
        <v>12319.168</v>
      </c>
      <c r="AD235" s="4">
        <v>12319.168</v>
      </c>
      <c r="AE235" s="4">
        <v>12319.168</v>
      </c>
      <c r="AF235" s="4">
        <v>12319.168</v>
      </c>
      <c r="AG235" s="4">
        <v>12319.168</v>
      </c>
      <c r="AH235" s="4">
        <v>12319.168</v>
      </c>
      <c r="AI235" s="4">
        <v>12319.168</v>
      </c>
      <c r="AJ235" s="4">
        <v>12319.168</v>
      </c>
      <c r="AK235" s="4">
        <v>12319.168</v>
      </c>
      <c r="AL235" s="4">
        <v>12319.168</v>
      </c>
      <c r="AM235" s="4">
        <v>12319.168</v>
      </c>
      <c r="AN235" s="4">
        <v>12319.168</v>
      </c>
      <c r="AO235" s="4">
        <v>12319.168</v>
      </c>
      <c r="AP235" s="4">
        <v>12319.168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22454.515350000001</v>
      </c>
      <c r="AO236" s="4">
        <v>23239.35</v>
      </c>
      <c r="AP236" s="4">
        <v>23239.35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15280</v>
      </c>
      <c r="W237" s="4">
        <v>15280</v>
      </c>
      <c r="X237" s="4">
        <v>15280</v>
      </c>
      <c r="Y237" s="4">
        <v>15280</v>
      </c>
      <c r="Z237" s="4">
        <v>15280</v>
      </c>
      <c r="AA237" s="4">
        <v>15280</v>
      </c>
      <c r="AB237" s="4">
        <v>15280</v>
      </c>
      <c r="AC237" s="4">
        <v>15280</v>
      </c>
      <c r="AD237" s="4">
        <v>15280</v>
      </c>
      <c r="AE237" s="4">
        <v>15280</v>
      </c>
      <c r="AF237" s="4">
        <v>15280</v>
      </c>
      <c r="AG237" s="4">
        <v>15280</v>
      </c>
      <c r="AH237" s="4">
        <v>15280</v>
      </c>
      <c r="AI237" s="4">
        <v>15280</v>
      </c>
      <c r="AJ237" s="4">
        <v>15280</v>
      </c>
      <c r="AK237" s="4">
        <v>15280</v>
      </c>
      <c r="AL237" s="4">
        <v>15280</v>
      </c>
      <c r="AM237" s="4">
        <v>15280</v>
      </c>
      <c r="AN237" s="4">
        <v>15280</v>
      </c>
      <c r="AO237" s="4">
        <v>15280</v>
      </c>
      <c r="AP237" s="4">
        <v>15280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7670.0945620000002</v>
      </c>
      <c r="AC238" s="4">
        <v>8135.05</v>
      </c>
      <c r="AD238" s="4">
        <v>8135.05</v>
      </c>
      <c r="AE238" s="4">
        <v>8135.05</v>
      </c>
      <c r="AF238" s="4">
        <v>8135.05</v>
      </c>
      <c r="AG238" s="4">
        <v>8135.05</v>
      </c>
      <c r="AH238" s="4">
        <v>8135.05</v>
      </c>
      <c r="AI238" s="4">
        <v>8135.05</v>
      </c>
      <c r="AJ238" s="4">
        <v>8135.05</v>
      </c>
      <c r="AK238" s="4">
        <v>8135.05</v>
      </c>
      <c r="AL238" s="4">
        <v>8135.05</v>
      </c>
      <c r="AM238" s="4">
        <v>8135.05</v>
      </c>
      <c r="AN238" s="4">
        <v>8135.05</v>
      </c>
      <c r="AO238" s="4">
        <v>8135.05</v>
      </c>
      <c r="AP238" s="4">
        <v>8135.05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729.34709269999996</v>
      </c>
      <c r="R239" s="4">
        <v>848.91552160000003</v>
      </c>
      <c r="S239" s="4">
        <v>1269.855544</v>
      </c>
      <c r="T239" s="4">
        <v>1269.855544</v>
      </c>
      <c r="U239" s="4">
        <v>1269.855544</v>
      </c>
      <c r="V239" s="4">
        <v>1269.855544</v>
      </c>
      <c r="W239" s="4">
        <v>1319.855544</v>
      </c>
      <c r="X239" s="4">
        <v>1319.855544</v>
      </c>
      <c r="Y239" s="4">
        <v>1319.855544</v>
      </c>
      <c r="Z239" s="4">
        <v>1319.855544</v>
      </c>
      <c r="AA239" s="4">
        <v>1319.855544</v>
      </c>
      <c r="AB239" s="4">
        <v>1319.855544</v>
      </c>
      <c r="AC239" s="4">
        <v>1484.3635400000001</v>
      </c>
      <c r="AD239" s="4">
        <v>1659.6478030000001</v>
      </c>
      <c r="AE239" s="4">
        <v>1720.25</v>
      </c>
      <c r="AF239" s="4">
        <v>1720.25</v>
      </c>
      <c r="AG239" s="4">
        <v>1720.25</v>
      </c>
      <c r="AH239" s="4">
        <v>1720.25</v>
      </c>
      <c r="AI239" s="4">
        <v>1720.25</v>
      </c>
      <c r="AJ239" s="4">
        <v>1720.25</v>
      </c>
      <c r="AK239" s="4">
        <v>1720.25</v>
      </c>
      <c r="AL239" s="4">
        <v>1720.25</v>
      </c>
      <c r="AM239" s="4">
        <v>1720.25</v>
      </c>
      <c r="AN239" s="4">
        <v>1720.25</v>
      </c>
      <c r="AO239" s="4">
        <v>1720.25</v>
      </c>
      <c r="AP239" s="4">
        <v>1720.25</v>
      </c>
    </row>
    <row r="240" spans="2:43" s="4" customFormat="1" ht="11.25" x14ac:dyDescent="0.2">
      <c r="B240" s="4" t="s">
        <v>1</v>
      </c>
      <c r="C240" s="4" t="s">
        <v>44</v>
      </c>
      <c r="AC240" s="4">
        <v>431.98943969999999</v>
      </c>
      <c r="AD240" s="4">
        <v>2225.1719050000002</v>
      </c>
      <c r="AE240" s="4">
        <v>2225.1719050000002</v>
      </c>
      <c r="AF240" s="4">
        <v>2225.1719050000002</v>
      </c>
      <c r="AG240" s="4">
        <v>2225.1719050000002</v>
      </c>
      <c r="AH240" s="4">
        <v>2225.1719050000002</v>
      </c>
      <c r="AI240" s="4">
        <v>2225.1719050000002</v>
      </c>
      <c r="AJ240" s="4">
        <v>2225.1719050000002</v>
      </c>
      <c r="AK240" s="4">
        <v>2225.1719050000002</v>
      </c>
      <c r="AL240" s="4">
        <v>2225.1719050000002</v>
      </c>
      <c r="AM240" s="4">
        <v>2225.1719050000002</v>
      </c>
      <c r="AN240" s="4">
        <v>2338</v>
      </c>
      <c r="AO240" s="4">
        <v>2338</v>
      </c>
      <c r="AP240" s="4">
        <v>2338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3319.88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3819.88</v>
      </c>
      <c r="AC241" s="4">
        <v>3819.88</v>
      </c>
      <c r="AD241" s="4">
        <v>3819.88</v>
      </c>
      <c r="AE241" s="4">
        <v>3819.88</v>
      </c>
      <c r="AF241" s="4">
        <v>3819.88</v>
      </c>
      <c r="AG241" s="4">
        <v>3819.88</v>
      </c>
      <c r="AH241" s="4">
        <v>3819.88</v>
      </c>
      <c r="AI241" s="4">
        <v>3819.88</v>
      </c>
      <c r="AJ241" s="4">
        <v>3819.88</v>
      </c>
      <c r="AK241" s="4">
        <v>3819.88</v>
      </c>
      <c r="AL241" s="4">
        <v>3819.88</v>
      </c>
      <c r="AM241" s="4">
        <v>3819.88</v>
      </c>
      <c r="AN241" s="4">
        <v>3819.88</v>
      </c>
      <c r="AO241" s="4">
        <v>3819.88</v>
      </c>
      <c r="AP241" s="4">
        <v>3819.88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109259.77099999999</v>
      </c>
      <c r="P244" s="39">
        <v>109377.77099999999</v>
      </c>
      <c r="Q244" s="39">
        <v>109486.86810000001</v>
      </c>
      <c r="R244" s="39">
        <v>109919.63649999999</v>
      </c>
      <c r="S244" s="39">
        <v>110340.5765</v>
      </c>
      <c r="T244" s="39">
        <v>111805.7265</v>
      </c>
      <c r="U244" s="39">
        <v>115536.1145</v>
      </c>
      <c r="V244" s="39">
        <v>118416.1145</v>
      </c>
      <c r="W244" s="39">
        <v>122966.1145</v>
      </c>
      <c r="X244" s="39">
        <v>122966.1145</v>
      </c>
      <c r="Y244" s="39">
        <v>122966.1145</v>
      </c>
      <c r="Z244" s="39">
        <v>122966.1145</v>
      </c>
      <c r="AA244" s="39">
        <v>122966.1145</v>
      </c>
      <c r="AB244" s="39">
        <v>123371.1591</v>
      </c>
      <c r="AC244" s="39">
        <v>124432.6119</v>
      </c>
      <c r="AD244" s="39">
        <v>126401.0787</v>
      </c>
      <c r="AE244" s="39">
        <v>126528.68090000001</v>
      </c>
      <c r="AF244" s="39">
        <v>126528.68090000001</v>
      </c>
      <c r="AG244" s="39">
        <v>126528.68090000001</v>
      </c>
      <c r="AH244" s="39">
        <v>126528.68090000001</v>
      </c>
      <c r="AI244" s="39">
        <v>126528.68090000001</v>
      </c>
      <c r="AJ244" s="39">
        <v>126528.68090000001</v>
      </c>
      <c r="AK244" s="39">
        <v>126528.68090000001</v>
      </c>
      <c r="AL244" s="39">
        <v>126528.68090000001</v>
      </c>
      <c r="AM244" s="39">
        <v>126626.53290000001</v>
      </c>
      <c r="AN244" s="39">
        <v>127718.5263</v>
      </c>
      <c r="AO244" s="39">
        <v>128551.861</v>
      </c>
      <c r="AP244" s="39">
        <v>128772.66099999999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3809.873</v>
      </c>
      <c r="N245" s="4">
        <v>3809.873</v>
      </c>
      <c r="O245" s="4">
        <v>8307.6274699999994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9897.5408759999991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1924.991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6632.826</v>
      </c>
      <c r="N256" s="39">
        <v>6632.826</v>
      </c>
      <c r="O256" s="39">
        <v>11130.580470000001</v>
      </c>
      <c r="P256" s="39">
        <v>11201.325999999999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14073.325999999999</v>
      </c>
      <c r="AF256" s="39">
        <v>14073.325999999999</v>
      </c>
      <c r="AG256" s="39">
        <v>14073.325999999999</v>
      </c>
      <c r="AH256" s="39">
        <v>14073.325999999999</v>
      </c>
      <c r="AI256" s="39">
        <v>14073.325999999999</v>
      </c>
      <c r="AJ256" s="39">
        <v>14073.325999999999</v>
      </c>
      <c r="AK256" s="39">
        <v>14073.325999999999</v>
      </c>
      <c r="AL256" s="39">
        <v>14073.325999999999</v>
      </c>
      <c r="AM256" s="39">
        <v>14073.325999999999</v>
      </c>
      <c r="AN256" s="39">
        <v>14073.325999999999</v>
      </c>
      <c r="AO256" s="39">
        <v>15592.49388</v>
      </c>
      <c r="AP256" s="39">
        <v>16181.825999999999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25634.926820000001</v>
      </c>
      <c r="AL305" s="4">
        <v>29913.148249999998</v>
      </c>
      <c r="AM305" s="4">
        <v>34140.969100000002</v>
      </c>
      <c r="AN305" s="4">
        <v>38834.119339999997</v>
      </c>
      <c r="AO305" s="4">
        <v>43310.4715</v>
      </c>
      <c r="AP305" s="4">
        <v>47676.703399999999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25634.926820000001</v>
      </c>
      <c r="AL316" s="37">
        <v>29913.148249999998</v>
      </c>
      <c r="AM316" s="37">
        <v>34140.969100000002</v>
      </c>
      <c r="AN316" s="37">
        <v>38834.119339999997</v>
      </c>
      <c r="AO316" s="37">
        <v>43310.4715</v>
      </c>
      <c r="AP316" s="37">
        <v>47676.703399999999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P415" s="33">
        <v>1316.45065</v>
      </c>
      <c r="Q415" s="33">
        <v>7592.7941440000004</v>
      </c>
      <c r="R415" s="33">
        <v>10050.205749999999</v>
      </c>
      <c r="S415" s="33">
        <v>15299.60068</v>
      </c>
      <c r="T415" s="33">
        <v>18765.584879999999</v>
      </c>
      <c r="U415" s="33">
        <v>19079.410469999999</v>
      </c>
      <c r="V415" s="33">
        <v>19079.410469999999</v>
      </c>
      <c r="W415" s="33">
        <v>19079.410469999999</v>
      </c>
      <c r="X415" s="33">
        <v>19079.410469999999</v>
      </c>
      <c r="Y415" s="33">
        <v>19079.410469999999</v>
      </c>
      <c r="Z415" s="33">
        <v>19079.410469999999</v>
      </c>
      <c r="AA415" s="33">
        <v>19079.410469999999</v>
      </c>
      <c r="AB415" s="33">
        <v>19079.410469999999</v>
      </c>
      <c r="AC415" s="33">
        <v>19079.410469999999</v>
      </c>
      <c r="AD415" s="33">
        <v>19079.410469999999</v>
      </c>
      <c r="AE415" s="33">
        <v>19079.410469999999</v>
      </c>
      <c r="AF415" s="33">
        <v>19079.410469999999</v>
      </c>
      <c r="AG415" s="33">
        <v>19079.410469999999</v>
      </c>
      <c r="AH415" s="33">
        <v>19079.410469999999</v>
      </c>
      <c r="AI415" s="33">
        <v>19079.410469999999</v>
      </c>
      <c r="AJ415" s="33">
        <v>19079.410469999999</v>
      </c>
      <c r="AK415" s="33">
        <v>19079.410469999999</v>
      </c>
      <c r="AL415" s="33">
        <v>19079.410469999999</v>
      </c>
      <c r="AM415" s="33">
        <v>19079.410469999999</v>
      </c>
      <c r="AN415" s="33">
        <v>19079.410469999999</v>
      </c>
      <c r="AO415" s="33">
        <v>19079.410469999999</v>
      </c>
      <c r="AP415" s="33">
        <v>19079.410469999999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0</v>
      </c>
      <c r="O424" s="34">
        <v>0</v>
      </c>
      <c r="P424" s="34">
        <v>1316.45065</v>
      </c>
      <c r="Q424" s="34">
        <v>7592.7941440000004</v>
      </c>
      <c r="R424" s="34">
        <v>10050.205749999999</v>
      </c>
      <c r="S424" s="34">
        <v>15299.60068</v>
      </c>
      <c r="T424" s="34">
        <v>18765.584879999999</v>
      </c>
      <c r="U424" s="34">
        <v>19079.410469999999</v>
      </c>
      <c r="V424" s="34">
        <v>19079.410469999999</v>
      </c>
      <c r="W424" s="34">
        <v>19079.410469999999</v>
      </c>
      <c r="X424" s="34">
        <v>19079.410469999999</v>
      </c>
      <c r="Y424" s="34">
        <v>19079.410469999999</v>
      </c>
      <c r="Z424" s="34">
        <v>19079.410469999999</v>
      </c>
      <c r="AA424" s="34">
        <v>19079.410469999999</v>
      </c>
      <c r="AB424" s="34">
        <v>19079.410469999999</v>
      </c>
      <c r="AC424" s="34">
        <v>19079.410469999999</v>
      </c>
      <c r="AD424" s="34">
        <v>19079.410469999999</v>
      </c>
      <c r="AE424" s="34">
        <v>19079.410469999999</v>
      </c>
      <c r="AF424" s="34">
        <v>19079.410469999999</v>
      </c>
      <c r="AG424" s="34">
        <v>19079.410469999999</v>
      </c>
      <c r="AH424" s="34">
        <v>19079.410469999999</v>
      </c>
      <c r="AI424" s="34">
        <v>19079.410469999999</v>
      </c>
      <c r="AJ424" s="34">
        <v>19079.410469999999</v>
      </c>
      <c r="AK424" s="34">
        <v>19079.410469999999</v>
      </c>
      <c r="AL424" s="34">
        <v>19079.410469999999</v>
      </c>
      <c r="AM424" s="34">
        <v>19079.410469999999</v>
      </c>
      <c r="AN424" s="34">
        <v>19079.410469999999</v>
      </c>
      <c r="AO424" s="34">
        <v>19079.410469999999</v>
      </c>
      <c r="AP424" s="34">
        <v>19079.410469999999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6686.1486779999996</v>
      </c>
      <c r="W439" s="34">
        <v>9056.5893820000001</v>
      </c>
      <c r="X439" s="34">
        <v>13843.03406</v>
      </c>
      <c r="Y439" s="34">
        <v>20291.44887</v>
      </c>
      <c r="Z439" s="34">
        <v>26925.70925</v>
      </c>
      <c r="AA439" s="34">
        <v>33357.610280000001</v>
      </c>
      <c r="AB439" s="34">
        <v>38462.789879999997</v>
      </c>
      <c r="AC439" s="34">
        <v>48193.590369999998</v>
      </c>
      <c r="AD439" s="34">
        <v>55608.457390000003</v>
      </c>
      <c r="AE439" s="34">
        <v>59329.130089999999</v>
      </c>
      <c r="AF439" s="34">
        <v>59329.130089999999</v>
      </c>
      <c r="AG439" s="34">
        <v>59329.130089999999</v>
      </c>
      <c r="AH439" s="34">
        <v>59329.130089999999</v>
      </c>
      <c r="AI439" s="34">
        <v>59329.130089999999</v>
      </c>
      <c r="AJ439" s="34">
        <v>59329.130089999999</v>
      </c>
      <c r="AK439" s="34">
        <v>59329.130089999999</v>
      </c>
      <c r="AL439" s="34">
        <v>59329.130089999999</v>
      </c>
      <c r="AM439" s="34">
        <v>59329.130089999999</v>
      </c>
      <c r="AN439" s="34">
        <v>59329.130089999999</v>
      </c>
      <c r="AO439" s="34">
        <v>59329.130089999999</v>
      </c>
      <c r="AP439" s="34">
        <v>59329.130089999999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6686.1486779999996</v>
      </c>
      <c r="W448" s="34">
        <v>9056.5893820000001</v>
      </c>
      <c r="X448" s="34">
        <v>13843.03406</v>
      </c>
      <c r="Y448" s="34">
        <v>20291.44887</v>
      </c>
      <c r="Z448" s="34">
        <v>26925.70925</v>
      </c>
      <c r="AA448" s="34">
        <v>33357.610280000001</v>
      </c>
      <c r="AB448" s="34">
        <v>38462.789879999997</v>
      </c>
      <c r="AC448" s="34">
        <v>48193.590369999998</v>
      </c>
      <c r="AD448" s="34">
        <v>55608.457390000003</v>
      </c>
      <c r="AE448" s="34">
        <v>59329.130089999999</v>
      </c>
      <c r="AF448" s="34">
        <v>59329.130089999999</v>
      </c>
      <c r="AG448" s="34">
        <v>59329.130089999999</v>
      </c>
      <c r="AH448" s="34">
        <v>59329.130089999999</v>
      </c>
      <c r="AI448" s="34">
        <v>59329.130089999999</v>
      </c>
      <c r="AJ448" s="34">
        <v>59329.130089999999</v>
      </c>
      <c r="AK448" s="34">
        <v>59329.130089999999</v>
      </c>
      <c r="AL448" s="34">
        <v>59329.130089999999</v>
      </c>
      <c r="AM448" s="34">
        <v>59329.130089999999</v>
      </c>
      <c r="AN448" s="34">
        <v>59329.130089999999</v>
      </c>
      <c r="AO448" s="34">
        <v>59329.130089999999</v>
      </c>
      <c r="AP448" s="34">
        <v>59329.130089999999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17286.097839999999</v>
      </c>
      <c r="AG463" s="34">
        <v>24548.87559</v>
      </c>
      <c r="AH463" s="34">
        <v>28943.408019999999</v>
      </c>
      <c r="AI463" s="34">
        <v>33402.329460000001</v>
      </c>
      <c r="AJ463" s="34">
        <v>36558.238660000003</v>
      </c>
      <c r="AK463" s="34">
        <v>37657.850380000003</v>
      </c>
      <c r="AL463" s="34">
        <v>39069.832820000003</v>
      </c>
      <c r="AM463" s="34">
        <v>42114.431140000001</v>
      </c>
      <c r="AN463" s="34">
        <v>46721.66504</v>
      </c>
      <c r="AO463" s="34">
        <v>49581.854859999999</v>
      </c>
      <c r="AP463" s="34">
        <v>54879.160069999998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17286.097839999999</v>
      </c>
      <c r="AG472" s="34">
        <v>24548.87559</v>
      </c>
      <c r="AH472" s="34">
        <v>28943.408019999999</v>
      </c>
      <c r="AI472" s="34">
        <v>33402.329460000001</v>
      </c>
      <c r="AJ472" s="34">
        <v>36558.238660000003</v>
      </c>
      <c r="AK472" s="34">
        <v>37657.850380000003</v>
      </c>
      <c r="AL472" s="34">
        <v>39069.832820000003</v>
      </c>
      <c r="AM472" s="34">
        <v>42114.431140000001</v>
      </c>
      <c r="AN472" s="34">
        <v>46721.66504</v>
      </c>
      <c r="AO472" s="34">
        <v>49581.854859999999</v>
      </c>
      <c r="AP472" s="34">
        <v>54879.160069999998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/>
      <c r="Y641" s="34">
        <v>974.18203449999999</v>
      </c>
      <c r="Z641" s="34">
        <v>1680.3916569999999</v>
      </c>
      <c r="AA641" s="34">
        <v>2295.2796709999998</v>
      </c>
      <c r="AB641" s="34">
        <v>5258.6387160000004</v>
      </c>
      <c r="AC641" s="34">
        <v>5786.099091</v>
      </c>
      <c r="AD641" s="34">
        <v>5786.099091</v>
      </c>
      <c r="AE641" s="34">
        <v>7960.6942790000003</v>
      </c>
      <c r="AF641" s="34">
        <v>7960.6942790000003</v>
      </c>
      <c r="AG641" s="34">
        <v>9412.6799749999991</v>
      </c>
      <c r="AH641" s="34">
        <v>9412.6799749999991</v>
      </c>
      <c r="AI641" s="34">
        <v>11513.54759</v>
      </c>
      <c r="AJ641" s="34">
        <v>14015.85938</v>
      </c>
      <c r="AK641" s="34">
        <v>14767.605229999999</v>
      </c>
      <c r="AL641" s="34">
        <v>17663.660650000002</v>
      </c>
      <c r="AM641" s="34">
        <v>18842.324199999999</v>
      </c>
      <c r="AN641" s="34">
        <v>22375.527389999999</v>
      </c>
      <c r="AO641" s="34">
        <v>25020.015640000001</v>
      </c>
      <c r="AP641" s="34">
        <v>25020.015640000001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1407.923448</v>
      </c>
      <c r="X642" s="34">
        <v>2384.6399219999998</v>
      </c>
      <c r="Y642" s="34">
        <v>3275.9494049999998</v>
      </c>
      <c r="Z642" s="34">
        <v>4822.3857289999996</v>
      </c>
      <c r="AA642" s="34">
        <v>6638.9068090000001</v>
      </c>
      <c r="AB642" s="34">
        <v>6638.9068090000001</v>
      </c>
      <c r="AC642" s="34">
        <v>8276.2047490000004</v>
      </c>
      <c r="AD642" s="34">
        <v>9768.5757410000006</v>
      </c>
      <c r="AE642" s="34">
        <v>12278.993839999999</v>
      </c>
      <c r="AF642" s="34">
        <v>12278.993839999999</v>
      </c>
      <c r="AG642" s="34">
        <v>12278.993839999999</v>
      </c>
      <c r="AH642" s="34">
        <v>14351.497460000001</v>
      </c>
      <c r="AI642" s="34">
        <v>14351.497460000001</v>
      </c>
      <c r="AJ642" s="34">
        <v>14351.497460000001</v>
      </c>
      <c r="AK642" s="34">
        <v>17692.925879999999</v>
      </c>
      <c r="AL642" s="34">
        <v>17692.925879999999</v>
      </c>
      <c r="AM642" s="34">
        <v>19729.673470000002</v>
      </c>
      <c r="AN642" s="34">
        <v>19729.673470000002</v>
      </c>
      <c r="AO642" s="34">
        <v>19729.673470000002</v>
      </c>
      <c r="AP642" s="34">
        <v>21012.362659999999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>
        <v>328.37732130000001</v>
      </c>
      <c r="X644" s="34">
        <v>1691.6515039999999</v>
      </c>
      <c r="Y644" s="34">
        <v>2103.4350690000001</v>
      </c>
      <c r="Z644" s="34">
        <v>2103.4350690000001</v>
      </c>
      <c r="AA644" s="34">
        <v>2103.4350690000001</v>
      </c>
      <c r="AB644" s="34">
        <v>2103.4350690000001</v>
      </c>
      <c r="AC644" s="34">
        <v>2103.4350690000001</v>
      </c>
      <c r="AD644" s="34">
        <v>2103.4350690000001</v>
      </c>
      <c r="AE644" s="34">
        <v>2276.884528</v>
      </c>
      <c r="AF644" s="34">
        <v>2691.0344439999999</v>
      </c>
      <c r="AG644" s="34">
        <v>3120.4487469999999</v>
      </c>
      <c r="AH644" s="34">
        <v>3528.2094259999999</v>
      </c>
      <c r="AI644" s="34">
        <v>3963.8685310000001</v>
      </c>
      <c r="AJ644" s="34">
        <v>4387.6499670000003</v>
      </c>
      <c r="AK644" s="34">
        <v>4387.6499670000003</v>
      </c>
      <c r="AL644" s="34">
        <v>4387.6499670000003</v>
      </c>
      <c r="AM644" s="34">
        <v>4387.6499670000003</v>
      </c>
      <c r="AN644" s="34">
        <v>4387.6499670000003</v>
      </c>
      <c r="AO644" s="34">
        <v>4387.6499670000003</v>
      </c>
      <c r="AP644" s="34">
        <v>4387.6499670000003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>
        <v>10.17538319</v>
      </c>
      <c r="X646" s="34">
        <v>10.17538319</v>
      </c>
      <c r="Y646" s="34">
        <v>10.17538319</v>
      </c>
      <c r="Z646" s="34">
        <v>10.17538319</v>
      </c>
      <c r="AA646" s="34">
        <v>10.17538319</v>
      </c>
      <c r="AB646" s="34">
        <v>10.17538319</v>
      </c>
      <c r="AC646" s="34">
        <v>10.17538319</v>
      </c>
      <c r="AD646" s="34">
        <v>10.17538319</v>
      </c>
      <c r="AE646" s="34">
        <v>10.17538319</v>
      </c>
      <c r="AF646" s="34">
        <v>10.17538319</v>
      </c>
      <c r="AG646" s="34">
        <v>10.17538319</v>
      </c>
      <c r="AH646" s="34">
        <v>10.17538319</v>
      </c>
      <c r="AI646" s="34">
        <v>10.17538319</v>
      </c>
      <c r="AJ646" s="34">
        <v>10.17538319</v>
      </c>
      <c r="AK646" s="34">
        <v>10.17538319</v>
      </c>
      <c r="AL646" s="34">
        <v>10.17538319</v>
      </c>
      <c r="AM646" s="34">
        <v>10.17538319</v>
      </c>
      <c r="AN646" s="34">
        <v>21.406600399999999</v>
      </c>
      <c r="AO646" s="34">
        <v>58.706064230000003</v>
      </c>
      <c r="AP646" s="34">
        <v>1198.35436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1746.476152</v>
      </c>
      <c r="X652" s="34">
        <v>4086.4668099999999</v>
      </c>
      <c r="Y652" s="34">
        <v>6363.7418909999997</v>
      </c>
      <c r="Z652" s="34">
        <v>8616.3878380000006</v>
      </c>
      <c r="AA652" s="34">
        <v>11047.79693</v>
      </c>
      <c r="AB652" s="34">
        <v>14011.15598</v>
      </c>
      <c r="AC652" s="34">
        <v>16175.914290000001</v>
      </c>
      <c r="AD652" s="34">
        <v>17668.28528</v>
      </c>
      <c r="AE652" s="34">
        <v>22526.748029999999</v>
      </c>
      <c r="AF652" s="34">
        <v>22940.897949999999</v>
      </c>
      <c r="AG652" s="34">
        <v>24822.29795</v>
      </c>
      <c r="AH652" s="34">
        <v>27302.562239999999</v>
      </c>
      <c r="AI652" s="34">
        <v>29839.088960000001</v>
      </c>
      <c r="AJ652" s="34">
        <v>32765.18218</v>
      </c>
      <c r="AK652" s="34">
        <v>36858.356460000003</v>
      </c>
      <c r="AL652" s="34">
        <v>39754.411890000003</v>
      </c>
      <c r="AM652" s="34">
        <v>42969.823020000003</v>
      </c>
      <c r="AN652" s="34">
        <v>46514.257429999998</v>
      </c>
      <c r="AO652" s="34">
        <v>49196.045140000002</v>
      </c>
      <c r="AP652" s="34">
        <v>51618.38263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P665" s="34">
        <v>87</v>
      </c>
      <c r="Q665" s="34">
        <v>1472.7091089999999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O667" s="34">
        <v>554</v>
      </c>
      <c r="P667" s="34">
        <v>554</v>
      </c>
      <c r="Q667" s="34">
        <v>1019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0</v>
      </c>
      <c r="O676" s="34">
        <v>803</v>
      </c>
      <c r="P676" s="34">
        <v>890</v>
      </c>
      <c r="Q676" s="34">
        <v>2740.7091089999999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P677" s="34">
        <v>226</v>
      </c>
      <c r="Q677" s="34">
        <v>612</v>
      </c>
      <c r="R677" s="34">
        <v>1517.6668950000001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0</v>
      </c>
      <c r="P688" s="34">
        <v>226</v>
      </c>
      <c r="Q688" s="34">
        <v>612</v>
      </c>
      <c r="R688" s="34">
        <v>1740.6668950000001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3200</v>
      </c>
      <c r="AM750" s="34">
        <v>3400</v>
      </c>
      <c r="AN750" s="34">
        <v>3600</v>
      </c>
      <c r="AO750" s="34">
        <v>3600</v>
      </c>
      <c r="AP750" s="34">
        <v>3600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5435</v>
      </c>
      <c r="AM760" s="34">
        <v>5635</v>
      </c>
      <c r="AN760" s="34">
        <v>5835</v>
      </c>
      <c r="AO760" s="34">
        <v>5835</v>
      </c>
      <c r="AP760" s="34">
        <v>5835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167195.32120000001</v>
      </c>
      <c r="K761" s="34">
        <v>175255.50169999999</v>
      </c>
      <c r="L761" s="34">
        <v>181134.13589999999</v>
      </c>
      <c r="M761" s="34">
        <v>181523.13589999999</v>
      </c>
      <c r="N761" s="34">
        <v>181219.63589999999</v>
      </c>
      <c r="O761" s="34">
        <v>186283.19039999999</v>
      </c>
      <c r="P761" s="34">
        <v>186516.86600000001</v>
      </c>
      <c r="Q761" s="34">
        <v>193345.91570000001</v>
      </c>
      <c r="R761" s="34">
        <v>199760.7536</v>
      </c>
      <c r="S761" s="34">
        <v>207523.31219999999</v>
      </c>
      <c r="T761" s="34">
        <v>214616.72839999999</v>
      </c>
      <c r="U761" s="34">
        <v>219589.54380000001</v>
      </c>
      <c r="V761" s="34">
        <v>229300.96249999999</v>
      </c>
      <c r="W761" s="34">
        <v>235824.25330000001</v>
      </c>
      <c r="X761" s="34">
        <v>243775.6887</v>
      </c>
      <c r="Y761" s="34">
        <v>251911.68859999999</v>
      </c>
      <c r="Z761" s="34">
        <v>260614.10690000001</v>
      </c>
      <c r="AA761" s="34">
        <v>269193.21299999999</v>
      </c>
      <c r="AB761" s="34">
        <v>278157.3578</v>
      </c>
      <c r="AC761" s="34">
        <v>288712.56449999998</v>
      </c>
      <c r="AD761" s="34">
        <v>299602.59529999999</v>
      </c>
      <c r="AE761" s="34">
        <v>303272.86090000003</v>
      </c>
      <c r="AF761" s="34">
        <v>324545.22930000001</v>
      </c>
      <c r="AG761" s="34">
        <v>338006.80719999998</v>
      </c>
      <c r="AH761" s="34">
        <v>349372.1348</v>
      </c>
      <c r="AI761" s="34">
        <v>360822.80599999998</v>
      </c>
      <c r="AJ761" s="34">
        <v>371442.43900000001</v>
      </c>
      <c r="AK761" s="34">
        <v>380462.84649999999</v>
      </c>
      <c r="AL761" s="34">
        <v>390048.19809999998</v>
      </c>
      <c r="AM761" s="34">
        <v>401120.28810000001</v>
      </c>
      <c r="AN761" s="34">
        <v>415343.10009999998</v>
      </c>
      <c r="AO761" s="34">
        <v>427846.93229999999</v>
      </c>
      <c r="AP761" s="34">
        <v>440850.93910000002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0</v>
      </c>
      <c r="L1" s="1">
        <f t="shared" si="0"/>
        <v>118</v>
      </c>
      <c r="M1" s="1">
        <f t="shared" si="0"/>
        <v>109.0971000000136</v>
      </c>
      <c r="N1" s="1">
        <f t="shared" si="0"/>
        <v>432.76839999998629</v>
      </c>
      <c r="O1" s="1">
        <f t="shared" ref="O1:Z1" si="1">O4-N4</f>
        <v>420.94000000000233</v>
      </c>
      <c r="P1" s="1">
        <f t="shared" si="1"/>
        <v>1465.1500000000087</v>
      </c>
      <c r="Q1" s="1">
        <f t="shared" si="1"/>
        <v>3730.3879999999917</v>
      </c>
      <c r="R1" s="1">
        <f t="shared" si="1"/>
        <v>2880</v>
      </c>
      <c r="S1" s="1">
        <f t="shared" si="1"/>
        <v>4550</v>
      </c>
      <c r="T1" s="1">
        <f t="shared" si="1"/>
        <v>0</v>
      </c>
      <c r="U1" s="1">
        <f t="shared" si="1"/>
        <v>0</v>
      </c>
      <c r="V1" s="1">
        <f t="shared" si="1"/>
        <v>0</v>
      </c>
      <c r="W1" s="1">
        <f t="shared" si="1"/>
        <v>0</v>
      </c>
      <c r="X1" s="1">
        <f t="shared" si="1"/>
        <v>405.04460000000836</v>
      </c>
      <c r="Y1" s="1">
        <f t="shared" si="1"/>
        <v>1061.4527999999991</v>
      </c>
      <c r="Z1" s="1">
        <f t="shared" si="1"/>
        <v>1968.4667999999947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109259.77099999999</v>
      </c>
      <c r="L4" s="1">
        <f>Planel_Pot_Resultado!P244+Planel_Pot_Resultado!P748</f>
        <v>109377.77099999999</v>
      </c>
      <c r="M4" s="1">
        <f>Planel_Pot_Resultado!Q244+Planel_Pot_Resultado!Q748</f>
        <v>109486.86810000001</v>
      </c>
      <c r="N4" s="1">
        <f>Planel_Pot_Resultado!R244+Planel_Pot_Resultado!R748</f>
        <v>109919.63649999999</v>
      </c>
      <c r="O4" s="1">
        <f>Planel_Pot_Resultado!S244+Planel_Pot_Resultado!S748</f>
        <v>110340.5765</v>
      </c>
      <c r="P4" s="1">
        <f>Planel_Pot_Resultado!T244+Planel_Pot_Resultado!T748</f>
        <v>111805.7265</v>
      </c>
      <c r="Q4" s="1">
        <f>Planel_Pot_Resultado!U244+Planel_Pot_Resultado!U748</f>
        <v>115536.1145</v>
      </c>
      <c r="R4" s="1">
        <f>Planel_Pot_Resultado!V244+Planel_Pot_Resultado!V748</f>
        <v>118416.1145</v>
      </c>
      <c r="S4" s="1">
        <f>Planel_Pot_Resultado!W244+Planel_Pot_Resultado!W748</f>
        <v>122966.1145</v>
      </c>
      <c r="T4" s="1">
        <f>Planel_Pot_Resultado!X244+Planel_Pot_Resultado!X748</f>
        <v>122966.1145</v>
      </c>
      <c r="U4" s="1">
        <f>Planel_Pot_Resultado!Y244+Planel_Pot_Resultado!Y748</f>
        <v>122966.1145</v>
      </c>
      <c r="V4" s="1">
        <f>Planel_Pot_Resultado!Z244+Planel_Pot_Resultado!Z748</f>
        <v>122966.1145</v>
      </c>
      <c r="W4" s="1">
        <f>Planel_Pot_Resultado!AA244+Planel_Pot_Resultado!AA748</f>
        <v>122966.1145</v>
      </c>
      <c r="X4" s="1">
        <f>Planel_Pot_Resultado!AB244+Planel_Pot_Resultado!AB748</f>
        <v>123371.1591</v>
      </c>
      <c r="Y4" s="1">
        <f>Planel_Pot_Resultado!AC244+Planel_Pot_Resultado!AC748</f>
        <v>124432.6119</v>
      </c>
      <c r="Z4" s="1">
        <f>Planel_Pot_Resultado!AD244+Planel_Pot_Resultado!AD748</f>
        <v>126401.0787</v>
      </c>
      <c r="AA4" s="1">
        <f>Planel_Pot_Resultado!AE244+Planel_Pot_Resultado!AE748</f>
        <v>126528.68090000001</v>
      </c>
      <c r="AB4" s="1">
        <f>Planel_Pot_Resultado!AF244+Planel_Pot_Resultado!AF748</f>
        <v>126528.68090000001</v>
      </c>
      <c r="AC4" s="1">
        <f>Planel_Pot_Resultado!AG244+Planel_Pot_Resultado!AG748</f>
        <v>126528.68090000001</v>
      </c>
      <c r="AD4" s="1">
        <f>Planel_Pot_Resultado!AH244+Planel_Pot_Resultado!AH748</f>
        <v>126528.68090000001</v>
      </c>
      <c r="AE4" s="1">
        <f>Planel_Pot_Resultado!AI244+Planel_Pot_Resultado!AI748</f>
        <v>126528.68090000001</v>
      </c>
      <c r="AF4" s="1">
        <f>Planel_Pot_Resultado!AJ244+Planel_Pot_Resultado!AJ748</f>
        <v>126528.68090000001</v>
      </c>
      <c r="AG4" s="1">
        <f>Planel_Pot_Resultado!AK244+Planel_Pot_Resultado!AK748</f>
        <v>126528.68090000001</v>
      </c>
      <c r="AH4" s="1">
        <f>Planel_Pot_Resultado!AL244+Planel_Pot_Resultado!AL748</f>
        <v>126528.68090000001</v>
      </c>
      <c r="AI4" s="1">
        <f>Planel_Pot_Resultado!AM244+Planel_Pot_Resultado!AM748</f>
        <v>126626.53290000001</v>
      </c>
      <c r="AJ4" s="1">
        <f>Planel_Pot_Resultado!AN244+Planel_Pot_Resultado!AN748</f>
        <v>127718.5263</v>
      </c>
      <c r="AK4" s="1">
        <f>Planel_Pot_Resultado!AO244+Planel_Pot_Resultado!AO748</f>
        <v>128551.861</v>
      </c>
      <c r="AL4" s="1">
        <f>Planel_Pot_Resultado!AP244+Planel_Pot_Resultado!AP748</f>
        <v>128772.66099999999</v>
      </c>
      <c r="AM4" s="1">
        <f>AL4-C4</f>
        <v>39036.168999999994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6632.826</v>
      </c>
      <c r="J5" s="1">
        <f>Planel_Pot_Resultado!N256</f>
        <v>6632.826</v>
      </c>
      <c r="K5" s="1">
        <f>Planel_Pot_Resultado!O256</f>
        <v>11130.580470000001</v>
      </c>
      <c r="L5" s="1">
        <f>Planel_Pot_Resultado!P256</f>
        <v>11201.325999999999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14073.325999999999</v>
      </c>
      <c r="AB5" s="1">
        <f>Planel_Pot_Resultado!AF256</f>
        <v>14073.325999999999</v>
      </c>
      <c r="AC5" s="1">
        <f>Planel_Pot_Resultado!AG256</f>
        <v>14073.325999999999</v>
      </c>
      <c r="AD5" s="1">
        <f>Planel_Pot_Resultado!AH256</f>
        <v>14073.325999999999</v>
      </c>
      <c r="AE5" s="1">
        <f>Planel_Pot_Resultado!AI256</f>
        <v>14073.325999999999</v>
      </c>
      <c r="AF5" s="1">
        <f>Planel_Pot_Resultado!AJ256</f>
        <v>14073.325999999999</v>
      </c>
      <c r="AG5" s="1">
        <f>Planel_Pot_Resultado!AK256</f>
        <v>14073.325999999999</v>
      </c>
      <c r="AH5" s="1">
        <f>Planel_Pot_Resultado!AL256</f>
        <v>14073.325999999999</v>
      </c>
      <c r="AI5" s="1">
        <f>Planel_Pot_Resultado!AM256</f>
        <v>14073.325999999999</v>
      </c>
      <c r="AJ5" s="1">
        <f>Planel_Pot_Resultado!AN256</f>
        <v>14073.325999999999</v>
      </c>
      <c r="AK5" s="1">
        <f>Planel_Pot_Resultado!AO256</f>
        <v>15592.49388</v>
      </c>
      <c r="AL5" s="1">
        <f>Planel_Pot_Resultado!AP256</f>
        <v>16181.825999999999</v>
      </c>
      <c r="AM5" s="1">
        <f t="shared" ref="AM5:AM24" si="2">AL5-C5</f>
        <v>10681.8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12791.1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13281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12756.7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11586.709108999999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13507.966895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14016.543513000001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14141.737908999999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14479.957356999999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14479.957356999999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14280.357357000001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15205.357357000001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16130.357357000001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17055.557356999998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17980.557356999998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18905.557356999998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19830.757357000002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20755.757357000002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21680.757357000002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21880.757357000002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22081.057357500002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22281.057357500002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22481.057357500002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22681.057357500002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22517.857357500001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23422.749657100001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23834.157330800001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24034.157330800001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24034.157330800001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24034.157330800001</v>
      </c>
      <c r="AM7" s="1">
        <f t="shared" si="2"/>
        <v>12791.9573308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19925.364949999999</v>
      </c>
      <c r="G14" s="24">
        <f>Planel_Pot_Resultado!K16+Planel_Pot_Resultado!K28+Planel_Pot_Resultado!K628+Planel_Pot_Resultado!K712</f>
        <v>20815.364949999999</v>
      </c>
      <c r="H14" s="24">
        <f>Planel_Pot_Resultado!L16+Planel_Pot_Resultado!L28+Planel_Pot_Resultado!L628+Planel_Pot_Resultado!L712</f>
        <v>21224.364949999999</v>
      </c>
      <c r="I14" s="24">
        <f>Planel_Pot_Resultado!M16+Planel_Pot_Resultado!M28+Planel_Pot_Resultado!M628+Planel_Pot_Resultado!M712</f>
        <v>21608.364949999999</v>
      </c>
      <c r="J14" s="24">
        <f>Planel_Pot_Resultado!N16+Planel_Pot_Resultado!N28+Planel_Pot_Resultado!N628+Planel_Pot_Resultado!N712</f>
        <v>21965.364949999999</v>
      </c>
      <c r="K14" s="24">
        <f>Planel_Pot_Resultado!O16+Planel_Pot_Resultado!O28+Planel_Pot_Resultado!O628+Planel_Pot_Resultado!O712</f>
        <v>22233.364949999999</v>
      </c>
      <c r="L14" s="24">
        <f>Planel_Pot_Resultado!P16+Planel_Pot_Resultado!P28+Planel_Pot_Resultado!P628+Planel_Pot_Resultado!P712</f>
        <v>22499.74438</v>
      </c>
      <c r="M14" s="24">
        <f>Planel_Pot_Resultado!Q16+Planel_Pot_Resultado!Q28+Planel_Pot_Resultado!Q628+Planel_Pot_Resultado!Q712</f>
        <v>22778.74438</v>
      </c>
      <c r="N14" s="24">
        <f>Planel_Pot_Resultado!R16+Planel_Pot_Resultado!R28+Planel_Pot_Resultado!R628+Planel_Pot_Resultado!R712</f>
        <v>23183.74438</v>
      </c>
      <c r="O14" s="24">
        <f>Planel_Pot_Resultado!S16+Planel_Pot_Resultado!S28+Planel_Pot_Resultado!S628+Planel_Pot_Resultado!S712</f>
        <v>23581.74438</v>
      </c>
      <c r="P14" s="24">
        <f>Planel_Pot_Resultado!T16+Planel_Pot_Resultado!T28+Planel_Pot_Resultado!T628+Planel_Pot_Resultado!T712</f>
        <v>23993.74438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24803.74438</v>
      </c>
      <c r="S14" s="24">
        <f>Planel_Pot_Resultado!W16+Planel_Pot_Resultado!W28+Planel_Pot_Resultado!W628+Planel_Pot_Resultado!W712</f>
        <v>25380.838380000001</v>
      </c>
      <c r="T14" s="24">
        <f>Planel_Pot_Resultado!X16+Planel_Pot_Resultado!X28+Planel_Pot_Resultado!X628+Planel_Pot_Resultado!X712</f>
        <v>25702.838380000001</v>
      </c>
      <c r="U14" s="24">
        <f>Planel_Pot_Resultado!Y16+Planel_Pot_Resultado!Y28+Planel_Pot_Resultado!Y628+Planel_Pot_Resultado!Y712</f>
        <v>25982.838380000001</v>
      </c>
      <c r="V14" s="24">
        <f>Planel_Pot_Resultado!Z16+Planel_Pot_Resultado!Z28+Planel_Pot_Resultado!Z628+Planel_Pot_Resultado!Z712</f>
        <v>26291.838380000001</v>
      </c>
      <c r="W14" s="24">
        <f>Planel_Pot_Resultado!AA16+Planel_Pot_Resultado!AA28+Planel_Pot_Resultado!AA628+Planel_Pot_Resultado!AA712</f>
        <v>26562.838380000001</v>
      </c>
      <c r="X14" s="24">
        <f>Planel_Pot_Resultado!AB16+Planel_Pot_Resultado!AB28+Planel_Pot_Resultado!AB628+Planel_Pot_Resultado!AB712</f>
        <v>26685</v>
      </c>
      <c r="Y14" s="24">
        <f>Planel_Pot_Resultado!AC16+Planel_Pot_Resultado!AC28+Planel_Pot_Resultado!AC628+Planel_Pot_Resultado!AC712</f>
        <v>26772</v>
      </c>
      <c r="Z14" s="24">
        <f>Planel_Pot_Resultado!AD16+Planel_Pot_Resultado!AD28+Planel_Pot_Resultado!AD628+Planel_Pot_Resultado!AD712</f>
        <v>26889</v>
      </c>
      <c r="AA14" s="24">
        <f>Planel_Pot_Resultado!AE16+Planel_Pot_Resultado!AE28+Planel_Pot_Resultado!AE628+Planel_Pot_Resultado!AE712</f>
        <v>26986</v>
      </c>
      <c r="AB14" s="24">
        <f>Planel_Pot_Resultado!AF16+Planel_Pot_Resultado!AF28+Planel_Pot_Resultado!AF628+Planel_Pot_Resultado!AF712</f>
        <v>27134</v>
      </c>
      <c r="AC14" s="24">
        <f>Planel_Pot_Resultado!AG16+Planel_Pot_Resultado!AG28+Planel_Pot_Resultado!AG628+Planel_Pot_Resultado!AG712</f>
        <v>27230</v>
      </c>
      <c r="AD14" s="24">
        <f>Planel_Pot_Resultado!AH16+Planel_Pot_Resultado!AH28+Planel_Pot_Resultado!AH628+Planel_Pot_Resultado!AH712</f>
        <v>27364</v>
      </c>
      <c r="AE14" s="24">
        <f>Planel_Pot_Resultado!AI16+Planel_Pot_Resultado!AI28+Planel_Pot_Resultado!AI628+Planel_Pot_Resultado!AI712</f>
        <v>27476</v>
      </c>
      <c r="AF14" s="24">
        <f>Planel_Pot_Resultado!AJ16+Planel_Pot_Resultado!AJ28+Planel_Pot_Resultado!AJ628+Planel_Pot_Resultado!AJ712</f>
        <v>27604</v>
      </c>
      <c r="AG14" s="24">
        <f>Planel_Pot_Resultado!AK16+Planel_Pot_Resultado!AK28+Planel_Pot_Resultado!AK628+Planel_Pot_Resultado!AK712</f>
        <v>27664</v>
      </c>
      <c r="AH14" s="24">
        <f>Planel_Pot_Resultado!AL16+Planel_Pot_Resultado!AL28+Planel_Pot_Resultado!AL628+Planel_Pot_Resultado!AL712</f>
        <v>28144</v>
      </c>
      <c r="AI14" s="24">
        <f>Planel_Pot_Resultado!AM16+Planel_Pot_Resultado!AM28+Planel_Pot_Resultado!AM628+Planel_Pot_Resultado!AM712</f>
        <v>28219</v>
      </c>
      <c r="AJ14" s="24">
        <f>Planel_Pot_Resultado!AN16+Planel_Pot_Resultado!AN28+Planel_Pot_Resultado!AN628+Planel_Pot_Resultado!AN712</f>
        <v>28305</v>
      </c>
      <c r="AK14" s="24">
        <f>Planel_Pot_Resultado!AO16+Planel_Pot_Resultado!AO28+Planel_Pot_Resultado!AO628+Planel_Pot_Resultado!AO712</f>
        <v>28438</v>
      </c>
      <c r="AL14" s="24">
        <f>Planel_Pot_Resultado!AP16+Planel_Pot_Resultado!AP28+Planel_Pot_Resultado!AP628+Planel_Pot_Resultado!AP712</f>
        <v>28546</v>
      </c>
      <c r="AM14" s="1">
        <f t="shared" si="2"/>
        <v>16876.532579999999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16497.668999999998</v>
      </c>
      <c r="K17" s="30">
        <f>Planel_Pot_Resultado!O388+Planel_Pot_Resultado!O400+Planel_Pot_Resultado!O412+Planel_Pot_Resultado!O424+Planel_Pot_Resultado!O436+Planel_Pot_Resultado!O448+Planel_Pot_Resultado!O460+Planel_Pot_Resultado!O472</f>
        <v>16497.668999999998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17814.119649999997</v>
      </c>
      <c r="M17" s="30">
        <f>Planel_Pot_Resultado!Q388+Planel_Pot_Resultado!Q400+Planel_Pot_Resultado!Q412+Planel_Pot_Resultado!Q424+Planel_Pot_Resultado!Q436+Planel_Pot_Resultado!Q448+Planel_Pot_Resultado!Q460+Planel_Pot_Resultado!Q472</f>
        <v>24085.663143999998</v>
      </c>
      <c r="N17" s="30">
        <f>Planel_Pot_Resultado!R388+Planel_Pot_Resultado!R400+Planel_Pot_Resultado!R412+Planel_Pot_Resultado!R424+Planel_Pot_Resultado!R436+Planel_Pot_Resultado!R448+Planel_Pot_Resultado!R460+Planel_Pot_Resultado!R472</f>
        <v>26543.07475</v>
      </c>
      <c r="O17" s="30">
        <f>Planel_Pot_Resultado!S388+Planel_Pot_Resultado!S400+Planel_Pot_Resultado!S412+Planel_Pot_Resultado!S424+Planel_Pot_Resultado!S436+Planel_Pot_Resultado!S448+Planel_Pot_Resultado!S460+Planel_Pot_Resultado!S472</f>
        <v>31584.169679999999</v>
      </c>
      <c r="P17" s="30">
        <f>Planel_Pot_Resultado!T388+Planel_Pot_Resultado!T400+Planel_Pot_Resultado!T412+Planel_Pot_Resultado!T424+Planel_Pot_Resultado!T436+Planel_Pot_Resultado!T448+Planel_Pot_Resultado!T460+Planel_Pot_Resultado!T472</f>
        <v>35033.604879999999</v>
      </c>
      <c r="Q17" s="30">
        <f>Planel_Pot_Resultado!U388+Planel_Pot_Resultado!U400+Planel_Pot_Resultado!U412+Planel_Pot_Resultado!U424+Planel_Pot_Resultado!U436+Planel_Pot_Resultado!U448+Planel_Pot_Resultado!U460+Planel_Pot_Resultado!U472</f>
        <v>35249.230469999995</v>
      </c>
      <c r="R17" s="30">
        <f>Planel_Pot_Resultado!V388+Planel_Pot_Resultado!V400+Planel_Pot_Resultado!V412+Planel_Pot_Resultado!V424+Planel_Pot_Resultado!V436+Planel_Pot_Resultado!V448+Planel_Pot_Resultado!V460+Planel_Pot_Resultado!V472</f>
        <v>41678.649147999997</v>
      </c>
      <c r="S17" s="30">
        <f>Planel_Pot_Resultado!W388+Planel_Pot_Resultado!W400+Planel_Pot_Resultado!W412+Planel_Pot_Resultado!W424+Planel_Pot_Resultado!W436+Planel_Pot_Resultado!W448+Planel_Pot_Resultado!W460+Planel_Pot_Resultado!W472</f>
        <v>43739.569851999993</v>
      </c>
      <c r="T17" s="30">
        <f>Planel_Pot_Resultado!X388+Planel_Pot_Resultado!X400+Planel_Pot_Resultado!X412+Planel_Pot_Resultado!X424+Planel_Pot_Resultado!X436+Planel_Pot_Resultado!X448+Planel_Pot_Resultado!X460+Planel_Pot_Resultado!X472</f>
        <v>48105.014529999993</v>
      </c>
      <c r="U17" s="30">
        <f>Planel_Pot_Resultado!Y388+Planel_Pot_Resultado!Y400+Planel_Pot_Resultado!Y412+Planel_Pot_Resultado!Y424+Planel_Pot_Resultado!Y436+Planel_Pot_Resultado!Y448+Planel_Pot_Resultado!Y460+Planel_Pot_Resultado!Y472</f>
        <v>52758.73934</v>
      </c>
      <c r="V17" s="30">
        <f>Planel_Pot_Resultado!Z388+Planel_Pot_Resultado!Z400+Planel_Pot_Resultado!Z412+Planel_Pot_Resultado!Z424+Planel_Pot_Resultado!Z436+Planel_Pot_Resultado!Z448+Planel_Pot_Resultado!Z460+Planel_Pot_Resultado!Z472</f>
        <v>57974.311719999998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62934.62975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67501.20934999999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73818.004839999994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81144.867859999998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79761.540559999994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95809.638399999996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102957.41614999999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107351.94858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111810.87002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114966.77922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116066.39094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117478.37338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120522.97169999999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125130.20559999999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127990.39541999999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133287.70062999998</v>
      </c>
      <c r="AM17" s="1">
        <f t="shared" si="2"/>
        <v>126731.54062999997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25634.926820000001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29913.148249999998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34140.969100000002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38834.119339999997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43310.4715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47676.703399999999</v>
      </c>
      <c r="AM20" s="1">
        <f t="shared" si="2"/>
        <v>47656.000399999997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0</v>
      </c>
      <c r="N23" s="32">
        <f>Planel_Pot_Resultado!R100+Planel_Pot_Resultado!R652</f>
        <v>0</v>
      </c>
      <c r="O23" s="32">
        <f>Planel_Pot_Resultado!S100+Planel_Pot_Resultado!S652</f>
        <v>3462.047129</v>
      </c>
      <c r="P23" s="32">
        <f>Planel_Pot_Resultado!T100+Planel_Pot_Resultado!T652</f>
        <v>5304.4836789999999</v>
      </c>
      <c r="Q23" s="32">
        <f>Planel_Pot_Resultado!U100+Planel_Pot_Resultado!U652</f>
        <v>6848.5080699999999</v>
      </c>
      <c r="R23" s="32">
        <f>Planel_Pot_Resultado!V100+Planel_Pot_Resultado!V652</f>
        <v>6848.5080699999999</v>
      </c>
      <c r="S23" s="32">
        <f>Planel_Pot_Resultado!W100+Planel_Pot_Resultado!W652</f>
        <v>8594.9842219999991</v>
      </c>
      <c r="T23" s="32">
        <f>Planel_Pot_Resultado!X100+Planel_Pot_Resultado!X652</f>
        <v>10934.97488</v>
      </c>
      <c r="U23" s="32">
        <f>Planel_Pot_Resultado!Y100+Planel_Pot_Resultado!Y652</f>
        <v>13212.249961</v>
      </c>
      <c r="V23" s="32">
        <f>Planel_Pot_Resultado!Z100+Planel_Pot_Resultado!Z652</f>
        <v>15464.895908</v>
      </c>
      <c r="W23" s="32">
        <f>Planel_Pot_Resultado!AA100+Planel_Pot_Resultado!AA652</f>
        <v>17896.305</v>
      </c>
      <c r="X23" s="32">
        <f>Planel_Pot_Resultado!AB100+Planel_Pot_Resultado!AB652</f>
        <v>20859.664049999999</v>
      </c>
      <c r="Y23" s="32">
        <f>Planel_Pot_Resultado!AC100+Planel_Pot_Resultado!AC652</f>
        <v>23024.42236</v>
      </c>
      <c r="Z23" s="32">
        <f>Planel_Pot_Resultado!AD100+Planel_Pot_Resultado!AD652</f>
        <v>24516.79335</v>
      </c>
      <c r="AA23" s="32">
        <f>Planel_Pot_Resultado!AE100+Planel_Pot_Resultado!AE652</f>
        <v>29375.256099999999</v>
      </c>
      <c r="AB23" s="32">
        <f>Planel_Pot_Resultado!AF100+Planel_Pot_Resultado!AF652</f>
        <v>29789.406019999999</v>
      </c>
      <c r="AC23" s="32">
        <f>Planel_Pot_Resultado!AG100+Planel_Pot_Resultado!AG652</f>
        <v>31670.80602</v>
      </c>
      <c r="AD23" s="32">
        <f>Planel_Pot_Resultado!AH100+Planel_Pot_Resultado!AH652</f>
        <v>34151.070309999996</v>
      </c>
      <c r="AE23" s="32">
        <f>Planel_Pot_Resultado!AI100+Planel_Pot_Resultado!AI652</f>
        <v>36687.597030000004</v>
      </c>
      <c r="AF23" s="32">
        <f>Planel_Pot_Resultado!AJ100+Planel_Pot_Resultado!AJ652</f>
        <v>39613.69025</v>
      </c>
      <c r="AG23" s="32">
        <f>Planel_Pot_Resultado!AK100+Planel_Pot_Resultado!AK652</f>
        <v>43706.864530000006</v>
      </c>
      <c r="AH23" s="32">
        <f>Planel_Pot_Resultado!AL100+Planel_Pot_Resultado!AL652</f>
        <v>46602.919959999999</v>
      </c>
      <c r="AI23" s="32">
        <f>Planel_Pot_Resultado!AM100+Planel_Pot_Resultado!AM652</f>
        <v>49818.331090000007</v>
      </c>
      <c r="AJ23" s="32">
        <f>Planel_Pot_Resultado!AN100+Planel_Pot_Resultado!AN652</f>
        <v>53362.765499999994</v>
      </c>
      <c r="AK23" s="32">
        <f>Planel_Pot_Resultado!AO100+Planel_Pot_Resultado!AO652</f>
        <v>56044.553209999998</v>
      </c>
      <c r="AL23" s="32">
        <f>Planel_Pot_Resultado!AP100+Planel_Pot_Resultado!AP652</f>
        <v>58466.890700000004</v>
      </c>
      <c r="AM23" s="1">
        <f t="shared" si="2"/>
        <v>58466.890700000004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167195.32114999997</v>
      </c>
      <c r="G24" s="28">
        <f t="shared" si="4"/>
        <v>173265.50174999997</v>
      </c>
      <c r="H24" s="28">
        <f t="shared" si="4"/>
        <v>181134.13594999997</v>
      </c>
      <c r="I24" s="28">
        <f t="shared" si="4"/>
        <v>181523.13594999997</v>
      </c>
      <c r="J24" s="28">
        <f t="shared" si="4"/>
        <v>181219.63594999997</v>
      </c>
      <c r="K24" s="28">
        <f t="shared" si="4"/>
        <v>186283.19041999997</v>
      </c>
      <c r="L24" s="28">
        <f t="shared" si="4"/>
        <v>186516.86602999998</v>
      </c>
      <c r="M24" s="28">
        <f t="shared" si="4"/>
        <v>193345.91573299997</v>
      </c>
      <c r="N24" s="28">
        <f t="shared" si="4"/>
        <v>199760.75352499995</v>
      </c>
      <c r="O24" s="28">
        <f t="shared" si="4"/>
        <v>207523.31220199997</v>
      </c>
      <c r="P24" s="28">
        <f t="shared" si="4"/>
        <v>214616.72834799998</v>
      </c>
      <c r="Q24" s="28">
        <f t="shared" si="4"/>
        <v>219589.54377699998</v>
      </c>
      <c r="R24" s="28">
        <f t="shared" si="4"/>
        <v>229300.962455</v>
      </c>
      <c r="S24" s="28">
        <f t="shared" si="4"/>
        <v>235824.25331099998</v>
      </c>
      <c r="T24" s="28">
        <f t="shared" si="4"/>
        <v>243775.68864699997</v>
      </c>
      <c r="U24" s="28">
        <f t="shared" si="4"/>
        <v>251911.68853799999</v>
      </c>
      <c r="V24" s="28">
        <f t="shared" si="4"/>
        <v>260614.10686499998</v>
      </c>
      <c r="W24" s="28">
        <f t="shared" si="4"/>
        <v>269193.21298699995</v>
      </c>
      <c r="X24" s="28">
        <f t="shared" si="4"/>
        <v>278157.35785699997</v>
      </c>
      <c r="Y24" s="28">
        <f t="shared" si="4"/>
        <v>288712.564457</v>
      </c>
      <c r="Z24" s="28">
        <f t="shared" si="4"/>
        <v>299602.59526699997</v>
      </c>
      <c r="AA24" s="28">
        <f t="shared" si="4"/>
        <v>303272.86091699998</v>
      </c>
      <c r="AB24" s="28">
        <f t="shared" si="4"/>
        <v>324545.22935499996</v>
      </c>
      <c r="AC24" s="28">
        <f t="shared" si="4"/>
        <v>338006.8072325</v>
      </c>
      <c r="AD24" s="28">
        <f t="shared" si="4"/>
        <v>349372.13476749999</v>
      </c>
      <c r="AE24" s="28">
        <f t="shared" si="4"/>
        <v>360822.80603749998</v>
      </c>
      <c r="AF24" s="28">
        <f t="shared" si="4"/>
        <v>371442.43896749994</v>
      </c>
      <c r="AG24" s="28">
        <f t="shared" si="4"/>
        <v>380462.8465475</v>
      </c>
      <c r="AH24" s="28">
        <f t="shared" si="4"/>
        <v>390048.19814709993</v>
      </c>
      <c r="AI24" s="28">
        <f t="shared" si="4"/>
        <v>401120.28812079993</v>
      </c>
      <c r="AJ24" s="28">
        <f t="shared" si="4"/>
        <v>415343.10007079993</v>
      </c>
      <c r="AK24" s="28">
        <f t="shared" si="4"/>
        <v>427846.93234079995</v>
      </c>
      <c r="AL24" s="28">
        <f t="shared" si="4"/>
        <v>440850.93906079995</v>
      </c>
      <c r="AM24" s="1">
        <f t="shared" si="2"/>
        <v>304958.13064079999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0</v>
      </c>
      <c r="L29" s="1">
        <f t="shared" si="5"/>
        <v>118</v>
      </c>
      <c r="M29" s="1">
        <f t="shared" si="5"/>
        <v>109.0971000000136</v>
      </c>
      <c r="N29" s="1">
        <f t="shared" si="5"/>
        <v>432.76839999998629</v>
      </c>
      <c r="O29" s="1">
        <f t="shared" si="5"/>
        <v>420.94000000000233</v>
      </c>
      <c r="P29" s="1">
        <f t="shared" si="5"/>
        <v>1465.1500000000087</v>
      </c>
      <c r="Q29" s="1">
        <f t="shared" si="5"/>
        <v>3730.3879999999917</v>
      </c>
      <c r="R29" s="1">
        <f t="shared" si="5"/>
        <v>2880</v>
      </c>
      <c r="S29" s="1">
        <f t="shared" si="5"/>
        <v>4550</v>
      </c>
      <c r="T29" s="1">
        <f t="shared" si="5"/>
        <v>0</v>
      </c>
      <c r="U29" s="1">
        <f t="shared" si="5"/>
        <v>0</v>
      </c>
      <c r="V29" s="1">
        <f t="shared" si="5"/>
        <v>0</v>
      </c>
      <c r="W29" s="1">
        <f t="shared" si="5"/>
        <v>0</v>
      </c>
      <c r="X29" s="1">
        <f t="shared" si="5"/>
        <v>405.04460000000836</v>
      </c>
      <c r="Y29" s="1">
        <f t="shared" si="5"/>
        <v>1061.4527999999991</v>
      </c>
      <c r="Z29" s="1">
        <f t="shared" si="5"/>
        <v>1968.4667999999947</v>
      </c>
      <c r="AA29" s="1">
        <f t="shared" si="5"/>
        <v>127.60220000000845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97.851999999998952</v>
      </c>
      <c r="AJ29" s="1">
        <f t="shared" si="5"/>
        <v>1091.9933999999921</v>
      </c>
      <c r="AK29" s="1">
        <f t="shared" si="5"/>
        <v>833.33470000000671</v>
      </c>
      <c r="AL29" s="1">
        <f t="shared" si="5"/>
        <v>220.79999999998836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0</v>
      </c>
      <c r="J30" s="1">
        <f t="shared" si="6"/>
        <v>0</v>
      </c>
      <c r="K30" s="1">
        <f t="shared" si="6"/>
        <v>4497.7544700000008</v>
      </c>
      <c r="L30" s="1">
        <f t="shared" si="6"/>
        <v>70.745529999998325</v>
      </c>
      <c r="M30" s="1">
        <f t="shared" si="6"/>
        <v>2872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1519.1678800000009</v>
      </c>
      <c r="AL30" s="1">
        <f t="shared" si="6"/>
        <v>589.33211999999912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-802.39999999999964</v>
      </c>
      <c r="K32" s="18">
        <f t="shared" si="7"/>
        <v>489.89999999999964</v>
      </c>
      <c r="L32" s="18">
        <f t="shared" si="7"/>
        <v>-524.29999999999927</v>
      </c>
      <c r="M32" s="18">
        <f t="shared" si="7"/>
        <v>-1169.9908910000013</v>
      </c>
      <c r="N32" s="18">
        <f t="shared" si="7"/>
        <v>1921.2577860000001</v>
      </c>
      <c r="O32" s="18">
        <f t="shared" si="7"/>
        <v>508.57661800000096</v>
      </c>
      <c r="P32" s="18">
        <f t="shared" si="7"/>
        <v>125.19439599999896</v>
      </c>
      <c r="Q32" s="18">
        <f t="shared" si="7"/>
        <v>338.21944799999983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925.19999999999709</v>
      </c>
      <c r="W32" s="18">
        <f t="shared" si="7"/>
        <v>925</v>
      </c>
      <c r="X32" s="18">
        <f t="shared" si="7"/>
        <v>925</v>
      </c>
      <c r="Y32" s="18">
        <f t="shared" si="7"/>
        <v>925.20000000000437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200.30000049999944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-163.20000000000073</v>
      </c>
      <c r="AH32" s="18">
        <f t="shared" si="7"/>
        <v>904.89229960000011</v>
      </c>
      <c r="AI32" s="18">
        <f t="shared" si="7"/>
        <v>411.40767369999958</v>
      </c>
      <c r="AJ32" s="18">
        <f t="shared" si="7"/>
        <v>200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7315.4245299999984</v>
      </c>
      <c r="G39" s="24">
        <f t="shared" si="10"/>
        <v>890</v>
      </c>
      <c r="H39" s="24">
        <f t="shared" si="10"/>
        <v>409</v>
      </c>
      <c r="I39" s="24">
        <f t="shared" si="10"/>
        <v>384</v>
      </c>
      <c r="J39" s="24">
        <f t="shared" si="10"/>
        <v>357</v>
      </c>
      <c r="K39" s="24">
        <f t="shared" si="10"/>
        <v>268</v>
      </c>
      <c r="L39" s="24">
        <f t="shared" si="10"/>
        <v>266.37943000000087</v>
      </c>
      <c r="M39" s="24">
        <f t="shared" si="10"/>
        <v>279</v>
      </c>
      <c r="N39" s="24">
        <f t="shared" si="10"/>
        <v>405</v>
      </c>
      <c r="O39" s="24">
        <f t="shared" si="10"/>
        <v>398</v>
      </c>
      <c r="P39" s="24">
        <f t="shared" si="10"/>
        <v>412</v>
      </c>
      <c r="Q39" s="24">
        <f t="shared" si="10"/>
        <v>408</v>
      </c>
      <c r="R39" s="24">
        <f t="shared" si="10"/>
        <v>402</v>
      </c>
      <c r="S39" s="24">
        <f t="shared" si="10"/>
        <v>577.09400000000096</v>
      </c>
      <c r="T39" s="24">
        <f t="shared" si="10"/>
        <v>322</v>
      </c>
      <c r="U39" s="24">
        <f t="shared" si="10"/>
        <v>280</v>
      </c>
      <c r="V39" s="24">
        <f t="shared" si="10"/>
        <v>309</v>
      </c>
      <c r="W39" s="24">
        <f t="shared" si="10"/>
        <v>271</v>
      </c>
      <c r="X39" s="24">
        <f t="shared" si="10"/>
        <v>122.16161999999895</v>
      </c>
      <c r="Y39" s="24">
        <f t="shared" si="10"/>
        <v>87</v>
      </c>
      <c r="Z39" s="24">
        <f t="shared" si="10"/>
        <v>117</v>
      </c>
      <c r="AA39" s="24">
        <f t="shared" si="10"/>
        <v>97</v>
      </c>
      <c r="AB39" s="24">
        <f t="shared" si="10"/>
        <v>148</v>
      </c>
      <c r="AC39" s="24">
        <f t="shared" si="10"/>
        <v>96</v>
      </c>
      <c r="AD39" s="24">
        <f t="shared" si="10"/>
        <v>134</v>
      </c>
      <c r="AE39" s="24">
        <f t="shared" si="10"/>
        <v>112</v>
      </c>
      <c r="AF39" s="24">
        <f t="shared" si="10"/>
        <v>128</v>
      </c>
      <c r="AG39" s="24">
        <f t="shared" si="10"/>
        <v>60</v>
      </c>
      <c r="AH39" s="24">
        <f t="shared" si="10"/>
        <v>480</v>
      </c>
      <c r="AI39" s="24">
        <f t="shared" si="10"/>
        <v>75</v>
      </c>
      <c r="AJ39" s="24">
        <f t="shared" si="10"/>
        <v>86</v>
      </c>
      <c r="AK39" s="24">
        <f t="shared" si="10"/>
        <v>133</v>
      </c>
      <c r="AL39" s="24">
        <f>AL14-AK14</f>
        <v>108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0</v>
      </c>
      <c r="K42" s="30">
        <f t="shared" si="12"/>
        <v>0</v>
      </c>
      <c r="L42" s="30">
        <f t="shared" si="12"/>
        <v>1316.4506499999989</v>
      </c>
      <c r="M42" s="30">
        <f t="shared" si="12"/>
        <v>6271.5434940000014</v>
      </c>
      <c r="N42" s="30">
        <f t="shared" si="12"/>
        <v>2457.4116060000015</v>
      </c>
      <c r="O42" s="30">
        <f t="shared" si="12"/>
        <v>5041.0949299999993</v>
      </c>
      <c r="P42" s="30">
        <f t="shared" si="12"/>
        <v>3449.4351999999999</v>
      </c>
      <c r="Q42" s="30">
        <f t="shared" si="12"/>
        <v>215.62558999999601</v>
      </c>
      <c r="R42" s="30">
        <f t="shared" si="12"/>
        <v>6429.4186780000018</v>
      </c>
      <c r="S42" s="30">
        <f t="shared" si="12"/>
        <v>2060.9207039999965</v>
      </c>
      <c r="T42" s="30">
        <f t="shared" si="12"/>
        <v>4365.4446779999998</v>
      </c>
      <c r="U42" s="30">
        <f t="shared" si="12"/>
        <v>4653.724810000007</v>
      </c>
      <c r="V42" s="30">
        <f t="shared" si="12"/>
        <v>5215.5723799999978</v>
      </c>
      <c r="W42" s="30">
        <f t="shared" si="12"/>
        <v>4960.3180300000022</v>
      </c>
      <c r="X42" s="30">
        <f t="shared" si="12"/>
        <v>4566.57959999999</v>
      </c>
      <c r="Y42" s="30">
        <f t="shared" si="12"/>
        <v>6316.7954900000041</v>
      </c>
      <c r="Z42" s="30">
        <f t="shared" si="12"/>
        <v>7326.8630200000043</v>
      </c>
      <c r="AA42" s="30">
        <f t="shared" si="12"/>
        <v>-1383.3273000000045</v>
      </c>
      <c r="AB42" s="30">
        <f t="shared" si="12"/>
        <v>16048.097840000002</v>
      </c>
      <c r="AC42" s="30">
        <f t="shared" si="12"/>
        <v>7147.7777499999938</v>
      </c>
      <c r="AD42" s="30">
        <f t="shared" si="12"/>
        <v>4394.5324300000066</v>
      </c>
      <c r="AE42" s="30">
        <f t="shared" si="12"/>
        <v>4458.9214400000055</v>
      </c>
      <c r="AF42" s="30">
        <f t="shared" si="12"/>
        <v>3155.9091999999946</v>
      </c>
      <c r="AG42" s="30">
        <f t="shared" si="12"/>
        <v>1099.6117200000008</v>
      </c>
      <c r="AH42" s="30">
        <f t="shared" si="12"/>
        <v>1411.982440000007</v>
      </c>
      <c r="AI42" s="30">
        <f t="shared" si="12"/>
        <v>3044.5983199999901</v>
      </c>
      <c r="AJ42" s="30">
        <f t="shared" si="12"/>
        <v>4607.233899999992</v>
      </c>
      <c r="AK42" s="30">
        <f t="shared" si="12"/>
        <v>2860.1898199999996</v>
      </c>
      <c r="AL42" s="30">
        <f t="shared" si="12"/>
        <v>5297.3052099999913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4270.8215799999998</v>
      </c>
      <c r="AH45" s="26">
        <f t="shared" si="15"/>
        <v>4278.2214299999978</v>
      </c>
      <c r="AI45" s="26">
        <f t="shared" si="15"/>
        <v>4227.8208500000037</v>
      </c>
      <c r="AJ45" s="26">
        <f t="shared" si="15"/>
        <v>4693.1502399999954</v>
      </c>
      <c r="AK45" s="26">
        <f t="shared" si="15"/>
        <v>4476.3521600000022</v>
      </c>
      <c r="AL45" s="26">
        <f t="shared" si="15"/>
        <v>4366.2318999999989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0</v>
      </c>
      <c r="N48" s="32">
        <f t="shared" si="15"/>
        <v>0</v>
      </c>
      <c r="O48" s="32">
        <f t="shared" si="15"/>
        <v>3462.047129</v>
      </c>
      <c r="P48" s="32">
        <f t="shared" si="15"/>
        <v>1842.4365499999999</v>
      </c>
      <c r="Q48" s="32">
        <f t="shared" si="15"/>
        <v>1544.0243909999999</v>
      </c>
      <c r="R48" s="32">
        <f t="shared" si="15"/>
        <v>0</v>
      </c>
      <c r="S48" s="32">
        <f t="shared" si="15"/>
        <v>1746.4761519999993</v>
      </c>
      <c r="T48" s="32">
        <f t="shared" si="15"/>
        <v>2339.9906580000006</v>
      </c>
      <c r="U48" s="32">
        <f t="shared" si="15"/>
        <v>2277.2750809999998</v>
      </c>
      <c r="V48" s="32">
        <f t="shared" si="15"/>
        <v>2252.6459470000009</v>
      </c>
      <c r="W48" s="32">
        <f t="shared" si="15"/>
        <v>2431.4090919999999</v>
      </c>
      <c r="X48" s="32">
        <f t="shared" si="15"/>
        <v>2963.3590499999991</v>
      </c>
      <c r="Y48" s="32">
        <f t="shared" si="15"/>
        <v>2164.7583100000011</v>
      </c>
      <c r="Z48" s="32">
        <f t="shared" si="15"/>
        <v>1492.3709899999994</v>
      </c>
      <c r="AA48" s="32">
        <f t="shared" si="15"/>
        <v>4858.4627499999988</v>
      </c>
      <c r="AB48" s="32">
        <f t="shared" si="15"/>
        <v>414.14991999999984</v>
      </c>
      <c r="AC48" s="32">
        <f t="shared" si="15"/>
        <v>1881.4000000000015</v>
      </c>
      <c r="AD48" s="32">
        <f t="shared" si="15"/>
        <v>2480.2642899999955</v>
      </c>
      <c r="AE48" s="32">
        <f t="shared" si="15"/>
        <v>2536.5267200000089</v>
      </c>
      <c r="AF48" s="32">
        <f t="shared" si="15"/>
        <v>2926.0932199999952</v>
      </c>
      <c r="AG48" s="32">
        <f t="shared" si="15"/>
        <v>4093.1742800000065</v>
      </c>
      <c r="AH48" s="32">
        <f t="shared" si="15"/>
        <v>2896.0554299999931</v>
      </c>
      <c r="AI48" s="32">
        <f t="shared" si="15"/>
        <v>3215.4111300000077</v>
      </c>
      <c r="AJ48" s="32">
        <f t="shared" si="15"/>
        <v>3544.4344099999871</v>
      </c>
      <c r="AK48" s="32">
        <f t="shared" si="15"/>
        <v>2681.7877100000042</v>
      </c>
      <c r="AL48" s="32">
        <f t="shared" si="15"/>
        <v>2422.3374900000053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24283.860729999957</v>
      </c>
      <c r="G49" s="28">
        <f t="shared" si="14"/>
        <v>6070.1805999999924</v>
      </c>
      <c r="H49" s="28">
        <f t="shared" si="14"/>
        <v>7868.6342000000004</v>
      </c>
      <c r="I49" s="28">
        <f t="shared" si="14"/>
        <v>389</v>
      </c>
      <c r="J49" s="28">
        <f t="shared" si="14"/>
        <v>-303.5</v>
      </c>
      <c r="K49" s="28">
        <f t="shared" si="14"/>
        <v>5063.5544700000028</v>
      </c>
      <c r="L49" s="28">
        <f t="shared" si="14"/>
        <v>233.67561000000569</v>
      </c>
      <c r="M49" s="28">
        <f t="shared" si="14"/>
        <v>6829.049702999997</v>
      </c>
      <c r="N49" s="28">
        <f t="shared" si="14"/>
        <v>6414.8377919999766</v>
      </c>
      <c r="O49" s="28">
        <f t="shared" si="14"/>
        <v>7762.5586770000227</v>
      </c>
      <c r="P49" s="28">
        <f t="shared" si="14"/>
        <v>7093.4161460000032</v>
      </c>
      <c r="Q49" s="28">
        <f t="shared" si="14"/>
        <v>4972.8154290000093</v>
      </c>
      <c r="R49" s="28">
        <f t="shared" si="14"/>
        <v>9711.4186780000164</v>
      </c>
      <c r="S49" s="28">
        <f t="shared" si="14"/>
        <v>6523.2908559999778</v>
      </c>
      <c r="T49" s="28">
        <f t="shared" si="15"/>
        <v>7951.435335999995</v>
      </c>
      <c r="U49" s="28">
        <f t="shared" si="15"/>
        <v>8135.999891000014</v>
      </c>
      <c r="V49" s="28">
        <f t="shared" si="15"/>
        <v>8702.4183269999921</v>
      </c>
      <c r="W49" s="28">
        <f t="shared" si="15"/>
        <v>8579.1061219999683</v>
      </c>
      <c r="X49" s="28">
        <f t="shared" si="15"/>
        <v>8964.1448700000183</v>
      </c>
      <c r="Y49" s="28">
        <f t="shared" si="15"/>
        <v>10555.206600000034</v>
      </c>
      <c r="Z49" s="28">
        <f t="shared" si="15"/>
        <v>10890.030809999967</v>
      </c>
      <c r="AA49" s="28">
        <f t="shared" si="15"/>
        <v>3670.2656500000157</v>
      </c>
      <c r="AB49" s="28">
        <f t="shared" si="15"/>
        <v>21272.368437999976</v>
      </c>
      <c r="AC49" s="28">
        <f t="shared" si="15"/>
        <v>13461.577877500036</v>
      </c>
      <c r="AD49" s="28">
        <f t="shared" si="15"/>
        <v>11365.327534999989</v>
      </c>
      <c r="AE49" s="28">
        <f t="shared" si="15"/>
        <v>11450.671269999992</v>
      </c>
      <c r="AF49" s="28">
        <f t="shared" si="15"/>
        <v>10619.632929999963</v>
      </c>
      <c r="AG49" s="28">
        <f t="shared" si="15"/>
        <v>9020.4075800000574</v>
      </c>
      <c r="AH49" s="28">
        <f t="shared" si="15"/>
        <v>9585.3515995999333</v>
      </c>
      <c r="AI49" s="28">
        <f t="shared" si="15"/>
        <v>11072.0899737</v>
      </c>
      <c r="AJ49" s="28">
        <f t="shared" si="15"/>
        <v>14222.811950000003</v>
      </c>
      <c r="AK49" s="28">
        <f t="shared" si="15"/>
        <v>12503.832270000014</v>
      </c>
      <c r="AL49" s="28">
        <f t="shared" si="15"/>
        <v>13004.006720000005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4318.3999999999996</v>
      </c>
      <c r="L3" s="58">
        <f>Planel_Pot_Resultado!P148+Planel_Pot_Resultado!P688</f>
        <v>4158.5</v>
      </c>
      <c r="M3" s="58">
        <f>Planel_Pot_Resultado!Q148+Planel_Pot_Resultado!Q688</f>
        <v>3894.7</v>
      </c>
      <c r="N3" s="58">
        <f>Planel_Pot_Resultado!R148+Planel_Pot_Resultado!R688</f>
        <v>4094.6668950000003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8246.7000000000007</v>
      </c>
      <c r="K4" s="58">
        <f>Planel_Pot_Resultado!O112+Planel_Pot_Resultado!O676</f>
        <v>8962.6</v>
      </c>
      <c r="L4" s="58">
        <f>Planel_Pot_Resultado!P112+Planel_Pot_Resultado!P676</f>
        <v>8598.2000000000007</v>
      </c>
      <c r="M4" s="58">
        <f>Planel_Pot_Resultado!Q112+Planel_Pot_Resultado!Q676</f>
        <v>7692.0091090000005</v>
      </c>
      <c r="N4" s="58">
        <f>Planel_Pot_Resultado!R112+Planel_Pot_Resultado!R676</f>
        <v>9413.2999999999993</v>
      </c>
      <c r="O4" s="58">
        <f>Planel_Pot_Resultado!S112+Planel_Pot_Resultado!S676</f>
        <v>9471.5435130000005</v>
      </c>
      <c r="P4" s="58">
        <f>Planel_Pot_Resultado!T112+Planel_Pot_Resultado!T676</f>
        <v>9596.7379089999995</v>
      </c>
      <c r="Q4" s="58">
        <f>Planel_Pot_Resultado!U112+Planel_Pot_Resultado!U676</f>
        <v>9934.9573569999993</v>
      </c>
      <c r="R4" s="58">
        <f>Planel_Pot_Resultado!V112+Planel_Pot_Resultado!V676</f>
        <v>9934.9573569999993</v>
      </c>
      <c r="S4" s="58">
        <f>Planel_Pot_Resultado!W112+Planel_Pot_Resultado!W676</f>
        <v>8610.3573570000008</v>
      </c>
      <c r="T4" s="58">
        <f>Planel_Pot_Resultado!X112+Planel_Pot_Resultado!X676</f>
        <v>8610.3573570000008</v>
      </c>
      <c r="U4" s="58">
        <f>Planel_Pot_Resultado!Y112+Planel_Pot_Resultado!Y676</f>
        <v>8610.3573570000008</v>
      </c>
      <c r="V4" s="58">
        <f>Planel_Pot_Resultado!Z112+Planel_Pot_Resultado!Z676</f>
        <v>7561.5573569999997</v>
      </c>
      <c r="W4" s="58">
        <f>Planel_Pot_Resultado!AA112+Planel_Pot_Resultado!AA676</f>
        <v>7561.5573569999997</v>
      </c>
      <c r="X4" s="58">
        <f>Planel_Pot_Resultado!AB112+Planel_Pot_Resultado!AB676</f>
        <v>7561.5573569999997</v>
      </c>
      <c r="Y4" s="58">
        <f>Planel_Pot_Resultado!AC112+Planel_Pot_Resultado!AC676</f>
        <v>6970.7573570000004</v>
      </c>
      <c r="Z4" s="58">
        <f>Planel_Pot_Resultado!AD112+Planel_Pot_Resultado!AD676</f>
        <v>6970.7573570000004</v>
      </c>
      <c r="AA4" s="58">
        <f>Planel_Pot_Resultado!AE112+Planel_Pot_Resultado!AE676</f>
        <v>6942.7573570000004</v>
      </c>
      <c r="AB4" s="58">
        <f>Planel_Pot_Resultado!AF112+Planel_Pot_Resultado!AF676</f>
        <v>6942.7573570000004</v>
      </c>
      <c r="AC4" s="58">
        <f>Planel_Pot_Resultado!AG112+Planel_Pot_Resultado!AG676</f>
        <v>5729.0573574999999</v>
      </c>
      <c r="AD4" s="58">
        <f>Planel_Pot_Resultado!AH112+Planel_Pot_Resultado!AH676</f>
        <v>5729.0573574999999</v>
      </c>
      <c r="AE4" s="58">
        <f>Planel_Pot_Resultado!AI112+Planel_Pot_Resultado!AI676</f>
        <v>5729.0573574999999</v>
      </c>
      <c r="AF4" s="58">
        <f>Planel_Pot_Resultado!AJ112+Planel_Pot_Resultado!AJ676</f>
        <v>5729.0573574999999</v>
      </c>
      <c r="AG4" s="58">
        <f>Planel_Pot_Resultado!AK112+Planel_Pot_Resultado!AK676</f>
        <v>5365.8573575</v>
      </c>
      <c r="AH4" s="58">
        <f>Planel_Pot_Resultado!AL112+Planel_Pot_Resultado!AL676</f>
        <v>5365.8573575</v>
      </c>
      <c r="AI4" s="58">
        <f>Planel_Pot_Resultado!AM112+Planel_Pot_Resultado!AM676</f>
        <v>5365.8573575</v>
      </c>
      <c r="AJ4" s="58">
        <f>Planel_Pot_Resultado!AN112+Planel_Pot_Resultado!AN676</f>
        <v>5365.8573575</v>
      </c>
      <c r="AK4" s="58">
        <f>Planel_Pot_Resultado!AO112+Planel_Pot_Resultado!AO676</f>
        <v>5365.8573575</v>
      </c>
      <c r="AL4" s="58">
        <f>Planel_Pot_Resultado!AP112+Planel_Pot_Resultado!AP676</f>
        <v>5365.8573575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10430.8922996</v>
      </c>
      <c r="AI5" s="58">
        <f>Planel_Pot_Resultado!AM124+Planel_Pot_Resultado!AM136+Planel_Pot_Resultado!AM664</f>
        <v>10642.2999733</v>
      </c>
      <c r="AJ5" s="58">
        <f>Planel_Pot_Resultado!AN124+Planel_Pot_Resultado!AN136+Planel_Pot_Resultado!AN664</f>
        <v>10642.2999733</v>
      </c>
      <c r="AK5" s="58">
        <f>Planel_Pot_Resultado!AO124+Planel_Pot_Resultado!AO136+Planel_Pot_Resultado!AO664</f>
        <v>10642.2999733</v>
      </c>
      <c r="AL5" s="58">
        <f>Planel_Pot_Resultado!AP124+Planel_Pot_Resultado!AP136+Planel_Pot_Resultado!AP664</f>
        <v>10642.2999733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5435</v>
      </c>
      <c r="AI6" s="58">
        <f>Planel_Pot_Resultado!AM724+Planel_Pot_Resultado!AM760</f>
        <v>5635</v>
      </c>
      <c r="AJ6" s="58">
        <f>Planel_Pot_Resultado!AN724+Planel_Pot_Resultado!AN760</f>
        <v>5835</v>
      </c>
      <c r="AK6" s="58">
        <f>Planel_Pot_Resultado!AO724+Planel_Pot_Resultado!AO760</f>
        <v>5835</v>
      </c>
      <c r="AL6" s="58">
        <f>Planel_Pot_Resultado!AP724+Planel_Pot_Resultado!AP760</f>
        <v>5835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12791.1</v>
      </c>
      <c r="K7" s="279">
        <f t="shared" si="0"/>
        <v>13281</v>
      </c>
      <c r="L7" s="279">
        <f t="shared" si="0"/>
        <v>12756.7</v>
      </c>
      <c r="M7" s="279">
        <f t="shared" si="0"/>
        <v>11586.709108999999</v>
      </c>
      <c r="N7" s="279">
        <f t="shared" si="0"/>
        <v>13507.966895</v>
      </c>
      <c r="O7" s="279">
        <f t="shared" si="0"/>
        <v>14016.543513000001</v>
      </c>
      <c r="P7" s="279">
        <f t="shared" si="0"/>
        <v>14141.737908999999</v>
      </c>
      <c r="Q7" s="279">
        <f t="shared" si="0"/>
        <v>14479.957356999999</v>
      </c>
      <c r="R7" s="279">
        <f t="shared" si="0"/>
        <v>14479.957356999999</v>
      </c>
      <c r="S7" s="279">
        <f t="shared" si="0"/>
        <v>14280.357357000001</v>
      </c>
      <c r="T7" s="279">
        <f t="shared" si="0"/>
        <v>15205.357357000001</v>
      </c>
      <c r="U7" s="279">
        <f t="shared" si="0"/>
        <v>16130.357357000001</v>
      </c>
      <c r="V7" s="279">
        <f t="shared" si="0"/>
        <v>17055.557356999998</v>
      </c>
      <c r="W7" s="279">
        <f t="shared" si="0"/>
        <v>17980.557356999998</v>
      </c>
      <c r="X7" s="279">
        <f t="shared" si="0"/>
        <v>18905.557356999998</v>
      </c>
      <c r="Y7" s="279">
        <f t="shared" si="0"/>
        <v>19830.757357000002</v>
      </c>
      <c r="Z7" s="279">
        <f t="shared" si="0"/>
        <v>20755.757357000002</v>
      </c>
      <c r="AA7" s="279">
        <f t="shared" si="0"/>
        <v>21680.757357000002</v>
      </c>
      <c r="AB7" s="279">
        <f t="shared" si="0"/>
        <v>21880.757357000002</v>
      </c>
      <c r="AC7" s="279">
        <f t="shared" si="0"/>
        <v>22081.057357500002</v>
      </c>
      <c r="AD7" s="279">
        <f t="shared" si="0"/>
        <v>22281.057357500002</v>
      </c>
      <c r="AE7" s="279">
        <f t="shared" si="0"/>
        <v>22481.057357500002</v>
      </c>
      <c r="AF7" s="279">
        <f t="shared" si="0"/>
        <v>22681.057357500002</v>
      </c>
      <c r="AG7" s="279">
        <f t="shared" si="0"/>
        <v>22517.857357500001</v>
      </c>
      <c r="AH7" s="279">
        <f t="shared" si="0"/>
        <v>23422.749657100001</v>
      </c>
      <c r="AI7" s="279">
        <f t="shared" si="0"/>
        <v>23834.157330800001</v>
      </c>
      <c r="AJ7" s="279">
        <f t="shared" si="0"/>
        <v>24034.157330800001</v>
      </c>
      <c r="AK7" s="279">
        <f t="shared" si="0"/>
        <v>24034.157330800001</v>
      </c>
      <c r="AL7" s="279">
        <f t="shared" si="0"/>
        <v>24034.157330800001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0</v>
      </c>
      <c r="H11" s="58">
        <f>PLANEL_GerMed_Resultado!L148+PLANEL_GerMed_Resultado!L688</f>
        <v>0</v>
      </c>
      <c r="I11" s="58">
        <f>PLANEL_GerMed_Resultado!M148+PLANEL_GerMed_Resultado!M688</f>
        <v>0</v>
      </c>
      <c r="J11" s="58">
        <f>PLANEL_GerMed_Resultado!N148+PLANEL_GerMed_Resultado!N688</f>
        <v>165.01327749999999</v>
      </c>
      <c r="K11" s="58">
        <f>PLANEL_GerMed_Resultado!O148+PLANEL_GerMed_Resultado!O688</f>
        <v>165.01327749999999</v>
      </c>
      <c r="L11" s="58">
        <f>PLANEL_GerMed_Resultado!P148+PLANEL_GerMed_Resultado!P688</f>
        <v>383.55869813999999</v>
      </c>
      <c r="M11" s="58">
        <f>PLANEL_GerMed_Resultado!Q148+PLANEL_GerMed_Resultado!Q688</f>
        <v>206.63843</v>
      </c>
      <c r="N11" s="58">
        <f>PLANEL_GerMed_Resultado!R148+PLANEL_GerMed_Resultado!R688</f>
        <v>206.63843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206.63843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4886.7165279999999</v>
      </c>
      <c r="D12" s="58">
        <f>PLANEL_GerMed_Resultado!H112+PLANEL_GerMed_Resultado!H676</f>
        <v>4242.6901690000004</v>
      </c>
      <c r="E12" s="58">
        <f>PLANEL_GerMed_Resultado!I112+PLANEL_GerMed_Resultado!I676</f>
        <v>4286.8066449999997</v>
      </c>
      <c r="F12" s="58">
        <f>PLANEL_GerMed_Resultado!J112+PLANEL_GerMed_Resultado!J676</f>
        <v>3978.3648920000001</v>
      </c>
      <c r="G12" s="58">
        <f>PLANEL_GerMed_Resultado!K112+PLANEL_GerMed_Resultado!K676</f>
        <v>3986.4836449999998</v>
      </c>
      <c r="H12" s="58">
        <f>PLANEL_GerMed_Resultado!L112+PLANEL_GerMed_Resultado!L676</f>
        <v>4566.0719669999999</v>
      </c>
      <c r="I12" s="58">
        <f>PLANEL_GerMed_Resultado!M112+PLANEL_GerMed_Resultado!M676</f>
        <v>4774.9653060000001</v>
      </c>
      <c r="J12" s="58">
        <f>PLANEL_GerMed_Resultado!N112+PLANEL_GerMed_Resultado!N676</f>
        <v>4733.0618910000003</v>
      </c>
      <c r="K12" s="58">
        <f>PLANEL_GerMed_Resultado!O112+PLANEL_GerMed_Resultado!O676</f>
        <v>5264.4791537000001</v>
      </c>
      <c r="L12" s="58">
        <f>PLANEL_GerMed_Resultado!P112+PLANEL_GerMed_Resultado!P676</f>
        <v>5254.6967131000001</v>
      </c>
      <c r="M12" s="58">
        <f>PLANEL_GerMed_Resultado!Q112+PLANEL_GerMed_Resultado!Q676</f>
        <v>3923.6176052999999</v>
      </c>
      <c r="N12" s="58">
        <f>PLANEL_GerMed_Resultado!R112+PLANEL_GerMed_Resultado!R676</f>
        <v>3904.5939022000002</v>
      </c>
      <c r="O12" s="58">
        <f>PLANEL_GerMed_Resultado!S112+PLANEL_GerMed_Resultado!S676</f>
        <v>3923.1083269999999</v>
      </c>
      <c r="P12" s="58">
        <f>PLANEL_GerMed_Resultado!T112+PLANEL_GerMed_Resultado!T676</f>
        <v>3913.4549894000002</v>
      </c>
      <c r="Q12" s="58">
        <f>PLANEL_GerMed_Resultado!U112+PLANEL_GerMed_Resultado!U676</f>
        <v>4527.8495929999999</v>
      </c>
      <c r="R12" s="58">
        <f>PLANEL_GerMed_Resultado!V112+PLANEL_GerMed_Resultado!V676</f>
        <v>3646.0686301000001</v>
      </c>
      <c r="S12" s="58">
        <f>PLANEL_GerMed_Resultado!W112+PLANEL_GerMed_Resultado!W676</f>
        <v>2334.4265034300001</v>
      </c>
      <c r="T12" s="58">
        <f>PLANEL_GerMed_Resultado!X112+PLANEL_GerMed_Resultado!X676</f>
        <v>2405.4315943000001</v>
      </c>
      <c r="U12" s="58">
        <f>PLANEL_GerMed_Resultado!Y112+PLANEL_GerMed_Resultado!Y676</f>
        <v>2450.8571977000001</v>
      </c>
      <c r="V12" s="58">
        <f>PLANEL_GerMed_Resultado!Z112+PLANEL_GerMed_Resultado!Z676</f>
        <v>1768.7706565999999</v>
      </c>
      <c r="W12" s="58">
        <f>PLANEL_GerMed_Resultado!AA112+PLANEL_GerMed_Resultado!AA676</f>
        <v>1831.0081905</v>
      </c>
      <c r="X12" s="58">
        <f>PLANEL_GerMed_Resultado!AB112+PLANEL_GerMed_Resultado!AB676</f>
        <v>1909.8145021</v>
      </c>
      <c r="Y12" s="58">
        <f>PLANEL_GerMed_Resultado!AC112+PLANEL_GerMed_Resultado!AC676</f>
        <v>1557.0979691</v>
      </c>
      <c r="Z12" s="58">
        <f>PLANEL_GerMed_Resultado!AD112+PLANEL_GerMed_Resultado!AD676</f>
        <v>1324.1732821399999</v>
      </c>
      <c r="AA12" s="58">
        <f>PLANEL_GerMed_Resultado!AE112+PLANEL_GerMed_Resultado!AE676</f>
        <v>2297.2447385</v>
      </c>
      <c r="AB12" s="58">
        <f>PLANEL_GerMed_Resultado!AF112+PLANEL_GerMed_Resultado!AF676</f>
        <v>1170.4630380000001</v>
      </c>
      <c r="AC12" s="58">
        <f>PLANEL_GerMed_Resultado!AG112+PLANEL_GerMed_Resultado!AG676</f>
        <v>143.85065729999999</v>
      </c>
      <c r="AD12" s="58">
        <f>PLANEL_GerMed_Resultado!AH112+PLANEL_GerMed_Resultado!AH676</f>
        <v>143.85065729999999</v>
      </c>
      <c r="AE12" s="58">
        <f>PLANEL_GerMed_Resultado!AI112+PLANEL_GerMed_Resultado!AI676</f>
        <v>143.85065729999999</v>
      </c>
      <c r="AF12" s="58">
        <f>PLANEL_GerMed_Resultado!AJ112+PLANEL_GerMed_Resultado!AJ676</f>
        <v>143.85065729999999</v>
      </c>
      <c r="AG12" s="58">
        <f>PLANEL_GerMed_Resultado!AK112+PLANEL_GerMed_Resultado!AK676</f>
        <v>0</v>
      </c>
      <c r="AH12" s="58">
        <f>PLANEL_GerMed_Resultado!AL112+PLANEL_GerMed_Resultado!AL676</f>
        <v>0</v>
      </c>
      <c r="AI12" s="58">
        <f>PLANEL_GerMed_Resultado!AM112+PLANEL_GerMed_Resultado!AM676</f>
        <v>75.224508270000001</v>
      </c>
      <c r="AJ12" s="58">
        <f>PLANEL_GerMed_Resultado!AN112+PLANEL_GerMed_Resultado!AN676</f>
        <v>0</v>
      </c>
      <c r="AK12" s="58">
        <f>PLANEL_GerMed_Resultado!AO112+PLANEL_GerMed_Resultado!AO676</f>
        <v>0</v>
      </c>
      <c r="AL12" s="58">
        <f>PLANEL_GerMed_Resultado!AP112+PLANEL_GerMed_Resultado!AP676</f>
        <v>0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945.81121890000009</v>
      </c>
      <c r="T13" s="58">
        <f>PLANEL_GerMed_Resultado!X124+PLANEL_GerMed_Resultado!X136+PLANEL_GerMed_Resultado!X664</f>
        <v>1276.7179271</v>
      </c>
      <c r="U13" s="58">
        <f>PLANEL_GerMed_Resultado!Y124+PLANEL_GerMed_Resultado!Y136+PLANEL_GerMed_Resultado!Y664</f>
        <v>1575.1714684999999</v>
      </c>
      <c r="V13" s="58">
        <f>PLANEL_GerMed_Resultado!Z124+PLANEL_GerMed_Resultado!Z136+PLANEL_GerMed_Resultado!Z664</f>
        <v>2124.7049736999998</v>
      </c>
      <c r="W13" s="58">
        <f>PLANEL_GerMed_Resultado!AA124+PLANEL_GerMed_Resultado!AA136+PLANEL_GerMed_Resultado!AA664</f>
        <v>2423.1585147000001</v>
      </c>
      <c r="X13" s="58">
        <f>PLANEL_GerMed_Resultado!AB124+PLANEL_GerMed_Resultado!AB136+PLANEL_GerMed_Resultado!AB664</f>
        <v>2721.6120556999999</v>
      </c>
      <c r="Y13" s="58">
        <f>PLANEL_GerMed_Resultado!AC124+PLANEL_GerMed_Resultado!AC136+PLANEL_GerMed_Resultado!AC664</f>
        <v>3020.0655977000001</v>
      </c>
      <c r="Z13" s="58">
        <f>PLANEL_GerMed_Resultado!AD124+PLANEL_GerMed_Resultado!AD136+PLANEL_GerMed_Resultado!AD664</f>
        <v>2988.9562230000001</v>
      </c>
      <c r="AA13" s="58">
        <f>PLANEL_GerMed_Resultado!AE124+PLANEL_GerMed_Resultado!AE136+PLANEL_GerMed_Resultado!AE664</f>
        <v>5066.2628019999993</v>
      </c>
      <c r="AB13" s="58">
        <f>PLANEL_GerMed_Resultado!AF124+PLANEL_GerMed_Resultado!AF136+PLANEL_GerMed_Resultado!AF664</f>
        <v>2907.6352205000003</v>
      </c>
      <c r="AC13" s="58">
        <f>PLANEL_GerMed_Resultado!AG124+PLANEL_GerMed_Resultado!AG136+PLANEL_GerMed_Resultado!AG664</f>
        <v>3170.9117249999999</v>
      </c>
      <c r="AD13" s="58">
        <f>PLANEL_GerMed_Resultado!AH124+PLANEL_GerMed_Resultado!AH136+PLANEL_GerMed_Resultado!AH664</f>
        <v>3181.6878419999998</v>
      </c>
      <c r="AE13" s="58">
        <f>PLANEL_GerMed_Resultado!AI124+PLANEL_GerMed_Resultado!AI136+PLANEL_GerMed_Resultado!AI664</f>
        <v>3185.1049130000001</v>
      </c>
      <c r="AF13" s="58">
        <f>PLANEL_GerMed_Resultado!AJ124+PLANEL_GerMed_Resultado!AJ136+PLANEL_GerMed_Resultado!AJ664</f>
        <v>3507.8926430000001</v>
      </c>
      <c r="AG13" s="58">
        <f>PLANEL_GerMed_Resultado!AK124+PLANEL_GerMed_Resultado!AK136+PLANEL_GerMed_Resultado!AK664</f>
        <v>4583.9941039999994</v>
      </c>
      <c r="AH13" s="58">
        <f>PLANEL_GerMed_Resultado!AL124+PLANEL_GerMed_Resultado!AL136+PLANEL_GerMed_Resultado!AL664</f>
        <v>5587.6347600999998</v>
      </c>
      <c r="AI13" s="58">
        <f>PLANEL_GerMed_Resultado!AM124+PLANEL_GerMed_Resultado!AM136+PLANEL_GerMed_Resultado!AM664</f>
        <v>6277.8306047999995</v>
      </c>
      <c r="AJ13" s="58">
        <f>PLANEL_GerMed_Resultado!AN124+PLANEL_GerMed_Resultado!AN136+PLANEL_GerMed_Resultado!AN664</f>
        <v>6624.1503177999994</v>
      </c>
      <c r="AK13" s="58">
        <f>PLANEL_GerMed_Resultado!AO124+PLANEL_GerMed_Resultado!AO136+PLANEL_GerMed_Resultado!AO664</f>
        <v>6779.0026697999992</v>
      </c>
      <c r="AL13" s="58">
        <f>PLANEL_GerMed_Resultado!AP124+PLANEL_GerMed_Resultado!AP136+PLANEL_GerMed_Resultado!AP664</f>
        <v>6645.6251187999997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786.66923340000005</v>
      </c>
      <c r="Y14" s="58">
        <f>PLANEL_GerMed_Resultado!AC724+PLANEL_GerMed_Resultado!AC760</f>
        <v>898.26698720000002</v>
      </c>
      <c r="Z14" s="58">
        <f>PLANEL_GerMed_Resultado!AD724+PLANEL_GerMed_Resultado!AD760</f>
        <v>955.89189350000004</v>
      </c>
      <c r="AA14" s="58">
        <f>PLANEL_GerMed_Resultado!AE724+PLANEL_GerMed_Resultado!AE760</f>
        <v>1348.112151</v>
      </c>
      <c r="AB14" s="58">
        <f>PLANEL_GerMed_Resultado!AF724+PLANEL_GerMed_Resultado!AF760</f>
        <v>727.91765109999994</v>
      </c>
      <c r="AC14" s="58">
        <f>PLANEL_GerMed_Resultado!AG724+PLANEL_GerMed_Resultado!AG760</f>
        <v>392.38317119999999</v>
      </c>
      <c r="AD14" s="58">
        <f>PLANEL_GerMed_Resultado!AH724+PLANEL_GerMed_Resultado!AH760</f>
        <v>375.79100340000002</v>
      </c>
      <c r="AE14" s="58">
        <f>PLANEL_GerMed_Resultado!AI724+PLANEL_GerMed_Resultado!AI760</f>
        <v>366.00515230000002</v>
      </c>
      <c r="AF14" s="58">
        <f>PLANEL_GerMed_Resultado!AJ724+PLANEL_GerMed_Resultado!AJ760</f>
        <v>517.73510139999996</v>
      </c>
      <c r="AG14" s="58">
        <f>PLANEL_GerMed_Resultado!AK724+PLANEL_GerMed_Resultado!AK760</f>
        <v>1051.471182</v>
      </c>
      <c r="AH14" s="58">
        <f>PLANEL_GerMed_Resultado!AL724+PLANEL_GerMed_Resultado!AL760</f>
        <v>1287.376982</v>
      </c>
      <c r="AI14" s="58">
        <f>PLANEL_GerMed_Resultado!AM724+PLANEL_GerMed_Resultado!AM760</f>
        <v>1334.75056</v>
      </c>
      <c r="AJ14" s="58">
        <f>PLANEL_GerMed_Resultado!AN724+PLANEL_GerMed_Resultado!AN760</f>
        <v>1382.1241379999999</v>
      </c>
      <c r="AK14" s="58">
        <f>PLANEL_GerMed_Resultado!AO724+PLANEL_GerMed_Resultado!AO760</f>
        <v>1382.1241379999999</v>
      </c>
      <c r="AL14" s="58">
        <f>PLANEL_GerMed_Resultado!AP724+PLANEL_GerMed_Resultado!AP760</f>
        <v>1663.1378890000001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0</v>
      </c>
      <c r="G18" s="58">
        <f>PLANEL_GerCrit_Resultado!K148+PLANEL_GerCrit_Resultado!K688</f>
        <v>0</v>
      </c>
      <c r="H18" s="58">
        <f>PLANEL_GerCrit_Resultado!L148+PLANEL_GerCrit_Resultado!L688</f>
        <v>0</v>
      </c>
      <c r="I18" s="58">
        <f>PLANEL_GerCrit_Resultado!M148+PLANEL_GerCrit_Resultado!M688</f>
        <v>56.615717840000002</v>
      </c>
      <c r="J18" s="58">
        <f>PLANEL_GerCrit_Resultado!N148+PLANEL_GerCrit_Resultado!N688</f>
        <v>388.40209920000001</v>
      </c>
      <c r="K18" s="58">
        <f>PLANEL_GerCrit_Resultado!O148+PLANEL_GerCrit_Resultado!O688</f>
        <v>387.21712109999999</v>
      </c>
      <c r="L18" s="58">
        <f>PLANEL_GerCrit_Resultado!P148+PLANEL_GerCrit_Resultado!P688</f>
        <v>612.93855773999996</v>
      </c>
      <c r="M18" s="58">
        <f>PLANEL_GerCrit_Resultado!Q148+PLANEL_GerCrit_Resultado!Q688</f>
        <v>566.92796859999999</v>
      </c>
      <c r="N18" s="58">
        <f>PLANEL_GerCrit_Resultado!R148+PLANEL_GerCrit_Resultado!R688</f>
        <v>406.2642002</v>
      </c>
      <c r="O18" s="58">
        <f>PLANEL_GerCrit_Resultado!S148+PLANEL_GerCrit_Resultado!S688</f>
        <v>533.29117880000001</v>
      </c>
      <c r="P18" s="58">
        <f>PLANEL_GerCrit_Resultado!T148+PLANEL_GerCrit_Resultado!T688</f>
        <v>557.41772349999997</v>
      </c>
      <c r="Q18" s="58">
        <f>PLANEL_GerCrit_Resultado!U148+PLANEL_GerCrit_Resultado!U688</f>
        <v>828.93519199999992</v>
      </c>
      <c r="R18" s="58">
        <f>PLANEL_GerCrit_Resultado!V148+PLANEL_GerCrit_Resultado!V688</f>
        <v>481.53072110000005</v>
      </c>
      <c r="S18" s="58">
        <f>PLANEL_GerCrit_Resultado!W148+PLANEL_GerCrit_Resultado!W688</f>
        <v>0</v>
      </c>
      <c r="T18" s="58">
        <f>PLANEL_GerCrit_Resultado!X148+PLANEL_GerCrit_Resultado!X688</f>
        <v>0</v>
      </c>
      <c r="U18" s="58">
        <f>PLANEL_GerCrit_Resultado!Y148+PLANEL_GerCrit_Resultado!Y688</f>
        <v>0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0</v>
      </c>
      <c r="Y18" s="58">
        <f>PLANEL_GerCrit_Resultado!AC148+PLANEL_GerCrit_Resultado!AC688</f>
        <v>0</v>
      </c>
      <c r="Z18" s="58">
        <f>PLANEL_GerCrit_Resultado!AD148+PLANEL_GerCrit_Resultado!AD688</f>
        <v>0</v>
      </c>
      <c r="AA18" s="58">
        <f>PLANEL_GerCrit_Resultado!AE148+PLANEL_GerCrit_Resultado!AE688</f>
        <v>640.64934510000001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74.112396770000004</v>
      </c>
      <c r="AH18" s="58">
        <f>PLANEL_GerCrit_Resultado!AL148+PLANEL_GerCrit_Resultado!AL688</f>
        <v>334.13527640000001</v>
      </c>
      <c r="AI18" s="58">
        <f>PLANEL_GerCrit_Resultado!AM148+PLANEL_GerCrit_Resultado!AM688</f>
        <v>518.97754699999996</v>
      </c>
      <c r="AJ18" s="58">
        <f>PLANEL_GerCrit_Resultado!AN148+PLANEL_GerCrit_Resultado!AN688</f>
        <v>518.97754699999996</v>
      </c>
      <c r="AK18" s="58">
        <f>PLANEL_GerCrit_Resultado!AO148+PLANEL_GerCrit_Resultado!AO688</f>
        <v>518.97754699999996</v>
      </c>
      <c r="AL18" s="58">
        <f>PLANEL_GerCrit_Resultado!AP148+PLANEL_GerCrit_Resultado!AP688</f>
        <v>518.97754699999996</v>
      </c>
    </row>
    <row r="19" spans="2:38" x14ac:dyDescent="0.25">
      <c r="B19" s="33" t="s">
        <v>708</v>
      </c>
      <c r="C19" s="58">
        <f>PLANEL_GerCrit_Resultado!G112+PLANEL_GerCrit_Resultado!G676</f>
        <v>5085.1536619999997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3994.6023970000001</v>
      </c>
      <c r="G19" s="58">
        <f>PLANEL_GerCrit_Resultado!K112+PLANEL_GerCrit_Resultado!K676</f>
        <v>3994.6023970000001</v>
      </c>
      <c r="H19" s="58">
        <f>PLANEL_GerCrit_Resultado!L112+PLANEL_GerCrit_Resultado!L676</f>
        <v>4566.0719669999999</v>
      </c>
      <c r="I19" s="58">
        <f>PLANEL_GerCrit_Resultado!M112+PLANEL_GerCrit_Resultado!M676</f>
        <v>5028.9927349999998</v>
      </c>
      <c r="J19" s="58">
        <f>PLANEL_GerCrit_Resultado!N112+PLANEL_GerCrit_Resultado!N676</f>
        <v>5335.9414530000004</v>
      </c>
      <c r="K19" s="58">
        <f>PLANEL_GerCrit_Resultado!O112+PLANEL_GerCrit_Resultado!O676</f>
        <v>5748.9275017</v>
      </c>
      <c r="L19" s="58">
        <f>PLANEL_GerCrit_Resultado!P112+PLANEL_GerCrit_Resultado!P676</f>
        <v>5681.1684313000005</v>
      </c>
      <c r="M19" s="58">
        <f>PLANEL_GerCrit_Resultado!Q112+PLANEL_GerCrit_Resultado!Q676</f>
        <v>4475.4925570000005</v>
      </c>
      <c r="N19" s="58">
        <f>PLANEL_GerCrit_Resultado!R112+PLANEL_GerCrit_Resultado!R676</f>
        <v>4826.4218899999996</v>
      </c>
      <c r="O19" s="58">
        <f>PLANEL_GerCrit_Resultado!S112+PLANEL_GerCrit_Resultado!S676</f>
        <v>4767.3195930000002</v>
      </c>
      <c r="P19" s="58">
        <f>PLANEL_GerCrit_Resultado!T112+PLANEL_GerCrit_Resultado!T676</f>
        <v>4930.7271170000004</v>
      </c>
      <c r="Q19" s="58">
        <f>PLANEL_GerCrit_Resultado!U112+PLANEL_GerCrit_Resultado!U676</f>
        <v>5944.7498579999992</v>
      </c>
      <c r="R19" s="58">
        <f>PLANEL_GerCrit_Resultado!V112+PLANEL_GerCrit_Resultado!V676</f>
        <v>5363.5027689999997</v>
      </c>
      <c r="S19" s="58">
        <f>PLANEL_GerCrit_Resultado!W112+PLANEL_GerCrit_Resultado!W676</f>
        <v>3515.9468179999999</v>
      </c>
      <c r="T19" s="58">
        <f>PLANEL_GerCrit_Resultado!X112+PLANEL_GerCrit_Resultado!X676</f>
        <v>3572.9220320999998</v>
      </c>
      <c r="U19" s="58">
        <f>PLANEL_GerCrit_Resultado!Y112+PLANEL_GerCrit_Resultado!Y676</f>
        <v>3741.1834360000003</v>
      </c>
      <c r="V19" s="58">
        <f>PLANEL_GerCrit_Resultado!Z112+PLANEL_GerCrit_Resultado!Z676</f>
        <v>2965.0906500000001</v>
      </c>
      <c r="W19" s="58">
        <f>PLANEL_GerCrit_Resultado!AA112+PLANEL_GerCrit_Resultado!AA676</f>
        <v>3366.1418269999999</v>
      </c>
      <c r="X19" s="58">
        <f>PLANEL_GerCrit_Resultado!AB112+PLANEL_GerCrit_Resultado!AB676</f>
        <v>3688.4039460000004</v>
      </c>
      <c r="Y19" s="58">
        <f>PLANEL_GerCrit_Resultado!AC112+PLANEL_GerCrit_Resultado!AC676</f>
        <v>3063.889647</v>
      </c>
      <c r="Z19" s="58">
        <f>PLANEL_GerCrit_Resultado!AD112+PLANEL_GerCrit_Resultado!AD676</f>
        <v>2598.102022</v>
      </c>
      <c r="AA19" s="58">
        <f>PLANEL_GerCrit_Resultado!AE112+PLANEL_GerCrit_Resultado!AE676</f>
        <v>3895.2350120000001</v>
      </c>
      <c r="AB19" s="58">
        <f>PLANEL_GerCrit_Resultado!AF112+PLANEL_GerCrit_Resultado!AF676</f>
        <v>2190.3049965999999</v>
      </c>
      <c r="AC19" s="58">
        <f>PLANEL_GerCrit_Resultado!AG112+PLANEL_GerCrit_Resultado!AG676</f>
        <v>654.10473660000002</v>
      </c>
      <c r="AD19" s="58">
        <f>PLANEL_GerCrit_Resultado!AH112+PLANEL_GerCrit_Resultado!AH676</f>
        <v>690.83953539999993</v>
      </c>
      <c r="AE19" s="58">
        <f>PLANEL_GerCrit_Resultado!AI112+PLANEL_GerCrit_Resultado!AI676</f>
        <v>729.64603170000009</v>
      </c>
      <c r="AF19" s="58">
        <f>PLANEL_GerCrit_Resultado!AJ112+PLANEL_GerCrit_Resultado!AJ676</f>
        <v>1055.2176847999999</v>
      </c>
      <c r="AG19" s="58">
        <f>PLANEL_GerCrit_Resultado!AK112+PLANEL_GerCrit_Resultado!AK676</f>
        <v>1867.6132803</v>
      </c>
      <c r="AH19" s="58">
        <f>PLANEL_GerCrit_Resultado!AL112+PLANEL_GerCrit_Resultado!AL676</f>
        <v>2056.4158852999999</v>
      </c>
      <c r="AI19" s="58">
        <f>PLANEL_GerCrit_Resultado!AM112+PLANEL_GerCrit_Resultado!AM676</f>
        <v>2132.8841982999998</v>
      </c>
      <c r="AJ19" s="58">
        <f>PLANEL_GerCrit_Resultado!AN112+PLANEL_GerCrit_Resultado!AN676</f>
        <v>2052.7385792999999</v>
      </c>
      <c r="AK19" s="58">
        <f>PLANEL_GerCrit_Resultado!AO112+PLANEL_GerCrit_Resultado!AO676</f>
        <v>2047.7903843000001</v>
      </c>
      <c r="AL19" s="58">
        <f>PLANEL_GerCrit_Resultado!AP112+PLANEL_GerCrit_Resultado!AP676</f>
        <v>1897.0747513000001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1960.0817892999999</v>
      </c>
      <c r="U20" s="58">
        <f>PLANEL_GerCrit_Resultado!Y124+PLANEL_GerCrit_Resultado!Y136+PLANEL_GerCrit_Resultado!Y664</f>
        <v>2430.2645510000002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3747.2500199999995</v>
      </c>
      <c r="X20" s="58">
        <f>PLANEL_GerCrit_Resultado!AB124+PLANEL_GerCrit_Resultado!AB136+PLANEL_GerCrit_Resultado!AB664</f>
        <v>4349.2795100000003</v>
      </c>
      <c r="Y20" s="58">
        <f>PLANEL_GerCrit_Resultado!AC124+PLANEL_GerCrit_Resultado!AC136+PLANEL_GerCrit_Resultado!AC664</f>
        <v>4975.8283609999999</v>
      </c>
      <c r="Z20" s="58">
        <f>PLANEL_GerCrit_Resultado!AD124+PLANEL_GerCrit_Resultado!AD136+PLANEL_GerCrit_Resultado!AD664</f>
        <v>5248.9789449999998</v>
      </c>
      <c r="AA20" s="58">
        <f>PLANEL_GerCrit_Resultado!AE124+PLANEL_GerCrit_Resultado!AE136+PLANEL_GerCrit_Resultado!AE664</f>
        <v>6792.0158929999998</v>
      </c>
      <c r="AB20" s="58">
        <f>PLANEL_GerCrit_Resultado!AF124+PLANEL_GerCrit_Resultado!AF136+PLANEL_GerCrit_Resultado!AF664</f>
        <v>5180.6257349999996</v>
      </c>
      <c r="AC20" s="58">
        <f>PLANEL_GerCrit_Resultado!AG124+PLANEL_GerCrit_Resultado!AG136+PLANEL_GerCrit_Resultado!AG664</f>
        <v>5521.6149129999994</v>
      </c>
      <c r="AD20" s="58">
        <f>PLANEL_GerCrit_Resultado!AH124+PLANEL_GerCrit_Resultado!AH136+PLANEL_GerCrit_Resultado!AH664</f>
        <v>5383.405291</v>
      </c>
      <c r="AE20" s="58">
        <f>PLANEL_GerCrit_Resultado!AI124+PLANEL_GerCrit_Resultado!AI136+PLANEL_GerCrit_Resultado!AI664</f>
        <v>5242.538587</v>
      </c>
      <c r="AF20" s="58">
        <f>PLANEL_GerCrit_Resultado!AJ124+PLANEL_GerCrit_Resultado!AJ136+PLANEL_GerCrit_Resultado!AJ664</f>
        <v>5406.6171059999997</v>
      </c>
      <c r="AG20" s="58">
        <f>PLANEL_GerCrit_Resultado!AK124+PLANEL_GerCrit_Resultado!AK136+PLANEL_GerCrit_Resultado!AK664</f>
        <v>6401.9068480000005</v>
      </c>
      <c r="AH20" s="58">
        <f>PLANEL_GerCrit_Resultado!AL124+PLANEL_GerCrit_Resultado!AL136+PLANEL_GerCrit_Resultado!AL664</f>
        <v>7484.7927660999994</v>
      </c>
      <c r="AI20" s="58">
        <f>PLANEL_GerCrit_Resultado!AM124+PLANEL_GerCrit_Resultado!AM136+PLANEL_GerCrit_Resultado!AM664</f>
        <v>8042.5154044999999</v>
      </c>
      <c r="AJ20" s="58">
        <f>PLANEL_GerCrit_Resultado!AN124+PLANEL_GerCrit_Resultado!AN136+PLANEL_GerCrit_Resultado!AN664</f>
        <v>7896.3563477999996</v>
      </c>
      <c r="AK20" s="58">
        <f>PLANEL_GerCrit_Resultado!AO124+PLANEL_GerCrit_Resultado!AO136+PLANEL_GerCrit_Resultado!AO664</f>
        <v>7753.0561110999997</v>
      </c>
      <c r="AL20" s="58">
        <f>PLANEL_GerCrit_Resultado!AP124+PLANEL_GerCrit_Resultado!AP136+PLANEL_GerCrit_Resultado!AP664</f>
        <v>7594.6801920999997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669.04867739999997</v>
      </c>
      <c r="T21" s="58">
        <f>PLANEL_GerCrit_Resultado!X724+PLANEL_GerCrit_Resultado!X760</f>
        <v>1040.1651380000001</v>
      </c>
      <c r="U21" s="58">
        <f>PLANEL_GerCrit_Resultado!Y724+PLANEL_GerCrit_Resultado!Y760</f>
        <v>1221.527709</v>
      </c>
      <c r="V21" s="58">
        <f>PLANEL_GerCrit_Resultado!Z724+PLANEL_GerCrit_Resultado!Z760</f>
        <v>1715.2275279999999</v>
      </c>
      <c r="W21" s="58">
        <f>PLANEL_GerCrit_Resultado!AA724+PLANEL_GerCrit_Resultado!AA760</f>
        <v>1809.97461</v>
      </c>
      <c r="X21" s="58">
        <f>PLANEL_GerCrit_Resultado!AB724+PLANEL_GerCrit_Resultado!AB760</f>
        <v>2016.693215</v>
      </c>
      <c r="Y21" s="58">
        <f>PLANEL_GerCrit_Resultado!AC724+PLANEL_GerCrit_Resultado!AC760</f>
        <v>2311.0630890000002</v>
      </c>
      <c r="Z21" s="58">
        <f>PLANEL_GerCrit_Resultado!AD724+PLANEL_GerCrit_Resultado!AD760</f>
        <v>2081.230294</v>
      </c>
      <c r="AA21" s="58">
        <f>PLANEL_GerCrit_Resultado!AE724+PLANEL_GerCrit_Resultado!AE760</f>
        <v>2851.5132359999998</v>
      </c>
      <c r="AB21" s="58">
        <f>PLANEL_GerCrit_Resultado!AF724+PLANEL_GerCrit_Resultado!AF760</f>
        <v>2006.227613</v>
      </c>
      <c r="AC21" s="58">
        <f>PLANEL_GerCrit_Resultado!AG724+PLANEL_GerCrit_Resultado!AG760</f>
        <v>2101.018184</v>
      </c>
      <c r="AD21" s="58">
        <f>PLANEL_GerCrit_Resultado!AH724+PLANEL_GerCrit_Resultado!AH760</f>
        <v>2195.7653399999999</v>
      </c>
      <c r="AE21" s="58">
        <f>PLANEL_GerCrit_Resultado!AI724+PLANEL_GerCrit_Resultado!AI760</f>
        <v>2290.5124959999998</v>
      </c>
      <c r="AF21" s="58">
        <f>PLANEL_GerCrit_Resultado!AJ724+PLANEL_GerCrit_Resultado!AJ760</f>
        <v>2385.2596520000002</v>
      </c>
      <c r="AG21" s="58">
        <f>PLANEL_GerCrit_Resultado!AK724+PLANEL_GerCrit_Resultado!AK760</f>
        <v>2480.0068080000001</v>
      </c>
      <c r="AH21" s="58">
        <f>PLANEL_GerCrit_Resultado!AL724+PLANEL_GerCrit_Resultado!AL760</f>
        <v>2574.753964</v>
      </c>
      <c r="AI21" s="58">
        <f>PLANEL_GerCrit_Resultado!AM724+PLANEL_GerCrit_Resultado!AM760</f>
        <v>2739.2365180000002</v>
      </c>
      <c r="AJ21" s="58">
        <f>PLANEL_GerCrit_Resultado!AN724+PLANEL_GerCrit_Resultado!AN760</f>
        <v>3117.0919130000002</v>
      </c>
      <c r="AK21" s="58">
        <f>PLANEL_GerCrit_Resultado!AO724+PLANEL_GerCrit_Resultado!AO760</f>
        <v>3258.2738949999998</v>
      </c>
      <c r="AL21" s="58">
        <f>PLANEL_GerCrit_Resultado!AP724+PLANEL_GerCrit_Resultado!AP760</f>
        <v>3561.2204940000001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0</v>
      </c>
      <c r="H25" s="35">
        <f t="shared" si="1"/>
        <v>0</v>
      </c>
      <c r="I25" s="35">
        <f t="shared" si="1"/>
        <v>0</v>
      </c>
      <c r="J25" s="35">
        <f t="shared" si="1"/>
        <v>3.6311345282105445E-2</v>
      </c>
      <c r="K25" s="35">
        <f t="shared" si="1"/>
        <v>3.8211670410337163E-2</v>
      </c>
      <c r="L25" s="35">
        <f t="shared" si="1"/>
        <v>9.2234867894673556E-2</v>
      </c>
      <c r="M25" s="35">
        <f t="shared" si="1"/>
        <v>5.3056314992168847E-2</v>
      </c>
      <c r="N25" s="35">
        <f t="shared" si="1"/>
        <v>5.0465260129542229E-2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4.5465001100110009E-2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0.72960024605094209</v>
      </c>
      <c r="D26" s="35">
        <f t="shared" si="2"/>
        <v>0.54341908561108698</v>
      </c>
      <c r="E26" s="35">
        <f t="shared" si="2"/>
        <v>0.54906968324922512</v>
      </c>
      <c r="F26" s="35">
        <f t="shared" si="2"/>
        <v>0.50774241161906219</v>
      </c>
      <c r="G26" s="35">
        <f t="shared" si="2"/>
        <v>0.50877857480154176</v>
      </c>
      <c r="H26" s="35">
        <f t="shared" si="2"/>
        <v>0.50458851896873713</v>
      </c>
      <c r="I26" s="35">
        <f t="shared" si="2"/>
        <v>0.52767295156424399</v>
      </c>
      <c r="J26" s="35">
        <f t="shared" si="2"/>
        <v>0.57393404525446545</v>
      </c>
      <c r="K26" s="35">
        <f t="shared" si="2"/>
        <v>0.58738303100662748</v>
      </c>
      <c r="L26" s="35">
        <f t="shared" si="2"/>
        <v>0.61113915855644196</v>
      </c>
      <c r="M26" s="35">
        <f t="shared" si="2"/>
        <v>0.51009008825915048</v>
      </c>
      <c r="N26" s="35">
        <f t="shared" si="2"/>
        <v>0.41479543860282797</v>
      </c>
      <c r="O26" s="35">
        <f t="shared" si="2"/>
        <v>0.41419947251632289</v>
      </c>
      <c r="P26" s="35">
        <f t="shared" si="2"/>
        <v>0.40779012894890976</v>
      </c>
      <c r="Q26" s="35">
        <f t="shared" si="2"/>
        <v>0.45574927302629592</v>
      </c>
      <c r="R26" s="35">
        <f t="shared" si="2"/>
        <v>0.36699388825569979</v>
      </c>
      <c r="S26" s="35">
        <f t="shared" si="2"/>
        <v>0.27111842245806106</v>
      </c>
      <c r="T26" s="35">
        <f t="shared" si="2"/>
        <v>0.27936489678264581</v>
      </c>
      <c r="U26" s="35">
        <f t="shared" si="2"/>
        <v>0.28464058994108016</v>
      </c>
      <c r="V26" s="35">
        <f t="shared" si="2"/>
        <v>0.23391618592466096</v>
      </c>
      <c r="W26" s="35">
        <f t="shared" si="2"/>
        <v>0.2421469684158345</v>
      </c>
      <c r="X26" s="35">
        <f t="shared" si="2"/>
        <v>0.25256893678549136</v>
      </c>
      <c r="Y26" s="35">
        <f t="shared" si="2"/>
        <v>0.22337572366313538</v>
      </c>
      <c r="Z26" s="35">
        <f t="shared" si="2"/>
        <v>0.1899611784378453</v>
      </c>
      <c r="AA26" s="35">
        <f t="shared" si="2"/>
        <v>0.33088362740832566</v>
      </c>
      <c r="AB26" s="35">
        <f t="shared" si="2"/>
        <v>0.16858763425166898</v>
      </c>
      <c r="AC26" s="35">
        <f t="shared" si="2"/>
        <v>2.5108957429389813E-2</v>
      </c>
      <c r="AD26" s="35">
        <f t="shared" si="2"/>
        <v>2.5108957429389813E-2</v>
      </c>
      <c r="AE26" s="35">
        <f t="shared" si="2"/>
        <v>2.5108957429389813E-2</v>
      </c>
      <c r="AF26" s="35">
        <f t="shared" si="2"/>
        <v>2.5108957429389813E-2</v>
      </c>
      <c r="AG26" s="35">
        <f t="shared" si="2"/>
        <v>0</v>
      </c>
      <c r="AH26" s="35">
        <f t="shared" si="2"/>
        <v>0</v>
      </c>
      <c r="AI26" s="35">
        <f t="shared" si="2"/>
        <v>1.4019103240762956E-2</v>
      </c>
      <c r="AJ26" s="35">
        <f t="shared" si="2"/>
        <v>0</v>
      </c>
      <c r="AK26" s="35">
        <f t="shared" si="2"/>
        <v>0</v>
      </c>
      <c r="AL26" s="35">
        <f t="shared" si="2"/>
        <v>0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0.43787556430555558</v>
      </c>
      <c r="T27" s="35">
        <f t="shared" si="3"/>
        <v>0.44253654318890817</v>
      </c>
      <c r="U27" s="35">
        <f t="shared" si="3"/>
        <v>0.43633558684210527</v>
      </c>
      <c r="V27" s="35">
        <f t="shared" si="3"/>
        <v>0.43673277979445008</v>
      </c>
      <c r="W27" s="35">
        <f t="shared" si="3"/>
        <v>0.43348095075134169</v>
      </c>
      <c r="X27" s="35">
        <f t="shared" si="3"/>
        <v>0.43097578079176563</v>
      </c>
      <c r="Y27" s="35">
        <f t="shared" si="3"/>
        <v>0.42898659058238636</v>
      </c>
      <c r="Z27" s="35">
        <f t="shared" si="3"/>
        <v>0.38492675119124276</v>
      </c>
      <c r="AA27" s="35">
        <f t="shared" si="3"/>
        <v>0.59477140197229383</v>
      </c>
      <c r="AB27" s="35">
        <f t="shared" si="3"/>
        <v>0.34135186904202869</v>
      </c>
      <c r="AC27" s="35">
        <f t="shared" si="3"/>
        <v>0.32602423658235657</v>
      </c>
      <c r="AD27" s="35">
        <f t="shared" si="3"/>
        <v>0.32713220666255394</v>
      </c>
      <c r="AE27" s="35">
        <f t="shared" si="3"/>
        <v>0.3274835403043389</v>
      </c>
      <c r="AF27" s="35">
        <f t="shared" si="3"/>
        <v>0.36067166800329015</v>
      </c>
      <c r="AG27" s="35">
        <f t="shared" si="3"/>
        <v>0.4713133974912605</v>
      </c>
      <c r="AH27" s="35">
        <f t="shared" si="3"/>
        <v>0.53568137793103976</v>
      </c>
      <c r="AI27" s="35">
        <f t="shared" si="3"/>
        <v>0.58989416014866836</v>
      </c>
      <c r="AJ27" s="35">
        <f t="shared" si="3"/>
        <v>0.62243597102309089</v>
      </c>
      <c r="AK27" s="35">
        <f t="shared" si="3"/>
        <v>0.63698661819414437</v>
      </c>
      <c r="AL27" s="35">
        <f t="shared" si="3"/>
        <v>0.62445384319864294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0.27719141416490489</v>
      </c>
      <c r="Y28" s="35">
        <f t="shared" si="4"/>
        <v>0.24752465891430148</v>
      </c>
      <c r="Z28" s="35">
        <f t="shared" si="4"/>
        <v>0.24964531039435886</v>
      </c>
      <c r="AA28" s="35">
        <f t="shared" si="4"/>
        <v>0.33460217200297843</v>
      </c>
      <c r="AB28" s="35">
        <f t="shared" si="4"/>
        <v>0.17212524263419246</v>
      </c>
      <c r="AC28" s="35">
        <f t="shared" si="4"/>
        <v>8.8474221240135292E-2</v>
      </c>
      <c r="AD28" s="35">
        <f t="shared" si="4"/>
        <v>8.1076807637540452E-2</v>
      </c>
      <c r="AE28" s="35">
        <f t="shared" si="4"/>
        <v>7.5699100785935891E-2</v>
      </c>
      <c r="AF28" s="35">
        <f t="shared" si="4"/>
        <v>0.10282722967229393</v>
      </c>
      <c r="AG28" s="35">
        <f t="shared" si="4"/>
        <v>0.20085409398280801</v>
      </c>
      <c r="AH28" s="35">
        <f t="shared" si="4"/>
        <v>0.2368678899724011</v>
      </c>
      <c r="AI28" s="35">
        <f t="shared" si="4"/>
        <v>0.23686788997338065</v>
      </c>
      <c r="AJ28" s="35">
        <f t="shared" si="4"/>
        <v>0.23686788997429303</v>
      </c>
      <c r="AK28" s="35">
        <f t="shared" si="4"/>
        <v>0.23686788997429303</v>
      </c>
      <c r="AL28" s="35">
        <f t="shared" si="4"/>
        <v>0.28502791585261356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0</v>
      </c>
      <c r="G32" s="35">
        <f t="shared" si="5"/>
        <v>0</v>
      </c>
      <c r="H32" s="35">
        <f t="shared" si="5"/>
        <v>0</v>
      </c>
      <c r="I32" s="35">
        <f t="shared" si="5"/>
        <v>1.2458348261596692E-2</v>
      </c>
      <c r="J32" s="35">
        <f t="shared" si="5"/>
        <v>8.546829046738845E-2</v>
      </c>
      <c r="K32" s="35">
        <f t="shared" si="5"/>
        <v>8.966680277417563E-2</v>
      </c>
      <c r="L32" s="35">
        <f t="shared" si="5"/>
        <v>0.14739414638451365</v>
      </c>
      <c r="M32" s="35">
        <f t="shared" si="5"/>
        <v>0.14556396348884382</v>
      </c>
      <c r="N32" s="35">
        <f t="shared" si="5"/>
        <v>9.9217887710497138E-2</v>
      </c>
      <c r="O32" s="35">
        <f t="shared" si="5"/>
        <v>0.11733579291529153</v>
      </c>
      <c r="P32" s="35">
        <f t="shared" si="5"/>
        <v>0.12264416358635863</v>
      </c>
      <c r="Q32" s="35">
        <f t="shared" si="5"/>
        <v>0.1823839806380638</v>
      </c>
      <c r="R32" s="35">
        <f t="shared" si="5"/>
        <v>0.10594735337733774</v>
      </c>
      <c r="S32" s="35">
        <f t="shared" si="5"/>
        <v>0</v>
      </c>
      <c r="T32" s="35">
        <f t="shared" si="5"/>
        <v>0</v>
      </c>
      <c r="U32" s="35">
        <f t="shared" si="5"/>
        <v>0</v>
      </c>
      <c r="V32" s="35">
        <f t="shared" si="5"/>
        <v>0</v>
      </c>
      <c r="W32" s="35">
        <f t="shared" si="5"/>
        <v>0</v>
      </c>
      <c r="X32" s="35">
        <f t="shared" si="5"/>
        <v>0</v>
      </c>
      <c r="Y32" s="35">
        <f t="shared" si="5"/>
        <v>0</v>
      </c>
      <c r="Z32" s="35">
        <f t="shared" si="5"/>
        <v>0</v>
      </c>
      <c r="AA32" s="35">
        <f t="shared" si="5"/>
        <v>0.29240043135554544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3.3825831478776817E-2</v>
      </c>
      <c r="AH32" s="35">
        <f t="shared" si="5"/>
        <v>0.15250354924691922</v>
      </c>
      <c r="AI32" s="35">
        <f t="shared" si="5"/>
        <v>0.2368678900045641</v>
      </c>
      <c r="AJ32" s="35">
        <f t="shared" si="5"/>
        <v>0.2368678900045641</v>
      </c>
      <c r="AK32" s="35">
        <f t="shared" si="5"/>
        <v>0.2368678900045641</v>
      </c>
      <c r="AL32" s="35">
        <f t="shared" si="5"/>
        <v>0.2368678900045641</v>
      </c>
    </row>
    <row r="33" spans="2:38" x14ac:dyDescent="0.25">
      <c r="B33" s="33" t="s">
        <v>708</v>
      </c>
      <c r="C33" s="35">
        <f t="shared" ref="C33:AL33" si="6">IF(C4&lt;&gt;0,C19/C4,0)</f>
        <v>0.75922745707545758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0.50981473785639542</v>
      </c>
      <c r="G33" s="35">
        <f t="shared" si="6"/>
        <v>0.50981473785639542</v>
      </c>
      <c r="H33" s="35">
        <f t="shared" si="6"/>
        <v>0.50458851896873713</v>
      </c>
      <c r="I33" s="35">
        <f t="shared" si="6"/>
        <v>0.55574507243814297</v>
      </c>
      <c r="J33" s="35">
        <f t="shared" si="6"/>
        <v>0.64703959802102662</v>
      </c>
      <c r="K33" s="35">
        <f t="shared" si="6"/>
        <v>0.64143524219534509</v>
      </c>
      <c r="L33" s="35">
        <f t="shared" si="6"/>
        <v>0.6607392746505083</v>
      </c>
      <c r="M33" s="35">
        <f t="shared" si="6"/>
        <v>0.58183661688120869</v>
      </c>
      <c r="N33" s="35">
        <f t="shared" si="6"/>
        <v>0.51272368776093402</v>
      </c>
      <c r="O33" s="35">
        <f t="shared" si="6"/>
        <v>0.5033308020447459</v>
      </c>
      <c r="P33" s="35">
        <f t="shared" si="6"/>
        <v>0.51379199512949836</v>
      </c>
      <c r="Q33" s="35">
        <f t="shared" si="6"/>
        <v>0.5983669224117435</v>
      </c>
      <c r="R33" s="35">
        <f t="shared" si="6"/>
        <v>0.53986167995184886</v>
      </c>
      <c r="S33" s="35">
        <f t="shared" si="6"/>
        <v>0.40833924449623743</v>
      </c>
      <c r="T33" s="35">
        <f t="shared" si="6"/>
        <v>0.41495630018135138</v>
      </c>
      <c r="U33" s="35">
        <f t="shared" si="6"/>
        <v>0.43449804472499781</v>
      </c>
      <c r="V33" s="35">
        <f t="shared" si="6"/>
        <v>0.39212697993424744</v>
      </c>
      <c r="W33" s="35">
        <f t="shared" si="6"/>
        <v>0.44516515157870806</v>
      </c>
      <c r="X33" s="35">
        <f t="shared" si="6"/>
        <v>0.48778363660569407</v>
      </c>
      <c r="Y33" s="35">
        <f t="shared" si="6"/>
        <v>0.43953468613037533</v>
      </c>
      <c r="Z33" s="35">
        <f t="shared" si="6"/>
        <v>0.3727144539597263</v>
      </c>
      <c r="AA33" s="35">
        <f t="shared" si="6"/>
        <v>0.56105014358202343</v>
      </c>
      <c r="AB33" s="35">
        <f t="shared" si="6"/>
        <v>0.31548056254502915</v>
      </c>
      <c r="AC33" s="35">
        <f t="shared" si="6"/>
        <v>0.11417318692816038</v>
      </c>
      <c r="AD33" s="35">
        <f t="shared" si="6"/>
        <v>0.12058520141984806</v>
      </c>
      <c r="AE33" s="35">
        <f t="shared" si="6"/>
        <v>0.12735882819270589</v>
      </c>
      <c r="AF33" s="35">
        <f t="shared" si="6"/>
        <v>0.18418696461793976</v>
      </c>
      <c r="AG33" s="35">
        <f t="shared" si="6"/>
        <v>0.34805496230524796</v>
      </c>
      <c r="AH33" s="35">
        <f t="shared" si="6"/>
        <v>0.38324087807248425</v>
      </c>
      <c r="AI33" s="35">
        <f t="shared" si="6"/>
        <v>0.39749178112586453</v>
      </c>
      <c r="AJ33" s="35">
        <f t="shared" si="6"/>
        <v>0.38255556242672628</v>
      </c>
      <c r="AK33" s="35">
        <f t="shared" si="6"/>
        <v>0.3816333994487851</v>
      </c>
      <c r="AL33" s="35">
        <f t="shared" si="6"/>
        <v>0.35354550538851148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0.67940443303292886</v>
      </c>
      <c r="U34" s="35">
        <f t="shared" si="7"/>
        <v>0.67320347673130199</v>
      </c>
      <c r="V34" s="35">
        <f t="shared" si="7"/>
        <v>0.67360066988694756</v>
      </c>
      <c r="W34" s="35">
        <f t="shared" si="7"/>
        <v>0.67034884078711976</v>
      </c>
      <c r="X34" s="35">
        <f t="shared" si="7"/>
        <v>0.68872201266825028</v>
      </c>
      <c r="Y34" s="35">
        <f t="shared" si="7"/>
        <v>0.70679380127840907</v>
      </c>
      <c r="Z34" s="35">
        <f t="shared" si="7"/>
        <v>0.67597925885383126</v>
      </c>
      <c r="AA34" s="35">
        <f t="shared" si="7"/>
        <v>0.79737214052594507</v>
      </c>
      <c r="AB34" s="35">
        <f t="shared" si="7"/>
        <v>0.60819743308288321</v>
      </c>
      <c r="AC34" s="35">
        <f t="shared" si="7"/>
        <v>0.56771693532798673</v>
      </c>
      <c r="AD34" s="35">
        <f t="shared" si="7"/>
        <v>0.55350661022002878</v>
      </c>
      <c r="AE34" s="35">
        <f t="shared" si="7"/>
        <v>0.53902309140448279</v>
      </c>
      <c r="AF34" s="35">
        <f t="shared" si="7"/>
        <v>0.55589318383713748</v>
      </c>
      <c r="AG34" s="35">
        <f t="shared" si="7"/>
        <v>0.65822607937487154</v>
      </c>
      <c r="AH34" s="35">
        <f t="shared" si="7"/>
        <v>0.71756016178855797</v>
      </c>
      <c r="AI34" s="35">
        <f t="shared" si="7"/>
        <v>0.755712151008477</v>
      </c>
      <c r="AJ34" s="35">
        <f t="shared" si="7"/>
        <v>0.74197836629401748</v>
      </c>
      <c r="AK34" s="35">
        <f t="shared" si="7"/>
        <v>0.72851320960236998</v>
      </c>
      <c r="AL34" s="35">
        <f t="shared" si="7"/>
        <v>0.7136314716888229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0.50723933085670958</v>
      </c>
      <c r="T35" s="35">
        <f t="shared" si="8"/>
        <v>0.68476967610269923</v>
      </c>
      <c r="U35" s="35">
        <f t="shared" si="8"/>
        <v>0.71060367015706805</v>
      </c>
      <c r="V35" s="35">
        <f t="shared" si="8"/>
        <v>0.70353877276456112</v>
      </c>
      <c r="W35" s="35">
        <f t="shared" si="8"/>
        <v>0.68611622820318419</v>
      </c>
      <c r="X35" s="35">
        <f t="shared" si="8"/>
        <v>0.71060366983791401</v>
      </c>
      <c r="Y35" s="35">
        <f t="shared" si="8"/>
        <v>0.63683193414163686</v>
      </c>
      <c r="Z35" s="35">
        <f t="shared" si="8"/>
        <v>0.5435440830504048</v>
      </c>
      <c r="AA35" s="35">
        <f t="shared" si="8"/>
        <v>0.70774714221891277</v>
      </c>
      <c r="AB35" s="35">
        <f t="shared" si="8"/>
        <v>0.47439763844880589</v>
      </c>
      <c r="AC35" s="35">
        <f t="shared" si="8"/>
        <v>0.47373577993235627</v>
      </c>
      <c r="AD35" s="35">
        <f t="shared" si="8"/>
        <v>0.47373577993527505</v>
      </c>
      <c r="AE35" s="35">
        <f t="shared" si="8"/>
        <v>0.47373577993795241</v>
      </c>
      <c r="AF35" s="35">
        <f t="shared" si="8"/>
        <v>0.4737357799404171</v>
      </c>
      <c r="AG35" s="35">
        <f t="shared" si="8"/>
        <v>0.47373577994269345</v>
      </c>
      <c r="AH35" s="35">
        <f t="shared" si="8"/>
        <v>0.4737357799448022</v>
      </c>
      <c r="AI35" s="35">
        <f t="shared" si="8"/>
        <v>0.48611118331854486</v>
      </c>
      <c r="AJ35" s="35">
        <f t="shared" si="8"/>
        <v>0.53420598337617831</v>
      </c>
      <c r="AK35" s="35">
        <f t="shared" si="8"/>
        <v>0.55840169580119958</v>
      </c>
      <c r="AL35" s="35">
        <f t="shared" si="8"/>
        <v>0.61032056452442163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29.033310493150687</v>
      </c>
      <c r="D39" s="1">
        <f>Planel_ConsumoMed_Combustível!H40/365</f>
        <v>20.880922887671233</v>
      </c>
      <c r="E39" s="1">
        <f>Planel_ConsumoMed_Combustível!I40/365</f>
        <v>21.614954243835616</v>
      </c>
      <c r="F39" s="1">
        <f>Planel_ConsumoMed_Combustível!J40/365</f>
        <v>19.632846339726026</v>
      </c>
      <c r="G39" s="1">
        <f>Planel_ConsumoMed_Combustível!K40/365</f>
        <v>19.668502449315071</v>
      </c>
      <c r="H39" s="1">
        <f>Planel_ConsumoMed_Combustível!L40/365</f>
        <v>22.042071367123288</v>
      </c>
      <c r="I39" s="1">
        <f>Planel_ConsumoMed_Combustível!M40/365</f>
        <v>22.90897325753425</v>
      </c>
      <c r="J39" s="1">
        <f>Planel_ConsumoMed_Combustível!N40/365</f>
        <v>23.012752967123291</v>
      </c>
      <c r="K39" s="1">
        <f>Planel_ConsumoMed_Combustível!O40/365</f>
        <v>25.297181597260277</v>
      </c>
      <c r="L39" s="1">
        <f>Planel_ConsumoMed_Combustível!P40/365</f>
        <v>26.070246879452057</v>
      </c>
      <c r="M39" s="1">
        <f>Planel_ConsumoMed_Combustível!Q40/365</f>
        <v>18.674013506849317</v>
      </c>
      <c r="N39" s="1">
        <f>Planel_ConsumoMed_Combustível!R40/365</f>
        <v>18.457630619178083</v>
      </c>
      <c r="O39" s="1">
        <f>Planel_ConsumoMed_Combustível!S40/365</f>
        <v>18.094413599999999</v>
      </c>
      <c r="P39" s="1">
        <f>Planel_ConsumoMed_Combustível!T40/365</f>
        <v>17.918838610958904</v>
      </c>
      <c r="Q39" s="1">
        <f>Planel_ConsumoMed_Combustível!U40/365</f>
        <v>20.978665528767124</v>
      </c>
      <c r="R39" s="1">
        <f>Planel_ConsumoMed_Combustível!V40/365</f>
        <v>16.752210668493152</v>
      </c>
      <c r="S39" s="1">
        <f>Planel_ConsumoMed_Combustível!W40/365</f>
        <v>15.245084186301369</v>
      </c>
      <c r="T39" s="1">
        <f>Planel_ConsumoMed_Combustível!X40/365</f>
        <v>17.161519947945205</v>
      </c>
      <c r="U39" s="1">
        <f>Planel_ConsumoMed_Combustível!Y40/365</f>
        <v>18.830416260273971</v>
      </c>
      <c r="V39" s="1">
        <f>Planel_ConsumoMed_Combustível!Z40/365</f>
        <v>18.952241441095889</v>
      </c>
      <c r="W39" s="1">
        <f>Planel_ConsumoMed_Combustível!AA40/365</f>
        <v>20.692849380821919</v>
      </c>
      <c r="X39" s="1">
        <f>Planel_ConsumoMed_Combustível!AB40/365</f>
        <v>22.992270038356164</v>
      </c>
      <c r="Y39" s="1">
        <f>Planel_ConsumoMed_Combustível!AC40/365</f>
        <v>23.157891410958907</v>
      </c>
      <c r="Z39" s="1">
        <f>Planel_ConsumoMed_Combustível!AD40/365</f>
        <v>22.277449030136985</v>
      </c>
      <c r="AA39" s="1">
        <f>Planel_ConsumoMed_Combustível!AE40/365</f>
        <v>36.943527178082192</v>
      </c>
      <c r="AB39" s="1">
        <f>Planel_ConsumoMed_Combustível!AF40/365</f>
        <v>20.302197290410959</v>
      </c>
      <c r="AC39" s="1">
        <f>Planel_ConsumoMed_Combustível!AG40/365</f>
        <v>15.813835652054795</v>
      </c>
      <c r="AD39" s="1">
        <f>Planel_ConsumoMed_Combustível!AH40/365</f>
        <v>15.789027175342465</v>
      </c>
      <c r="AE39" s="1">
        <f>Planel_ConsumoMed_Combustível!AI40/365</f>
        <v>15.761861013698631</v>
      </c>
      <c r="AF39" s="1">
        <f>Planel_ConsumoMed_Combustível!AJ40/365</f>
        <v>17.7859256630137</v>
      </c>
      <c r="AG39" s="1">
        <f>Planel_ConsumoMed_Combustível!AK40/365</f>
        <v>24.03818988767123</v>
      </c>
      <c r="AH39" s="1">
        <f>Planel_ConsumoMed_Combustível!AL40/365</f>
        <v>29.32550008219178</v>
      </c>
      <c r="AI39" s="1">
        <f>Planel_ConsumoMed_Combustível!AM40/365</f>
        <v>32.79248884931507</v>
      </c>
      <c r="AJ39" s="1">
        <f>Planel_ConsumoMed_Combustível!AN40/365</f>
        <v>34.150923808219176</v>
      </c>
      <c r="AK39" s="1">
        <f>Planel_ConsumoMed_Combustível!AO40/365</f>
        <v>34.811449616438352</v>
      </c>
      <c r="AL39" s="1">
        <f>Planel_ConsumoMed_Combustível!AP40/365</f>
        <v>35.441194794520548</v>
      </c>
    </row>
    <row r="40" spans="2:38" x14ac:dyDescent="0.25">
      <c r="B40" s="16" t="s">
        <v>314</v>
      </c>
      <c r="C40" s="1">
        <f>Planel_ConsumoCrit_Combustível!G40/365</f>
        <v>34.964701616438354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19.704158558904108</v>
      </c>
      <c r="G40" s="1">
        <f>Planel_ConsumoCrit_Combustível!K40/365</f>
        <v>19.704158558904108</v>
      </c>
      <c r="H40" s="1">
        <f>Planel_ConsumoCrit_Combustível!L40/365</f>
        <v>22.042071367123288</v>
      </c>
      <c r="I40" s="1">
        <f>Planel_ConsumoCrit_Combustível!M40/365</f>
        <v>24.272096194520547</v>
      </c>
      <c r="J40" s="1">
        <f>Planel_ConsumoCrit_Combustível!N40/365</f>
        <v>27.028593630136989</v>
      </c>
      <c r="K40" s="1">
        <f>Planel_ConsumoCrit_Combustível!O40/365</f>
        <v>28.736351397260275</v>
      </c>
      <c r="L40" s="1">
        <f>Planel_ConsumoCrit_Combustível!P40/365</f>
        <v>29.276340630136986</v>
      </c>
      <c r="M40" s="1">
        <f>Planel_ConsumoCrit_Combustível!Q40/365</f>
        <v>23.385614572602741</v>
      </c>
      <c r="N40" s="1">
        <f>Planel_ConsumoCrit_Combustível!R40/365</f>
        <v>23.761103161643835</v>
      </c>
      <c r="O40" s="1">
        <f>Planel_ConsumoCrit_Combustível!S40/365</f>
        <v>24.119390487671232</v>
      </c>
      <c r="P40" s="1">
        <f>Planel_ConsumoCrit_Combustível!T40/365</f>
        <v>24.808847950684932</v>
      </c>
      <c r="Q40" s="1">
        <f>Planel_ConsumoCrit_Combustível!U40/365</f>
        <v>31.024819424657537</v>
      </c>
      <c r="R40" s="1">
        <f>Planel_ConsumoCrit_Combustível!V40/365</f>
        <v>26.161248986301366</v>
      </c>
      <c r="S40" s="1">
        <f>Planel_ConsumoCrit_Combustível!W40/365</f>
        <v>24.136021569863015</v>
      </c>
      <c r="T40" s="1">
        <f>Planel_ConsumoCrit_Combustível!X40/365</f>
        <v>27.967629150684932</v>
      </c>
      <c r="U40" s="1">
        <f>Planel_ConsumoCrit_Combustível!Y40/365</f>
        <v>31.46453117808219</v>
      </c>
      <c r="V40" s="1">
        <f>Planel_ConsumoCrit_Combustível!Z40/365</f>
        <v>33.830940821917807</v>
      </c>
      <c r="W40" s="1">
        <f>Planel_ConsumoCrit_Combustível!AA40/365</f>
        <v>37.929463753424656</v>
      </c>
      <c r="X40" s="1">
        <f>Planel_ConsumoCrit_Combustível!AB40/365</f>
        <v>42.74917353424658</v>
      </c>
      <c r="Y40" s="1">
        <f>Planel_ConsumoCrit_Combustível!AC40/365</f>
        <v>43.953855178082193</v>
      </c>
      <c r="Z40" s="1">
        <f>Planel_ConsumoCrit_Combustível!AD40/365</f>
        <v>42.151801643835618</v>
      </c>
      <c r="AA40" s="1">
        <f>Planel_ConsumoCrit_Combustível!AE40/365</f>
        <v>61.820243123287668</v>
      </c>
      <c r="AB40" s="1">
        <f>Planel_ConsumoCrit_Combustível!AF40/365</f>
        <v>39.800496767123285</v>
      </c>
      <c r="AC40" s="1">
        <f>Planel_ConsumoCrit_Combustível!AG40/365</f>
        <v>35.305522904109587</v>
      </c>
      <c r="AD40" s="1">
        <f>Planel_ConsumoCrit_Combustível!AH40/365</f>
        <v>35.276825917808218</v>
      </c>
      <c r="AE40" s="1">
        <f>Planel_ConsumoCrit_Combustível!AI40/365</f>
        <v>35.245631945205481</v>
      </c>
      <c r="AF40" s="1">
        <f>Planel_ConsumoCrit_Combustível!AJ40/365</f>
        <v>37.738390438356163</v>
      </c>
      <c r="AG40" s="1">
        <f>Planel_ConsumoCrit_Combustível!AK40/365</f>
        <v>46.349094575342463</v>
      </c>
      <c r="AH40" s="1">
        <f>Planel_ConsumoCrit_Combustível!AL40/365</f>
        <v>53.920576246575344</v>
      </c>
      <c r="AI40" s="1">
        <f>Planel_ConsumoCrit_Combustível!AM40/365</f>
        <v>58.566324410958899</v>
      </c>
      <c r="AJ40" s="1">
        <f>Planel_ConsumoCrit_Combustível!AN40/365</f>
        <v>59.212767041095894</v>
      </c>
      <c r="AK40" s="1">
        <f>Planel_ConsumoCrit_Combustível!AO40/365</f>
        <v>59.182624931506851</v>
      </c>
      <c r="AL40" s="1">
        <f>Planel_ConsumoCrit_Combustível!AP40/365</f>
        <v>59.156413534246568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109259.77099999999</v>
      </c>
      <c r="AJ4" s="1">
        <f>HLOOKUP(AJ$2,PLANEL_Pot_anual!$C$3:$AL$23,2,TRUE)</f>
        <v>109259.77099999999</v>
      </c>
      <c r="AK4" s="1">
        <f>HLOOKUP(AK$2,PLANEL_Pot_anual!$C$3:$AL$23,2,TRUE)</f>
        <v>109259.77099999999</v>
      </c>
      <c r="AL4" s="1">
        <f>HLOOKUP(AL$2,PLANEL_Pot_anual!$C$3:$AL$23,2,TRUE)</f>
        <v>109259.77099999999</v>
      </c>
      <c r="AM4" s="1">
        <f>HLOOKUP(AM$2,PLANEL_Pot_anual!$C$3:$AL$23,2,TRUE)</f>
        <v>109377.77099999999</v>
      </c>
      <c r="AN4" s="1">
        <f>HLOOKUP(AN$2,PLANEL_Pot_anual!$C$3:$AL$23,2,TRUE)</f>
        <v>109377.77099999999</v>
      </c>
      <c r="AO4" s="1">
        <f>HLOOKUP(AO$2,PLANEL_Pot_anual!$C$3:$AL$23,2,TRUE)</f>
        <v>109377.77099999999</v>
      </c>
      <c r="AP4" s="1">
        <f>HLOOKUP(AP$2,PLANEL_Pot_anual!$C$3:$AL$23,2,TRUE)</f>
        <v>109377.77099999999</v>
      </c>
      <c r="AQ4" s="1">
        <f>HLOOKUP(AQ$2,PLANEL_Pot_anual!$C$3:$AL$23,2,TRUE)</f>
        <v>109486.86810000001</v>
      </c>
      <c r="AR4" s="1">
        <f>HLOOKUP(AR$2,PLANEL_Pot_anual!$C$3:$AL$23,2,TRUE)</f>
        <v>109486.86810000001</v>
      </c>
      <c r="AS4" s="1">
        <f>HLOOKUP(AS$2,PLANEL_Pot_anual!$C$3:$AL$23,2,TRUE)</f>
        <v>109486.86810000001</v>
      </c>
      <c r="AT4" s="1">
        <f>HLOOKUP(AT$2,PLANEL_Pot_anual!$C$3:$AL$23,2,TRUE)</f>
        <v>109486.86810000001</v>
      </c>
      <c r="AU4" s="1">
        <f>HLOOKUP(AU$2,PLANEL_Pot_anual!$C$3:$AL$23,2,TRUE)</f>
        <v>109919.63649999999</v>
      </c>
      <c r="AV4" s="1">
        <f>HLOOKUP(AV$2,PLANEL_Pot_anual!$C$3:$AL$23,2,TRUE)</f>
        <v>109919.63649999999</v>
      </c>
      <c r="AW4" s="1">
        <f>HLOOKUP(AW$2,PLANEL_Pot_anual!$C$3:$AL$23,2,TRUE)</f>
        <v>109919.63649999999</v>
      </c>
      <c r="AX4" s="1">
        <f>HLOOKUP(AX$2,PLANEL_Pot_anual!$C$3:$AL$23,2,TRUE)</f>
        <v>109919.63649999999</v>
      </c>
      <c r="AY4" s="1">
        <f>HLOOKUP(AY$2,PLANEL_Pot_anual!$C$3:$AL$23,2,TRUE)</f>
        <v>110340.5765</v>
      </c>
      <c r="AZ4" s="1">
        <f>HLOOKUP(AZ$2,PLANEL_Pot_anual!$C$3:$AL$23,2,TRUE)</f>
        <v>110340.5765</v>
      </c>
      <c r="BA4" s="1">
        <f>HLOOKUP(BA$2,PLANEL_Pot_anual!$C$3:$AL$23,2,TRUE)</f>
        <v>110340.5765</v>
      </c>
      <c r="BB4" s="1">
        <f>HLOOKUP(BB$2,PLANEL_Pot_anual!$C$3:$AL$23,2,TRUE)</f>
        <v>110340.5765</v>
      </c>
      <c r="BC4" s="1">
        <f>HLOOKUP(BC$2,PLANEL_Pot_anual!$C$3:$AL$23,2,TRUE)</f>
        <v>111805.7265</v>
      </c>
      <c r="BD4" s="1">
        <f>HLOOKUP(BD$2,PLANEL_Pot_anual!$C$3:$AL$23,2,TRUE)</f>
        <v>111805.7265</v>
      </c>
      <c r="BE4" s="1">
        <f>HLOOKUP(BE$2,PLANEL_Pot_anual!$C$3:$AL$23,2,TRUE)</f>
        <v>111805.7265</v>
      </c>
      <c r="BF4" s="1">
        <f>HLOOKUP(BF$2,PLANEL_Pot_anual!$C$3:$AL$23,2,TRUE)</f>
        <v>111805.7265</v>
      </c>
      <c r="BG4" s="1">
        <f>HLOOKUP(BG$2,PLANEL_Pot_anual!$C$3:$AL$23,2,TRUE)</f>
        <v>115536.1145</v>
      </c>
      <c r="BH4" s="1">
        <f>HLOOKUP(BH$2,PLANEL_Pot_anual!$C$3:$AL$23,2,TRUE)</f>
        <v>115536.1145</v>
      </c>
      <c r="BI4" s="1">
        <f>HLOOKUP(BI$2,PLANEL_Pot_anual!$C$3:$AL$23,2,TRUE)</f>
        <v>115536.1145</v>
      </c>
      <c r="BJ4" s="1">
        <f>HLOOKUP(BJ$2,PLANEL_Pot_anual!$C$3:$AL$23,2,TRUE)</f>
        <v>115536.1145</v>
      </c>
      <c r="BK4" s="1">
        <f>HLOOKUP(BK$2,PLANEL_Pot_anual!$C$3:$AL$23,2,TRUE)</f>
        <v>118416.1145</v>
      </c>
      <c r="BL4" s="1">
        <f>HLOOKUP(BL$2,PLANEL_Pot_anual!$C$3:$AL$23,2,TRUE)</f>
        <v>118416.1145</v>
      </c>
      <c r="BM4" s="1">
        <f>HLOOKUP(BM$2,PLANEL_Pot_anual!$C$3:$AL$23,2,TRUE)</f>
        <v>118416.1145</v>
      </c>
      <c r="BN4" s="1">
        <f>HLOOKUP(BN$2,PLANEL_Pot_anual!$C$3:$AL$23,2,TRUE)</f>
        <v>118416.1145</v>
      </c>
      <c r="BO4" s="1">
        <f>HLOOKUP(BO$2,PLANEL_Pot_anual!$C$3:$AL$23,2,TRUE)</f>
        <v>122966.1145</v>
      </c>
      <c r="BP4" s="1">
        <f>HLOOKUP(BP$2,PLANEL_Pot_anual!$C$3:$AL$23,2,TRUE)</f>
        <v>122966.1145</v>
      </c>
      <c r="BQ4" s="1">
        <f>HLOOKUP(BQ$2,PLANEL_Pot_anual!$C$3:$AL$23,2,TRUE)</f>
        <v>122966.1145</v>
      </c>
      <c r="BR4" s="1">
        <f>HLOOKUP(BR$2,PLANEL_Pot_anual!$C$3:$AL$23,2,TRUE)</f>
        <v>122966.1145</v>
      </c>
      <c r="BS4" s="1">
        <f>HLOOKUP(BS$2,PLANEL_Pot_anual!$C$3:$AL$23,2,TRUE)</f>
        <v>122966.1145</v>
      </c>
      <c r="BT4" s="1">
        <f>HLOOKUP(BT$2,PLANEL_Pot_anual!$C$3:$AL$23,2,TRUE)</f>
        <v>122966.1145</v>
      </c>
      <c r="BU4" s="1">
        <f>HLOOKUP(BU$2,PLANEL_Pot_anual!$C$3:$AL$23,2,TRUE)</f>
        <v>122966.1145</v>
      </c>
      <c r="BV4" s="1">
        <f>HLOOKUP(BV$2,PLANEL_Pot_anual!$C$3:$AL$23,2,TRUE)</f>
        <v>122966.1145</v>
      </c>
      <c r="BW4" s="1">
        <f>HLOOKUP(BW$2,PLANEL_Pot_anual!$C$3:$AL$23,2,TRUE)</f>
        <v>122966.1145</v>
      </c>
      <c r="BX4" s="1">
        <f>HLOOKUP(BX$2,PLANEL_Pot_anual!$C$3:$AL$23,2,TRUE)</f>
        <v>122966.1145</v>
      </c>
      <c r="BY4" s="1">
        <f>HLOOKUP(BY$2,PLANEL_Pot_anual!$C$3:$AL$23,2,TRUE)</f>
        <v>122966.1145</v>
      </c>
      <c r="BZ4" s="1">
        <f>HLOOKUP(BZ$2,PLANEL_Pot_anual!$C$3:$AL$23,2,TRUE)</f>
        <v>122966.1145</v>
      </c>
      <c r="CA4" s="1">
        <f>HLOOKUP(CA$2,PLANEL_Pot_anual!$C$3:$AL$23,2,TRUE)</f>
        <v>122966.1145</v>
      </c>
      <c r="CB4" s="1">
        <f>HLOOKUP(CB$2,PLANEL_Pot_anual!$C$3:$AL$23,2,TRUE)</f>
        <v>122966.1145</v>
      </c>
      <c r="CC4" s="1">
        <f>HLOOKUP(CC$2,PLANEL_Pot_anual!$C$3:$AL$23,2,TRUE)</f>
        <v>122966.1145</v>
      </c>
      <c r="CD4" s="1">
        <f>HLOOKUP(CD$2,PLANEL_Pot_anual!$C$3:$AL$23,2,TRUE)</f>
        <v>122966.1145</v>
      </c>
      <c r="CE4" s="1">
        <f>HLOOKUP(CE$2,PLANEL_Pot_anual!$C$3:$AL$23,2,TRUE)</f>
        <v>122966.1145</v>
      </c>
      <c r="CF4" s="1">
        <f>HLOOKUP(CF$2,PLANEL_Pot_anual!$C$3:$AL$23,2,TRUE)</f>
        <v>122966.1145</v>
      </c>
      <c r="CG4" s="1">
        <f>HLOOKUP(CG$2,PLANEL_Pot_anual!$C$3:$AL$23,2,TRUE)</f>
        <v>122966.1145</v>
      </c>
      <c r="CH4" s="1">
        <f>HLOOKUP(CH$2,PLANEL_Pot_anual!$C$3:$AL$23,2,TRUE)</f>
        <v>122966.1145</v>
      </c>
      <c r="CI4" s="1">
        <f>HLOOKUP(CI$2,PLANEL_Pot_anual!$C$3:$AL$23,2,TRUE)</f>
        <v>123371.1591</v>
      </c>
      <c r="CJ4" s="1">
        <f>HLOOKUP(CJ$2,PLANEL_Pot_anual!$C$3:$AL$23,2,TRUE)</f>
        <v>123371.1591</v>
      </c>
      <c r="CK4" s="1">
        <f>HLOOKUP(CK$2,PLANEL_Pot_anual!$C$3:$AL$23,2,TRUE)</f>
        <v>123371.1591</v>
      </c>
      <c r="CL4" s="1">
        <f>HLOOKUP(CL$2,PLANEL_Pot_anual!$C$3:$AL$23,2,TRUE)</f>
        <v>123371.1591</v>
      </c>
      <c r="CM4" s="1">
        <f>HLOOKUP(CM$2,PLANEL_Pot_anual!$C$3:$AL$23,2,TRUE)</f>
        <v>124432.6119</v>
      </c>
      <c r="CN4" s="1">
        <f>HLOOKUP(CN$2,PLANEL_Pot_anual!$C$3:$AL$23,2,TRUE)</f>
        <v>124432.6119</v>
      </c>
      <c r="CO4" s="1">
        <f>HLOOKUP(CO$2,PLANEL_Pot_anual!$C$3:$AL$23,2,TRUE)</f>
        <v>124432.6119</v>
      </c>
      <c r="CP4" s="1">
        <f>HLOOKUP(CP$2,PLANEL_Pot_anual!$C$3:$AL$23,2,TRUE)</f>
        <v>124432.6119</v>
      </c>
      <c r="CQ4" s="1">
        <f>HLOOKUP(CQ$2,PLANEL_Pot_anual!$C$3:$AL$23,2,TRUE)</f>
        <v>126401.0787</v>
      </c>
      <c r="CR4" s="1">
        <f>HLOOKUP(CR$2,PLANEL_Pot_anual!$C$3:$AL$23,2,TRUE)</f>
        <v>126401.0787</v>
      </c>
      <c r="CS4" s="1">
        <f>HLOOKUP(CS$2,PLANEL_Pot_anual!$C$3:$AL$23,2,TRUE)</f>
        <v>126401.0787</v>
      </c>
      <c r="CT4" s="1">
        <f>HLOOKUP(CT$2,PLANEL_Pot_anual!$C$3:$AL$23,2,TRUE)</f>
        <v>126401.0787</v>
      </c>
      <c r="CU4" s="1">
        <f>HLOOKUP(CU$2,PLANEL_Pot_anual!$C$3:$AL$23,2,TRUE)</f>
        <v>126528.68090000001</v>
      </c>
      <c r="CV4" s="1">
        <f>HLOOKUP(CV$2,PLANEL_Pot_anual!$C$3:$AL$23,2,TRUE)</f>
        <v>126528.68090000001</v>
      </c>
      <c r="CW4" s="1">
        <f>HLOOKUP(CW$2,PLANEL_Pot_anual!$C$3:$AL$23,2,TRUE)</f>
        <v>126528.68090000001</v>
      </c>
      <c r="CX4" s="1">
        <f>HLOOKUP(CX$2,PLANEL_Pot_anual!$C$3:$AL$23,2,TRUE)</f>
        <v>126528.68090000001</v>
      </c>
      <c r="CY4" s="1">
        <f>HLOOKUP(CY$2,PLANEL_Pot_anual!$C$3:$AL$23,2,TRUE)</f>
        <v>126528.68090000001</v>
      </c>
      <c r="CZ4" s="1">
        <f>HLOOKUP(CZ$2,PLANEL_Pot_anual!$C$3:$AL$23,2,TRUE)</f>
        <v>126528.68090000001</v>
      </c>
      <c r="DA4" s="1">
        <f>HLOOKUP(DA$2,PLANEL_Pot_anual!$C$3:$AL$23,2,TRUE)</f>
        <v>126528.68090000001</v>
      </c>
      <c r="DB4" s="1">
        <f>HLOOKUP(DB$2,PLANEL_Pot_anual!$C$3:$AL$23,2,TRUE)</f>
        <v>126528.68090000001</v>
      </c>
      <c r="DC4" s="1">
        <f>HLOOKUP(DC$2,PLANEL_Pot_anual!$C$3:$AL$23,2,TRUE)</f>
        <v>126528.68090000001</v>
      </c>
      <c r="DD4" s="1">
        <f>HLOOKUP(DD$2,PLANEL_Pot_anual!$C$3:$AL$23,2,TRUE)</f>
        <v>126528.68090000001</v>
      </c>
      <c r="DE4" s="1">
        <f>HLOOKUP(DE$2,PLANEL_Pot_anual!$C$3:$AL$23,2,TRUE)</f>
        <v>126528.68090000001</v>
      </c>
      <c r="DF4" s="1">
        <f>HLOOKUP(DF$2,PLANEL_Pot_anual!$C$3:$AL$23,2,TRUE)</f>
        <v>126528.68090000001</v>
      </c>
      <c r="DG4" s="1">
        <f>HLOOKUP(DG$2,PLANEL_Pot_anual!$C$3:$AL$23,2,TRUE)</f>
        <v>126528.68090000001</v>
      </c>
      <c r="DH4" s="1">
        <f>HLOOKUP(DH$2,PLANEL_Pot_anual!$C$3:$AL$23,2,TRUE)</f>
        <v>126528.68090000001</v>
      </c>
      <c r="DI4" s="1">
        <f>HLOOKUP(DI$2,PLANEL_Pot_anual!$C$3:$AL$23,2,TRUE)</f>
        <v>126528.68090000001</v>
      </c>
      <c r="DJ4" s="1">
        <f>HLOOKUP(DJ$2,PLANEL_Pot_anual!$C$3:$AL$23,2,TRUE)</f>
        <v>126528.68090000001</v>
      </c>
      <c r="DK4" s="1">
        <f>HLOOKUP(DK$2,PLANEL_Pot_anual!$C$3:$AL$23,2,TRUE)</f>
        <v>126528.68090000001</v>
      </c>
      <c r="DL4" s="1">
        <f>HLOOKUP(DL$2,PLANEL_Pot_anual!$C$3:$AL$23,2,TRUE)</f>
        <v>126528.68090000001</v>
      </c>
      <c r="DM4" s="1">
        <f>HLOOKUP(DM$2,PLANEL_Pot_anual!$C$3:$AL$23,2,TRUE)</f>
        <v>126528.68090000001</v>
      </c>
      <c r="DN4" s="1">
        <f>HLOOKUP(DN$2,PLANEL_Pot_anual!$C$3:$AL$23,2,TRUE)</f>
        <v>126528.68090000001</v>
      </c>
      <c r="DO4" s="1">
        <f>HLOOKUP(DO$2,PLANEL_Pot_anual!$C$3:$AL$23,2,TRUE)</f>
        <v>126528.68090000001</v>
      </c>
      <c r="DP4" s="1">
        <f>HLOOKUP(DP$2,PLANEL_Pot_anual!$C$3:$AL$23,2,TRUE)</f>
        <v>126528.68090000001</v>
      </c>
      <c r="DQ4" s="1">
        <f>HLOOKUP(DQ$2,PLANEL_Pot_anual!$C$3:$AL$23,2,TRUE)</f>
        <v>126528.68090000001</v>
      </c>
      <c r="DR4" s="1">
        <f>HLOOKUP(DR$2,PLANEL_Pot_anual!$C$3:$AL$23,2,TRUE)</f>
        <v>126528.68090000001</v>
      </c>
      <c r="DS4" s="1">
        <f>HLOOKUP(DS$2,PLANEL_Pot_anual!$C$3:$AL$23,2,TRUE)</f>
        <v>126528.68090000001</v>
      </c>
      <c r="DT4" s="1">
        <f>HLOOKUP(DT$2,PLANEL_Pot_anual!$C$3:$AL$23,2,TRUE)</f>
        <v>126528.68090000001</v>
      </c>
      <c r="DU4" s="1">
        <f>HLOOKUP(DU$2,PLANEL_Pot_anual!$C$3:$AL$23,2,TRUE)</f>
        <v>126528.68090000001</v>
      </c>
      <c r="DV4" s="1">
        <f>HLOOKUP(DV$2,PLANEL_Pot_anual!$C$3:$AL$23,2,TRUE)</f>
        <v>126528.68090000001</v>
      </c>
      <c r="DW4" s="1">
        <f>HLOOKUP(DW$2,PLANEL_Pot_anual!$C$3:$AL$23,2,TRUE)</f>
        <v>126528.68090000001</v>
      </c>
      <c r="DX4" s="1">
        <f>HLOOKUP(DX$2,PLANEL_Pot_anual!$C$3:$AL$23,2,TRUE)</f>
        <v>126528.68090000001</v>
      </c>
      <c r="DY4" s="1">
        <f>HLOOKUP(DY$2,PLANEL_Pot_anual!$C$3:$AL$23,2,TRUE)</f>
        <v>126528.68090000001</v>
      </c>
      <c r="DZ4" s="1">
        <f>HLOOKUP(DZ$2,PLANEL_Pot_anual!$C$3:$AL$23,2,TRUE)</f>
        <v>126528.68090000001</v>
      </c>
      <c r="EA4" s="1">
        <f>HLOOKUP(EA$2,PLANEL_Pot_anual!$C$3:$AL$23,2,TRUE)</f>
        <v>126626.53290000001</v>
      </c>
      <c r="EB4" s="1">
        <f>HLOOKUP(EB$2,PLANEL_Pot_anual!$C$3:$AL$23,2,TRUE)</f>
        <v>126626.53290000001</v>
      </c>
      <c r="EC4" s="1">
        <f>HLOOKUP(EC$2,PLANEL_Pot_anual!$C$3:$AL$23,2,TRUE)</f>
        <v>126626.53290000001</v>
      </c>
      <c r="ED4" s="1">
        <f>HLOOKUP(ED$2,PLANEL_Pot_anual!$C$3:$AL$23,2,TRUE)</f>
        <v>126626.53290000001</v>
      </c>
      <c r="EE4" s="1">
        <f>HLOOKUP(EE$2,PLANEL_Pot_anual!$C$3:$AL$23,2,TRUE)</f>
        <v>127718.5263</v>
      </c>
      <c r="EF4" s="1">
        <f>HLOOKUP(EF$2,PLANEL_Pot_anual!$C$3:$AL$23,2,TRUE)</f>
        <v>127718.5263</v>
      </c>
      <c r="EG4" s="1">
        <f>HLOOKUP(EG$2,PLANEL_Pot_anual!$C$3:$AL$23,2,TRUE)</f>
        <v>127718.5263</v>
      </c>
      <c r="EH4" s="1">
        <f>HLOOKUP(EH$2,PLANEL_Pot_anual!$C$3:$AL$23,2,TRUE)</f>
        <v>127718.5263</v>
      </c>
      <c r="EI4" s="1">
        <f>HLOOKUP(EI$2,PLANEL_Pot_anual!$C$3:$AL$23,2,TRUE)</f>
        <v>128551.861</v>
      </c>
      <c r="EJ4" s="1">
        <f>HLOOKUP(EJ$2,PLANEL_Pot_anual!$C$3:$AL$23,2,TRUE)</f>
        <v>128551.861</v>
      </c>
      <c r="EK4" s="1">
        <f>HLOOKUP(EK$2,PLANEL_Pot_anual!$C$3:$AL$23,2,TRUE)</f>
        <v>128551.861</v>
      </c>
      <c r="EL4" s="1">
        <f>HLOOKUP(EL$2,PLANEL_Pot_anual!$C$3:$AL$23,2,TRUE)</f>
        <v>128551.861</v>
      </c>
      <c r="EM4" s="1">
        <f>HLOOKUP(EM$2,PLANEL_Pot_anual!$C$3:$AL$23,2,TRUE)</f>
        <v>128772.66099999999</v>
      </c>
      <c r="EN4" s="1">
        <f>HLOOKUP(EN$2,PLANEL_Pot_anual!$C$3:$AL$23,2,TRUE)</f>
        <v>128772.66099999999</v>
      </c>
      <c r="EO4" s="1">
        <f>HLOOKUP(EO$2,PLANEL_Pot_anual!$C$3:$AL$23,2,TRUE)</f>
        <v>128772.66099999999</v>
      </c>
      <c r="EP4" s="1">
        <f>HLOOKUP(EP$2,PLANEL_Pot_anual!$C$3:$AL$23,2,TRUE)</f>
        <v>128772.66099999999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6632.826</v>
      </c>
      <c r="AB5" s="1">
        <f>HLOOKUP(AB$2,PLANEL_Pot_anual!$C$3:$AL$23,3,TRUE)</f>
        <v>6632.826</v>
      </c>
      <c r="AC5" s="1">
        <f>HLOOKUP(AC$2,PLANEL_Pot_anual!$C$3:$AL$23,3,TRUE)</f>
        <v>6632.826</v>
      </c>
      <c r="AD5" s="1">
        <f>HLOOKUP(AD$2,PLANEL_Pot_anual!$C$3:$AL$23,3,TRUE)</f>
        <v>6632.826</v>
      </c>
      <c r="AE5" s="1">
        <f>HLOOKUP(AE$2,PLANEL_Pot_anual!$C$3:$AL$23,3,TRUE)</f>
        <v>6632.826</v>
      </c>
      <c r="AF5" s="1">
        <f>HLOOKUP(AF$2,PLANEL_Pot_anual!$C$3:$AL$23,3,TRUE)</f>
        <v>6632.826</v>
      </c>
      <c r="AG5" s="1">
        <f>HLOOKUP(AG$2,PLANEL_Pot_anual!$C$3:$AL$23,3,TRUE)</f>
        <v>6632.826</v>
      </c>
      <c r="AH5" s="1">
        <f>HLOOKUP(AH$2,PLANEL_Pot_anual!$C$3:$AL$23,3,TRUE)</f>
        <v>6632.826</v>
      </c>
      <c r="AI5" s="1">
        <f>HLOOKUP(AI$2,PLANEL_Pot_anual!$C$3:$AL$23,3,TRUE)</f>
        <v>11130.580470000001</v>
      </c>
      <c r="AJ5" s="1">
        <f>HLOOKUP(AJ$2,PLANEL_Pot_anual!$C$3:$AL$23,3,TRUE)</f>
        <v>11130.580470000001</v>
      </c>
      <c r="AK5" s="1">
        <f>HLOOKUP(AK$2,PLANEL_Pot_anual!$C$3:$AL$23,3,TRUE)</f>
        <v>11130.580470000001</v>
      </c>
      <c r="AL5" s="1">
        <f>HLOOKUP(AL$2,PLANEL_Pot_anual!$C$3:$AL$23,3,TRUE)</f>
        <v>11130.580470000001</v>
      </c>
      <c r="AM5" s="1">
        <f>HLOOKUP(AM$2,PLANEL_Pot_anual!$C$3:$AL$23,3,TRUE)</f>
        <v>11201.325999999999</v>
      </c>
      <c r="AN5" s="1">
        <f>HLOOKUP(AN$2,PLANEL_Pot_anual!$C$3:$AL$23,3,TRUE)</f>
        <v>11201.325999999999</v>
      </c>
      <c r="AO5" s="1">
        <f>HLOOKUP(AO$2,PLANEL_Pot_anual!$C$3:$AL$23,3,TRUE)</f>
        <v>11201.325999999999</v>
      </c>
      <c r="AP5" s="1">
        <f>HLOOKUP(AP$2,PLANEL_Pot_anual!$C$3:$AL$23,3,TRUE)</f>
        <v>11201.325999999999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14073.325999999999</v>
      </c>
      <c r="CV5" s="1">
        <f>HLOOKUP(CV$2,PLANEL_Pot_anual!$C$3:$AL$23,3,TRUE)</f>
        <v>14073.325999999999</v>
      </c>
      <c r="CW5" s="1">
        <f>HLOOKUP(CW$2,PLANEL_Pot_anual!$C$3:$AL$23,3,TRUE)</f>
        <v>14073.325999999999</v>
      </c>
      <c r="CX5" s="1">
        <f>HLOOKUP(CX$2,PLANEL_Pot_anual!$C$3:$AL$23,3,TRUE)</f>
        <v>14073.325999999999</v>
      </c>
      <c r="CY5" s="1">
        <f>HLOOKUP(CY$2,PLANEL_Pot_anual!$C$3:$AL$23,3,TRUE)</f>
        <v>14073.325999999999</v>
      </c>
      <c r="CZ5" s="1">
        <f>HLOOKUP(CZ$2,PLANEL_Pot_anual!$C$3:$AL$23,3,TRUE)</f>
        <v>14073.325999999999</v>
      </c>
      <c r="DA5" s="1">
        <f>HLOOKUP(DA$2,PLANEL_Pot_anual!$C$3:$AL$23,3,TRUE)</f>
        <v>14073.325999999999</v>
      </c>
      <c r="DB5" s="1">
        <f>HLOOKUP(DB$2,PLANEL_Pot_anual!$C$3:$AL$23,3,TRUE)</f>
        <v>14073.325999999999</v>
      </c>
      <c r="DC5" s="1">
        <f>HLOOKUP(DC$2,PLANEL_Pot_anual!$C$3:$AL$23,3,TRUE)</f>
        <v>14073.325999999999</v>
      </c>
      <c r="DD5" s="1">
        <f>HLOOKUP(DD$2,PLANEL_Pot_anual!$C$3:$AL$23,3,TRUE)</f>
        <v>14073.325999999999</v>
      </c>
      <c r="DE5" s="1">
        <f>HLOOKUP(DE$2,PLANEL_Pot_anual!$C$3:$AL$23,3,TRUE)</f>
        <v>14073.325999999999</v>
      </c>
      <c r="DF5" s="1">
        <f>HLOOKUP(DF$2,PLANEL_Pot_anual!$C$3:$AL$23,3,TRUE)</f>
        <v>14073.325999999999</v>
      </c>
      <c r="DG5" s="1">
        <f>HLOOKUP(DG$2,PLANEL_Pot_anual!$C$3:$AL$23,3,TRUE)</f>
        <v>14073.325999999999</v>
      </c>
      <c r="DH5" s="1">
        <f>HLOOKUP(DH$2,PLANEL_Pot_anual!$C$3:$AL$23,3,TRUE)</f>
        <v>14073.325999999999</v>
      </c>
      <c r="DI5" s="1">
        <f>HLOOKUP(DI$2,PLANEL_Pot_anual!$C$3:$AL$23,3,TRUE)</f>
        <v>14073.325999999999</v>
      </c>
      <c r="DJ5" s="1">
        <f>HLOOKUP(DJ$2,PLANEL_Pot_anual!$C$3:$AL$23,3,TRUE)</f>
        <v>14073.325999999999</v>
      </c>
      <c r="DK5" s="1">
        <f>HLOOKUP(DK$2,PLANEL_Pot_anual!$C$3:$AL$23,3,TRUE)</f>
        <v>14073.325999999999</v>
      </c>
      <c r="DL5" s="1">
        <f>HLOOKUP(DL$2,PLANEL_Pot_anual!$C$3:$AL$23,3,TRUE)</f>
        <v>14073.325999999999</v>
      </c>
      <c r="DM5" s="1">
        <f>HLOOKUP(DM$2,PLANEL_Pot_anual!$C$3:$AL$23,3,TRUE)</f>
        <v>14073.325999999999</v>
      </c>
      <c r="DN5" s="1">
        <f>HLOOKUP(DN$2,PLANEL_Pot_anual!$C$3:$AL$23,3,TRUE)</f>
        <v>14073.325999999999</v>
      </c>
      <c r="DO5" s="1">
        <f>HLOOKUP(DO$2,PLANEL_Pot_anual!$C$3:$AL$23,3,TRUE)</f>
        <v>14073.325999999999</v>
      </c>
      <c r="DP5" s="1">
        <f>HLOOKUP(DP$2,PLANEL_Pot_anual!$C$3:$AL$23,3,TRUE)</f>
        <v>14073.325999999999</v>
      </c>
      <c r="DQ5" s="1">
        <f>HLOOKUP(DQ$2,PLANEL_Pot_anual!$C$3:$AL$23,3,TRUE)</f>
        <v>14073.325999999999</v>
      </c>
      <c r="DR5" s="1">
        <f>HLOOKUP(DR$2,PLANEL_Pot_anual!$C$3:$AL$23,3,TRUE)</f>
        <v>14073.325999999999</v>
      </c>
      <c r="DS5" s="1">
        <f>HLOOKUP(DS$2,PLANEL_Pot_anual!$C$3:$AL$23,3,TRUE)</f>
        <v>14073.325999999999</v>
      </c>
      <c r="DT5" s="1">
        <f>HLOOKUP(DT$2,PLANEL_Pot_anual!$C$3:$AL$23,3,TRUE)</f>
        <v>14073.325999999999</v>
      </c>
      <c r="DU5" s="1">
        <f>HLOOKUP(DU$2,PLANEL_Pot_anual!$C$3:$AL$23,3,TRUE)</f>
        <v>14073.325999999999</v>
      </c>
      <c r="DV5" s="1">
        <f>HLOOKUP(DV$2,PLANEL_Pot_anual!$C$3:$AL$23,3,TRUE)</f>
        <v>14073.325999999999</v>
      </c>
      <c r="DW5" s="1">
        <f>HLOOKUP(DW$2,PLANEL_Pot_anual!$C$3:$AL$23,3,TRUE)</f>
        <v>14073.325999999999</v>
      </c>
      <c r="DX5" s="1">
        <f>HLOOKUP(DX$2,PLANEL_Pot_anual!$C$3:$AL$23,3,TRUE)</f>
        <v>14073.325999999999</v>
      </c>
      <c r="DY5" s="1">
        <f>HLOOKUP(DY$2,PLANEL_Pot_anual!$C$3:$AL$23,3,TRUE)</f>
        <v>14073.325999999999</v>
      </c>
      <c r="DZ5" s="1">
        <f>HLOOKUP(DZ$2,PLANEL_Pot_anual!$C$3:$AL$23,3,TRUE)</f>
        <v>14073.325999999999</v>
      </c>
      <c r="EA5" s="1">
        <f>HLOOKUP(EA$2,PLANEL_Pot_anual!$C$3:$AL$23,3,TRUE)</f>
        <v>14073.325999999999</v>
      </c>
      <c r="EB5" s="1">
        <f>HLOOKUP(EB$2,PLANEL_Pot_anual!$C$3:$AL$23,3,TRUE)</f>
        <v>14073.325999999999</v>
      </c>
      <c r="EC5" s="1">
        <f>HLOOKUP(EC$2,PLANEL_Pot_anual!$C$3:$AL$23,3,TRUE)</f>
        <v>14073.325999999999</v>
      </c>
      <c r="ED5" s="1">
        <f>HLOOKUP(ED$2,PLANEL_Pot_anual!$C$3:$AL$23,3,TRUE)</f>
        <v>14073.325999999999</v>
      </c>
      <c r="EE5" s="1">
        <f>HLOOKUP(EE$2,PLANEL_Pot_anual!$C$3:$AL$23,3,TRUE)</f>
        <v>14073.325999999999</v>
      </c>
      <c r="EF5" s="1">
        <f>HLOOKUP(EF$2,PLANEL_Pot_anual!$C$3:$AL$23,3,TRUE)</f>
        <v>14073.325999999999</v>
      </c>
      <c r="EG5" s="1">
        <f>HLOOKUP(EG$2,PLANEL_Pot_anual!$C$3:$AL$23,3,TRUE)</f>
        <v>14073.325999999999</v>
      </c>
      <c r="EH5" s="1">
        <f>HLOOKUP(EH$2,PLANEL_Pot_anual!$C$3:$AL$23,3,TRUE)</f>
        <v>14073.325999999999</v>
      </c>
      <c r="EI5" s="1">
        <f>HLOOKUP(EI$2,PLANEL_Pot_anual!$C$3:$AL$23,3,TRUE)</f>
        <v>15592.49388</v>
      </c>
      <c r="EJ5" s="1">
        <f>HLOOKUP(EJ$2,PLANEL_Pot_anual!$C$3:$AL$23,3,TRUE)</f>
        <v>15592.49388</v>
      </c>
      <c r="EK5" s="1">
        <f>HLOOKUP(EK$2,PLANEL_Pot_anual!$C$3:$AL$23,3,TRUE)</f>
        <v>15592.49388</v>
      </c>
      <c r="EL5" s="1">
        <f>HLOOKUP(EL$2,PLANEL_Pot_anual!$C$3:$AL$23,3,TRUE)</f>
        <v>15592.49388</v>
      </c>
      <c r="EM5" s="1">
        <f>HLOOKUP(EM$2,PLANEL_Pot_anual!$C$3:$AL$23,3,TRUE)</f>
        <v>16181.825999999999</v>
      </c>
      <c r="EN5" s="1">
        <f>HLOOKUP(EN$2,PLANEL_Pot_anual!$C$3:$AL$23,3,TRUE)</f>
        <v>16181.825999999999</v>
      </c>
      <c r="EO5" s="1">
        <f>HLOOKUP(EO$2,PLANEL_Pot_anual!$C$3:$AL$23,3,TRUE)</f>
        <v>16181.825999999999</v>
      </c>
      <c r="EP5" s="1">
        <f>HLOOKUP(EP$2,PLANEL_Pot_anual!$C$3:$AL$23,3,TRUE)</f>
        <v>16181.825999999999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12791.1</v>
      </c>
      <c r="AF7" s="18">
        <f>HLOOKUP(AF$2,PLANEL_Pot_anual!$C$3:$AL$23,5,TRUE)</f>
        <v>12791.1</v>
      </c>
      <c r="AG7" s="18">
        <f>HLOOKUP(AG$2,PLANEL_Pot_anual!$C$3:$AL$23,5,TRUE)</f>
        <v>12791.1</v>
      </c>
      <c r="AH7" s="18">
        <f>HLOOKUP(AH$2,PLANEL_Pot_anual!$C$3:$AL$23,5,TRUE)</f>
        <v>12791.1</v>
      </c>
      <c r="AI7" s="18">
        <f>HLOOKUP(AI$2,PLANEL_Pot_anual!$C$3:$AL$23,5,TRUE)</f>
        <v>13281</v>
      </c>
      <c r="AJ7" s="18">
        <f>HLOOKUP(AJ$2,PLANEL_Pot_anual!$C$3:$AL$23,5,TRUE)</f>
        <v>13281</v>
      </c>
      <c r="AK7" s="18">
        <f>HLOOKUP(AK$2,PLANEL_Pot_anual!$C$3:$AL$23,5,TRUE)</f>
        <v>13281</v>
      </c>
      <c r="AL7" s="18">
        <f>HLOOKUP(AL$2,PLANEL_Pot_anual!$C$3:$AL$23,5,TRUE)</f>
        <v>13281</v>
      </c>
      <c r="AM7" s="18">
        <f>HLOOKUP(AM$2,PLANEL_Pot_anual!$C$3:$AL$23,5,TRUE)</f>
        <v>12756.7</v>
      </c>
      <c r="AN7" s="18">
        <f>HLOOKUP(AN$2,PLANEL_Pot_anual!$C$3:$AL$23,5,TRUE)</f>
        <v>12756.7</v>
      </c>
      <c r="AO7" s="18">
        <f>HLOOKUP(AO$2,PLANEL_Pot_anual!$C$3:$AL$23,5,TRUE)</f>
        <v>12756.7</v>
      </c>
      <c r="AP7" s="18">
        <f>HLOOKUP(AP$2,PLANEL_Pot_anual!$C$3:$AL$23,5,TRUE)</f>
        <v>12756.7</v>
      </c>
      <c r="AQ7" s="18">
        <f>HLOOKUP(AQ$2,PLANEL_Pot_anual!$C$3:$AL$23,5,TRUE)</f>
        <v>11586.709108999999</v>
      </c>
      <c r="AR7" s="18">
        <f>HLOOKUP(AR$2,PLANEL_Pot_anual!$C$3:$AL$23,5,TRUE)</f>
        <v>11586.709108999999</v>
      </c>
      <c r="AS7" s="18">
        <f>HLOOKUP(AS$2,PLANEL_Pot_anual!$C$3:$AL$23,5,TRUE)</f>
        <v>11586.709108999999</v>
      </c>
      <c r="AT7" s="18">
        <f>HLOOKUP(AT$2,PLANEL_Pot_anual!$C$3:$AL$23,5,TRUE)</f>
        <v>11586.709108999999</v>
      </c>
      <c r="AU7" s="18">
        <f>HLOOKUP(AU$2,PLANEL_Pot_anual!$C$3:$AL$23,5,TRUE)</f>
        <v>13507.966895</v>
      </c>
      <c r="AV7" s="18">
        <f>HLOOKUP(AV$2,PLANEL_Pot_anual!$C$3:$AL$23,5,TRUE)</f>
        <v>13507.966895</v>
      </c>
      <c r="AW7" s="18">
        <f>HLOOKUP(AW$2,PLANEL_Pot_anual!$C$3:$AL$23,5,TRUE)</f>
        <v>13507.966895</v>
      </c>
      <c r="AX7" s="18">
        <f>HLOOKUP(AX$2,PLANEL_Pot_anual!$C$3:$AL$23,5,TRUE)</f>
        <v>13507.966895</v>
      </c>
      <c r="AY7" s="18">
        <f>HLOOKUP(AY$2,PLANEL_Pot_anual!$C$3:$AL$23,5,TRUE)</f>
        <v>14016.543513000001</v>
      </c>
      <c r="AZ7" s="18">
        <f>HLOOKUP(AZ$2,PLANEL_Pot_anual!$C$3:$AL$23,5,TRUE)</f>
        <v>14016.543513000001</v>
      </c>
      <c r="BA7" s="18">
        <f>HLOOKUP(BA$2,PLANEL_Pot_anual!$C$3:$AL$23,5,TRUE)</f>
        <v>14016.543513000001</v>
      </c>
      <c r="BB7" s="18">
        <f>HLOOKUP(BB$2,PLANEL_Pot_anual!$C$3:$AL$23,5,TRUE)</f>
        <v>14016.543513000001</v>
      </c>
      <c r="BC7" s="18">
        <f>HLOOKUP(BC$2,PLANEL_Pot_anual!$C$3:$AL$23,5,TRUE)</f>
        <v>14141.737908999999</v>
      </c>
      <c r="BD7" s="18">
        <f>HLOOKUP(BD$2,PLANEL_Pot_anual!$C$3:$AL$23,5,TRUE)</f>
        <v>14141.737908999999</v>
      </c>
      <c r="BE7" s="18">
        <f>HLOOKUP(BE$2,PLANEL_Pot_anual!$C$3:$AL$23,5,TRUE)</f>
        <v>14141.737908999999</v>
      </c>
      <c r="BF7" s="18">
        <f>HLOOKUP(BF$2,PLANEL_Pot_anual!$C$3:$AL$23,5,TRUE)</f>
        <v>14141.737908999999</v>
      </c>
      <c r="BG7" s="18">
        <f>HLOOKUP(BG$2,PLANEL_Pot_anual!$C$3:$AL$23,5,TRUE)</f>
        <v>14479.957356999999</v>
      </c>
      <c r="BH7" s="18">
        <f>HLOOKUP(BH$2,PLANEL_Pot_anual!$C$3:$AL$23,5,TRUE)</f>
        <v>14479.957356999999</v>
      </c>
      <c r="BI7" s="18">
        <f>HLOOKUP(BI$2,PLANEL_Pot_anual!$C$3:$AL$23,5,TRUE)</f>
        <v>14479.957356999999</v>
      </c>
      <c r="BJ7" s="18">
        <f>HLOOKUP(BJ$2,PLANEL_Pot_anual!$C$3:$AL$23,5,TRUE)</f>
        <v>14479.957356999999</v>
      </c>
      <c r="BK7" s="18">
        <f>HLOOKUP(BK$2,PLANEL_Pot_anual!$C$3:$AL$23,5,TRUE)</f>
        <v>14479.957356999999</v>
      </c>
      <c r="BL7" s="18">
        <f>HLOOKUP(BL$2,PLANEL_Pot_anual!$C$3:$AL$23,5,TRUE)</f>
        <v>14479.957356999999</v>
      </c>
      <c r="BM7" s="18">
        <f>HLOOKUP(BM$2,PLANEL_Pot_anual!$C$3:$AL$23,5,TRUE)</f>
        <v>14479.957356999999</v>
      </c>
      <c r="BN7" s="18">
        <f>HLOOKUP(BN$2,PLANEL_Pot_anual!$C$3:$AL$23,5,TRUE)</f>
        <v>14479.957356999999</v>
      </c>
      <c r="BO7" s="18">
        <f>HLOOKUP(BO$2,PLANEL_Pot_anual!$C$3:$AL$23,5,TRUE)</f>
        <v>14280.357357000001</v>
      </c>
      <c r="BP7" s="18">
        <f>HLOOKUP(BP$2,PLANEL_Pot_anual!$C$3:$AL$23,5,TRUE)</f>
        <v>14280.357357000001</v>
      </c>
      <c r="BQ7" s="18">
        <f>HLOOKUP(BQ$2,PLANEL_Pot_anual!$C$3:$AL$23,5,TRUE)</f>
        <v>14280.357357000001</v>
      </c>
      <c r="BR7" s="18">
        <f>HLOOKUP(BR$2,PLANEL_Pot_anual!$C$3:$AL$23,5,TRUE)</f>
        <v>14280.357357000001</v>
      </c>
      <c r="BS7" s="18">
        <f>HLOOKUP(BS$2,PLANEL_Pot_anual!$C$3:$AL$23,5,TRUE)</f>
        <v>15205.357357000001</v>
      </c>
      <c r="BT7" s="18">
        <f>HLOOKUP(BT$2,PLANEL_Pot_anual!$C$3:$AL$23,5,TRUE)</f>
        <v>15205.357357000001</v>
      </c>
      <c r="BU7" s="18">
        <f>HLOOKUP(BU$2,PLANEL_Pot_anual!$C$3:$AL$23,5,TRUE)</f>
        <v>15205.357357000001</v>
      </c>
      <c r="BV7" s="18">
        <f>HLOOKUP(BV$2,PLANEL_Pot_anual!$C$3:$AL$23,5,TRUE)</f>
        <v>15205.357357000001</v>
      </c>
      <c r="BW7" s="18">
        <f>HLOOKUP(BW$2,PLANEL_Pot_anual!$C$3:$AL$23,5,TRUE)</f>
        <v>16130.357357000001</v>
      </c>
      <c r="BX7" s="18">
        <f>HLOOKUP(BX$2,PLANEL_Pot_anual!$C$3:$AL$23,5,TRUE)</f>
        <v>16130.357357000001</v>
      </c>
      <c r="BY7" s="18">
        <f>HLOOKUP(BY$2,PLANEL_Pot_anual!$C$3:$AL$23,5,TRUE)</f>
        <v>16130.357357000001</v>
      </c>
      <c r="BZ7" s="18">
        <f>HLOOKUP(BZ$2,PLANEL_Pot_anual!$C$3:$AL$23,5,TRUE)</f>
        <v>16130.357357000001</v>
      </c>
      <c r="CA7" s="18">
        <f>HLOOKUP(CA$2,PLANEL_Pot_anual!$C$3:$AL$23,5,TRUE)</f>
        <v>17055.557356999998</v>
      </c>
      <c r="CB7" s="18">
        <f>HLOOKUP(CB$2,PLANEL_Pot_anual!$C$3:$AL$23,5,TRUE)</f>
        <v>17055.557356999998</v>
      </c>
      <c r="CC7" s="18">
        <f>HLOOKUP(CC$2,PLANEL_Pot_anual!$C$3:$AL$23,5,TRUE)</f>
        <v>17055.557356999998</v>
      </c>
      <c r="CD7" s="18">
        <f>HLOOKUP(CD$2,PLANEL_Pot_anual!$C$3:$AL$23,5,TRUE)</f>
        <v>17055.557356999998</v>
      </c>
      <c r="CE7" s="18">
        <f>HLOOKUP(CE$2,PLANEL_Pot_anual!$C$3:$AL$23,5,TRUE)</f>
        <v>17980.557356999998</v>
      </c>
      <c r="CF7" s="18">
        <f>HLOOKUP(CF$2,PLANEL_Pot_anual!$C$3:$AL$23,5,TRUE)</f>
        <v>17980.557356999998</v>
      </c>
      <c r="CG7" s="18">
        <f>HLOOKUP(CG$2,PLANEL_Pot_anual!$C$3:$AL$23,5,TRUE)</f>
        <v>17980.557356999998</v>
      </c>
      <c r="CH7" s="18">
        <f>HLOOKUP(CH$2,PLANEL_Pot_anual!$C$3:$AL$23,5,TRUE)</f>
        <v>17980.557356999998</v>
      </c>
      <c r="CI7" s="18">
        <f>HLOOKUP(CI$2,PLANEL_Pot_anual!$C$3:$AL$23,5,TRUE)</f>
        <v>18905.557356999998</v>
      </c>
      <c r="CJ7" s="18">
        <f>HLOOKUP(CJ$2,PLANEL_Pot_anual!$C$3:$AL$23,5,TRUE)</f>
        <v>18905.557356999998</v>
      </c>
      <c r="CK7" s="18">
        <f>HLOOKUP(CK$2,PLANEL_Pot_anual!$C$3:$AL$23,5,TRUE)</f>
        <v>18905.557356999998</v>
      </c>
      <c r="CL7" s="18">
        <f>HLOOKUP(CL$2,PLANEL_Pot_anual!$C$3:$AL$23,5,TRUE)</f>
        <v>18905.557356999998</v>
      </c>
      <c r="CM7" s="18">
        <f>HLOOKUP(CM$2,PLANEL_Pot_anual!$C$3:$AL$23,5,TRUE)</f>
        <v>19830.757357000002</v>
      </c>
      <c r="CN7" s="18">
        <f>HLOOKUP(CN$2,PLANEL_Pot_anual!$C$3:$AL$23,5,TRUE)</f>
        <v>19830.757357000002</v>
      </c>
      <c r="CO7" s="18">
        <f>HLOOKUP(CO$2,PLANEL_Pot_anual!$C$3:$AL$23,5,TRUE)</f>
        <v>19830.757357000002</v>
      </c>
      <c r="CP7" s="18">
        <f>HLOOKUP(CP$2,PLANEL_Pot_anual!$C$3:$AL$23,5,TRUE)</f>
        <v>19830.757357000002</v>
      </c>
      <c r="CQ7" s="18">
        <f>HLOOKUP(CQ$2,PLANEL_Pot_anual!$C$3:$AL$23,5,TRUE)</f>
        <v>20755.757357000002</v>
      </c>
      <c r="CR7" s="18">
        <f>HLOOKUP(CR$2,PLANEL_Pot_anual!$C$3:$AL$23,5,TRUE)</f>
        <v>20755.757357000002</v>
      </c>
      <c r="CS7" s="18">
        <f>HLOOKUP(CS$2,PLANEL_Pot_anual!$C$3:$AL$23,5,TRUE)</f>
        <v>20755.757357000002</v>
      </c>
      <c r="CT7" s="18">
        <f>HLOOKUP(CT$2,PLANEL_Pot_anual!$C$3:$AL$23,5,TRUE)</f>
        <v>20755.757357000002</v>
      </c>
      <c r="CU7" s="18">
        <f>HLOOKUP(CU$2,PLANEL_Pot_anual!$C$3:$AL$23,5,TRUE)</f>
        <v>21680.757357000002</v>
      </c>
      <c r="CV7" s="18">
        <f>HLOOKUP(CV$2,PLANEL_Pot_anual!$C$3:$AL$23,5,TRUE)</f>
        <v>21680.757357000002</v>
      </c>
      <c r="CW7" s="18">
        <f>HLOOKUP(CW$2,PLANEL_Pot_anual!$C$3:$AL$23,5,TRUE)</f>
        <v>21680.757357000002</v>
      </c>
      <c r="CX7" s="18">
        <f>HLOOKUP(CX$2,PLANEL_Pot_anual!$C$3:$AL$23,5,TRUE)</f>
        <v>21680.757357000002</v>
      </c>
      <c r="CY7" s="18">
        <f>HLOOKUP(CY$2,PLANEL_Pot_anual!$C$3:$AL$23,5,TRUE)</f>
        <v>21880.757357000002</v>
      </c>
      <c r="CZ7" s="18">
        <f>HLOOKUP(CZ$2,PLANEL_Pot_anual!$C$3:$AL$23,5,TRUE)</f>
        <v>21880.757357000002</v>
      </c>
      <c r="DA7" s="18">
        <f>HLOOKUP(DA$2,PLANEL_Pot_anual!$C$3:$AL$23,5,TRUE)</f>
        <v>21880.757357000002</v>
      </c>
      <c r="DB7" s="18">
        <f>HLOOKUP(DB$2,PLANEL_Pot_anual!$C$3:$AL$23,5,TRUE)</f>
        <v>21880.757357000002</v>
      </c>
      <c r="DC7" s="18">
        <f>HLOOKUP(DC$2,PLANEL_Pot_anual!$C$3:$AL$23,5,TRUE)</f>
        <v>22081.057357500002</v>
      </c>
      <c r="DD7" s="18">
        <f>HLOOKUP(DD$2,PLANEL_Pot_anual!$C$3:$AL$23,5,TRUE)</f>
        <v>22081.057357500002</v>
      </c>
      <c r="DE7" s="18">
        <f>HLOOKUP(DE$2,PLANEL_Pot_anual!$C$3:$AL$23,5,TRUE)</f>
        <v>22081.057357500002</v>
      </c>
      <c r="DF7" s="18">
        <f>HLOOKUP(DF$2,PLANEL_Pot_anual!$C$3:$AL$23,5,TRUE)</f>
        <v>22081.057357500002</v>
      </c>
      <c r="DG7" s="18">
        <f>HLOOKUP(DG$2,PLANEL_Pot_anual!$C$3:$AL$23,5,TRUE)</f>
        <v>22281.057357500002</v>
      </c>
      <c r="DH7" s="18">
        <f>HLOOKUP(DH$2,PLANEL_Pot_anual!$C$3:$AL$23,5,TRUE)</f>
        <v>22281.057357500002</v>
      </c>
      <c r="DI7" s="18">
        <f>HLOOKUP(DI$2,PLANEL_Pot_anual!$C$3:$AL$23,5,TRUE)</f>
        <v>22281.057357500002</v>
      </c>
      <c r="DJ7" s="18">
        <f>HLOOKUP(DJ$2,PLANEL_Pot_anual!$C$3:$AL$23,5,TRUE)</f>
        <v>22281.057357500002</v>
      </c>
      <c r="DK7" s="18">
        <f>HLOOKUP(DK$2,PLANEL_Pot_anual!$C$3:$AL$23,5,TRUE)</f>
        <v>22481.057357500002</v>
      </c>
      <c r="DL7" s="18">
        <f>HLOOKUP(DL$2,PLANEL_Pot_anual!$C$3:$AL$23,5,TRUE)</f>
        <v>22481.057357500002</v>
      </c>
      <c r="DM7" s="18">
        <f>HLOOKUP(DM$2,PLANEL_Pot_anual!$C$3:$AL$23,5,TRUE)</f>
        <v>22481.057357500002</v>
      </c>
      <c r="DN7" s="18">
        <f>HLOOKUP(DN$2,PLANEL_Pot_anual!$C$3:$AL$23,5,TRUE)</f>
        <v>22481.057357500002</v>
      </c>
      <c r="DO7" s="18">
        <f>HLOOKUP(DO$2,PLANEL_Pot_anual!$C$3:$AL$23,5,TRUE)</f>
        <v>22681.057357500002</v>
      </c>
      <c r="DP7" s="18">
        <f>HLOOKUP(DP$2,PLANEL_Pot_anual!$C$3:$AL$23,5,TRUE)</f>
        <v>22681.057357500002</v>
      </c>
      <c r="DQ7" s="18">
        <f>HLOOKUP(DQ$2,PLANEL_Pot_anual!$C$3:$AL$23,5,TRUE)</f>
        <v>22681.057357500002</v>
      </c>
      <c r="DR7" s="18">
        <f>HLOOKUP(DR$2,PLANEL_Pot_anual!$C$3:$AL$23,5,TRUE)</f>
        <v>22681.057357500002</v>
      </c>
      <c r="DS7" s="18">
        <f>HLOOKUP(DS$2,PLANEL_Pot_anual!$C$3:$AL$23,5,TRUE)</f>
        <v>22517.857357500001</v>
      </c>
      <c r="DT7" s="18">
        <f>HLOOKUP(DT$2,PLANEL_Pot_anual!$C$3:$AL$23,5,TRUE)</f>
        <v>22517.857357500001</v>
      </c>
      <c r="DU7" s="18">
        <f>HLOOKUP(DU$2,PLANEL_Pot_anual!$C$3:$AL$23,5,TRUE)</f>
        <v>22517.857357500001</v>
      </c>
      <c r="DV7" s="18">
        <f>HLOOKUP(DV$2,PLANEL_Pot_anual!$C$3:$AL$23,5,TRUE)</f>
        <v>22517.857357500001</v>
      </c>
      <c r="DW7" s="18">
        <f>HLOOKUP(DW$2,PLANEL_Pot_anual!$C$3:$AL$23,5,TRUE)</f>
        <v>23422.749657100001</v>
      </c>
      <c r="DX7" s="18">
        <f>HLOOKUP(DX$2,PLANEL_Pot_anual!$C$3:$AL$23,5,TRUE)</f>
        <v>23422.749657100001</v>
      </c>
      <c r="DY7" s="18">
        <f>HLOOKUP(DY$2,PLANEL_Pot_anual!$C$3:$AL$23,5,TRUE)</f>
        <v>23422.749657100001</v>
      </c>
      <c r="DZ7" s="18">
        <f>HLOOKUP(DZ$2,PLANEL_Pot_anual!$C$3:$AL$23,5,TRUE)</f>
        <v>23422.749657100001</v>
      </c>
      <c r="EA7" s="18">
        <f>HLOOKUP(EA$2,PLANEL_Pot_anual!$C$3:$AL$23,5,TRUE)</f>
        <v>23834.157330800001</v>
      </c>
      <c r="EB7" s="18">
        <f>HLOOKUP(EB$2,PLANEL_Pot_anual!$C$3:$AL$23,5,TRUE)</f>
        <v>23834.157330800001</v>
      </c>
      <c r="EC7" s="18">
        <f>HLOOKUP(EC$2,PLANEL_Pot_anual!$C$3:$AL$23,5,TRUE)</f>
        <v>23834.157330800001</v>
      </c>
      <c r="ED7" s="18">
        <f>HLOOKUP(ED$2,PLANEL_Pot_anual!$C$3:$AL$23,5,TRUE)</f>
        <v>23834.157330800001</v>
      </c>
      <c r="EE7" s="18">
        <f>HLOOKUP(EE$2,PLANEL_Pot_anual!$C$3:$AL$23,5,TRUE)</f>
        <v>24034.157330800001</v>
      </c>
      <c r="EF7" s="18">
        <f>HLOOKUP(EF$2,PLANEL_Pot_anual!$C$3:$AL$23,5,TRUE)</f>
        <v>24034.157330800001</v>
      </c>
      <c r="EG7" s="18">
        <f>HLOOKUP(EG$2,PLANEL_Pot_anual!$C$3:$AL$23,5,TRUE)</f>
        <v>24034.157330800001</v>
      </c>
      <c r="EH7" s="18">
        <f>HLOOKUP(EH$2,PLANEL_Pot_anual!$C$3:$AL$23,5,TRUE)</f>
        <v>24034.157330800001</v>
      </c>
      <c r="EI7" s="18">
        <f>HLOOKUP(EI$2,PLANEL_Pot_anual!$C$3:$AL$23,5,TRUE)</f>
        <v>24034.157330800001</v>
      </c>
      <c r="EJ7" s="18">
        <f>HLOOKUP(EJ$2,PLANEL_Pot_anual!$C$3:$AL$23,5,TRUE)</f>
        <v>24034.157330800001</v>
      </c>
      <c r="EK7" s="18">
        <f>HLOOKUP(EK$2,PLANEL_Pot_anual!$C$3:$AL$23,5,TRUE)</f>
        <v>24034.157330800001</v>
      </c>
      <c r="EL7" s="18">
        <f>HLOOKUP(EL$2,PLANEL_Pot_anual!$C$3:$AL$23,5,TRUE)</f>
        <v>24034.157330800001</v>
      </c>
      <c r="EM7" s="18">
        <f>HLOOKUP(EM$2,PLANEL_Pot_anual!$C$3:$AL$23,5,TRUE)</f>
        <v>24034.157330800001</v>
      </c>
      <c r="EN7" s="18">
        <f>HLOOKUP(EN$2,PLANEL_Pot_anual!$C$3:$AL$23,5,TRUE)</f>
        <v>24034.157330800001</v>
      </c>
      <c r="EO7" s="18">
        <f>HLOOKUP(EO$2,PLANEL_Pot_anual!$C$3:$AL$23,5,TRUE)</f>
        <v>24034.157330800001</v>
      </c>
      <c r="EP7" s="18">
        <f>HLOOKUP(EP$2,PLANEL_Pot_anual!$C$3:$AL$23,5,TRUE)</f>
        <v>24034.157330800001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19925.364949999999</v>
      </c>
      <c r="P14" s="24">
        <f>HLOOKUP(P$2,PLANEL_Pot_anual!$C$3:$AL$24,12,TRUE)</f>
        <v>19925.364949999999</v>
      </c>
      <c r="Q14" s="24">
        <f>HLOOKUP(Q$2,PLANEL_Pot_anual!$C$3:$AL$24,12,TRUE)</f>
        <v>19925.364949999999</v>
      </c>
      <c r="R14" s="24">
        <f>HLOOKUP(R$2,PLANEL_Pot_anual!$C$3:$AL$24,12,TRUE)</f>
        <v>19925.364949999999</v>
      </c>
      <c r="S14" s="24">
        <f>HLOOKUP(S$2,PLANEL_Pot_anual!$C$3:$AL$24,12,TRUE)</f>
        <v>20815.364949999999</v>
      </c>
      <c r="T14" s="24">
        <f>HLOOKUP(T$2,PLANEL_Pot_anual!$C$3:$AL$24,12,TRUE)</f>
        <v>20815.364949999999</v>
      </c>
      <c r="U14" s="24">
        <f>HLOOKUP(U$2,PLANEL_Pot_anual!$C$3:$AL$24,12,TRUE)</f>
        <v>20815.364949999999</v>
      </c>
      <c r="V14" s="24">
        <f>HLOOKUP(V$2,PLANEL_Pot_anual!$C$3:$AL$24,12,TRUE)</f>
        <v>20815.364949999999</v>
      </c>
      <c r="W14" s="24">
        <f>HLOOKUP(W$2,PLANEL_Pot_anual!$C$3:$AL$24,12,TRUE)</f>
        <v>21224.364949999999</v>
      </c>
      <c r="X14" s="24">
        <f>HLOOKUP(X$2,PLANEL_Pot_anual!$C$3:$AL$24,12,TRUE)</f>
        <v>21224.364949999999</v>
      </c>
      <c r="Y14" s="24">
        <f>HLOOKUP(Y$2,PLANEL_Pot_anual!$C$3:$AL$24,12,TRUE)</f>
        <v>21224.364949999999</v>
      </c>
      <c r="Z14" s="24">
        <f>HLOOKUP(Z$2,PLANEL_Pot_anual!$C$3:$AL$24,12,TRUE)</f>
        <v>21224.364949999999</v>
      </c>
      <c r="AA14" s="24">
        <f>HLOOKUP(AA$2,PLANEL_Pot_anual!$C$3:$AL$24,12,TRUE)</f>
        <v>21608.364949999999</v>
      </c>
      <c r="AB14" s="24">
        <f>HLOOKUP(AB$2,PLANEL_Pot_anual!$C$3:$AL$24,12,TRUE)</f>
        <v>21608.364949999999</v>
      </c>
      <c r="AC14" s="24">
        <f>HLOOKUP(AC$2,PLANEL_Pot_anual!$C$3:$AL$24,12,TRUE)</f>
        <v>21608.364949999999</v>
      </c>
      <c r="AD14" s="24">
        <f>HLOOKUP(AD$2,PLANEL_Pot_anual!$C$3:$AL$24,12,TRUE)</f>
        <v>21608.364949999999</v>
      </c>
      <c r="AE14" s="24">
        <f>HLOOKUP(AE$2,PLANEL_Pot_anual!$C$3:$AL$24,12,TRUE)</f>
        <v>21965.364949999999</v>
      </c>
      <c r="AF14" s="24">
        <f>HLOOKUP(AF$2,PLANEL_Pot_anual!$C$3:$AL$24,12,TRUE)</f>
        <v>21965.364949999999</v>
      </c>
      <c r="AG14" s="24">
        <f>HLOOKUP(AG$2,PLANEL_Pot_anual!$C$3:$AL$24,12,TRUE)</f>
        <v>21965.364949999999</v>
      </c>
      <c r="AH14" s="24">
        <f>HLOOKUP(AH$2,PLANEL_Pot_anual!$C$3:$AL$24,12,TRUE)</f>
        <v>21965.364949999999</v>
      </c>
      <c r="AI14" s="24">
        <f>HLOOKUP(AI$2,PLANEL_Pot_anual!$C$3:$AL$24,12,TRUE)</f>
        <v>22233.364949999999</v>
      </c>
      <c r="AJ14" s="24">
        <f>HLOOKUP(AJ$2,PLANEL_Pot_anual!$C$3:$AL$24,12,TRUE)</f>
        <v>22233.364949999999</v>
      </c>
      <c r="AK14" s="24">
        <f>HLOOKUP(AK$2,PLANEL_Pot_anual!$C$3:$AL$24,12,TRUE)</f>
        <v>22233.364949999999</v>
      </c>
      <c r="AL14" s="24">
        <f>HLOOKUP(AL$2,PLANEL_Pot_anual!$C$3:$AL$24,12,TRUE)</f>
        <v>22233.364949999999</v>
      </c>
      <c r="AM14" s="24">
        <f>HLOOKUP(AM$2,PLANEL_Pot_anual!$C$3:$AL$24,12,TRUE)</f>
        <v>22499.74438</v>
      </c>
      <c r="AN14" s="24">
        <f>HLOOKUP(AN$2,PLANEL_Pot_anual!$C$3:$AL$24,12,TRUE)</f>
        <v>22499.74438</v>
      </c>
      <c r="AO14" s="24">
        <f>HLOOKUP(AO$2,PLANEL_Pot_anual!$C$3:$AL$24,12,TRUE)</f>
        <v>22499.74438</v>
      </c>
      <c r="AP14" s="24">
        <f>HLOOKUP(AP$2,PLANEL_Pot_anual!$C$3:$AL$24,12,TRUE)</f>
        <v>22499.74438</v>
      </c>
      <c r="AQ14" s="24">
        <f>HLOOKUP(AQ$2,PLANEL_Pot_anual!$C$3:$AL$24,12,TRUE)</f>
        <v>22778.74438</v>
      </c>
      <c r="AR14" s="24">
        <f>HLOOKUP(AR$2,PLANEL_Pot_anual!$C$3:$AL$24,12,TRUE)</f>
        <v>22778.74438</v>
      </c>
      <c r="AS14" s="24">
        <f>HLOOKUP(AS$2,PLANEL_Pot_anual!$C$3:$AL$24,12,TRUE)</f>
        <v>22778.74438</v>
      </c>
      <c r="AT14" s="24">
        <f>HLOOKUP(AT$2,PLANEL_Pot_anual!$C$3:$AL$24,12,TRUE)</f>
        <v>22778.74438</v>
      </c>
      <c r="AU14" s="24">
        <f>HLOOKUP(AU$2,PLANEL_Pot_anual!$C$3:$AL$24,12,TRUE)</f>
        <v>23183.74438</v>
      </c>
      <c r="AV14" s="24">
        <f>HLOOKUP(AV$2,PLANEL_Pot_anual!$C$3:$AL$24,12,TRUE)</f>
        <v>23183.74438</v>
      </c>
      <c r="AW14" s="24">
        <f>HLOOKUP(AW$2,PLANEL_Pot_anual!$C$3:$AL$24,12,TRUE)</f>
        <v>23183.74438</v>
      </c>
      <c r="AX14" s="24">
        <f>HLOOKUP(AX$2,PLANEL_Pot_anual!$C$3:$AL$24,12,TRUE)</f>
        <v>23183.74438</v>
      </c>
      <c r="AY14" s="24">
        <f>HLOOKUP(AY$2,PLANEL_Pot_anual!$C$3:$AL$24,12,TRUE)</f>
        <v>23581.74438</v>
      </c>
      <c r="AZ14" s="24">
        <f>HLOOKUP(AZ$2,PLANEL_Pot_anual!$C$3:$AL$24,12,TRUE)</f>
        <v>23581.74438</v>
      </c>
      <c r="BA14" s="24">
        <f>HLOOKUP(BA$2,PLANEL_Pot_anual!$C$3:$AL$24,12,TRUE)</f>
        <v>23581.74438</v>
      </c>
      <c r="BB14" s="24">
        <f>HLOOKUP(BB$2,PLANEL_Pot_anual!$C$3:$AL$24,12,TRUE)</f>
        <v>23581.74438</v>
      </c>
      <c r="BC14" s="24">
        <f>HLOOKUP(BC$2,PLANEL_Pot_anual!$C$3:$AL$24,12,TRUE)</f>
        <v>23993.74438</v>
      </c>
      <c r="BD14" s="24">
        <f>HLOOKUP(BD$2,PLANEL_Pot_anual!$C$3:$AL$24,12,TRUE)</f>
        <v>23993.74438</v>
      </c>
      <c r="BE14" s="24">
        <f>HLOOKUP(BE$2,PLANEL_Pot_anual!$C$3:$AL$24,12,TRUE)</f>
        <v>23993.74438</v>
      </c>
      <c r="BF14" s="24">
        <f>HLOOKUP(BF$2,PLANEL_Pot_anual!$C$3:$AL$24,12,TRUE)</f>
        <v>23993.74438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24803.74438</v>
      </c>
      <c r="BL14" s="24">
        <f>HLOOKUP(BL$2,PLANEL_Pot_anual!$C$3:$AL$24,12,TRUE)</f>
        <v>24803.74438</v>
      </c>
      <c r="BM14" s="24">
        <f>HLOOKUP(BM$2,PLANEL_Pot_anual!$C$3:$AL$24,12,TRUE)</f>
        <v>24803.74438</v>
      </c>
      <c r="BN14" s="24">
        <f>HLOOKUP(BN$2,PLANEL_Pot_anual!$C$3:$AL$24,12,TRUE)</f>
        <v>24803.74438</v>
      </c>
      <c r="BO14" s="24">
        <f>HLOOKUP(BO$2,PLANEL_Pot_anual!$C$3:$AL$24,12,TRUE)</f>
        <v>25380.838380000001</v>
      </c>
      <c r="BP14" s="24">
        <f>HLOOKUP(BP$2,PLANEL_Pot_anual!$C$3:$AL$24,12,TRUE)</f>
        <v>25380.838380000001</v>
      </c>
      <c r="BQ14" s="24">
        <f>HLOOKUP(BQ$2,PLANEL_Pot_anual!$C$3:$AL$24,12,TRUE)</f>
        <v>25380.838380000001</v>
      </c>
      <c r="BR14" s="24">
        <f>HLOOKUP(BR$2,PLANEL_Pot_anual!$C$3:$AL$24,12,TRUE)</f>
        <v>25380.838380000001</v>
      </c>
      <c r="BS14" s="24">
        <f>HLOOKUP(BS$2,PLANEL_Pot_anual!$C$3:$AL$24,12,TRUE)</f>
        <v>25702.838380000001</v>
      </c>
      <c r="BT14" s="24">
        <f>HLOOKUP(BT$2,PLANEL_Pot_anual!$C$3:$AL$24,12,TRUE)</f>
        <v>25702.838380000001</v>
      </c>
      <c r="BU14" s="24">
        <f>HLOOKUP(BU$2,PLANEL_Pot_anual!$C$3:$AL$24,12,TRUE)</f>
        <v>25702.838380000001</v>
      </c>
      <c r="BV14" s="24">
        <f>HLOOKUP(BV$2,PLANEL_Pot_anual!$C$3:$AL$24,12,TRUE)</f>
        <v>25702.838380000001</v>
      </c>
      <c r="BW14" s="24">
        <f>HLOOKUP(BW$2,PLANEL_Pot_anual!$C$3:$AL$24,12,TRUE)</f>
        <v>25982.838380000001</v>
      </c>
      <c r="BX14" s="24">
        <f>HLOOKUP(BX$2,PLANEL_Pot_anual!$C$3:$AL$24,12,TRUE)</f>
        <v>25982.838380000001</v>
      </c>
      <c r="BY14" s="24">
        <f>HLOOKUP(BY$2,PLANEL_Pot_anual!$C$3:$AL$24,12,TRUE)</f>
        <v>25982.838380000001</v>
      </c>
      <c r="BZ14" s="24">
        <f>HLOOKUP(BZ$2,PLANEL_Pot_anual!$C$3:$AL$24,12,TRUE)</f>
        <v>25982.838380000001</v>
      </c>
      <c r="CA14" s="24">
        <f>HLOOKUP(CA$2,PLANEL_Pot_anual!$C$3:$AL$24,12,TRUE)</f>
        <v>26291.838380000001</v>
      </c>
      <c r="CB14" s="24">
        <f>HLOOKUP(CB$2,PLANEL_Pot_anual!$C$3:$AL$24,12,TRUE)</f>
        <v>26291.838380000001</v>
      </c>
      <c r="CC14" s="24">
        <f>HLOOKUP(CC$2,PLANEL_Pot_anual!$C$3:$AL$24,12,TRUE)</f>
        <v>26291.838380000001</v>
      </c>
      <c r="CD14" s="24">
        <f>HLOOKUP(CD$2,PLANEL_Pot_anual!$C$3:$AL$24,12,TRUE)</f>
        <v>26291.838380000001</v>
      </c>
      <c r="CE14" s="24">
        <f>HLOOKUP(CE$2,PLANEL_Pot_anual!$C$3:$AL$24,12,TRUE)</f>
        <v>26562.838380000001</v>
      </c>
      <c r="CF14" s="24">
        <f>HLOOKUP(CF$2,PLANEL_Pot_anual!$C$3:$AL$24,12,TRUE)</f>
        <v>26562.838380000001</v>
      </c>
      <c r="CG14" s="24">
        <f>HLOOKUP(CG$2,PLANEL_Pot_anual!$C$3:$AL$24,12,TRUE)</f>
        <v>26562.838380000001</v>
      </c>
      <c r="CH14" s="24">
        <f>HLOOKUP(CH$2,PLANEL_Pot_anual!$C$3:$AL$24,12,TRUE)</f>
        <v>26562.838380000001</v>
      </c>
      <c r="CI14" s="24">
        <f>HLOOKUP(CI$2,PLANEL_Pot_anual!$C$3:$AL$24,12,TRUE)</f>
        <v>26685</v>
      </c>
      <c r="CJ14" s="24">
        <f>HLOOKUP(CJ$2,PLANEL_Pot_anual!$C$3:$AL$24,12,TRUE)</f>
        <v>26685</v>
      </c>
      <c r="CK14" s="24">
        <f>HLOOKUP(CK$2,PLANEL_Pot_anual!$C$3:$AL$24,12,TRUE)</f>
        <v>26685</v>
      </c>
      <c r="CL14" s="24">
        <f>HLOOKUP(CL$2,PLANEL_Pot_anual!$C$3:$AL$24,12,TRUE)</f>
        <v>26685</v>
      </c>
      <c r="CM14" s="24">
        <f>HLOOKUP(CM$2,PLANEL_Pot_anual!$C$3:$AL$24,12,TRUE)</f>
        <v>26772</v>
      </c>
      <c r="CN14" s="24">
        <f>HLOOKUP(CN$2,PLANEL_Pot_anual!$C$3:$AL$24,12,TRUE)</f>
        <v>26772</v>
      </c>
      <c r="CO14" s="24">
        <f>HLOOKUP(CO$2,PLANEL_Pot_anual!$C$3:$AL$24,12,TRUE)</f>
        <v>26772</v>
      </c>
      <c r="CP14" s="24">
        <f>HLOOKUP(CP$2,PLANEL_Pot_anual!$C$3:$AL$24,12,TRUE)</f>
        <v>26772</v>
      </c>
      <c r="CQ14" s="24">
        <f>HLOOKUP(CQ$2,PLANEL_Pot_anual!$C$3:$AL$24,12,TRUE)</f>
        <v>26889</v>
      </c>
      <c r="CR14" s="24">
        <f>HLOOKUP(CR$2,PLANEL_Pot_anual!$C$3:$AL$24,12,TRUE)</f>
        <v>26889</v>
      </c>
      <c r="CS14" s="24">
        <f>HLOOKUP(CS$2,PLANEL_Pot_anual!$C$3:$AL$24,12,TRUE)</f>
        <v>26889</v>
      </c>
      <c r="CT14" s="24">
        <f>HLOOKUP(CT$2,PLANEL_Pot_anual!$C$3:$AL$24,12,TRUE)</f>
        <v>26889</v>
      </c>
      <c r="CU14" s="24">
        <f>HLOOKUP(CU$2,PLANEL_Pot_anual!$C$3:$AL$24,12,TRUE)</f>
        <v>26986</v>
      </c>
      <c r="CV14" s="24">
        <f>HLOOKUP(CV$2,PLANEL_Pot_anual!$C$3:$AL$24,12,TRUE)</f>
        <v>26986</v>
      </c>
      <c r="CW14" s="24">
        <f>HLOOKUP(CW$2,PLANEL_Pot_anual!$C$3:$AL$24,12,TRUE)</f>
        <v>26986</v>
      </c>
      <c r="CX14" s="24">
        <f>HLOOKUP(CX$2,PLANEL_Pot_anual!$C$3:$AL$24,12,TRUE)</f>
        <v>26986</v>
      </c>
      <c r="CY14" s="24">
        <f>HLOOKUP(CY$2,PLANEL_Pot_anual!$C$3:$AL$24,12,TRUE)</f>
        <v>27134</v>
      </c>
      <c r="CZ14" s="24">
        <f>HLOOKUP(CZ$2,PLANEL_Pot_anual!$C$3:$AL$24,12,TRUE)</f>
        <v>27134</v>
      </c>
      <c r="DA14" s="24">
        <f>HLOOKUP(DA$2,PLANEL_Pot_anual!$C$3:$AL$24,12,TRUE)</f>
        <v>27134</v>
      </c>
      <c r="DB14" s="24">
        <f>HLOOKUP(DB$2,PLANEL_Pot_anual!$C$3:$AL$24,12,TRUE)</f>
        <v>27134</v>
      </c>
      <c r="DC14" s="24">
        <f>HLOOKUP(DC$2,PLANEL_Pot_anual!$C$3:$AL$24,12,TRUE)</f>
        <v>27230</v>
      </c>
      <c r="DD14" s="24">
        <f>HLOOKUP(DD$2,PLANEL_Pot_anual!$C$3:$AL$24,12,TRUE)</f>
        <v>27230</v>
      </c>
      <c r="DE14" s="24">
        <f>HLOOKUP(DE$2,PLANEL_Pot_anual!$C$3:$AL$24,12,TRUE)</f>
        <v>27230</v>
      </c>
      <c r="DF14" s="24">
        <f>HLOOKUP(DF$2,PLANEL_Pot_anual!$C$3:$AL$24,12,TRUE)</f>
        <v>27230</v>
      </c>
      <c r="DG14" s="24">
        <f>HLOOKUP(DG$2,PLANEL_Pot_anual!$C$3:$AL$24,12,TRUE)</f>
        <v>27364</v>
      </c>
      <c r="DH14" s="24">
        <f>HLOOKUP(DH$2,PLANEL_Pot_anual!$C$3:$AL$24,12,TRUE)</f>
        <v>27364</v>
      </c>
      <c r="DI14" s="24">
        <f>HLOOKUP(DI$2,PLANEL_Pot_anual!$C$3:$AL$24,12,TRUE)</f>
        <v>27364</v>
      </c>
      <c r="DJ14" s="24">
        <f>HLOOKUP(DJ$2,PLANEL_Pot_anual!$C$3:$AL$24,12,TRUE)</f>
        <v>27364</v>
      </c>
      <c r="DK14" s="24">
        <f>HLOOKUP(DK$2,PLANEL_Pot_anual!$C$3:$AL$24,12,TRUE)</f>
        <v>27476</v>
      </c>
      <c r="DL14" s="24">
        <f>HLOOKUP(DL$2,PLANEL_Pot_anual!$C$3:$AL$24,12,TRUE)</f>
        <v>27476</v>
      </c>
      <c r="DM14" s="24">
        <f>HLOOKUP(DM$2,PLANEL_Pot_anual!$C$3:$AL$24,12,TRUE)</f>
        <v>27476</v>
      </c>
      <c r="DN14" s="24">
        <f>HLOOKUP(DN$2,PLANEL_Pot_anual!$C$3:$AL$24,12,TRUE)</f>
        <v>27476</v>
      </c>
      <c r="DO14" s="24">
        <f>HLOOKUP(DO$2,PLANEL_Pot_anual!$C$3:$AL$24,12,TRUE)</f>
        <v>27604</v>
      </c>
      <c r="DP14" s="24">
        <f>HLOOKUP(DP$2,PLANEL_Pot_anual!$C$3:$AL$24,12,TRUE)</f>
        <v>27604</v>
      </c>
      <c r="DQ14" s="24">
        <f>HLOOKUP(DQ$2,PLANEL_Pot_anual!$C$3:$AL$24,12,TRUE)</f>
        <v>27604</v>
      </c>
      <c r="DR14" s="24">
        <f>HLOOKUP(DR$2,PLANEL_Pot_anual!$C$3:$AL$24,12,TRUE)</f>
        <v>27604</v>
      </c>
      <c r="DS14" s="24">
        <f>HLOOKUP(DS$2,PLANEL_Pot_anual!$C$3:$AL$24,12,TRUE)</f>
        <v>27664</v>
      </c>
      <c r="DT14" s="24">
        <f>HLOOKUP(DT$2,PLANEL_Pot_anual!$C$3:$AL$24,12,TRUE)</f>
        <v>27664</v>
      </c>
      <c r="DU14" s="24">
        <f>HLOOKUP(DU$2,PLANEL_Pot_anual!$C$3:$AL$24,12,TRUE)</f>
        <v>27664</v>
      </c>
      <c r="DV14" s="24">
        <f>HLOOKUP(DV$2,PLANEL_Pot_anual!$C$3:$AL$24,12,TRUE)</f>
        <v>27664</v>
      </c>
      <c r="DW14" s="24">
        <f>HLOOKUP(DW$2,PLANEL_Pot_anual!$C$3:$AL$24,12,TRUE)</f>
        <v>28144</v>
      </c>
      <c r="DX14" s="24">
        <f>HLOOKUP(DX$2,PLANEL_Pot_anual!$C$3:$AL$24,12,TRUE)</f>
        <v>28144</v>
      </c>
      <c r="DY14" s="24">
        <f>HLOOKUP(DY$2,PLANEL_Pot_anual!$C$3:$AL$24,12,TRUE)</f>
        <v>28144</v>
      </c>
      <c r="DZ14" s="24">
        <f>HLOOKUP(DZ$2,PLANEL_Pot_anual!$C$3:$AL$24,12,TRUE)</f>
        <v>28144</v>
      </c>
      <c r="EA14" s="24">
        <f>HLOOKUP(EA$2,PLANEL_Pot_anual!$C$3:$AL$24,12,TRUE)</f>
        <v>28219</v>
      </c>
      <c r="EB14" s="24">
        <f>HLOOKUP(EB$2,PLANEL_Pot_anual!$C$3:$AL$24,12,TRUE)</f>
        <v>28219</v>
      </c>
      <c r="EC14" s="24">
        <f>HLOOKUP(EC$2,PLANEL_Pot_anual!$C$3:$AL$24,12,TRUE)</f>
        <v>28219</v>
      </c>
      <c r="ED14" s="24">
        <f>HLOOKUP(ED$2,PLANEL_Pot_anual!$C$3:$AL$24,12,TRUE)</f>
        <v>28219</v>
      </c>
      <c r="EE14" s="24">
        <f>HLOOKUP(EE$2,PLANEL_Pot_anual!$C$3:$AL$24,12,TRUE)</f>
        <v>28305</v>
      </c>
      <c r="EF14" s="24">
        <f>HLOOKUP(EF$2,PLANEL_Pot_anual!$C$3:$AL$24,12,TRUE)</f>
        <v>28305</v>
      </c>
      <c r="EG14" s="24">
        <f>HLOOKUP(EG$2,PLANEL_Pot_anual!$C$3:$AL$24,12,TRUE)</f>
        <v>28305</v>
      </c>
      <c r="EH14" s="24">
        <f>HLOOKUP(EH$2,PLANEL_Pot_anual!$C$3:$AL$24,12,TRUE)</f>
        <v>28305</v>
      </c>
      <c r="EI14" s="24">
        <f>HLOOKUP(EI$2,PLANEL_Pot_anual!$C$3:$AL$24,12,TRUE)</f>
        <v>28438</v>
      </c>
      <c r="EJ14" s="24">
        <f>HLOOKUP(EJ$2,PLANEL_Pot_anual!$C$3:$AL$24,12,TRUE)</f>
        <v>28438</v>
      </c>
      <c r="EK14" s="24">
        <f>HLOOKUP(EK$2,PLANEL_Pot_anual!$C$3:$AL$24,12,TRUE)</f>
        <v>28438</v>
      </c>
      <c r="EL14" s="24">
        <f>HLOOKUP(EL$2,PLANEL_Pot_anual!$C$3:$AL$24,12,TRUE)</f>
        <v>28438</v>
      </c>
      <c r="EM14" s="24">
        <f>HLOOKUP(EM$2,PLANEL_Pot_anual!$C$3:$AL$24,12,TRUE)</f>
        <v>28546</v>
      </c>
      <c r="EN14" s="24">
        <f>HLOOKUP(EN$2,PLANEL_Pot_anual!$C$3:$AL$24,12,TRUE)</f>
        <v>28546</v>
      </c>
      <c r="EO14" s="24">
        <f>HLOOKUP(EO$2,PLANEL_Pot_anual!$C$3:$AL$24,12,TRUE)</f>
        <v>28546</v>
      </c>
      <c r="EP14" s="24">
        <f>HLOOKUP(EP$2,PLANEL_Pot_anual!$C$3:$AL$24,12,TRUE)</f>
        <v>28546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16497.668999999998</v>
      </c>
      <c r="AF17" s="30">
        <f>HLOOKUP(AF$2,PLANEL_Pot_anual!$C$3:$AL$24,15,TRUE)</f>
        <v>16497.668999999998</v>
      </c>
      <c r="AG17" s="30">
        <f>HLOOKUP(AG$2,PLANEL_Pot_anual!$C$3:$AL$24,15,TRUE)</f>
        <v>16497.668999999998</v>
      </c>
      <c r="AH17" s="30">
        <f>HLOOKUP(AH$2,PLANEL_Pot_anual!$C$3:$AL$24,15,TRUE)</f>
        <v>16497.668999999998</v>
      </c>
      <c r="AI17" s="30">
        <f>HLOOKUP(AI$2,PLANEL_Pot_anual!$C$3:$AL$24,15,TRUE)</f>
        <v>16497.668999999998</v>
      </c>
      <c r="AJ17" s="30">
        <f>HLOOKUP(AJ$2,PLANEL_Pot_anual!$C$3:$AL$24,15,TRUE)</f>
        <v>16497.668999999998</v>
      </c>
      <c r="AK17" s="30">
        <f>HLOOKUP(AK$2,PLANEL_Pot_anual!$C$3:$AL$24,15,TRUE)</f>
        <v>16497.668999999998</v>
      </c>
      <c r="AL17" s="30">
        <f>HLOOKUP(AL$2,PLANEL_Pot_anual!$C$3:$AL$24,15,TRUE)</f>
        <v>16497.668999999998</v>
      </c>
      <c r="AM17" s="30">
        <f>HLOOKUP(AM$2,PLANEL_Pot_anual!$C$3:$AL$24,15,TRUE)</f>
        <v>17814.119649999997</v>
      </c>
      <c r="AN17" s="30">
        <f>HLOOKUP(AN$2,PLANEL_Pot_anual!$C$3:$AL$24,15,TRUE)</f>
        <v>17814.119649999997</v>
      </c>
      <c r="AO17" s="30">
        <f>HLOOKUP(AO$2,PLANEL_Pot_anual!$C$3:$AL$24,15,TRUE)</f>
        <v>17814.119649999997</v>
      </c>
      <c r="AP17" s="30">
        <f>HLOOKUP(AP$2,PLANEL_Pot_anual!$C$3:$AL$24,15,TRUE)</f>
        <v>17814.119649999997</v>
      </c>
      <c r="AQ17" s="30">
        <f>HLOOKUP(AQ$2,PLANEL_Pot_anual!$C$3:$AL$24,15,TRUE)</f>
        <v>24085.663143999998</v>
      </c>
      <c r="AR17" s="30">
        <f>HLOOKUP(AR$2,PLANEL_Pot_anual!$C$3:$AL$24,15,TRUE)</f>
        <v>24085.663143999998</v>
      </c>
      <c r="AS17" s="30">
        <f>HLOOKUP(AS$2,PLANEL_Pot_anual!$C$3:$AL$24,15,TRUE)</f>
        <v>24085.663143999998</v>
      </c>
      <c r="AT17" s="30">
        <f>HLOOKUP(AT$2,PLANEL_Pot_anual!$C$3:$AL$24,15,TRUE)</f>
        <v>24085.663143999998</v>
      </c>
      <c r="AU17" s="30">
        <f>HLOOKUP(AU$2,PLANEL_Pot_anual!$C$3:$AL$24,15,TRUE)</f>
        <v>26543.07475</v>
      </c>
      <c r="AV17" s="30">
        <f>HLOOKUP(AV$2,PLANEL_Pot_anual!$C$3:$AL$24,15,TRUE)</f>
        <v>26543.07475</v>
      </c>
      <c r="AW17" s="30">
        <f>HLOOKUP(AW$2,PLANEL_Pot_anual!$C$3:$AL$24,15,TRUE)</f>
        <v>26543.07475</v>
      </c>
      <c r="AX17" s="30">
        <f>HLOOKUP(AX$2,PLANEL_Pot_anual!$C$3:$AL$24,15,TRUE)</f>
        <v>26543.07475</v>
      </c>
      <c r="AY17" s="30">
        <f>HLOOKUP(AY$2,PLANEL_Pot_anual!$C$3:$AL$24,15,TRUE)</f>
        <v>31584.169679999999</v>
      </c>
      <c r="AZ17" s="30">
        <f>HLOOKUP(AZ$2,PLANEL_Pot_anual!$C$3:$AL$24,15,TRUE)</f>
        <v>31584.169679999999</v>
      </c>
      <c r="BA17" s="30">
        <f>HLOOKUP(BA$2,PLANEL_Pot_anual!$C$3:$AL$24,15,TRUE)</f>
        <v>31584.169679999999</v>
      </c>
      <c r="BB17" s="30">
        <f>HLOOKUP(BB$2,PLANEL_Pot_anual!$C$3:$AL$24,15,TRUE)</f>
        <v>31584.169679999999</v>
      </c>
      <c r="BC17" s="30">
        <f>HLOOKUP(BC$2,PLANEL_Pot_anual!$C$3:$AL$24,15,TRUE)</f>
        <v>35033.604879999999</v>
      </c>
      <c r="BD17" s="30">
        <f>HLOOKUP(BD$2,PLANEL_Pot_anual!$C$3:$AL$24,15,TRUE)</f>
        <v>35033.604879999999</v>
      </c>
      <c r="BE17" s="30">
        <f>HLOOKUP(BE$2,PLANEL_Pot_anual!$C$3:$AL$24,15,TRUE)</f>
        <v>35033.604879999999</v>
      </c>
      <c r="BF17" s="30">
        <f>HLOOKUP(BF$2,PLANEL_Pot_anual!$C$3:$AL$24,15,TRUE)</f>
        <v>35033.604879999999</v>
      </c>
      <c r="BG17" s="30">
        <f>HLOOKUP(BG$2,PLANEL_Pot_anual!$C$3:$AL$24,15,TRUE)</f>
        <v>35249.230469999995</v>
      </c>
      <c r="BH17" s="30">
        <f>HLOOKUP(BH$2,PLANEL_Pot_anual!$C$3:$AL$24,15,TRUE)</f>
        <v>35249.230469999995</v>
      </c>
      <c r="BI17" s="30">
        <f>HLOOKUP(BI$2,PLANEL_Pot_anual!$C$3:$AL$24,15,TRUE)</f>
        <v>35249.230469999995</v>
      </c>
      <c r="BJ17" s="30">
        <f>HLOOKUP(BJ$2,PLANEL_Pot_anual!$C$3:$AL$24,15,TRUE)</f>
        <v>35249.230469999995</v>
      </c>
      <c r="BK17" s="30">
        <f>HLOOKUP(BK$2,PLANEL_Pot_anual!$C$3:$AL$24,15,TRUE)</f>
        <v>41678.649147999997</v>
      </c>
      <c r="BL17" s="30">
        <f>HLOOKUP(BL$2,PLANEL_Pot_anual!$C$3:$AL$24,15,TRUE)</f>
        <v>41678.649147999997</v>
      </c>
      <c r="BM17" s="30">
        <f>HLOOKUP(BM$2,PLANEL_Pot_anual!$C$3:$AL$24,15,TRUE)</f>
        <v>41678.649147999997</v>
      </c>
      <c r="BN17" s="30">
        <f>HLOOKUP(BN$2,PLANEL_Pot_anual!$C$3:$AL$24,15,TRUE)</f>
        <v>41678.649147999997</v>
      </c>
      <c r="BO17" s="30">
        <f>HLOOKUP(BO$2,PLANEL_Pot_anual!$C$3:$AL$24,15,TRUE)</f>
        <v>43739.569851999993</v>
      </c>
      <c r="BP17" s="30">
        <f>HLOOKUP(BP$2,PLANEL_Pot_anual!$C$3:$AL$24,15,TRUE)</f>
        <v>43739.569851999993</v>
      </c>
      <c r="BQ17" s="30">
        <f>HLOOKUP(BQ$2,PLANEL_Pot_anual!$C$3:$AL$24,15,TRUE)</f>
        <v>43739.569851999993</v>
      </c>
      <c r="BR17" s="30">
        <f>HLOOKUP(BR$2,PLANEL_Pot_anual!$C$3:$AL$24,15,TRUE)</f>
        <v>43739.569851999993</v>
      </c>
      <c r="BS17" s="30">
        <f>HLOOKUP(BS$2,PLANEL_Pot_anual!$C$3:$AL$24,15,TRUE)</f>
        <v>48105.014529999993</v>
      </c>
      <c r="BT17" s="30">
        <f>HLOOKUP(BT$2,PLANEL_Pot_anual!$C$3:$AL$24,15,TRUE)</f>
        <v>48105.014529999993</v>
      </c>
      <c r="BU17" s="30">
        <f>HLOOKUP(BU$2,PLANEL_Pot_anual!$C$3:$AL$24,15,TRUE)</f>
        <v>48105.014529999993</v>
      </c>
      <c r="BV17" s="30">
        <f>HLOOKUP(BV$2,PLANEL_Pot_anual!$C$3:$AL$24,15,TRUE)</f>
        <v>48105.014529999993</v>
      </c>
      <c r="BW17" s="30">
        <f>HLOOKUP(BW$2,PLANEL_Pot_anual!$C$3:$AL$24,15,TRUE)</f>
        <v>52758.73934</v>
      </c>
      <c r="BX17" s="30">
        <f>HLOOKUP(BX$2,PLANEL_Pot_anual!$C$3:$AL$24,15,TRUE)</f>
        <v>52758.73934</v>
      </c>
      <c r="BY17" s="30">
        <f>HLOOKUP(BY$2,PLANEL_Pot_anual!$C$3:$AL$24,15,TRUE)</f>
        <v>52758.73934</v>
      </c>
      <c r="BZ17" s="30">
        <f>HLOOKUP(BZ$2,PLANEL_Pot_anual!$C$3:$AL$24,15,TRUE)</f>
        <v>52758.73934</v>
      </c>
      <c r="CA17" s="30">
        <f>HLOOKUP(CA$2,PLANEL_Pot_anual!$C$3:$AL$24,15,TRUE)</f>
        <v>57974.311719999998</v>
      </c>
      <c r="CB17" s="30">
        <f>HLOOKUP(CB$2,PLANEL_Pot_anual!$C$3:$AL$24,15,TRUE)</f>
        <v>57974.311719999998</v>
      </c>
      <c r="CC17" s="30">
        <f>HLOOKUP(CC$2,PLANEL_Pot_anual!$C$3:$AL$24,15,TRUE)</f>
        <v>57974.311719999998</v>
      </c>
      <c r="CD17" s="30">
        <f>HLOOKUP(CD$2,PLANEL_Pot_anual!$C$3:$AL$24,15,TRUE)</f>
        <v>57974.311719999998</v>
      </c>
      <c r="CE17" s="30">
        <f>HLOOKUP(CE$2,PLANEL_Pot_anual!$C$3:$AL$24,15,TRUE)</f>
        <v>62934.62975</v>
      </c>
      <c r="CF17" s="30">
        <f>HLOOKUP(CF$2,PLANEL_Pot_anual!$C$3:$AL$24,15,TRUE)</f>
        <v>62934.62975</v>
      </c>
      <c r="CG17" s="30">
        <f>HLOOKUP(CG$2,PLANEL_Pot_anual!$C$3:$AL$24,15,TRUE)</f>
        <v>62934.62975</v>
      </c>
      <c r="CH17" s="30">
        <f>HLOOKUP(CH$2,PLANEL_Pot_anual!$C$3:$AL$24,15,TRUE)</f>
        <v>62934.62975</v>
      </c>
      <c r="CI17" s="30">
        <f>HLOOKUP(CI$2,PLANEL_Pot_anual!$C$3:$AL$24,15,TRUE)</f>
        <v>67501.20934999999</v>
      </c>
      <c r="CJ17" s="30">
        <f>HLOOKUP(CJ$2,PLANEL_Pot_anual!$C$3:$AL$24,15,TRUE)</f>
        <v>67501.20934999999</v>
      </c>
      <c r="CK17" s="30">
        <f>HLOOKUP(CK$2,PLANEL_Pot_anual!$C$3:$AL$24,15,TRUE)</f>
        <v>67501.20934999999</v>
      </c>
      <c r="CL17" s="30">
        <f>HLOOKUP(CL$2,PLANEL_Pot_anual!$C$3:$AL$24,15,TRUE)</f>
        <v>67501.20934999999</v>
      </c>
      <c r="CM17" s="30">
        <f>HLOOKUP(CM$2,PLANEL_Pot_anual!$C$3:$AL$24,15,TRUE)</f>
        <v>73818.004839999994</v>
      </c>
      <c r="CN17" s="30">
        <f>HLOOKUP(CN$2,PLANEL_Pot_anual!$C$3:$AL$24,15,TRUE)</f>
        <v>73818.004839999994</v>
      </c>
      <c r="CO17" s="30">
        <f>HLOOKUP(CO$2,PLANEL_Pot_anual!$C$3:$AL$24,15,TRUE)</f>
        <v>73818.004839999994</v>
      </c>
      <c r="CP17" s="30">
        <f>HLOOKUP(CP$2,PLANEL_Pot_anual!$C$3:$AL$24,15,TRUE)</f>
        <v>73818.004839999994</v>
      </c>
      <c r="CQ17" s="30">
        <f>HLOOKUP(CQ$2,PLANEL_Pot_anual!$C$3:$AL$24,15,TRUE)</f>
        <v>81144.867859999998</v>
      </c>
      <c r="CR17" s="30">
        <f>HLOOKUP(CR$2,PLANEL_Pot_anual!$C$3:$AL$24,15,TRUE)</f>
        <v>81144.867859999998</v>
      </c>
      <c r="CS17" s="30">
        <f>HLOOKUP(CS$2,PLANEL_Pot_anual!$C$3:$AL$24,15,TRUE)</f>
        <v>81144.867859999998</v>
      </c>
      <c r="CT17" s="30">
        <f>HLOOKUP(CT$2,PLANEL_Pot_anual!$C$3:$AL$24,15,TRUE)</f>
        <v>81144.867859999998</v>
      </c>
      <c r="CU17" s="30">
        <f>HLOOKUP(CU$2,PLANEL_Pot_anual!$C$3:$AL$24,15,TRUE)</f>
        <v>79761.540559999994</v>
      </c>
      <c r="CV17" s="30">
        <f>HLOOKUP(CV$2,PLANEL_Pot_anual!$C$3:$AL$24,15,TRUE)</f>
        <v>79761.540559999994</v>
      </c>
      <c r="CW17" s="30">
        <f>HLOOKUP(CW$2,PLANEL_Pot_anual!$C$3:$AL$24,15,TRUE)</f>
        <v>79761.540559999994</v>
      </c>
      <c r="CX17" s="30">
        <f>HLOOKUP(CX$2,PLANEL_Pot_anual!$C$3:$AL$24,15,TRUE)</f>
        <v>79761.540559999994</v>
      </c>
      <c r="CY17" s="30">
        <f>HLOOKUP(CY$2,PLANEL_Pot_anual!$C$3:$AL$24,15,TRUE)</f>
        <v>95809.638399999996</v>
      </c>
      <c r="CZ17" s="30">
        <f>HLOOKUP(CZ$2,PLANEL_Pot_anual!$C$3:$AL$24,15,TRUE)</f>
        <v>95809.638399999996</v>
      </c>
      <c r="DA17" s="30">
        <f>HLOOKUP(DA$2,PLANEL_Pot_anual!$C$3:$AL$24,15,TRUE)</f>
        <v>95809.638399999996</v>
      </c>
      <c r="DB17" s="30">
        <f>HLOOKUP(DB$2,PLANEL_Pot_anual!$C$3:$AL$24,15,TRUE)</f>
        <v>95809.638399999996</v>
      </c>
      <c r="DC17" s="30">
        <f>HLOOKUP(DC$2,PLANEL_Pot_anual!$C$3:$AL$24,15,TRUE)</f>
        <v>102957.41614999999</v>
      </c>
      <c r="DD17" s="30">
        <f>HLOOKUP(DD$2,PLANEL_Pot_anual!$C$3:$AL$24,15,TRUE)</f>
        <v>102957.41614999999</v>
      </c>
      <c r="DE17" s="30">
        <f>HLOOKUP(DE$2,PLANEL_Pot_anual!$C$3:$AL$24,15,TRUE)</f>
        <v>102957.41614999999</v>
      </c>
      <c r="DF17" s="30">
        <f>HLOOKUP(DF$2,PLANEL_Pot_anual!$C$3:$AL$24,15,TRUE)</f>
        <v>102957.41614999999</v>
      </c>
      <c r="DG17" s="30">
        <f>HLOOKUP(DG$2,PLANEL_Pot_anual!$C$3:$AL$24,15,TRUE)</f>
        <v>107351.94858</v>
      </c>
      <c r="DH17" s="30">
        <f>HLOOKUP(DH$2,PLANEL_Pot_anual!$C$3:$AL$24,15,TRUE)</f>
        <v>107351.94858</v>
      </c>
      <c r="DI17" s="30">
        <f>HLOOKUP(DI$2,PLANEL_Pot_anual!$C$3:$AL$24,15,TRUE)</f>
        <v>107351.94858</v>
      </c>
      <c r="DJ17" s="30">
        <f>HLOOKUP(DJ$2,PLANEL_Pot_anual!$C$3:$AL$24,15,TRUE)</f>
        <v>107351.94858</v>
      </c>
      <c r="DK17" s="30">
        <f>HLOOKUP(DK$2,PLANEL_Pot_anual!$C$3:$AL$24,15,TRUE)</f>
        <v>111810.87002</v>
      </c>
      <c r="DL17" s="30">
        <f>HLOOKUP(DL$2,PLANEL_Pot_anual!$C$3:$AL$24,15,TRUE)</f>
        <v>111810.87002</v>
      </c>
      <c r="DM17" s="30">
        <f>HLOOKUP(DM$2,PLANEL_Pot_anual!$C$3:$AL$24,15,TRUE)</f>
        <v>111810.87002</v>
      </c>
      <c r="DN17" s="30">
        <f>HLOOKUP(DN$2,PLANEL_Pot_anual!$C$3:$AL$24,15,TRUE)</f>
        <v>111810.87002</v>
      </c>
      <c r="DO17" s="30">
        <f>HLOOKUP(DO$2,PLANEL_Pot_anual!$C$3:$AL$24,15,TRUE)</f>
        <v>114966.77922</v>
      </c>
      <c r="DP17" s="30">
        <f>HLOOKUP(DP$2,PLANEL_Pot_anual!$C$3:$AL$24,15,TRUE)</f>
        <v>114966.77922</v>
      </c>
      <c r="DQ17" s="30">
        <f>HLOOKUP(DQ$2,PLANEL_Pot_anual!$C$3:$AL$24,15,TRUE)</f>
        <v>114966.77922</v>
      </c>
      <c r="DR17" s="30">
        <f>HLOOKUP(DR$2,PLANEL_Pot_anual!$C$3:$AL$24,15,TRUE)</f>
        <v>114966.77922</v>
      </c>
      <c r="DS17" s="30">
        <f>HLOOKUP(DS$2,PLANEL_Pot_anual!$C$3:$AL$24,15,TRUE)</f>
        <v>116066.39094</v>
      </c>
      <c r="DT17" s="30">
        <f>HLOOKUP(DT$2,PLANEL_Pot_anual!$C$3:$AL$24,15,TRUE)</f>
        <v>116066.39094</v>
      </c>
      <c r="DU17" s="30">
        <f>HLOOKUP(DU$2,PLANEL_Pot_anual!$C$3:$AL$24,15,TRUE)</f>
        <v>116066.39094</v>
      </c>
      <c r="DV17" s="30">
        <f>HLOOKUP(DV$2,PLANEL_Pot_anual!$C$3:$AL$24,15,TRUE)</f>
        <v>116066.39094</v>
      </c>
      <c r="DW17" s="30">
        <f>HLOOKUP(DW$2,PLANEL_Pot_anual!$C$3:$AL$24,15,TRUE)</f>
        <v>117478.37338</v>
      </c>
      <c r="DX17" s="30">
        <f>HLOOKUP(DX$2,PLANEL_Pot_anual!$C$3:$AL$24,15,TRUE)</f>
        <v>117478.37338</v>
      </c>
      <c r="DY17" s="30">
        <f>HLOOKUP(DY$2,PLANEL_Pot_anual!$C$3:$AL$24,15,TRUE)</f>
        <v>117478.37338</v>
      </c>
      <c r="DZ17" s="30">
        <f>HLOOKUP(DZ$2,PLANEL_Pot_anual!$C$3:$AL$24,15,TRUE)</f>
        <v>117478.37338</v>
      </c>
      <c r="EA17" s="30">
        <f>HLOOKUP(EA$2,PLANEL_Pot_anual!$C$3:$AL$24,15,TRUE)</f>
        <v>120522.97169999999</v>
      </c>
      <c r="EB17" s="30">
        <f>HLOOKUP(EB$2,PLANEL_Pot_anual!$C$3:$AL$24,15,TRUE)</f>
        <v>120522.97169999999</v>
      </c>
      <c r="EC17" s="30">
        <f>HLOOKUP(EC$2,PLANEL_Pot_anual!$C$3:$AL$24,15,TRUE)</f>
        <v>120522.97169999999</v>
      </c>
      <c r="ED17" s="30">
        <f>HLOOKUP(ED$2,PLANEL_Pot_anual!$C$3:$AL$24,15,TRUE)</f>
        <v>120522.97169999999</v>
      </c>
      <c r="EE17" s="30">
        <f>HLOOKUP(EE$2,PLANEL_Pot_anual!$C$3:$AL$24,15,TRUE)</f>
        <v>125130.20559999999</v>
      </c>
      <c r="EF17" s="30">
        <f>HLOOKUP(EF$2,PLANEL_Pot_anual!$C$3:$AL$24,15,TRUE)</f>
        <v>125130.20559999999</v>
      </c>
      <c r="EG17" s="30">
        <f>HLOOKUP(EG$2,PLANEL_Pot_anual!$C$3:$AL$24,15,TRUE)</f>
        <v>125130.20559999999</v>
      </c>
      <c r="EH17" s="30">
        <f>HLOOKUP(EH$2,PLANEL_Pot_anual!$C$3:$AL$24,15,TRUE)</f>
        <v>125130.20559999999</v>
      </c>
      <c r="EI17" s="30">
        <f>HLOOKUP(EI$2,PLANEL_Pot_anual!$C$3:$AL$24,15,TRUE)</f>
        <v>127990.39541999999</v>
      </c>
      <c r="EJ17" s="30">
        <f>HLOOKUP(EJ$2,PLANEL_Pot_anual!$C$3:$AL$24,15,TRUE)</f>
        <v>127990.39541999999</v>
      </c>
      <c r="EK17" s="30">
        <f>HLOOKUP(EK$2,PLANEL_Pot_anual!$C$3:$AL$24,15,TRUE)</f>
        <v>127990.39541999999</v>
      </c>
      <c r="EL17" s="30">
        <f>HLOOKUP(EL$2,PLANEL_Pot_anual!$C$3:$AL$24,15,TRUE)</f>
        <v>127990.39541999999</v>
      </c>
      <c r="EM17" s="30">
        <f>HLOOKUP(EM$2,PLANEL_Pot_anual!$C$3:$AL$24,15,TRUE)</f>
        <v>133287.70062999998</v>
      </c>
      <c r="EN17" s="30">
        <f>HLOOKUP(EN$2,PLANEL_Pot_anual!$C$3:$AL$24,15,TRUE)</f>
        <v>133287.70062999998</v>
      </c>
      <c r="EO17" s="30">
        <f>HLOOKUP(EO$2,PLANEL_Pot_anual!$C$3:$AL$24,15,TRUE)</f>
        <v>133287.70062999998</v>
      </c>
      <c r="EP17" s="30">
        <f>HLOOKUP(EP$2,PLANEL_Pot_anual!$C$3:$AL$24,15,TRUE)</f>
        <v>133287.70062999998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25634.926820000001</v>
      </c>
      <c r="DT20" s="26">
        <f>HLOOKUP(DT$2,PLANEL_Pot_anual!$C$3:$AL$24,18,TRUE)</f>
        <v>25634.926820000001</v>
      </c>
      <c r="DU20" s="26">
        <f>HLOOKUP(DU$2,PLANEL_Pot_anual!$C$3:$AL$24,18,TRUE)</f>
        <v>25634.926820000001</v>
      </c>
      <c r="DV20" s="26">
        <f>HLOOKUP(DV$2,PLANEL_Pot_anual!$C$3:$AL$24,18,TRUE)</f>
        <v>25634.926820000001</v>
      </c>
      <c r="DW20" s="26">
        <f>HLOOKUP(DW$2,PLANEL_Pot_anual!$C$3:$AL$24,18,TRUE)</f>
        <v>29913.148249999998</v>
      </c>
      <c r="DX20" s="26">
        <f>HLOOKUP(DX$2,PLANEL_Pot_anual!$C$3:$AL$24,18,TRUE)</f>
        <v>29913.148249999998</v>
      </c>
      <c r="DY20" s="26">
        <f>HLOOKUP(DY$2,PLANEL_Pot_anual!$C$3:$AL$24,18,TRUE)</f>
        <v>29913.148249999998</v>
      </c>
      <c r="DZ20" s="26">
        <f>HLOOKUP(DZ$2,PLANEL_Pot_anual!$C$3:$AL$24,18,TRUE)</f>
        <v>29913.148249999998</v>
      </c>
      <c r="EA20" s="26">
        <f>HLOOKUP(EA$2,PLANEL_Pot_anual!$C$3:$AL$24,18,TRUE)</f>
        <v>34140.969100000002</v>
      </c>
      <c r="EB20" s="26">
        <f>HLOOKUP(EB$2,PLANEL_Pot_anual!$C$3:$AL$24,18,TRUE)</f>
        <v>34140.969100000002</v>
      </c>
      <c r="EC20" s="26">
        <f>HLOOKUP(EC$2,PLANEL_Pot_anual!$C$3:$AL$24,18,TRUE)</f>
        <v>34140.969100000002</v>
      </c>
      <c r="ED20" s="26">
        <f>HLOOKUP(ED$2,PLANEL_Pot_anual!$C$3:$AL$24,18,TRUE)</f>
        <v>34140.969100000002</v>
      </c>
      <c r="EE20" s="26">
        <f>HLOOKUP(EE$2,PLANEL_Pot_anual!$C$3:$AL$24,18,TRUE)</f>
        <v>38834.119339999997</v>
      </c>
      <c r="EF20" s="26">
        <f>HLOOKUP(EF$2,PLANEL_Pot_anual!$C$3:$AL$24,18,TRUE)</f>
        <v>38834.119339999997</v>
      </c>
      <c r="EG20" s="26">
        <f>HLOOKUP(EG$2,PLANEL_Pot_anual!$C$3:$AL$24,18,TRUE)</f>
        <v>38834.119339999997</v>
      </c>
      <c r="EH20" s="26">
        <f>HLOOKUP(EH$2,PLANEL_Pot_anual!$C$3:$AL$24,18,TRUE)</f>
        <v>38834.119339999997</v>
      </c>
      <c r="EI20" s="26">
        <f>HLOOKUP(EI$2,PLANEL_Pot_anual!$C$3:$AL$24,18,TRUE)</f>
        <v>43310.4715</v>
      </c>
      <c r="EJ20" s="26">
        <f>HLOOKUP(EJ$2,PLANEL_Pot_anual!$C$3:$AL$24,18,TRUE)</f>
        <v>43310.4715</v>
      </c>
      <c r="EK20" s="26">
        <f>HLOOKUP(EK$2,PLANEL_Pot_anual!$C$3:$AL$24,18,TRUE)</f>
        <v>43310.4715</v>
      </c>
      <c r="EL20" s="26">
        <f>HLOOKUP(EL$2,PLANEL_Pot_anual!$C$3:$AL$24,18,TRUE)</f>
        <v>43310.4715</v>
      </c>
      <c r="EM20" s="26">
        <f>HLOOKUP(EM$2,PLANEL_Pot_anual!$C$3:$AL$24,18,TRUE)</f>
        <v>47676.703399999999</v>
      </c>
      <c r="EN20" s="26">
        <f>HLOOKUP(EN$2,PLANEL_Pot_anual!$C$3:$AL$24,18,TRUE)</f>
        <v>47676.703399999999</v>
      </c>
      <c r="EO20" s="26">
        <f>HLOOKUP(EO$2,PLANEL_Pot_anual!$C$3:$AL$24,18,TRUE)</f>
        <v>47676.703399999999</v>
      </c>
      <c r="EP20" s="26">
        <f>HLOOKUP(EP$2,PLANEL_Pot_anual!$C$3:$AL$24,18,TRUE)</f>
        <v>47676.703399999999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0</v>
      </c>
      <c r="AR23" s="32">
        <f>HLOOKUP(AR$2,PLANEL_Pot_anual!$C$3:$AL$24,21,TRUE)</f>
        <v>0</v>
      </c>
      <c r="AS23" s="32">
        <f>HLOOKUP(AS$2,PLANEL_Pot_anual!$C$3:$AL$24,21,TRUE)</f>
        <v>0</v>
      </c>
      <c r="AT23" s="32">
        <f>HLOOKUP(AT$2,PLANEL_Pot_anual!$C$3:$AL$24,21,TRUE)</f>
        <v>0</v>
      </c>
      <c r="AU23" s="32">
        <f>HLOOKUP(AU$2,PLANEL_Pot_anual!$C$3:$AL$24,21,TRUE)</f>
        <v>0</v>
      </c>
      <c r="AV23" s="32">
        <f>HLOOKUP(AV$2,PLANEL_Pot_anual!$C$3:$AL$24,21,TRUE)</f>
        <v>0</v>
      </c>
      <c r="AW23" s="32">
        <f>HLOOKUP(AW$2,PLANEL_Pot_anual!$C$3:$AL$24,21,TRUE)</f>
        <v>0</v>
      </c>
      <c r="AX23" s="32">
        <f>HLOOKUP(AX$2,PLANEL_Pot_anual!$C$3:$AL$24,21,TRUE)</f>
        <v>0</v>
      </c>
      <c r="AY23" s="32">
        <f>HLOOKUP(AY$2,PLANEL_Pot_anual!$C$3:$AL$24,21,TRUE)</f>
        <v>3462.047129</v>
      </c>
      <c r="AZ23" s="32">
        <f>HLOOKUP(AZ$2,PLANEL_Pot_anual!$C$3:$AL$24,21,TRUE)</f>
        <v>3462.047129</v>
      </c>
      <c r="BA23" s="32">
        <f>HLOOKUP(BA$2,PLANEL_Pot_anual!$C$3:$AL$24,21,TRUE)</f>
        <v>3462.047129</v>
      </c>
      <c r="BB23" s="32">
        <f>HLOOKUP(BB$2,PLANEL_Pot_anual!$C$3:$AL$24,21,TRUE)</f>
        <v>3462.047129</v>
      </c>
      <c r="BC23" s="32">
        <f>HLOOKUP(BC$2,PLANEL_Pot_anual!$C$3:$AL$24,21,TRUE)</f>
        <v>5304.4836789999999</v>
      </c>
      <c r="BD23" s="32">
        <f>HLOOKUP(BD$2,PLANEL_Pot_anual!$C$3:$AL$24,21,TRUE)</f>
        <v>5304.4836789999999</v>
      </c>
      <c r="BE23" s="32">
        <f>HLOOKUP(BE$2,PLANEL_Pot_anual!$C$3:$AL$24,21,TRUE)</f>
        <v>5304.4836789999999</v>
      </c>
      <c r="BF23" s="32">
        <f>HLOOKUP(BF$2,PLANEL_Pot_anual!$C$3:$AL$24,21,TRUE)</f>
        <v>5304.4836789999999</v>
      </c>
      <c r="BG23" s="32">
        <f>HLOOKUP(BG$2,PLANEL_Pot_anual!$C$3:$AL$24,21,TRUE)</f>
        <v>6848.5080699999999</v>
      </c>
      <c r="BH23" s="32">
        <f>HLOOKUP(BH$2,PLANEL_Pot_anual!$C$3:$AL$24,21,TRUE)</f>
        <v>6848.5080699999999</v>
      </c>
      <c r="BI23" s="32">
        <f>HLOOKUP(BI$2,PLANEL_Pot_anual!$C$3:$AL$24,21,TRUE)</f>
        <v>6848.5080699999999</v>
      </c>
      <c r="BJ23" s="32">
        <f>HLOOKUP(BJ$2,PLANEL_Pot_anual!$C$3:$AL$24,21,TRUE)</f>
        <v>6848.5080699999999</v>
      </c>
      <c r="BK23" s="32">
        <f>HLOOKUP(BK$2,PLANEL_Pot_anual!$C$3:$AL$24,21,TRUE)</f>
        <v>6848.5080699999999</v>
      </c>
      <c r="BL23" s="32">
        <f>HLOOKUP(BL$2,PLANEL_Pot_anual!$C$3:$AL$24,21,TRUE)</f>
        <v>6848.5080699999999</v>
      </c>
      <c r="BM23" s="32">
        <f>HLOOKUP(BM$2,PLANEL_Pot_anual!$C$3:$AL$24,21,TRUE)</f>
        <v>6848.5080699999999</v>
      </c>
      <c r="BN23" s="32">
        <f>HLOOKUP(BN$2,PLANEL_Pot_anual!$C$3:$AL$24,21,TRUE)</f>
        <v>6848.5080699999999</v>
      </c>
      <c r="BO23" s="32">
        <f>HLOOKUP(BO$2,PLANEL_Pot_anual!$C$3:$AL$24,21,TRUE)</f>
        <v>8594.9842219999991</v>
      </c>
      <c r="BP23" s="32">
        <f>HLOOKUP(BP$2,PLANEL_Pot_anual!$C$3:$AL$24,21,TRUE)</f>
        <v>8594.9842219999991</v>
      </c>
      <c r="BQ23" s="32">
        <f>HLOOKUP(BQ$2,PLANEL_Pot_anual!$C$3:$AL$24,21,TRUE)</f>
        <v>8594.9842219999991</v>
      </c>
      <c r="BR23" s="32">
        <f>HLOOKUP(BR$2,PLANEL_Pot_anual!$C$3:$AL$24,21,TRUE)</f>
        <v>8594.9842219999991</v>
      </c>
      <c r="BS23" s="32">
        <f>HLOOKUP(BS$2,PLANEL_Pot_anual!$C$3:$AL$24,21,TRUE)</f>
        <v>10934.97488</v>
      </c>
      <c r="BT23" s="32">
        <f>HLOOKUP(BT$2,PLANEL_Pot_anual!$C$3:$AL$24,21,TRUE)</f>
        <v>10934.97488</v>
      </c>
      <c r="BU23" s="32">
        <f>HLOOKUP(BU$2,PLANEL_Pot_anual!$C$3:$AL$24,21,TRUE)</f>
        <v>10934.97488</v>
      </c>
      <c r="BV23" s="32">
        <f>HLOOKUP(BV$2,PLANEL_Pot_anual!$C$3:$AL$24,21,TRUE)</f>
        <v>10934.97488</v>
      </c>
      <c r="BW23" s="32">
        <f>HLOOKUP(BW$2,PLANEL_Pot_anual!$C$3:$AL$24,21,TRUE)</f>
        <v>13212.249961</v>
      </c>
      <c r="BX23" s="32">
        <f>HLOOKUP(BX$2,PLANEL_Pot_anual!$C$3:$AL$24,21,TRUE)</f>
        <v>13212.249961</v>
      </c>
      <c r="BY23" s="32">
        <f>HLOOKUP(BY$2,PLANEL_Pot_anual!$C$3:$AL$24,21,TRUE)</f>
        <v>13212.249961</v>
      </c>
      <c r="BZ23" s="32">
        <f>HLOOKUP(BZ$2,PLANEL_Pot_anual!$C$3:$AL$24,21,TRUE)</f>
        <v>13212.249961</v>
      </c>
      <c r="CA23" s="32">
        <f>HLOOKUP(CA$2,PLANEL_Pot_anual!$C$3:$AL$24,21,TRUE)</f>
        <v>15464.895908</v>
      </c>
      <c r="CB23" s="32">
        <f>HLOOKUP(CB$2,PLANEL_Pot_anual!$C$3:$AL$24,21,TRUE)</f>
        <v>15464.895908</v>
      </c>
      <c r="CC23" s="32">
        <f>HLOOKUP(CC$2,PLANEL_Pot_anual!$C$3:$AL$24,21,TRUE)</f>
        <v>15464.895908</v>
      </c>
      <c r="CD23" s="32">
        <f>HLOOKUP(CD$2,PLANEL_Pot_anual!$C$3:$AL$24,21,TRUE)</f>
        <v>15464.895908</v>
      </c>
      <c r="CE23" s="32">
        <f>HLOOKUP(CE$2,PLANEL_Pot_anual!$C$3:$AL$24,21,TRUE)</f>
        <v>17896.305</v>
      </c>
      <c r="CF23" s="32">
        <f>HLOOKUP(CF$2,PLANEL_Pot_anual!$C$3:$AL$24,21,TRUE)</f>
        <v>17896.305</v>
      </c>
      <c r="CG23" s="32">
        <f>HLOOKUP(CG$2,PLANEL_Pot_anual!$C$3:$AL$24,21,TRUE)</f>
        <v>17896.305</v>
      </c>
      <c r="CH23" s="32">
        <f>HLOOKUP(CH$2,PLANEL_Pot_anual!$C$3:$AL$24,21,TRUE)</f>
        <v>17896.305</v>
      </c>
      <c r="CI23" s="32">
        <f>HLOOKUP(CI$2,PLANEL_Pot_anual!$C$3:$AL$24,21,TRUE)</f>
        <v>20859.664049999999</v>
      </c>
      <c r="CJ23" s="32">
        <f>HLOOKUP(CJ$2,PLANEL_Pot_anual!$C$3:$AL$24,21,TRUE)</f>
        <v>20859.664049999999</v>
      </c>
      <c r="CK23" s="32">
        <f>HLOOKUP(CK$2,PLANEL_Pot_anual!$C$3:$AL$24,21,TRUE)</f>
        <v>20859.664049999999</v>
      </c>
      <c r="CL23" s="32">
        <f>HLOOKUP(CL$2,PLANEL_Pot_anual!$C$3:$AL$24,21,TRUE)</f>
        <v>20859.664049999999</v>
      </c>
      <c r="CM23" s="32">
        <f>HLOOKUP(CM$2,PLANEL_Pot_anual!$C$3:$AL$24,21,TRUE)</f>
        <v>23024.42236</v>
      </c>
      <c r="CN23" s="32">
        <f>HLOOKUP(CN$2,PLANEL_Pot_anual!$C$3:$AL$24,21,TRUE)</f>
        <v>23024.42236</v>
      </c>
      <c r="CO23" s="32">
        <f>HLOOKUP(CO$2,PLANEL_Pot_anual!$C$3:$AL$24,21,TRUE)</f>
        <v>23024.42236</v>
      </c>
      <c r="CP23" s="32">
        <f>HLOOKUP(CP$2,PLANEL_Pot_anual!$C$3:$AL$24,21,TRUE)</f>
        <v>23024.42236</v>
      </c>
      <c r="CQ23" s="32">
        <f>HLOOKUP(CQ$2,PLANEL_Pot_anual!$C$3:$AL$24,21,TRUE)</f>
        <v>24516.79335</v>
      </c>
      <c r="CR23" s="32">
        <f>HLOOKUP(CR$2,PLANEL_Pot_anual!$C$3:$AL$24,21,TRUE)</f>
        <v>24516.79335</v>
      </c>
      <c r="CS23" s="32">
        <f>HLOOKUP(CS$2,PLANEL_Pot_anual!$C$3:$AL$24,21,TRUE)</f>
        <v>24516.79335</v>
      </c>
      <c r="CT23" s="32">
        <f>HLOOKUP(CT$2,PLANEL_Pot_anual!$C$3:$AL$24,21,TRUE)</f>
        <v>24516.79335</v>
      </c>
      <c r="CU23" s="32">
        <f>HLOOKUP(CU$2,PLANEL_Pot_anual!$C$3:$AL$24,21,TRUE)</f>
        <v>29375.256099999999</v>
      </c>
      <c r="CV23" s="32">
        <f>HLOOKUP(CV$2,PLANEL_Pot_anual!$C$3:$AL$24,21,TRUE)</f>
        <v>29375.256099999999</v>
      </c>
      <c r="CW23" s="32">
        <f>HLOOKUP(CW$2,PLANEL_Pot_anual!$C$3:$AL$24,21,TRUE)</f>
        <v>29375.256099999999</v>
      </c>
      <c r="CX23" s="32">
        <f>HLOOKUP(CX$2,PLANEL_Pot_anual!$C$3:$AL$24,21,TRUE)</f>
        <v>29375.256099999999</v>
      </c>
      <c r="CY23" s="32">
        <f>HLOOKUP(CY$2,PLANEL_Pot_anual!$C$3:$AL$24,21,TRUE)</f>
        <v>29789.406019999999</v>
      </c>
      <c r="CZ23" s="32">
        <f>HLOOKUP(CZ$2,PLANEL_Pot_anual!$C$3:$AL$24,21,TRUE)</f>
        <v>29789.406019999999</v>
      </c>
      <c r="DA23" s="32">
        <f>HLOOKUP(DA$2,PLANEL_Pot_anual!$C$3:$AL$24,21,TRUE)</f>
        <v>29789.406019999999</v>
      </c>
      <c r="DB23" s="32">
        <f>HLOOKUP(DB$2,PLANEL_Pot_anual!$C$3:$AL$24,21,TRUE)</f>
        <v>29789.406019999999</v>
      </c>
      <c r="DC23" s="32">
        <f>HLOOKUP(DC$2,PLANEL_Pot_anual!$C$3:$AL$24,21,TRUE)</f>
        <v>31670.80602</v>
      </c>
      <c r="DD23" s="32">
        <f>HLOOKUP(DD$2,PLANEL_Pot_anual!$C$3:$AL$24,21,TRUE)</f>
        <v>31670.80602</v>
      </c>
      <c r="DE23" s="32">
        <f>HLOOKUP(DE$2,PLANEL_Pot_anual!$C$3:$AL$24,21,TRUE)</f>
        <v>31670.80602</v>
      </c>
      <c r="DF23" s="32">
        <f>HLOOKUP(DF$2,PLANEL_Pot_anual!$C$3:$AL$24,21,TRUE)</f>
        <v>31670.80602</v>
      </c>
      <c r="DG23" s="32">
        <f>HLOOKUP(DG$2,PLANEL_Pot_anual!$C$3:$AL$24,21,TRUE)</f>
        <v>34151.070309999996</v>
      </c>
      <c r="DH23" s="32">
        <f>HLOOKUP(DH$2,PLANEL_Pot_anual!$C$3:$AL$24,21,TRUE)</f>
        <v>34151.070309999996</v>
      </c>
      <c r="DI23" s="32">
        <f>HLOOKUP(DI$2,PLANEL_Pot_anual!$C$3:$AL$24,21,TRUE)</f>
        <v>34151.070309999996</v>
      </c>
      <c r="DJ23" s="32">
        <f>HLOOKUP(DJ$2,PLANEL_Pot_anual!$C$3:$AL$24,21,TRUE)</f>
        <v>34151.070309999996</v>
      </c>
      <c r="DK23" s="32">
        <f>HLOOKUP(DK$2,PLANEL_Pot_anual!$C$3:$AL$24,21,TRUE)</f>
        <v>36687.597030000004</v>
      </c>
      <c r="DL23" s="32">
        <f>HLOOKUP(DL$2,PLANEL_Pot_anual!$C$3:$AL$24,21,TRUE)</f>
        <v>36687.597030000004</v>
      </c>
      <c r="DM23" s="32">
        <f>HLOOKUP(DM$2,PLANEL_Pot_anual!$C$3:$AL$24,21,TRUE)</f>
        <v>36687.597030000004</v>
      </c>
      <c r="DN23" s="32">
        <f>HLOOKUP(DN$2,PLANEL_Pot_anual!$C$3:$AL$24,21,TRUE)</f>
        <v>36687.597030000004</v>
      </c>
      <c r="DO23" s="32">
        <f>HLOOKUP(DO$2,PLANEL_Pot_anual!$C$3:$AL$24,21,TRUE)</f>
        <v>39613.69025</v>
      </c>
      <c r="DP23" s="32">
        <f>HLOOKUP(DP$2,PLANEL_Pot_anual!$C$3:$AL$24,21,TRUE)</f>
        <v>39613.69025</v>
      </c>
      <c r="DQ23" s="32">
        <f>HLOOKUP(DQ$2,PLANEL_Pot_anual!$C$3:$AL$24,21,TRUE)</f>
        <v>39613.69025</v>
      </c>
      <c r="DR23" s="32">
        <f>HLOOKUP(DR$2,PLANEL_Pot_anual!$C$3:$AL$24,21,TRUE)</f>
        <v>39613.69025</v>
      </c>
      <c r="DS23" s="32">
        <f>HLOOKUP(DS$2,PLANEL_Pot_anual!$C$3:$AL$24,21,TRUE)</f>
        <v>43706.864530000006</v>
      </c>
      <c r="DT23" s="32">
        <f>HLOOKUP(DT$2,PLANEL_Pot_anual!$C$3:$AL$24,21,TRUE)</f>
        <v>43706.864530000006</v>
      </c>
      <c r="DU23" s="32">
        <f>HLOOKUP(DU$2,PLANEL_Pot_anual!$C$3:$AL$24,21,TRUE)</f>
        <v>43706.864530000006</v>
      </c>
      <c r="DV23" s="32">
        <f>HLOOKUP(DV$2,PLANEL_Pot_anual!$C$3:$AL$24,21,TRUE)</f>
        <v>43706.864530000006</v>
      </c>
      <c r="DW23" s="32">
        <f>HLOOKUP(DW$2,PLANEL_Pot_anual!$C$3:$AL$24,21,TRUE)</f>
        <v>46602.919959999999</v>
      </c>
      <c r="DX23" s="32">
        <f>HLOOKUP(DX$2,PLANEL_Pot_anual!$C$3:$AL$24,21,TRUE)</f>
        <v>46602.919959999999</v>
      </c>
      <c r="DY23" s="32">
        <f>HLOOKUP(DY$2,PLANEL_Pot_anual!$C$3:$AL$24,21,TRUE)</f>
        <v>46602.919959999999</v>
      </c>
      <c r="DZ23" s="32">
        <f>HLOOKUP(DZ$2,PLANEL_Pot_anual!$C$3:$AL$24,21,TRUE)</f>
        <v>46602.919959999999</v>
      </c>
      <c r="EA23" s="32">
        <f>HLOOKUP(EA$2,PLANEL_Pot_anual!$C$3:$AL$24,21,TRUE)</f>
        <v>49818.331090000007</v>
      </c>
      <c r="EB23" s="32">
        <f>HLOOKUP(EB$2,PLANEL_Pot_anual!$C$3:$AL$24,21,TRUE)</f>
        <v>49818.331090000007</v>
      </c>
      <c r="EC23" s="32">
        <f>HLOOKUP(EC$2,PLANEL_Pot_anual!$C$3:$AL$24,21,TRUE)</f>
        <v>49818.331090000007</v>
      </c>
      <c r="ED23" s="32">
        <f>HLOOKUP(ED$2,PLANEL_Pot_anual!$C$3:$AL$24,21,TRUE)</f>
        <v>49818.331090000007</v>
      </c>
      <c r="EE23" s="32">
        <f>HLOOKUP(EE$2,PLANEL_Pot_anual!$C$3:$AL$24,21,TRUE)</f>
        <v>53362.765499999994</v>
      </c>
      <c r="EF23" s="32">
        <f>HLOOKUP(EF$2,PLANEL_Pot_anual!$C$3:$AL$24,21,TRUE)</f>
        <v>53362.765499999994</v>
      </c>
      <c r="EG23" s="32">
        <f>HLOOKUP(EG$2,PLANEL_Pot_anual!$C$3:$AL$24,21,TRUE)</f>
        <v>53362.765499999994</v>
      </c>
      <c r="EH23" s="32">
        <f>HLOOKUP(EH$2,PLANEL_Pot_anual!$C$3:$AL$24,21,TRUE)</f>
        <v>53362.765499999994</v>
      </c>
      <c r="EI23" s="32">
        <f>HLOOKUP(EI$2,PLANEL_Pot_anual!$C$3:$AL$24,21,TRUE)</f>
        <v>56044.553209999998</v>
      </c>
      <c r="EJ23" s="32">
        <f>HLOOKUP(EJ$2,PLANEL_Pot_anual!$C$3:$AL$24,21,TRUE)</f>
        <v>56044.553209999998</v>
      </c>
      <c r="EK23" s="32">
        <f>HLOOKUP(EK$2,PLANEL_Pot_anual!$C$3:$AL$24,21,TRUE)</f>
        <v>56044.553209999998</v>
      </c>
      <c r="EL23" s="32">
        <f>HLOOKUP(EL$2,PLANEL_Pot_anual!$C$3:$AL$24,21,TRUE)</f>
        <v>56044.553209999998</v>
      </c>
      <c r="EM23" s="32">
        <f>HLOOKUP(EM$2,PLANEL_Pot_anual!$C$3:$AL$24,21,TRUE)</f>
        <v>58466.890700000004</v>
      </c>
      <c r="EN23" s="32">
        <f>HLOOKUP(EN$2,PLANEL_Pot_anual!$C$3:$AL$24,21,TRUE)</f>
        <v>58466.890700000004</v>
      </c>
      <c r="EO23" s="32">
        <f>HLOOKUP(EO$2,PLANEL_Pot_anual!$C$3:$AL$24,21,TRUE)</f>
        <v>58466.890700000004</v>
      </c>
      <c r="EP23" s="32">
        <f>HLOOKUP(EP$2,PLANEL_Pot_anual!$C$3:$AL$24,21,TRUE)</f>
        <v>58466.890700000004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167195.32114999997</v>
      </c>
      <c r="P24" s="28">
        <f t="shared" si="0"/>
        <v>167195.32114999997</v>
      </c>
      <c r="Q24" s="28">
        <f t="shared" si="0"/>
        <v>167195.32114999997</v>
      </c>
      <c r="R24" s="28">
        <f t="shared" si="0"/>
        <v>167195.32114999997</v>
      </c>
      <c r="S24" s="28">
        <f t="shared" si="0"/>
        <v>173265.50174999997</v>
      </c>
      <c r="T24" s="28">
        <f t="shared" si="0"/>
        <v>173265.50174999997</v>
      </c>
      <c r="U24" s="28">
        <f t="shared" si="0"/>
        <v>173265.50174999997</v>
      </c>
      <c r="V24" s="28">
        <f t="shared" si="0"/>
        <v>173265.50174999997</v>
      </c>
      <c r="W24" s="28">
        <f t="shared" si="0"/>
        <v>181134.13594999997</v>
      </c>
      <c r="X24" s="28">
        <f t="shared" si="0"/>
        <v>181134.13594999997</v>
      </c>
      <c r="Y24" s="28">
        <f t="shared" si="0"/>
        <v>181134.13594999997</v>
      </c>
      <c r="Z24" s="28">
        <f t="shared" si="0"/>
        <v>181134.13594999997</v>
      </c>
      <c r="AA24" s="28">
        <f t="shared" si="0"/>
        <v>181523.13594999997</v>
      </c>
      <c r="AB24" s="28">
        <f t="shared" si="0"/>
        <v>181523.13594999997</v>
      </c>
      <c r="AC24" s="28">
        <f t="shared" si="0"/>
        <v>181523.13594999997</v>
      </c>
      <c r="AD24" s="28">
        <f t="shared" si="0"/>
        <v>181523.13594999997</v>
      </c>
      <c r="AE24" s="28">
        <f t="shared" si="0"/>
        <v>181219.63594999997</v>
      </c>
      <c r="AF24" s="28">
        <f t="shared" si="0"/>
        <v>181219.63594999997</v>
      </c>
      <c r="AG24" s="28">
        <f t="shared" si="0"/>
        <v>181219.63594999997</v>
      </c>
      <c r="AH24" s="28">
        <f t="shared" si="0"/>
        <v>181219.63594999997</v>
      </c>
      <c r="AI24" s="28">
        <f t="shared" ref="AI24:BN24" si="1">SUM(AI4:AI23)</f>
        <v>186283.19041999997</v>
      </c>
      <c r="AJ24" s="28">
        <f t="shared" si="1"/>
        <v>186283.19041999997</v>
      </c>
      <c r="AK24" s="28">
        <f t="shared" si="1"/>
        <v>186283.19041999997</v>
      </c>
      <c r="AL24" s="28">
        <f t="shared" si="1"/>
        <v>186283.19041999997</v>
      </c>
      <c r="AM24" s="28">
        <f t="shared" si="1"/>
        <v>186516.86602999998</v>
      </c>
      <c r="AN24" s="28">
        <f t="shared" si="1"/>
        <v>186516.86602999998</v>
      </c>
      <c r="AO24" s="28">
        <f t="shared" si="1"/>
        <v>186516.86602999998</v>
      </c>
      <c r="AP24" s="28">
        <f t="shared" si="1"/>
        <v>186516.86602999998</v>
      </c>
      <c r="AQ24" s="28">
        <f t="shared" si="1"/>
        <v>193345.91573299997</v>
      </c>
      <c r="AR24" s="28">
        <f t="shared" si="1"/>
        <v>193345.91573299997</v>
      </c>
      <c r="AS24" s="28">
        <f t="shared" si="1"/>
        <v>193345.91573299997</v>
      </c>
      <c r="AT24" s="28">
        <f t="shared" si="1"/>
        <v>193345.91573299997</v>
      </c>
      <c r="AU24" s="28">
        <f t="shared" si="1"/>
        <v>199760.75352499995</v>
      </c>
      <c r="AV24" s="28">
        <f t="shared" si="1"/>
        <v>199760.75352499995</v>
      </c>
      <c r="AW24" s="28">
        <f t="shared" si="1"/>
        <v>199760.75352499995</v>
      </c>
      <c r="AX24" s="28">
        <f t="shared" si="1"/>
        <v>199760.75352499995</v>
      </c>
      <c r="AY24" s="28">
        <f t="shared" si="1"/>
        <v>207523.31220199997</v>
      </c>
      <c r="AZ24" s="28">
        <f t="shared" si="1"/>
        <v>207523.31220199997</v>
      </c>
      <c r="BA24" s="28">
        <f t="shared" si="1"/>
        <v>207523.31220199997</v>
      </c>
      <c r="BB24" s="28">
        <f t="shared" si="1"/>
        <v>207523.31220199997</v>
      </c>
      <c r="BC24" s="28">
        <f t="shared" si="1"/>
        <v>214616.72834799998</v>
      </c>
      <c r="BD24" s="28">
        <f t="shared" si="1"/>
        <v>214616.72834799998</v>
      </c>
      <c r="BE24" s="28">
        <f t="shared" si="1"/>
        <v>214616.72834799998</v>
      </c>
      <c r="BF24" s="28">
        <f t="shared" si="1"/>
        <v>214616.72834799998</v>
      </c>
      <c r="BG24" s="28">
        <f t="shared" si="1"/>
        <v>219589.54377699998</v>
      </c>
      <c r="BH24" s="28">
        <f t="shared" si="1"/>
        <v>219589.54377699998</v>
      </c>
      <c r="BI24" s="28">
        <f t="shared" si="1"/>
        <v>219589.54377699998</v>
      </c>
      <c r="BJ24" s="28">
        <f t="shared" si="1"/>
        <v>219589.54377699998</v>
      </c>
      <c r="BK24" s="28">
        <f t="shared" si="1"/>
        <v>229300.962455</v>
      </c>
      <c r="BL24" s="28">
        <f t="shared" si="1"/>
        <v>229300.962455</v>
      </c>
      <c r="BM24" s="28">
        <f t="shared" si="1"/>
        <v>229300.962455</v>
      </c>
      <c r="BN24" s="28">
        <f t="shared" si="1"/>
        <v>229300.962455</v>
      </c>
      <c r="BO24" s="28">
        <f t="shared" ref="BO24:CT24" si="2">SUM(BO4:BO23)</f>
        <v>235824.25331099998</v>
      </c>
      <c r="BP24" s="28">
        <f t="shared" si="2"/>
        <v>235824.25331099998</v>
      </c>
      <c r="BQ24" s="28">
        <f t="shared" si="2"/>
        <v>235824.25331099998</v>
      </c>
      <c r="BR24" s="28">
        <f t="shared" si="2"/>
        <v>235824.25331099998</v>
      </c>
      <c r="BS24" s="28">
        <f t="shared" si="2"/>
        <v>243775.68864699997</v>
      </c>
      <c r="BT24" s="28">
        <f t="shared" si="2"/>
        <v>243775.68864699997</v>
      </c>
      <c r="BU24" s="28">
        <f t="shared" si="2"/>
        <v>243775.68864699997</v>
      </c>
      <c r="BV24" s="28">
        <f t="shared" si="2"/>
        <v>243775.68864699997</v>
      </c>
      <c r="BW24" s="28">
        <f t="shared" si="2"/>
        <v>251911.68853799999</v>
      </c>
      <c r="BX24" s="28">
        <f t="shared" si="2"/>
        <v>251911.68853799999</v>
      </c>
      <c r="BY24" s="28">
        <f t="shared" si="2"/>
        <v>251911.68853799999</v>
      </c>
      <c r="BZ24" s="28">
        <f t="shared" si="2"/>
        <v>251911.68853799999</v>
      </c>
      <c r="CA24" s="28">
        <f t="shared" si="2"/>
        <v>260614.10686499998</v>
      </c>
      <c r="CB24" s="28">
        <f t="shared" si="2"/>
        <v>260614.10686499998</v>
      </c>
      <c r="CC24" s="28">
        <f t="shared" si="2"/>
        <v>260614.10686499998</v>
      </c>
      <c r="CD24" s="28">
        <f t="shared" si="2"/>
        <v>260614.10686499998</v>
      </c>
      <c r="CE24" s="28">
        <f t="shared" si="2"/>
        <v>269193.21298699995</v>
      </c>
      <c r="CF24" s="28">
        <f t="shared" si="2"/>
        <v>269193.21298699995</v>
      </c>
      <c r="CG24" s="28">
        <f t="shared" si="2"/>
        <v>269193.21298699995</v>
      </c>
      <c r="CH24" s="28">
        <f t="shared" si="2"/>
        <v>269193.21298699995</v>
      </c>
      <c r="CI24" s="28">
        <f t="shared" si="2"/>
        <v>278157.35785699997</v>
      </c>
      <c r="CJ24" s="28">
        <f t="shared" si="2"/>
        <v>278157.35785699997</v>
      </c>
      <c r="CK24" s="28">
        <f t="shared" si="2"/>
        <v>278157.35785699997</v>
      </c>
      <c r="CL24" s="28">
        <f t="shared" si="2"/>
        <v>278157.35785699997</v>
      </c>
      <c r="CM24" s="28">
        <f t="shared" si="2"/>
        <v>288712.564457</v>
      </c>
      <c r="CN24" s="28">
        <f t="shared" si="2"/>
        <v>288712.564457</v>
      </c>
      <c r="CO24" s="28">
        <f t="shared" si="2"/>
        <v>288712.564457</v>
      </c>
      <c r="CP24" s="28">
        <f t="shared" si="2"/>
        <v>288712.564457</v>
      </c>
      <c r="CQ24" s="28">
        <f t="shared" si="2"/>
        <v>299602.59526699997</v>
      </c>
      <c r="CR24" s="28">
        <f t="shared" si="2"/>
        <v>299602.59526699997</v>
      </c>
      <c r="CS24" s="28">
        <f t="shared" si="2"/>
        <v>299602.59526699997</v>
      </c>
      <c r="CT24" s="28">
        <f t="shared" si="2"/>
        <v>299602.59526699997</v>
      </c>
      <c r="CU24" s="28">
        <f t="shared" ref="CU24:DZ24" si="3">SUM(CU4:CU23)</f>
        <v>303272.86091699998</v>
      </c>
      <c r="CV24" s="28">
        <f t="shared" si="3"/>
        <v>303272.86091699998</v>
      </c>
      <c r="CW24" s="28">
        <f t="shared" si="3"/>
        <v>303272.86091699998</v>
      </c>
      <c r="CX24" s="28">
        <f t="shared" si="3"/>
        <v>303272.86091699998</v>
      </c>
      <c r="CY24" s="28">
        <f t="shared" si="3"/>
        <v>324545.22935499996</v>
      </c>
      <c r="CZ24" s="28">
        <f t="shared" si="3"/>
        <v>324545.22935499996</v>
      </c>
      <c r="DA24" s="28">
        <f t="shared" si="3"/>
        <v>324545.22935499996</v>
      </c>
      <c r="DB24" s="28">
        <f t="shared" si="3"/>
        <v>324545.22935499996</v>
      </c>
      <c r="DC24" s="28">
        <f t="shared" si="3"/>
        <v>338006.8072325</v>
      </c>
      <c r="DD24" s="28">
        <f t="shared" si="3"/>
        <v>338006.8072325</v>
      </c>
      <c r="DE24" s="28">
        <f t="shared" si="3"/>
        <v>338006.8072325</v>
      </c>
      <c r="DF24" s="28">
        <f t="shared" si="3"/>
        <v>338006.8072325</v>
      </c>
      <c r="DG24" s="28">
        <f t="shared" si="3"/>
        <v>349372.13476749999</v>
      </c>
      <c r="DH24" s="28">
        <f t="shared" si="3"/>
        <v>349372.13476749999</v>
      </c>
      <c r="DI24" s="28">
        <f t="shared" si="3"/>
        <v>349372.13476749999</v>
      </c>
      <c r="DJ24" s="28">
        <f t="shared" si="3"/>
        <v>349372.13476749999</v>
      </c>
      <c r="DK24" s="28">
        <f t="shared" si="3"/>
        <v>360822.80603749998</v>
      </c>
      <c r="DL24" s="28">
        <f t="shared" si="3"/>
        <v>360822.80603749998</v>
      </c>
      <c r="DM24" s="28">
        <f t="shared" si="3"/>
        <v>360822.80603749998</v>
      </c>
      <c r="DN24" s="28">
        <f t="shared" si="3"/>
        <v>360822.80603749998</v>
      </c>
      <c r="DO24" s="28">
        <f t="shared" si="3"/>
        <v>371442.43896749994</v>
      </c>
      <c r="DP24" s="28">
        <f t="shared" si="3"/>
        <v>371442.43896749994</v>
      </c>
      <c r="DQ24" s="28">
        <f t="shared" si="3"/>
        <v>371442.43896749994</v>
      </c>
      <c r="DR24" s="28">
        <f t="shared" si="3"/>
        <v>371442.43896749994</v>
      </c>
      <c r="DS24" s="28">
        <f t="shared" si="3"/>
        <v>380462.8465475</v>
      </c>
      <c r="DT24" s="28">
        <f t="shared" si="3"/>
        <v>380462.8465475</v>
      </c>
      <c r="DU24" s="28">
        <f t="shared" si="3"/>
        <v>380462.8465475</v>
      </c>
      <c r="DV24" s="28">
        <f t="shared" si="3"/>
        <v>380462.8465475</v>
      </c>
      <c r="DW24" s="28">
        <f t="shared" si="3"/>
        <v>390048.19814709993</v>
      </c>
      <c r="DX24" s="28">
        <f t="shared" si="3"/>
        <v>390048.19814709993</v>
      </c>
      <c r="DY24" s="28">
        <f t="shared" si="3"/>
        <v>390048.19814709993</v>
      </c>
      <c r="DZ24" s="28">
        <f t="shared" si="3"/>
        <v>390048.19814709993</v>
      </c>
      <c r="EA24" s="28">
        <f t="shared" ref="EA24:EP24" si="4">SUM(EA4:EA23)</f>
        <v>401120.28812079993</v>
      </c>
      <c r="EB24" s="28">
        <f t="shared" si="4"/>
        <v>401120.28812079993</v>
      </c>
      <c r="EC24" s="28">
        <f t="shared" si="4"/>
        <v>401120.28812079993</v>
      </c>
      <c r="ED24" s="28">
        <f t="shared" si="4"/>
        <v>401120.28812079993</v>
      </c>
      <c r="EE24" s="28">
        <f t="shared" si="4"/>
        <v>415343.10007079993</v>
      </c>
      <c r="EF24" s="28">
        <f t="shared" si="4"/>
        <v>415343.10007079993</v>
      </c>
      <c r="EG24" s="28">
        <f t="shared" si="4"/>
        <v>415343.10007079993</v>
      </c>
      <c r="EH24" s="28">
        <f t="shared" si="4"/>
        <v>415343.10007079993</v>
      </c>
      <c r="EI24" s="28">
        <f t="shared" si="4"/>
        <v>427846.93234079995</v>
      </c>
      <c r="EJ24" s="28">
        <f t="shared" si="4"/>
        <v>427846.93234079995</v>
      </c>
      <c r="EK24" s="28">
        <f t="shared" si="4"/>
        <v>427846.93234079995</v>
      </c>
      <c r="EL24" s="28">
        <f t="shared" si="4"/>
        <v>427846.93234079995</v>
      </c>
      <c r="EM24" s="28">
        <f t="shared" si="4"/>
        <v>440850.93906079995</v>
      </c>
      <c r="EN24" s="28">
        <f t="shared" si="4"/>
        <v>440850.93906079995</v>
      </c>
      <c r="EO24" s="28">
        <f t="shared" si="4"/>
        <v>440850.93906079995</v>
      </c>
      <c r="EP24" s="28">
        <f t="shared" si="4"/>
        <v>440850.93906079995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0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0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0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660.05310999999995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660.05310999999995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660.05310999999995</v>
      </c>
      <c r="AP28" s="33">
        <f>PLANEL_GerMED_Trim_Resultado!BC149</f>
        <v>660.05310999999995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413.27686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413.27686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413.27686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0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0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0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5.1602529102266412E-2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4.9699052029214666E-2</v>
      </c>
      <c r="AM29" s="33">
        <f t="shared" si="11"/>
        <v>0</v>
      </c>
      <c r="AN29" s="33">
        <f t="shared" si="11"/>
        <v>0</v>
      </c>
      <c r="AO29" s="33">
        <f t="shared" si="11"/>
        <v>5.1741681626125871E-2</v>
      </c>
      <c r="AP29" s="33">
        <f t="shared" si="11"/>
        <v>5.1741681626125871E-2</v>
      </c>
      <c r="AQ29" s="33">
        <f t="shared" si="11"/>
        <v>0</v>
      </c>
      <c r="AR29" s="33">
        <f t="shared" si="11"/>
        <v>0</v>
      </c>
      <c r="AS29" s="33">
        <f t="shared" si="11"/>
        <v>3.5668182925122922E-2</v>
      </c>
      <c r="AT29" s="33">
        <f t="shared" si="11"/>
        <v>3.5668182925122922E-2</v>
      </c>
      <c r="AU29" s="33">
        <f t="shared" si="11"/>
        <v>0</v>
      </c>
      <c r="AV29" s="33">
        <f t="shared" si="11"/>
        <v>0</v>
      </c>
      <c r="AW29" s="33">
        <f t="shared" si="11"/>
        <v>3.0595045369334984E-2</v>
      </c>
      <c r="AX29" s="33">
        <f t="shared" si="11"/>
        <v>3.0595045369334984E-2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2.948493397225185E-2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2.922390887593701E-2</v>
      </c>
      <c r="BG29" s="33">
        <f t="shared" si="11"/>
        <v>0</v>
      </c>
      <c r="BH29" s="33">
        <f t="shared" si="11"/>
        <v>0</v>
      </c>
      <c r="BI29" s="33">
        <f t="shared" si="11"/>
        <v>2.8541303666216315E-2</v>
      </c>
      <c r="BJ29" s="33">
        <f t="shared" si="11"/>
        <v>2.8541303666216315E-2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2.8541303666216315E-2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5854.2545769000008</v>
      </c>
      <c r="AF31" s="1">
        <f>PLANEL_GerMed_Trim!AF17</f>
        <v>6939.7354931999998</v>
      </c>
      <c r="AG31" s="1">
        <f>PLANEL_GerMed_Trim!AG17</f>
        <v>9140.2216102000002</v>
      </c>
      <c r="AH31" s="1">
        <f>PLANEL_GerMed_Trim!AH17</f>
        <v>7609.2969634999999</v>
      </c>
      <c r="AI31" s="1">
        <f>PLANEL_GerMed_Trim!AI17</f>
        <v>5854.2545769000008</v>
      </c>
      <c r="AJ31" s="1">
        <f>PLANEL_GerMed_Trim!AJ17</f>
        <v>6939.7354931999998</v>
      </c>
      <c r="AK31" s="1">
        <f>PLANEL_GerMed_Trim!AK17</f>
        <v>9140.2216102000002</v>
      </c>
      <c r="AL31" s="1">
        <f>PLANEL_GerMed_Trim!AL17</f>
        <v>7609.2969634999999</v>
      </c>
      <c r="AM31" s="1">
        <f>PLANEL_GerMed_Trim!AM17</f>
        <v>6320.482604400001</v>
      </c>
      <c r="AN31" s="1">
        <f>PLANEL_GerMed_Trim!AN17</f>
        <v>7506.0124537000002</v>
      </c>
      <c r="AO31" s="1">
        <f>PLANEL_GerMed_Trim!AO17</f>
        <v>9892.5895860000001</v>
      </c>
      <c r="AP31" s="1">
        <f>PLANEL_GerMed_Trim!AP17</f>
        <v>8227.5993691000003</v>
      </c>
      <c r="AQ31" s="1">
        <f>PLANEL_GerMed_Trim!AQ17</f>
        <v>8541.5569890000006</v>
      </c>
      <c r="AR31" s="1">
        <f>PLANEL_GerMed_Trim!AR17</f>
        <v>10204.1012952</v>
      </c>
      <c r="AS31" s="1">
        <f>PLANEL_GerMed_Trim!AS17</f>
        <v>13477.511903099999</v>
      </c>
      <c r="AT31" s="1">
        <f>PLANEL_GerMed_Trim!AT17</f>
        <v>11173.4962982</v>
      </c>
      <c r="AU31" s="1">
        <f>PLANEL_GerMed_Trim!AU17</f>
        <v>9411.8624330000002</v>
      </c>
      <c r="AV31" s="1">
        <f>PLANEL_GerMed_Trim!AV17</f>
        <v>11261.167564200001</v>
      </c>
      <c r="AW31" s="1">
        <f>PLANEL_GerMed_Trim!AW17</f>
        <v>14881.953307100001</v>
      </c>
      <c r="AX31" s="1">
        <f>PLANEL_GerMed_Trim!AX17</f>
        <v>12327.678196199999</v>
      </c>
      <c r="AY31" s="1">
        <f>PLANEL_GerMed_Trim!AY17</f>
        <v>11196.324113800001</v>
      </c>
      <c r="AZ31" s="1">
        <f>PLANEL_GerMed_Trim!AZ17</f>
        <v>13441.4483062</v>
      </c>
      <c r="BA31" s="1">
        <f>PLANEL_GerMed_Trim!BA17</f>
        <v>17784.7631697</v>
      </c>
      <c r="BB31" s="1">
        <f>PLANEL_GerMed_Trim!BB17</f>
        <v>14705.853737400001</v>
      </c>
      <c r="BC31" s="1">
        <f>PLANEL_GerMed_Trim!BC17</f>
        <v>12417.9485358</v>
      </c>
      <c r="BD31" s="1">
        <f>PLANEL_GerMed_Trim!BD17</f>
        <v>14925.3940219</v>
      </c>
      <c r="BE31" s="1">
        <f>PLANEL_GerMed_Trim!BE17</f>
        <v>19756.4457062</v>
      </c>
      <c r="BF31" s="1">
        <f>PLANEL_GerMed_Trim!BF17</f>
        <v>16326.1018253</v>
      </c>
      <c r="BG31" s="1">
        <f>PLANEL_GerMed_Trim!BG17</f>
        <v>12494.3134918</v>
      </c>
      <c r="BH31" s="1">
        <f>PLANEL_GerMed_Trim!BH17</f>
        <v>15018.1463059</v>
      </c>
      <c r="BI31" s="1">
        <f>PLANEL_GerMed_Trim!BI17</f>
        <v>19879.678430200001</v>
      </c>
      <c r="BJ31" s="1">
        <f>PLANEL_GerMed_Trim!BJ17</f>
        <v>16427.3755213</v>
      </c>
      <c r="BK31" s="1">
        <f>PLANEL_GerMed_Trim!BK17</f>
        <v>14771.3264488</v>
      </c>
      <c r="BL31" s="1">
        <f>PLANEL_GerMed_Trim!BL17</f>
        <v>17783.7886549</v>
      </c>
      <c r="BM31" s="1">
        <f>PLANEL_GerMed_Trim!BM17</f>
        <v>23554.171443200001</v>
      </c>
      <c r="BN31" s="1">
        <f>PLANEL_GerMed_Trim!BN17</f>
        <v>19447.105152299999</v>
      </c>
      <c r="BO31" s="1">
        <f>PLANEL_GerMed_Trim!BO17</f>
        <v>15501.0131972</v>
      </c>
      <c r="BP31" s="1">
        <f>PLANEL_GerMed_Trim!BP17</f>
        <v>18673.016530099998</v>
      </c>
      <c r="BQ31" s="1">
        <f>PLANEL_GerMed_Trim!BQ17</f>
        <v>24737.004735300001</v>
      </c>
      <c r="BR31" s="1">
        <f>PLANEL_GerMed_Trim!BR17</f>
        <v>20417.475246599999</v>
      </c>
      <c r="BS31" s="1">
        <f>PLANEL_GerMed_Trim!BS17</f>
        <v>17045.479222000002</v>
      </c>
      <c r="BT31" s="1">
        <f>PLANEL_GerMed_Trim!BT17</f>
        <v>20572.3372471</v>
      </c>
      <c r="BU31" s="1">
        <f>PLANEL_GerMed_Trim!BU17</f>
        <v>27271.464220900001</v>
      </c>
      <c r="BV31" s="1">
        <f>PLANEL_GerMed_Trim!BV17</f>
        <v>22486.904732800002</v>
      </c>
      <c r="BW31" s="1">
        <f>PLANEL_GerMed_Trim!BW17</f>
        <v>18692.543474300001</v>
      </c>
      <c r="BX31" s="1">
        <f>PLANEL_GerMed_Trim!BX17</f>
        <v>22588.824241100003</v>
      </c>
      <c r="BY31" s="1">
        <f>PLANEL_GerMed_Trim!BY17</f>
        <v>29958.101706699999</v>
      </c>
      <c r="BZ31" s="1">
        <f>PLANEL_GerMed_Trim!BZ17</f>
        <v>24685.659963999999</v>
      </c>
      <c r="CA31" s="1">
        <f>PLANEL_GerMed_Trim!CA17</f>
        <v>20538.326697199998</v>
      </c>
      <c r="CB31" s="1">
        <f>PLANEL_GerMed_Trim!CB17</f>
        <v>24850.564288099999</v>
      </c>
      <c r="CC31" s="1">
        <f>PLANEL_GerMed_Trim!CC17</f>
        <v>32972.411501800001</v>
      </c>
      <c r="CD31" s="1">
        <f>PLANEL_GerMed_Trim!CD17</f>
        <v>27151.471674699998</v>
      </c>
      <c r="CE31" s="1">
        <f>PLANEL_GerMed_Trim!CE17</f>
        <v>22291.9477587</v>
      </c>
      <c r="CF31" s="1">
        <f>PLANEL_GerMed_Trim!CF17</f>
        <v>27026.502332600001</v>
      </c>
      <c r="CG31" s="1">
        <f>PLANEL_GerMed_Trim!CG17</f>
        <v>35884.975111100001</v>
      </c>
      <c r="CH31" s="1">
        <f>PLANEL_GerMed_Trim!CH17</f>
        <v>29518.703227500002</v>
      </c>
      <c r="CI31" s="1">
        <f>PLANEL_GerMed_Trim!CI17</f>
        <v>23908.990751199999</v>
      </c>
      <c r="CJ31" s="1">
        <f>PLANEL_GerMed_Trim!CJ17</f>
        <v>28994.043633600002</v>
      </c>
      <c r="CK31" s="1">
        <f>PLANEL_GerMed_Trim!CK17</f>
        <v>38500.731129299995</v>
      </c>
      <c r="CL31" s="1">
        <f>PLANEL_GerMed_Trim!CL17</f>
        <v>31666.3537526</v>
      </c>
      <c r="CM31" s="1">
        <f>PLANEL_GerMed_Trim!CM17</f>
        <v>26144.6753293</v>
      </c>
      <c r="CN31" s="1">
        <f>PLANEL_GerMed_Trim!CN17</f>
        <v>31730.877826</v>
      </c>
      <c r="CO31" s="1">
        <f>PLANEL_GerMed_Trim!CO17</f>
        <v>42146.9753404</v>
      </c>
      <c r="CP31" s="1">
        <f>PLANEL_GerMed_Trim!CP17</f>
        <v>34650.622598100003</v>
      </c>
      <c r="CQ31" s="1">
        <f>PLANEL_GerMed_Trim!CQ17</f>
        <v>28739.522982300001</v>
      </c>
      <c r="CR31" s="1">
        <f>PLANEL_GerMed_Trim!CR17</f>
        <v>34882.559753000001</v>
      </c>
      <c r="CS31" s="1">
        <f>PLANEL_GerMed_Trim!CS17</f>
        <v>46334.368986400004</v>
      </c>
      <c r="CT31" s="1">
        <f>PLANEL_GerMed_Trim!CT17</f>
        <v>38091.858343100001</v>
      </c>
      <c r="CU31" s="1">
        <f>PLANEL_GerMed_Trim!CU17</f>
        <v>28248.0738963</v>
      </c>
      <c r="CV31" s="1">
        <f>PLANEL_GerMed_Trim!CV17</f>
        <v>34308.433382899995</v>
      </c>
      <c r="CW31" s="1">
        <f>PLANEL_GerMed_Trim!CW17</f>
        <v>45582.252333600001</v>
      </c>
      <c r="CX31" s="1">
        <f>PLANEL_GerMed_Trim!CX17</f>
        <v>37460.718177299997</v>
      </c>
      <c r="CY31" s="1">
        <f>PLANEL_GerMed_Trim!CY17</f>
        <v>33931.495066100004</v>
      </c>
      <c r="CZ31" s="1">
        <f>PLANEL_GerMed_Trim!CZ17</f>
        <v>41212.931777099999</v>
      </c>
      <c r="DA31" s="1">
        <f>PLANEL_GerMed_Trim!DA17</f>
        <v>54756.404063200003</v>
      </c>
      <c r="DB31" s="1">
        <f>PLANEL_GerMed_Trim!DB17</f>
        <v>44999.278866299996</v>
      </c>
      <c r="DC31" s="1">
        <f>PLANEL_GerMed_Trim!DC17</f>
        <v>36462.918722999995</v>
      </c>
      <c r="DD31" s="1">
        <f>PLANEL_GerMed_Trim!DD17</f>
        <v>44287.579398999995</v>
      </c>
      <c r="DE31" s="1">
        <f>PLANEL_GerMed_Trim!DE17</f>
        <v>58841.448250000001</v>
      </c>
      <c r="DF31" s="1">
        <f>PLANEL_GerMed_Trim!DF17</f>
        <v>48356.40294</v>
      </c>
      <c r="DG31" s="1">
        <f>PLANEL_GerMed_Trim!DG17</f>
        <v>38019.265852999997</v>
      </c>
      <c r="DH31" s="1">
        <f>PLANEL_GerMed_Trim!DH17</f>
        <v>46177.906588999998</v>
      </c>
      <c r="DI31" s="1">
        <f>PLANEL_GerMed_Trim!DI17</f>
        <v>61352.97838</v>
      </c>
      <c r="DJ31" s="1">
        <f>PLANEL_GerMed_Trim!DJ17</f>
        <v>50420.39978</v>
      </c>
      <c r="DK31" s="1">
        <f>PLANEL_GerMed_Trim!DK17</f>
        <v>39598.416692999999</v>
      </c>
      <c r="DL31" s="1">
        <f>PLANEL_GerMed_Trim!DL17</f>
        <v>48095.930998999997</v>
      </c>
      <c r="DM31" s="1">
        <f>PLANEL_GerMed_Trim!DM17</f>
        <v>63901.30763000001</v>
      </c>
      <c r="DN31" s="1">
        <f>PLANEL_GerMed_Trim!DN17</f>
        <v>52514.638440000002</v>
      </c>
      <c r="DO31" s="1">
        <f>PLANEL_GerMed_Trim!DO17</f>
        <v>40716.098783000001</v>
      </c>
      <c r="DP31" s="1">
        <f>PLANEL_GerMed_Trim!DP17</f>
        <v>49453.459038999994</v>
      </c>
      <c r="DQ31" s="1">
        <f>PLANEL_GerMed_Trim!DQ17</f>
        <v>65704.949120000005</v>
      </c>
      <c r="DR31" s="1">
        <f>PLANEL_GerMed_Trim!DR17</f>
        <v>53996.88637</v>
      </c>
      <c r="DS31" s="1">
        <f>PLANEL_GerMed_Trim!DS17</f>
        <v>41105.532153</v>
      </c>
      <c r="DT31" s="1">
        <f>PLANEL_GerMed_Trim!DT17</f>
        <v>49926.461798999997</v>
      </c>
      <c r="DU31" s="1">
        <f>PLANEL_GerMed_Trim!DU17</f>
        <v>66333.390940000012</v>
      </c>
      <c r="DV31" s="1">
        <f>PLANEL_GerMed_Trim!DV17</f>
        <v>54513.345209999999</v>
      </c>
      <c r="DW31" s="1">
        <f>PLANEL_GerMed_Trim!DW17</f>
        <v>41605.593272999999</v>
      </c>
      <c r="DX31" s="1">
        <f>PLANEL_GerMed_Trim!DX17</f>
        <v>50533.832169000001</v>
      </c>
      <c r="DY31" s="1">
        <f>PLANEL_GerMed_Trim!DY17</f>
        <v>67140.356530000005</v>
      </c>
      <c r="DZ31" s="1">
        <f>PLANEL_GerMed_Trim!DZ17</f>
        <v>55176.5164</v>
      </c>
      <c r="EA31" s="1">
        <f>PLANEL_GerMed_Trim!EA17</f>
        <v>42683.854023</v>
      </c>
      <c r="EB31" s="1">
        <f>PLANEL_GerMed_Trim!EB17</f>
        <v>51843.479349000001</v>
      </c>
      <c r="EC31" s="1">
        <f>PLANEL_GerMed_Trim!EC17</f>
        <v>68880.382460000008</v>
      </c>
      <c r="ED31" s="1">
        <f>PLANEL_GerMed_Trim!ED17</f>
        <v>56606.484519999998</v>
      </c>
      <c r="EE31" s="1">
        <f>PLANEL_GerMed_Trim!EE17</f>
        <v>44315.530512999998</v>
      </c>
      <c r="EF31" s="1">
        <f>PLANEL_GerMed_Trim!EF17</f>
        <v>53825.301008999995</v>
      </c>
      <c r="EG31" s="1">
        <f>PLANEL_GerMed_Trim!EG17</f>
        <v>71513.474140000006</v>
      </c>
      <c r="EH31" s="1">
        <f>PLANEL_GerMed_Trim!EH17</f>
        <v>58770.381670000002</v>
      </c>
      <c r="EI31" s="1">
        <f>PLANEL_GerMed_Trim!EI17</f>
        <v>45328.482002999997</v>
      </c>
      <c r="EJ31" s="1">
        <f>PLANEL_GerMed_Trim!EJ17</f>
        <v>55055.624068999998</v>
      </c>
      <c r="EK31" s="1">
        <f>PLANEL_GerMed_Trim!EK17</f>
        <v>73148.108310000011</v>
      </c>
      <c r="EL31" s="1">
        <f>PLANEL_GerMed_Trim!EL17</f>
        <v>60113.737939999999</v>
      </c>
      <c r="EM31" s="1">
        <f>PLANEL_GerMed_Trim!EM17</f>
        <v>47204.550932999999</v>
      </c>
      <c r="EN31" s="1">
        <f>PLANEL_GerMed_Trim!EN17</f>
        <v>57334.282898999998</v>
      </c>
      <c r="EO31" s="1">
        <f>PLANEL_GerMed_Trim!EO17</f>
        <v>76175.584350000005</v>
      </c>
      <c r="EP31" s="1">
        <f>PLANEL_GerMed_Trim!EP17</f>
        <v>62601.743520000004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0.35485343880399112</v>
      </c>
      <c r="AF32" s="33">
        <f t="shared" si="15"/>
        <v>0.42064945618681043</v>
      </c>
      <c r="AG32" s="33">
        <f t="shared" si="15"/>
        <v>0.55403109434429809</v>
      </c>
      <c r="AH32" s="33">
        <f t="shared" si="15"/>
        <v>0.46123467281953595</v>
      </c>
      <c r="AI32" s="33">
        <f t="shared" si="15"/>
        <v>0.35485343880399112</v>
      </c>
      <c r="AJ32" s="33">
        <f t="shared" si="15"/>
        <v>0.42064945618681043</v>
      </c>
      <c r="AK32" s="33">
        <f t="shared" si="15"/>
        <v>0.55403109434429809</v>
      </c>
      <c r="AL32" s="33">
        <f t="shared" si="15"/>
        <v>0.46123467281953595</v>
      </c>
      <c r="AM32" s="33">
        <f t="shared" si="15"/>
        <v>0.35480184980120544</v>
      </c>
      <c r="AN32" s="33">
        <f t="shared" si="15"/>
        <v>0.42135186027562138</v>
      </c>
      <c r="AO32" s="33">
        <f t="shared" si="15"/>
        <v>0.55532295619222483</v>
      </c>
      <c r="AP32" s="33">
        <f t="shared" si="15"/>
        <v>0.46185831973459335</v>
      </c>
      <c r="AQ32" s="33">
        <f t="shared" si="15"/>
        <v>0.35463241920859445</v>
      </c>
      <c r="AR32" s="33">
        <f t="shared" si="15"/>
        <v>0.42365872320779147</v>
      </c>
      <c r="AS32" s="33">
        <f t="shared" si="15"/>
        <v>0.55956573927495934</v>
      </c>
      <c r="AT32" s="33">
        <f t="shared" si="15"/>
        <v>0.46390652528009968</v>
      </c>
      <c r="AU32" s="33">
        <f t="shared" si="15"/>
        <v>0.35458825029304492</v>
      </c>
      <c r="AV32" s="33">
        <f t="shared" si="15"/>
        <v>0.42426010062003089</v>
      </c>
      <c r="AW32" s="33">
        <f t="shared" si="15"/>
        <v>0.56067179282234436</v>
      </c>
      <c r="AX32" s="33">
        <f t="shared" si="15"/>
        <v>0.46444047316711107</v>
      </c>
      <c r="AY32" s="33">
        <f t="shared" si="15"/>
        <v>0.35449164018675577</v>
      </c>
      <c r="AZ32" s="33">
        <f t="shared" si="15"/>
        <v>0.4255754842499947</v>
      </c>
      <c r="BA32" s="33">
        <f t="shared" si="15"/>
        <v>0.56309104687218736</v>
      </c>
      <c r="BB32" s="33">
        <f t="shared" si="15"/>
        <v>0.46560836920503784</v>
      </c>
      <c r="BC32" s="33">
        <f t="shared" si="15"/>
        <v>0.35445820030039688</v>
      </c>
      <c r="BD32" s="33">
        <f t="shared" si="15"/>
        <v>0.42603078024724245</v>
      </c>
      <c r="BE32" s="33">
        <f t="shared" si="15"/>
        <v>0.56392842740195914</v>
      </c>
      <c r="BF32" s="33">
        <f t="shared" si="15"/>
        <v>0.46601261506549252</v>
      </c>
      <c r="BG32" s="33">
        <f t="shared" si="15"/>
        <v>0.35445634770477308</v>
      </c>
      <c r="BH32" s="33">
        <f t="shared" si="15"/>
        <v>0.42605600478801042</v>
      </c>
      <c r="BI32" s="33">
        <f t="shared" si="15"/>
        <v>0.56397482058847348</v>
      </c>
      <c r="BJ32" s="33">
        <f t="shared" si="15"/>
        <v>0.46603501132545438</v>
      </c>
      <c r="BK32" s="33">
        <f t="shared" si="15"/>
        <v>0.35440991372698605</v>
      </c>
      <c r="BL32" s="33">
        <f t="shared" si="15"/>
        <v>0.42668822091018699</v>
      </c>
      <c r="BM32" s="33">
        <f t="shared" si="15"/>
        <v>0.56513759262109575</v>
      </c>
      <c r="BN32" s="33">
        <f t="shared" si="15"/>
        <v>0.46659634008875245</v>
      </c>
      <c r="BO32" s="33">
        <f t="shared" si="15"/>
        <v>0.35439336165513791</v>
      </c>
      <c r="BP32" s="33">
        <f t="shared" ref="BP32:EA32" si="16">BP31/BP17</f>
        <v>0.4269135840449097</v>
      </c>
      <c r="BQ32" s="33">
        <f t="shared" si="16"/>
        <v>0.56555208062177365</v>
      </c>
      <c r="BR32" s="33">
        <f t="shared" si="16"/>
        <v>0.4667964343427673</v>
      </c>
      <c r="BS32" s="33">
        <f t="shared" si="16"/>
        <v>0.3543389267946242</v>
      </c>
      <c r="BT32" s="33">
        <f t="shared" si="16"/>
        <v>0.42765473512684132</v>
      </c>
      <c r="BU32" s="33">
        <f t="shared" si="16"/>
        <v>0.5669152059790471</v>
      </c>
      <c r="BV32" s="33">
        <f t="shared" si="16"/>
        <v>0.46745448374776749</v>
      </c>
      <c r="BW32" s="33">
        <f t="shared" si="16"/>
        <v>0.35430231480394581</v>
      </c>
      <c r="BX32" s="33">
        <f t="shared" si="16"/>
        <v>0.42815322207621198</v>
      </c>
      <c r="BY32" s="33">
        <f t="shared" si="16"/>
        <v>0.56783202330967597</v>
      </c>
      <c r="BZ32" s="33">
        <f t="shared" si="16"/>
        <v>0.46789707776971301</v>
      </c>
      <c r="CA32" s="33">
        <f t="shared" si="16"/>
        <v>0.35426598587999586</v>
      </c>
      <c r="CB32" s="33">
        <f t="shared" si="16"/>
        <v>0.42864785369288039</v>
      </c>
      <c r="CC32" s="33">
        <f t="shared" si="16"/>
        <v>0.56874174998485005</v>
      </c>
      <c r="CD32" s="33">
        <f t="shared" si="16"/>
        <v>0.46833624874813778</v>
      </c>
      <c r="CE32" s="33">
        <f t="shared" si="16"/>
        <v>0.35420797496151157</v>
      </c>
      <c r="CF32" s="33">
        <f t="shared" si="16"/>
        <v>0.42943769495362766</v>
      </c>
      <c r="CG32" s="33">
        <f t="shared" si="16"/>
        <v>0.57019442640162665</v>
      </c>
      <c r="CH32" s="33">
        <f t="shared" si="16"/>
        <v>0.46903752901636803</v>
      </c>
      <c r="CI32" s="33">
        <f t="shared" si="16"/>
        <v>0.35420092441943785</v>
      </c>
      <c r="CJ32" s="33">
        <f t="shared" si="16"/>
        <v>0.42953369151155818</v>
      </c>
      <c r="CK32" s="33">
        <f t="shared" si="16"/>
        <v>0.57037098298002564</v>
      </c>
      <c r="CL32" s="33">
        <f t="shared" si="16"/>
        <v>0.46912276176278617</v>
      </c>
      <c r="CM32" s="33">
        <f t="shared" si="16"/>
        <v>0.35417748537051902</v>
      </c>
      <c r="CN32" s="33">
        <f t="shared" si="16"/>
        <v>0.42985282377621087</v>
      </c>
      <c r="CO32" s="33">
        <f t="shared" si="16"/>
        <v>0.57095793135771244</v>
      </c>
      <c r="CP32" s="33">
        <f t="shared" si="16"/>
        <v>0.46940611133022336</v>
      </c>
      <c r="CQ32" s="33">
        <f t="shared" si="16"/>
        <v>0.35417548564974644</v>
      </c>
      <c r="CR32" s="33">
        <f t="shared" si="16"/>
        <v>0.42988004876886621</v>
      </c>
      <c r="CS32" s="33">
        <f t="shared" si="16"/>
        <v>0.57100800344318914</v>
      </c>
      <c r="CT32" s="33">
        <f t="shared" si="16"/>
        <v>0.46943028373427437</v>
      </c>
      <c r="CU32" s="33">
        <f t="shared" si="16"/>
        <v>0.35415657343090817</v>
      </c>
      <c r="CV32" s="33">
        <f t="shared" si="16"/>
        <v>0.43013754676781529</v>
      </c>
      <c r="CW32" s="33">
        <f t="shared" si="16"/>
        <v>0.57148159393073794</v>
      </c>
      <c r="CX32" s="33">
        <f t="shared" si="16"/>
        <v>0.46965890972379687</v>
      </c>
      <c r="CY32" s="33">
        <f t="shared" si="16"/>
        <v>0.35415534003414006</v>
      </c>
      <c r="CZ32" s="33">
        <f t="shared" si="16"/>
        <v>0.43015434005750303</v>
      </c>
      <c r="DA32" s="33">
        <f t="shared" si="16"/>
        <v>0.57151248013895029</v>
      </c>
      <c r="DB32" s="33">
        <f t="shared" si="16"/>
        <v>0.46967382006422431</v>
      </c>
      <c r="DC32" s="33">
        <f t="shared" si="16"/>
        <v>0.35415534000850118</v>
      </c>
      <c r="DD32" s="33">
        <f t="shared" si="16"/>
        <v>0.43015434006693454</v>
      </c>
      <c r="DE32" s="33">
        <f t="shared" si="16"/>
        <v>0.57151248011384759</v>
      </c>
      <c r="DF32" s="33">
        <f t="shared" si="16"/>
        <v>0.46967381999514179</v>
      </c>
      <c r="DG32" s="33">
        <f t="shared" si="16"/>
        <v>0.35415534003714494</v>
      </c>
      <c r="DH32" s="33">
        <f t="shared" si="16"/>
        <v>0.43015433999866015</v>
      </c>
      <c r="DI32" s="33">
        <f t="shared" si="16"/>
        <v>0.57151248013238443</v>
      </c>
      <c r="DJ32" s="33">
        <f t="shared" si="16"/>
        <v>0.46967382005577751</v>
      </c>
      <c r="DK32" s="33">
        <f t="shared" si="16"/>
        <v>0.35415534004803728</v>
      </c>
      <c r="DL32" s="33">
        <f t="shared" si="16"/>
        <v>0.43015434000644936</v>
      </c>
      <c r="DM32" s="33">
        <f t="shared" si="16"/>
        <v>0.57151248012442579</v>
      </c>
      <c r="DN32" s="33">
        <f t="shared" si="16"/>
        <v>0.46967382000163782</v>
      </c>
      <c r="DO32" s="33">
        <f t="shared" si="16"/>
        <v>0.35415533999683357</v>
      </c>
      <c r="DP32" s="33">
        <f t="shared" si="16"/>
        <v>0.43015434001474495</v>
      </c>
      <c r="DQ32" s="33">
        <f t="shared" si="16"/>
        <v>0.57151248009015942</v>
      </c>
      <c r="DR32" s="33">
        <f t="shared" si="16"/>
        <v>0.46967382000561886</v>
      </c>
      <c r="DS32" s="33">
        <f t="shared" si="16"/>
        <v>0.35415534006092531</v>
      </c>
      <c r="DT32" s="33">
        <f t="shared" si="16"/>
        <v>0.43015434006911835</v>
      </c>
      <c r="DU32" s="33">
        <f t="shared" si="16"/>
        <v>0.57151248007953281</v>
      </c>
      <c r="DV32" s="33">
        <f t="shared" si="16"/>
        <v>0.46967382003098923</v>
      </c>
      <c r="DW32" s="33">
        <f t="shared" si="16"/>
        <v>0.35415534005072546</v>
      </c>
      <c r="DX32" s="33">
        <f t="shared" si="16"/>
        <v>0.43015434002938863</v>
      </c>
      <c r="DY32" s="33">
        <f t="shared" si="16"/>
        <v>0.57151248011261835</v>
      </c>
      <c r="DZ32" s="33">
        <f t="shared" si="16"/>
        <v>0.46967382006153546</v>
      </c>
      <c r="EA32" s="33">
        <f t="shared" si="16"/>
        <v>0.354155340023034</v>
      </c>
      <c r="EB32" s="33">
        <f t="shared" ref="EB32:EP32" si="17">EB31/EB17</f>
        <v>0.43015434002113973</v>
      </c>
      <c r="EC32" s="33">
        <f t="shared" si="17"/>
        <v>0.57151248005611544</v>
      </c>
      <c r="ED32" s="33">
        <f t="shared" si="17"/>
        <v>0.46967382003243452</v>
      </c>
      <c r="EE32" s="33">
        <f t="shared" si="17"/>
        <v>0.35415534003565963</v>
      </c>
      <c r="EF32" s="33">
        <f t="shared" si="17"/>
        <v>0.43015434004049941</v>
      </c>
      <c r="EG32" s="33">
        <f t="shared" si="17"/>
        <v>0.57151248011695122</v>
      </c>
      <c r="EH32" s="33">
        <f t="shared" si="17"/>
        <v>0.46967382006763048</v>
      </c>
      <c r="EI32" s="33">
        <f t="shared" si="17"/>
        <v>0.35415533997105608</v>
      </c>
      <c r="EJ32" s="33">
        <f t="shared" si="17"/>
        <v>0.43015434000602298</v>
      </c>
      <c r="EK32" s="33">
        <f t="shared" si="17"/>
        <v>0.57151248005731037</v>
      </c>
      <c r="EL32" s="33">
        <f t="shared" si="17"/>
        <v>0.4696738199982663</v>
      </c>
      <c r="EM32" s="33">
        <f t="shared" si="17"/>
        <v>0.35415533998922738</v>
      </c>
      <c r="EN32" s="33">
        <f t="shared" si="17"/>
        <v>0.43015434003289704</v>
      </c>
      <c r="EO32" s="33">
        <f t="shared" si="17"/>
        <v>0.57151248007090794</v>
      </c>
      <c r="EP32" s="33">
        <f t="shared" si="17"/>
        <v>0.46967382004570196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7541.0771940000004</v>
      </c>
      <c r="K5" s="41">
        <v>8073.5057379999998</v>
      </c>
      <c r="L5" s="41">
        <v>8318.1835749999991</v>
      </c>
      <c r="M5" s="41">
        <v>8547.9055540000008</v>
      </c>
      <c r="N5" s="41">
        <v>8761.4752059999992</v>
      </c>
      <c r="O5" s="41">
        <v>8921.8020039999992</v>
      </c>
      <c r="P5" s="41">
        <v>7041.993316</v>
      </c>
      <c r="Q5" s="41">
        <v>7208.9006920000002</v>
      </c>
      <c r="R5" s="41">
        <v>7451.1855910000004</v>
      </c>
      <c r="S5" s="41">
        <v>7689.2828509999999</v>
      </c>
      <c r="T5" s="41">
        <v>7935.7553909999997</v>
      </c>
      <c r="U5" s="41">
        <v>8179.8349930000004</v>
      </c>
      <c r="V5" s="41">
        <v>8420.3251899999996</v>
      </c>
      <c r="W5" s="41">
        <v>7662.1153519999998</v>
      </c>
      <c r="X5" s="41">
        <v>7854.746803</v>
      </c>
      <c r="Y5" s="41">
        <v>8022.2524130000002</v>
      </c>
      <c r="Z5" s="41">
        <v>8207.1068180000002</v>
      </c>
      <c r="AA5" s="41">
        <v>8369.2283179999995</v>
      </c>
      <c r="AB5" s="41">
        <v>8181.4525599999997</v>
      </c>
      <c r="AC5" s="41">
        <v>8233.4989459999997</v>
      </c>
      <c r="AD5" s="41">
        <v>8303.4923620000009</v>
      </c>
      <c r="AE5" s="41">
        <v>8361.5210910000005</v>
      </c>
      <c r="AF5" s="41">
        <v>8450.0597699999998</v>
      </c>
      <c r="AG5" s="41">
        <v>8507.4902650000004</v>
      </c>
      <c r="AH5" s="41">
        <v>8587.6536639999995</v>
      </c>
      <c r="AI5" s="41">
        <v>8654.6559070000003</v>
      </c>
      <c r="AJ5" s="41">
        <v>8731.2299000000003</v>
      </c>
      <c r="AK5" s="41">
        <v>8767.1239600000008</v>
      </c>
      <c r="AL5" s="41">
        <v>8823.3579860000009</v>
      </c>
      <c r="AM5" s="41">
        <v>8868.2255600000008</v>
      </c>
      <c r="AN5" s="41">
        <v>8919.6737109999995</v>
      </c>
      <c r="AO5" s="41">
        <v>8999.2388759999994</v>
      </c>
      <c r="AP5" s="41">
        <v>9063.8481819999997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8377.0429619999995</v>
      </c>
      <c r="K16" s="41">
        <v>8909.4715070000002</v>
      </c>
      <c r="L16" s="41">
        <v>9154.1493439999995</v>
      </c>
      <c r="M16" s="41">
        <v>9383.8713229999994</v>
      </c>
      <c r="N16" s="41">
        <v>9597.4409749999995</v>
      </c>
      <c r="O16" s="41">
        <v>9757.7677729999996</v>
      </c>
      <c r="P16" s="41">
        <v>7405.6622239999997</v>
      </c>
      <c r="Q16" s="41">
        <v>7572.5695990000004</v>
      </c>
      <c r="R16" s="41">
        <v>7814.854499</v>
      </c>
      <c r="S16" s="41">
        <v>8052.9517580000002</v>
      </c>
      <c r="T16" s="41">
        <v>8299.4242979999999</v>
      </c>
      <c r="U16" s="41">
        <v>8543.503901</v>
      </c>
      <c r="V16" s="41">
        <v>8783.9940970000007</v>
      </c>
      <c r="W16" s="41">
        <v>7791.2839169999997</v>
      </c>
      <c r="X16" s="41">
        <v>7983.9153679999999</v>
      </c>
      <c r="Y16" s="41">
        <v>8151.4209780000001</v>
      </c>
      <c r="Z16" s="41">
        <v>8336.2753830000001</v>
      </c>
      <c r="AA16" s="41">
        <v>8498.3968829999994</v>
      </c>
      <c r="AB16" s="41">
        <v>8181.4525599999997</v>
      </c>
      <c r="AC16" s="41">
        <v>8233.4989459999997</v>
      </c>
      <c r="AD16" s="41">
        <v>8303.4923620000009</v>
      </c>
      <c r="AE16" s="41">
        <v>8361.5210910000005</v>
      </c>
      <c r="AF16" s="41">
        <v>8450.0597699999998</v>
      </c>
      <c r="AG16" s="41">
        <v>8507.4902650000004</v>
      </c>
      <c r="AH16" s="41">
        <v>8587.6536639999995</v>
      </c>
      <c r="AI16" s="41">
        <v>8654.6559070000003</v>
      </c>
      <c r="AJ16" s="41">
        <v>8731.2299000000003</v>
      </c>
      <c r="AK16" s="41">
        <v>8767.1239600000008</v>
      </c>
      <c r="AL16" s="41">
        <v>8823.3579860000009</v>
      </c>
      <c r="AM16" s="41">
        <v>8868.2255600000008</v>
      </c>
      <c r="AN16" s="41">
        <v>8919.6737109999995</v>
      </c>
      <c r="AO16" s="41">
        <v>8999.2388759999994</v>
      </c>
      <c r="AP16" s="41">
        <v>9063.8481819999997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/>
      <c r="L31" s="41"/>
      <c r="M31" s="41"/>
      <c r="N31" s="41">
        <v>232.1603284</v>
      </c>
      <c r="O31" s="41">
        <v>232.1603284</v>
      </c>
      <c r="P31" s="41">
        <v>464.32065679999999</v>
      </c>
      <c r="Q31" s="41">
        <v>464.32065679999999</v>
      </c>
      <c r="R31" s="41">
        <v>464.32065679999999</v>
      </c>
      <c r="S31" s="41">
        <v>464.32065679999999</v>
      </c>
      <c r="T31" s="41">
        <v>464.32065679999999</v>
      </c>
      <c r="U31" s="41">
        <v>464.32065679999999</v>
      </c>
      <c r="V31" s="41">
        <v>379.10250079999997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/>
      <c r="L32" s="41"/>
      <c r="M32" s="41"/>
      <c r="N32" s="41">
        <v>78.183649849999995</v>
      </c>
      <c r="O32" s="41">
        <v>78.183649849999995</v>
      </c>
      <c r="P32" s="41">
        <v>156.36729969999999</v>
      </c>
      <c r="Q32" s="41">
        <v>156.36729969999999</v>
      </c>
      <c r="R32" s="41">
        <v>156.36729969999999</v>
      </c>
      <c r="S32" s="41">
        <v>156.36729969999999</v>
      </c>
      <c r="T32" s="41">
        <v>156.36729969999999</v>
      </c>
      <c r="U32" s="41">
        <v>156.36729969999999</v>
      </c>
      <c r="V32" s="41">
        <v>119.0419433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0</v>
      </c>
      <c r="L40" s="41">
        <v>0</v>
      </c>
      <c r="M40" s="41">
        <v>0</v>
      </c>
      <c r="N40" s="41">
        <v>310.3439783</v>
      </c>
      <c r="O40" s="41">
        <v>310.3439783</v>
      </c>
      <c r="P40" s="41">
        <v>620.68795650000004</v>
      </c>
      <c r="Q40" s="41">
        <v>620.68795650000004</v>
      </c>
      <c r="R40" s="41">
        <v>620.68795650000004</v>
      </c>
      <c r="S40" s="41">
        <v>620.68795650000004</v>
      </c>
      <c r="T40" s="41">
        <v>620.68795650000004</v>
      </c>
      <c r="U40" s="41">
        <v>620.68795650000004</v>
      </c>
      <c r="V40" s="41">
        <v>498.14444409999999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953.63414739999996</v>
      </c>
      <c r="L54" s="41">
        <v>953.63414739999996</v>
      </c>
      <c r="M54" s="41">
        <v>1000.62064</v>
      </c>
      <c r="N54" s="41">
        <v>1039.9410459999999</v>
      </c>
      <c r="O54" s="41">
        <v>1086.927539</v>
      </c>
      <c r="P54" s="41">
        <v>1124.319215</v>
      </c>
      <c r="Q54" s="41">
        <v>1086.9311319999999</v>
      </c>
      <c r="R54" s="41">
        <v>1086.9311319999999</v>
      </c>
      <c r="S54" s="41">
        <v>1086.9311319999999</v>
      </c>
      <c r="T54" s="41">
        <v>1086.9311319999999</v>
      </c>
      <c r="U54" s="41">
        <v>312.60167439999998</v>
      </c>
      <c r="V54" s="41">
        <v>312.60167439999998</v>
      </c>
      <c r="W54" s="41">
        <v>246.9031176</v>
      </c>
      <c r="X54" s="41">
        <v>246.9031176</v>
      </c>
      <c r="Y54" s="41">
        <v>246.9031176</v>
      </c>
      <c r="Z54" s="41">
        <v>246.9031176</v>
      </c>
      <c r="AA54" s="41">
        <v>246.9031176</v>
      </c>
      <c r="AB54" s="41">
        <v>246.9031176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953.63414739999996</v>
      </c>
      <c r="L64" s="41">
        <v>953.63414739999996</v>
      </c>
      <c r="M64" s="41">
        <v>1000.62064</v>
      </c>
      <c r="N64" s="41">
        <v>1039.9410459999999</v>
      </c>
      <c r="O64" s="41">
        <v>1086.927539</v>
      </c>
      <c r="P64" s="41">
        <v>1124.319215</v>
      </c>
      <c r="Q64" s="41">
        <v>1086.9311319999999</v>
      </c>
      <c r="R64" s="41">
        <v>1086.9311319999999</v>
      </c>
      <c r="S64" s="41">
        <v>1086.9311319999999</v>
      </c>
      <c r="T64" s="41">
        <v>1086.9311319999999</v>
      </c>
      <c r="U64" s="41">
        <v>312.60167439999998</v>
      </c>
      <c r="V64" s="41">
        <v>312.60167439999998</v>
      </c>
      <c r="W64" s="41">
        <v>246.9031176</v>
      </c>
      <c r="X64" s="41">
        <v>246.9031176</v>
      </c>
      <c r="Y64" s="41">
        <v>246.9031176</v>
      </c>
      <c r="Z64" s="41">
        <v>246.9031176</v>
      </c>
      <c r="AA64" s="41">
        <v>246.9031176</v>
      </c>
      <c r="AB64" s="41">
        <v>246.9031176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1819.358168</v>
      </c>
      <c r="L101" s="41">
        <v>1819.358168</v>
      </c>
      <c r="M101" s="41">
        <v>1819.358168</v>
      </c>
      <c r="N101" s="41">
        <v>1918.137888</v>
      </c>
      <c r="O101" s="41">
        <v>1993.761784</v>
      </c>
      <c r="P101" s="41">
        <v>1918.554664</v>
      </c>
      <c r="Q101" s="41">
        <v>546.33849199999997</v>
      </c>
      <c r="R101" s="41">
        <v>447.88765949999998</v>
      </c>
      <c r="S101" s="41">
        <v>447.88765949999998</v>
      </c>
      <c r="T101" s="41">
        <v>447.88765949999998</v>
      </c>
      <c r="U101" s="41">
        <v>447.88765949999998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781.53334270000005</v>
      </c>
      <c r="L103" s="41">
        <v>1366.740417</v>
      </c>
      <c r="M103" s="41">
        <v>1513.0421859999999</v>
      </c>
      <c r="N103" s="41">
        <v>1330.5276799999999</v>
      </c>
      <c r="O103" s="41">
        <v>1477.798438</v>
      </c>
      <c r="P103" s="41">
        <v>1270.048509</v>
      </c>
      <c r="Q103" s="41">
        <v>897.36581179999996</v>
      </c>
      <c r="R103" s="41">
        <v>897.36581179999996</v>
      </c>
      <c r="S103" s="41">
        <v>897.36581179999996</v>
      </c>
      <c r="T103" s="41">
        <v>897.36581179999996</v>
      </c>
      <c r="U103" s="41">
        <v>897.36581179999996</v>
      </c>
      <c r="V103" s="41">
        <v>897.36581179999996</v>
      </c>
      <c r="W103" s="41">
        <v>894.1066118</v>
      </c>
      <c r="X103" s="41">
        <v>894.1066118</v>
      </c>
      <c r="Y103" s="41">
        <v>894.1066118</v>
      </c>
      <c r="Z103" s="41">
        <v>894.1066118</v>
      </c>
      <c r="AA103" s="41">
        <v>894.1066118</v>
      </c>
      <c r="AB103" s="41">
        <v>894.1066118</v>
      </c>
      <c r="AC103" s="41">
        <v>1040.4083800000001</v>
      </c>
      <c r="AD103" s="41">
        <v>1040.4083800000001</v>
      </c>
      <c r="AE103" s="41">
        <v>1102.585799</v>
      </c>
      <c r="AF103" s="41">
        <v>1024.11238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684.81863720000001</v>
      </c>
      <c r="L104" s="41">
        <v>687.31863720000001</v>
      </c>
      <c r="M104" s="41">
        <v>741.79145510000001</v>
      </c>
      <c r="N104" s="41">
        <v>837.93565000000001</v>
      </c>
      <c r="O104" s="41">
        <v>921.14243699999997</v>
      </c>
      <c r="P104" s="41">
        <v>1153.4998880000001</v>
      </c>
      <c r="Q104" s="41">
        <v>1132.4033199999999</v>
      </c>
      <c r="R104" s="41">
        <v>1132.4033199999999</v>
      </c>
      <c r="S104" s="41">
        <v>1132.4033199999999</v>
      </c>
      <c r="T104" s="41">
        <v>1050.0527340000001</v>
      </c>
      <c r="U104" s="41">
        <v>1050.0527340000001</v>
      </c>
      <c r="V104" s="41">
        <v>968.59301370000003</v>
      </c>
      <c r="W104" s="41">
        <v>522.06550049999998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305.69677419999999</v>
      </c>
      <c r="G107" s="41">
        <v>321.9275705</v>
      </c>
      <c r="H107" s="41">
        <v>654.57942609999998</v>
      </c>
      <c r="I107" s="41">
        <v>654.57942609999998</v>
      </c>
      <c r="J107" s="41">
        <v>575.08005679999997</v>
      </c>
      <c r="K107" s="41">
        <v>583.19880929999999</v>
      </c>
      <c r="L107" s="41">
        <v>575.08005679999997</v>
      </c>
      <c r="M107" s="41">
        <v>583.19880929999999</v>
      </c>
      <c r="N107" s="41">
        <v>646.46067349999998</v>
      </c>
      <c r="O107" s="41">
        <v>681.57157859999995</v>
      </c>
      <c r="P107" s="41">
        <v>701.78123040000003</v>
      </c>
      <c r="Q107" s="41">
        <v>701.60378509999998</v>
      </c>
      <c r="R107" s="41">
        <v>717.8412902</v>
      </c>
      <c r="S107" s="41">
        <v>715.39980300000002</v>
      </c>
      <c r="T107" s="41">
        <v>753.22046160000002</v>
      </c>
      <c r="U107" s="41">
        <v>946.52795179999998</v>
      </c>
      <c r="V107" s="41">
        <v>825.21503619999999</v>
      </c>
      <c r="W107" s="41">
        <v>519.52273460000004</v>
      </c>
      <c r="X107" s="41">
        <v>519.52273460000004</v>
      </c>
      <c r="Y107" s="41">
        <v>519.52273460000004</v>
      </c>
      <c r="Z107" s="41">
        <v>519.52273460000004</v>
      </c>
      <c r="AA107" s="41">
        <v>519.52273460000004</v>
      </c>
      <c r="AB107" s="41">
        <v>519.52273460000004</v>
      </c>
      <c r="AC107" s="41">
        <v>123.6112511</v>
      </c>
      <c r="AD107" s="41">
        <v>123.6112511</v>
      </c>
      <c r="AE107" s="41">
        <v>123.6112511</v>
      </c>
      <c r="AF107" s="41"/>
      <c r="AG107" s="41"/>
      <c r="AH107" s="41"/>
      <c r="AI107" s="41"/>
      <c r="AJ107" s="41"/>
      <c r="AK107" s="41"/>
      <c r="AL107" s="41"/>
      <c r="AM107" s="41">
        <v>75.224508270000001</v>
      </c>
      <c r="AN107" s="41"/>
      <c r="AO107" s="41"/>
      <c r="AP107" s="41"/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4201.7346950000001</v>
      </c>
      <c r="G112" s="41">
        <v>4886.7165279999999</v>
      </c>
      <c r="H112" s="41">
        <v>4242.6901690000004</v>
      </c>
      <c r="I112" s="41">
        <v>4286.8066449999997</v>
      </c>
      <c r="J112" s="41">
        <v>3978.3648920000001</v>
      </c>
      <c r="K112" s="41">
        <v>3986.4836449999998</v>
      </c>
      <c r="L112" s="41">
        <v>4566.0719669999999</v>
      </c>
      <c r="M112" s="41">
        <v>4774.9653060000001</v>
      </c>
      <c r="N112" s="41">
        <v>4733.0618910000003</v>
      </c>
      <c r="O112" s="41">
        <v>5074.274238</v>
      </c>
      <c r="P112" s="41">
        <v>5043.8842910000003</v>
      </c>
      <c r="Q112" s="41">
        <v>3277.711409</v>
      </c>
      <c r="R112" s="41">
        <v>3195.4980820000001</v>
      </c>
      <c r="S112" s="41">
        <v>3193.0565940000001</v>
      </c>
      <c r="T112" s="41">
        <v>3148.5266670000001</v>
      </c>
      <c r="U112" s="41">
        <v>3341.8341569999998</v>
      </c>
      <c r="V112" s="41">
        <v>3078.0382</v>
      </c>
      <c r="W112" s="41">
        <v>2240.811455</v>
      </c>
      <c r="X112" s="41">
        <v>2240.811455</v>
      </c>
      <c r="Y112" s="41">
        <v>2240.811455</v>
      </c>
      <c r="Z112" s="41">
        <v>1559.980004</v>
      </c>
      <c r="AA112" s="41">
        <v>1559.980004</v>
      </c>
      <c r="AB112" s="41">
        <v>1559.980004</v>
      </c>
      <c r="AC112" s="41">
        <v>1310.370289</v>
      </c>
      <c r="AD112" s="41">
        <v>1310.370289</v>
      </c>
      <c r="AE112" s="41">
        <v>1372.5477069999999</v>
      </c>
      <c r="AF112" s="41">
        <v>1170.4630380000001</v>
      </c>
      <c r="AG112" s="41">
        <v>143.85065729999999</v>
      </c>
      <c r="AH112" s="41">
        <v>143.85065729999999</v>
      </c>
      <c r="AI112" s="41">
        <v>143.85065729999999</v>
      </c>
      <c r="AJ112" s="41">
        <v>143.85065729999999</v>
      </c>
      <c r="AK112" s="41">
        <v>0</v>
      </c>
      <c r="AL112" s="41">
        <v>0</v>
      </c>
      <c r="AM112" s="41">
        <v>75.224508270000001</v>
      </c>
      <c r="AN112" s="41">
        <v>0</v>
      </c>
      <c r="AO112" s="41">
        <v>0</v>
      </c>
      <c r="AP112" s="41">
        <v>0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>
        <v>500.8990551</v>
      </c>
      <c r="AM113" s="41">
        <v>651.12612379999996</v>
      </c>
      <c r="AN113" s="41">
        <v>651.12612379999996</v>
      </c>
      <c r="AO113" s="41">
        <v>651.12612379999996</v>
      </c>
      <c r="AP113" s="41">
        <v>651.12612379999996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500.8990551</v>
      </c>
      <c r="AM124" s="41">
        <v>651.12612379999996</v>
      </c>
      <c r="AN124" s="41">
        <v>651.12612379999996</v>
      </c>
      <c r="AO124" s="41">
        <v>651.12612379999996</v>
      </c>
      <c r="AP124" s="41">
        <v>651.12612379999996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506.89728459999998</v>
      </c>
      <c r="Y125" s="41">
        <v>760.34592689999999</v>
      </c>
      <c r="Z125" s="41">
        <v>1013.794569</v>
      </c>
      <c r="AA125" s="41">
        <v>1267.243211</v>
      </c>
      <c r="AB125" s="41">
        <v>1520.6918539999999</v>
      </c>
      <c r="AC125" s="41">
        <v>1774.140496</v>
      </c>
      <c r="AD125" s="41">
        <v>1900.8648169999999</v>
      </c>
      <c r="AE125" s="41">
        <v>2932.697318</v>
      </c>
      <c r="AF125" s="41">
        <v>1904.973442</v>
      </c>
      <c r="AG125" s="41">
        <v>1650.4945749999999</v>
      </c>
      <c r="AH125" s="41">
        <v>1451.7379989999999</v>
      </c>
      <c r="AI125" s="41">
        <v>1556.4013010000001</v>
      </c>
      <c r="AJ125" s="41">
        <v>1788.062449</v>
      </c>
      <c r="AK125" s="41">
        <v>2311.6470869999998</v>
      </c>
      <c r="AL125" s="41">
        <v>2847.5333540000001</v>
      </c>
      <c r="AM125" s="41">
        <v>3168.108029</v>
      </c>
      <c r="AN125" s="41">
        <v>3356.2179890000002</v>
      </c>
      <c r="AO125" s="41">
        <v>3421.5566709999998</v>
      </c>
      <c r="AP125" s="41">
        <v>3421.5566709999998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730.59697180000001</v>
      </c>
      <c r="AF127" s="41">
        <v>405.04409190000001</v>
      </c>
      <c r="AG127" s="41">
        <v>405.04409190000001</v>
      </c>
      <c r="AH127" s="41">
        <v>405.04409190000001</v>
      </c>
      <c r="AI127" s="41">
        <v>405.04409190000001</v>
      </c>
      <c r="AJ127" s="41">
        <v>495.05389009999999</v>
      </c>
      <c r="AK127" s="41">
        <v>450.048991</v>
      </c>
      <c r="AL127" s="41">
        <v>603.86643790000005</v>
      </c>
      <c r="AM127" s="41">
        <v>709.17896040000005</v>
      </c>
      <c r="AN127" s="41">
        <v>760.47255140000004</v>
      </c>
      <c r="AO127" s="41">
        <v>776.09394199999997</v>
      </c>
      <c r="AP127" s="41">
        <v>597.70098859999996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298.45354140000001</v>
      </c>
      <c r="X136" s="41">
        <v>596.90708280000001</v>
      </c>
      <c r="Y136" s="41">
        <v>895.36062419999996</v>
      </c>
      <c r="Z136" s="41">
        <v>1193.8141659999999</v>
      </c>
      <c r="AA136" s="41">
        <v>1492.267707</v>
      </c>
      <c r="AB136" s="41">
        <v>1790.7212480000001</v>
      </c>
      <c r="AC136" s="41">
        <v>2089.17479</v>
      </c>
      <c r="AD136" s="41">
        <v>2260.9040100000002</v>
      </c>
      <c r="AE136" s="41">
        <v>3663.2942899999998</v>
      </c>
      <c r="AF136" s="41">
        <v>2310.0175340000001</v>
      </c>
      <c r="AG136" s="41">
        <v>2055.5386669999998</v>
      </c>
      <c r="AH136" s="41">
        <v>1856.7820899999999</v>
      </c>
      <c r="AI136" s="41">
        <v>1961.445393</v>
      </c>
      <c r="AJ136" s="41">
        <v>2283.11634</v>
      </c>
      <c r="AK136" s="41">
        <v>2761.6960779999999</v>
      </c>
      <c r="AL136" s="41">
        <v>3451.3997920000002</v>
      </c>
      <c r="AM136" s="41">
        <v>3877.2869890000002</v>
      </c>
      <c r="AN136" s="41">
        <v>4116.6905399999996</v>
      </c>
      <c r="AO136" s="41">
        <v>4197.6506129999998</v>
      </c>
      <c r="AP136" s="41">
        <v>4019.2576600000002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/>
      <c r="L137" s="41"/>
      <c r="M137" s="41"/>
      <c r="N137" s="41">
        <v>165.01327749999999</v>
      </c>
      <c r="O137" s="41">
        <v>165.01327749999999</v>
      </c>
      <c r="P137" s="41">
        <v>330.02655499999997</v>
      </c>
      <c r="Q137" s="41">
        <v>206.63843</v>
      </c>
      <c r="R137" s="41">
        <v>206.63843</v>
      </c>
      <c r="S137" s="41">
        <v>103.319215</v>
      </c>
      <c r="T137" s="41">
        <v>103.319215</v>
      </c>
      <c r="U137" s="41">
        <v>206.63843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0</v>
      </c>
      <c r="L148" s="41">
        <v>0</v>
      </c>
      <c r="M148" s="41">
        <v>0</v>
      </c>
      <c r="N148" s="41">
        <v>165.01327749999999</v>
      </c>
      <c r="O148" s="41">
        <v>165.01327749999999</v>
      </c>
      <c r="P148" s="41">
        <v>330.02655499999997</v>
      </c>
      <c r="Q148" s="41">
        <v>206.63843</v>
      </c>
      <c r="R148" s="41">
        <v>206.63843</v>
      </c>
      <c r="S148" s="41">
        <v>103.319215</v>
      </c>
      <c r="T148" s="41">
        <v>103.319215</v>
      </c>
      <c r="U148" s="41">
        <v>206.63843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1589.8</v>
      </c>
      <c r="L149" s="41">
        <v>1589.8</v>
      </c>
      <c r="M149" s="41">
        <v>1634.836033</v>
      </c>
      <c r="N149" s="41">
        <v>1634.836033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2962.5921060000001</v>
      </c>
      <c r="W149" s="41">
        <v>2962.5921060000001</v>
      </c>
      <c r="X149" s="41">
        <v>2962.5921060000001</v>
      </c>
      <c r="Y149" s="41">
        <v>2962.5921060000001</v>
      </c>
      <c r="Z149" s="41">
        <v>2962.5921060000001</v>
      </c>
      <c r="AA149" s="41">
        <v>2962.5921060000001</v>
      </c>
      <c r="AB149" s="41">
        <v>2962.5921060000001</v>
      </c>
      <c r="AC149" s="41">
        <v>3007.6281399999998</v>
      </c>
      <c r="AD149" s="41">
        <v>3007.6281399999998</v>
      </c>
      <c r="AE149" s="41">
        <v>3052.6641730000001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1589.8</v>
      </c>
      <c r="L160" s="41">
        <v>1589.8</v>
      </c>
      <c r="M160" s="41">
        <v>1634.836033</v>
      </c>
      <c r="N160" s="41">
        <v>1634.836033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2962.5921060000001</v>
      </c>
      <c r="W160" s="41">
        <v>2962.5921060000001</v>
      </c>
      <c r="X160" s="41">
        <v>2962.5921060000001</v>
      </c>
      <c r="Y160" s="41">
        <v>2962.5921060000001</v>
      </c>
      <c r="Z160" s="41">
        <v>2962.5921060000001</v>
      </c>
      <c r="AA160" s="41">
        <v>2962.5921060000001</v>
      </c>
      <c r="AB160" s="41">
        <v>2962.5921060000001</v>
      </c>
      <c r="AC160" s="41">
        <v>3007.6281399999998</v>
      </c>
      <c r="AD160" s="41">
        <v>3007.6281399999998</v>
      </c>
      <c r="AE160" s="41">
        <v>3052.6641730000001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0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19977.605469999999</v>
      </c>
      <c r="S233" s="41">
        <v>19991.521970000002</v>
      </c>
      <c r="T233" s="41">
        <v>20232.775020000001</v>
      </c>
      <c r="U233" s="41">
        <v>21002.998169999999</v>
      </c>
      <c r="V233" s="41">
        <v>20922.801159999999</v>
      </c>
      <c r="W233" s="41">
        <v>22317.715800000002</v>
      </c>
      <c r="X233" s="41">
        <v>22910.734700000001</v>
      </c>
      <c r="Y233" s="41">
        <v>22940.970440000001</v>
      </c>
      <c r="Z233" s="41">
        <v>22128.743579999998</v>
      </c>
      <c r="AA233" s="41">
        <v>23164.233680000001</v>
      </c>
      <c r="AB233" s="41">
        <v>22698.022059999999</v>
      </c>
      <c r="AC233" s="41">
        <v>23180.339349999998</v>
      </c>
      <c r="AD233" s="41">
        <v>22484.653180000001</v>
      </c>
      <c r="AE233" s="41">
        <v>23244.48891</v>
      </c>
      <c r="AF233" s="41">
        <v>23244.48891</v>
      </c>
      <c r="AG233" s="41">
        <v>23244.48891</v>
      </c>
      <c r="AH233" s="41">
        <v>23244.48891</v>
      </c>
      <c r="AI233" s="41">
        <v>23129.435939999999</v>
      </c>
      <c r="AJ233" s="41">
        <v>23244.48891</v>
      </c>
      <c r="AK233" s="41">
        <v>23244.48891</v>
      </c>
      <c r="AL233" s="41">
        <v>23244.48891</v>
      </c>
      <c r="AM233" s="41">
        <v>23297.123070000001</v>
      </c>
      <c r="AN233" s="41">
        <v>23335.338540000001</v>
      </c>
      <c r="AO233" s="41">
        <v>23362.869600000002</v>
      </c>
      <c r="AP233" s="41">
        <v>23480.49656</v>
      </c>
    </row>
    <row r="234" spans="2:42" x14ac:dyDescent="0.25">
      <c r="B234" s="40" t="s">
        <v>1</v>
      </c>
      <c r="C234" s="42" t="s">
        <v>38</v>
      </c>
      <c r="D234" s="41">
        <v>7786.1652100000001</v>
      </c>
      <c r="E234" s="41">
        <v>7868.2101860000002</v>
      </c>
      <c r="F234" s="41">
        <v>7367.8924550000002</v>
      </c>
      <c r="G234" s="41">
        <v>7868.2101860000002</v>
      </c>
      <c r="H234" s="41">
        <v>7272.6724560000002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8179.1437059999998</v>
      </c>
      <c r="P234" s="41">
        <v>8255.6180490000006</v>
      </c>
      <c r="Q234" s="41">
        <v>8255.6180490000006</v>
      </c>
      <c r="R234" s="41">
        <v>8392.8810780000003</v>
      </c>
      <c r="S234" s="41">
        <v>8392.8810780000003</v>
      </c>
      <c r="T234" s="41">
        <v>8744.915422</v>
      </c>
      <c r="U234" s="41">
        <v>9918.923213</v>
      </c>
      <c r="V234" s="41">
        <v>10794.49034</v>
      </c>
      <c r="W234" s="41">
        <v>10885.88582</v>
      </c>
      <c r="X234" s="41">
        <v>10885.88582</v>
      </c>
      <c r="Y234" s="41">
        <v>10885.88582</v>
      </c>
      <c r="Z234" s="41">
        <v>10885.88582</v>
      </c>
      <c r="AA234" s="41">
        <v>10709.90611</v>
      </c>
      <c r="AB234" s="41">
        <v>10870.447690000001</v>
      </c>
      <c r="AC234" s="41">
        <v>10885.88582</v>
      </c>
      <c r="AD234" s="41">
        <v>10885.88582</v>
      </c>
      <c r="AE234" s="41">
        <v>10885.88582</v>
      </c>
      <c r="AF234" s="41">
        <v>10885.88582</v>
      </c>
      <c r="AG234" s="41">
        <v>10868.16417</v>
      </c>
      <c r="AH234" s="41">
        <v>10717.404049999999</v>
      </c>
      <c r="AI234" s="41">
        <v>10885.88582</v>
      </c>
      <c r="AJ234" s="41">
        <v>10885.88582</v>
      </c>
      <c r="AK234" s="41">
        <v>10885.88582</v>
      </c>
      <c r="AL234" s="41">
        <v>10885.88582</v>
      </c>
      <c r="AM234" s="41">
        <v>10885.88582</v>
      </c>
      <c r="AN234" s="41">
        <v>10885.88582</v>
      </c>
      <c r="AO234" s="41">
        <v>10885.88582</v>
      </c>
      <c r="AP234" s="41">
        <v>10885.88582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5162.925448</v>
      </c>
      <c r="H235" s="41">
        <v>4833.7268450000001</v>
      </c>
      <c r="I235" s="41">
        <v>4805.8254870000001</v>
      </c>
      <c r="J235" s="41">
        <v>4678.8119489999999</v>
      </c>
      <c r="K235" s="41">
        <v>5200.582539</v>
      </c>
      <c r="L235" s="41">
        <v>4553.6196909999999</v>
      </c>
      <c r="M235" s="41">
        <v>4593.3360579999999</v>
      </c>
      <c r="N235" s="41">
        <v>5200.582539</v>
      </c>
      <c r="O235" s="41">
        <v>5200.582539</v>
      </c>
      <c r="P235" s="41">
        <v>5200.582539</v>
      </c>
      <c r="Q235" s="41">
        <v>5200.582539</v>
      </c>
      <c r="R235" s="41">
        <v>5200.582539</v>
      </c>
      <c r="S235" s="41">
        <v>5200.582539</v>
      </c>
      <c r="T235" s="41">
        <v>5266.448069</v>
      </c>
      <c r="U235" s="41">
        <v>5409.6504020000002</v>
      </c>
      <c r="V235" s="41">
        <v>5345.2139020000004</v>
      </c>
      <c r="W235" s="41">
        <v>5764.4450059999999</v>
      </c>
      <c r="X235" s="41">
        <v>5584.0851460000003</v>
      </c>
      <c r="Y235" s="41">
        <v>5616.6017860000002</v>
      </c>
      <c r="Z235" s="41">
        <v>5604.7221460000001</v>
      </c>
      <c r="AA235" s="41">
        <v>4829.6473690000003</v>
      </c>
      <c r="AB235" s="41">
        <v>5843.34584</v>
      </c>
      <c r="AC235" s="41">
        <v>5520.1032009999999</v>
      </c>
      <c r="AD235" s="41">
        <v>6067.1857170000003</v>
      </c>
      <c r="AE235" s="41">
        <v>6067.1857170000003</v>
      </c>
      <c r="AF235" s="41">
        <v>5684.7857389999999</v>
      </c>
      <c r="AG235" s="41">
        <v>6009.7726810000004</v>
      </c>
      <c r="AH235" s="41">
        <v>5843.34584</v>
      </c>
      <c r="AI235" s="41">
        <v>5874.3281649999999</v>
      </c>
      <c r="AJ235" s="41">
        <v>6032.772011</v>
      </c>
      <c r="AK235" s="41">
        <v>5900.5546679999998</v>
      </c>
      <c r="AL235" s="41">
        <v>6045.2761879999998</v>
      </c>
      <c r="AM235" s="41">
        <v>5788.7814429999999</v>
      </c>
      <c r="AN235" s="41">
        <v>5272.3670929999998</v>
      </c>
      <c r="AO235" s="41">
        <v>5043.4883559999998</v>
      </c>
      <c r="AP235" s="41">
        <v>4428.0852100000002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3676.6500489999999</v>
      </c>
      <c r="G236" s="41">
        <v>3704.7636809999999</v>
      </c>
      <c r="H236" s="41">
        <v>4630.6509230000001</v>
      </c>
      <c r="I236" s="41">
        <v>3910.3177540000001</v>
      </c>
      <c r="J236" s="41">
        <v>3532.6241199999999</v>
      </c>
      <c r="K236" s="41">
        <v>3923.6949920000002</v>
      </c>
      <c r="L236" s="41">
        <v>7583.1308150000004</v>
      </c>
      <c r="M236" s="41">
        <v>8455.6467069999999</v>
      </c>
      <c r="N236" s="41">
        <v>8355.5177330000006</v>
      </c>
      <c r="O236" s="41">
        <v>9567.0712579999999</v>
      </c>
      <c r="P236" s="41">
        <v>10101.715990000001</v>
      </c>
      <c r="Q236" s="41">
        <v>10101.715990000001</v>
      </c>
      <c r="R236" s="41">
        <v>9809.7206239999996</v>
      </c>
      <c r="S236" s="41">
        <v>10101.715990000001</v>
      </c>
      <c r="T236" s="41">
        <v>9991.1906770000005</v>
      </c>
      <c r="U236" s="41">
        <v>10101.715990000001</v>
      </c>
      <c r="V236" s="41">
        <v>10101.715990000001</v>
      </c>
      <c r="W236" s="41">
        <v>10101.715990000001</v>
      </c>
      <c r="X236" s="41">
        <v>10101.715990000001</v>
      </c>
      <c r="Y236" s="41">
        <v>10101.715990000001</v>
      </c>
      <c r="Z236" s="41">
        <v>10101.715990000001</v>
      </c>
      <c r="AA236" s="41">
        <v>10101.715990000001</v>
      </c>
      <c r="AB236" s="41">
        <v>10048.26684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10554.793030000001</v>
      </c>
      <c r="AO236" s="41">
        <v>10943.488590000001</v>
      </c>
      <c r="AP236" s="41">
        <v>10943.488590000001</v>
      </c>
    </row>
    <row r="237" spans="2:42" x14ac:dyDescent="0.25">
      <c r="B237" s="40" t="s">
        <v>1</v>
      </c>
      <c r="C237" s="42" t="s">
        <v>41</v>
      </c>
      <c r="D237" s="41">
        <v>8988.0302350000002</v>
      </c>
      <c r="E237" s="41">
        <v>9097.053226</v>
      </c>
      <c r="F237" s="41">
        <v>9042.7802350000002</v>
      </c>
      <c r="G237" s="41">
        <v>9042.5302350000002</v>
      </c>
      <c r="H237" s="41">
        <v>8978.1484180000007</v>
      </c>
      <c r="I237" s="41">
        <v>8814.8266100000001</v>
      </c>
      <c r="J237" s="41">
        <v>5621.2799139999997</v>
      </c>
      <c r="K237" s="41">
        <v>5948.942301</v>
      </c>
      <c r="L237" s="41">
        <v>5539.2041810000001</v>
      </c>
      <c r="M237" s="41">
        <v>7436.4546739999996</v>
      </c>
      <c r="N237" s="41">
        <v>8447.4156989999992</v>
      </c>
      <c r="O237" s="41">
        <v>6800.0456949999998</v>
      </c>
      <c r="P237" s="41">
        <v>8290.4381439999997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9670.5585470000005</v>
      </c>
      <c r="W237" s="41">
        <v>9770.6953020000001</v>
      </c>
      <c r="X237" s="41">
        <v>9670.5585470000005</v>
      </c>
      <c r="Y237" s="41">
        <v>9879.2972069999996</v>
      </c>
      <c r="Z237" s="41">
        <v>9911.071758</v>
      </c>
      <c r="AA237" s="41">
        <v>10047.72286</v>
      </c>
      <c r="AB237" s="41">
        <v>10101.647660000001</v>
      </c>
      <c r="AC237" s="41">
        <v>10119.81042</v>
      </c>
      <c r="AD237" s="41">
        <v>10119.81042</v>
      </c>
      <c r="AE237" s="41">
        <v>10119.81042</v>
      </c>
      <c r="AF237" s="41">
        <v>9911.071758</v>
      </c>
      <c r="AG237" s="41">
        <v>10119.81042</v>
      </c>
      <c r="AH237" s="41">
        <v>9406.2459350000008</v>
      </c>
      <c r="AI237" s="41">
        <v>9911.071758</v>
      </c>
      <c r="AJ237" s="41">
        <v>10119.81042</v>
      </c>
      <c r="AK237" s="41">
        <v>10119.81042</v>
      </c>
      <c r="AL237" s="41">
        <v>10119.81042</v>
      </c>
      <c r="AM237" s="41">
        <v>10119.81042</v>
      </c>
      <c r="AN237" s="41">
        <v>10119.81042</v>
      </c>
      <c r="AO237" s="41">
        <v>10119.81042</v>
      </c>
      <c r="AP237" s="41">
        <v>10119.81042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1206.3370560000001</v>
      </c>
      <c r="I238" s="41">
        <v>2115.910022</v>
      </c>
      <c r="J238" s="41">
        <v>481.77871349999998</v>
      </c>
      <c r="K238" s="41">
        <v>2288.7398349999999</v>
      </c>
      <c r="L238" s="41">
        <v>2400.5358780000001</v>
      </c>
      <c r="M238" s="41">
        <v>1426.3218589999999</v>
      </c>
      <c r="N238" s="41">
        <v>3114.3489399999999</v>
      </c>
      <c r="O238" s="41">
        <v>4646.0225289999998</v>
      </c>
      <c r="P238" s="41">
        <v>1612.7225900000001</v>
      </c>
      <c r="Q238" s="41">
        <v>1629.037777</v>
      </c>
      <c r="R238" s="41">
        <v>1637.5709079999999</v>
      </c>
      <c r="S238" s="41">
        <v>2026.3413559999999</v>
      </c>
      <c r="T238" s="41">
        <v>2759.057292</v>
      </c>
      <c r="U238" s="41">
        <v>2495.4642100000001</v>
      </c>
      <c r="V238" s="41">
        <v>1900.77819</v>
      </c>
      <c r="W238" s="41">
        <v>3113.694911</v>
      </c>
      <c r="X238" s="41">
        <v>1988.8008589999999</v>
      </c>
      <c r="Y238" s="41">
        <v>3631.1139969999999</v>
      </c>
      <c r="Z238" s="41">
        <v>4646.0225289999998</v>
      </c>
      <c r="AA238" s="41">
        <v>4646.0225289999998</v>
      </c>
      <c r="AB238" s="41">
        <v>4688.1349209999998</v>
      </c>
      <c r="AC238" s="41">
        <v>4943.1187410000002</v>
      </c>
      <c r="AD238" s="41">
        <v>4943.1187410000002</v>
      </c>
      <c r="AE238" s="41">
        <v>4943.1187410000002</v>
      </c>
      <c r="AF238" s="41">
        <v>4833.1269540000003</v>
      </c>
      <c r="AG238" s="41">
        <v>4943.1187410000002</v>
      </c>
      <c r="AH238" s="41">
        <v>4943.1187410000002</v>
      </c>
      <c r="AI238" s="41">
        <v>4943.1187410000002</v>
      </c>
      <c r="AJ238" s="41">
        <v>4165.1737810000004</v>
      </c>
      <c r="AK238" s="41">
        <v>4943.1187410000002</v>
      </c>
      <c r="AL238" s="41">
        <v>4943.1187410000002</v>
      </c>
      <c r="AM238" s="41">
        <v>4943.1187410000002</v>
      </c>
      <c r="AN238" s="41">
        <v>4943.1187410000002</v>
      </c>
      <c r="AO238" s="41">
        <v>4943.1187410000002</v>
      </c>
      <c r="AP238" s="41">
        <v>4943.1187410000002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121.458451</v>
      </c>
      <c r="G239" s="41">
        <v>188.71213729999999</v>
      </c>
      <c r="H239" s="41">
        <v>219.0126765</v>
      </c>
      <c r="I239" s="41">
        <v>219.0126765</v>
      </c>
      <c r="J239" s="41">
        <v>115.06361320000001</v>
      </c>
      <c r="K239" s="41">
        <v>212.08334310000001</v>
      </c>
      <c r="L239" s="41">
        <v>126.8869608</v>
      </c>
      <c r="M239" s="41">
        <v>251.6734902</v>
      </c>
      <c r="N239" s="41">
        <v>212.08334310000001</v>
      </c>
      <c r="O239" s="41">
        <v>126.8869608</v>
      </c>
      <c r="P239" s="41">
        <v>126.8869608</v>
      </c>
      <c r="Q239" s="41">
        <v>181.24200329999999</v>
      </c>
      <c r="R239" s="41">
        <v>424.25738699999999</v>
      </c>
      <c r="S239" s="41">
        <v>412.9975996</v>
      </c>
      <c r="T239" s="41">
        <v>432.25076610000002</v>
      </c>
      <c r="U239" s="41">
        <v>398.55773599999998</v>
      </c>
      <c r="V239" s="41">
        <v>429.34912539999999</v>
      </c>
      <c r="W239" s="41">
        <v>650.21854280000002</v>
      </c>
      <c r="X239" s="41">
        <v>665.85504900000001</v>
      </c>
      <c r="Y239" s="41">
        <v>711.10203909999996</v>
      </c>
      <c r="Z239" s="41">
        <v>711.10203909999996</v>
      </c>
      <c r="AA239" s="41">
        <v>634.25801420000005</v>
      </c>
      <c r="AB239" s="41">
        <v>598.42290560000004</v>
      </c>
      <c r="AC239" s="41">
        <v>720.89037440000004</v>
      </c>
      <c r="AD239" s="41">
        <v>877.7460896</v>
      </c>
      <c r="AE239" s="41">
        <v>907.46717720000004</v>
      </c>
      <c r="AF239" s="41">
        <v>845.74196770000003</v>
      </c>
      <c r="AG239" s="41">
        <v>907.46717720000004</v>
      </c>
      <c r="AH239" s="41">
        <v>907.46717720000004</v>
      </c>
      <c r="AI239" s="41">
        <v>907.46717720000004</v>
      </c>
      <c r="AJ239" s="41">
        <v>719.37926400000003</v>
      </c>
      <c r="AK239" s="41">
        <v>898.30119500000001</v>
      </c>
      <c r="AL239" s="41">
        <v>757.69351349999999</v>
      </c>
      <c r="AM239" s="41">
        <v>907.46717720000004</v>
      </c>
      <c r="AN239" s="41">
        <v>789.6390907</v>
      </c>
      <c r="AO239" s="41">
        <v>907.46717720000004</v>
      </c>
      <c r="AP239" s="41">
        <v>907.46717720000004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>
        <v>155.85611850000001</v>
      </c>
      <c r="AD240" s="41">
        <v>1032.1581570000001</v>
      </c>
      <c r="AE240" s="41">
        <v>1201.8622089999999</v>
      </c>
      <c r="AF240" s="41">
        <v>912.84998099999996</v>
      </c>
      <c r="AG240" s="41">
        <v>1069.332114</v>
      </c>
      <c r="AH240" s="41">
        <v>1158.6869469999999</v>
      </c>
      <c r="AI240" s="41">
        <v>1201.8622089999999</v>
      </c>
      <c r="AJ240" s="41">
        <v>1201.8622089999999</v>
      </c>
      <c r="AK240" s="41">
        <v>817.60224840000001</v>
      </c>
      <c r="AL240" s="41">
        <v>1201.8622089999999</v>
      </c>
      <c r="AM240" s="41">
        <v>1201.8622089999999</v>
      </c>
      <c r="AN240" s="41">
        <v>1262.8030389999999</v>
      </c>
      <c r="AO240" s="41">
        <v>988.26463860000001</v>
      </c>
      <c r="AP240" s="41">
        <v>881.25626469999997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/>
      <c r="M241" s="41">
        <v>1302.915667</v>
      </c>
      <c r="N241" s="41">
        <v>575.84199020000005</v>
      </c>
      <c r="O241" s="41">
        <v>575.84199020000005</v>
      </c>
      <c r="P241" s="41">
        <v>1302.915667</v>
      </c>
      <c r="Q241" s="41">
        <v>1302.915667</v>
      </c>
      <c r="R241" s="41">
        <v>735.85143319999997</v>
      </c>
      <c r="S241" s="41">
        <v>1121.121529</v>
      </c>
      <c r="T241" s="41">
        <v>1153.1653140000001</v>
      </c>
      <c r="U241" s="41">
        <v>1907.473618</v>
      </c>
      <c r="V241" s="41">
        <v>1996.4457749999999</v>
      </c>
      <c r="W241" s="41">
        <v>1472.8191850000001</v>
      </c>
      <c r="X241" s="41">
        <v>1996.4457749999999</v>
      </c>
      <c r="Y241" s="41">
        <v>1429.728922</v>
      </c>
      <c r="Z241" s="41">
        <v>1996.4457749999999</v>
      </c>
      <c r="AA241" s="41">
        <v>1996.4457749999999</v>
      </c>
      <c r="AB241" s="41">
        <v>2130.1390700000002</v>
      </c>
      <c r="AC241" s="41">
        <v>2080.6427659999999</v>
      </c>
      <c r="AD241" s="41">
        <v>2080.6427659999999</v>
      </c>
      <c r="AE241" s="41">
        <v>2130.1390700000002</v>
      </c>
      <c r="AF241" s="41">
        <v>2130.1390700000002</v>
      </c>
      <c r="AG241" s="41">
        <v>2130.1390700000002</v>
      </c>
      <c r="AH241" s="41">
        <v>2090.3429230000002</v>
      </c>
      <c r="AI241" s="41">
        <v>2080.6427659999999</v>
      </c>
      <c r="AJ241" s="41">
        <v>2119.4317660000002</v>
      </c>
      <c r="AK241" s="41">
        <v>2130.1390700000002</v>
      </c>
      <c r="AL241" s="41">
        <v>2130.1390700000002</v>
      </c>
      <c r="AM241" s="41">
        <v>2130.1390700000002</v>
      </c>
      <c r="AN241" s="41">
        <v>2130.1390700000002</v>
      </c>
      <c r="AO241" s="41">
        <v>2130.1390700000002</v>
      </c>
      <c r="AP241" s="41">
        <v>2130.1390700000002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45360.630010000001</v>
      </c>
      <c r="E244" s="41">
        <v>46094.109190000003</v>
      </c>
      <c r="F244" s="41">
        <v>45550.18705</v>
      </c>
      <c r="G244" s="41">
        <v>46065.441319999998</v>
      </c>
      <c r="H244" s="41">
        <v>46745.299070000001</v>
      </c>
      <c r="I244" s="41">
        <v>47338.853430000003</v>
      </c>
      <c r="J244" s="41">
        <v>42144.200750000004</v>
      </c>
      <c r="K244" s="41">
        <v>45605.914149999997</v>
      </c>
      <c r="L244" s="41">
        <v>48235.248659999997</v>
      </c>
      <c r="M244" s="41">
        <v>51498.219590000001</v>
      </c>
      <c r="N244" s="41">
        <v>54021.107819999997</v>
      </c>
      <c r="O244" s="41">
        <v>55031.768550000001</v>
      </c>
      <c r="P244" s="41">
        <v>54827.053820000001</v>
      </c>
      <c r="Q244" s="41">
        <v>55879.363510000003</v>
      </c>
      <c r="R244" s="41">
        <v>55450.547050000001</v>
      </c>
      <c r="S244" s="41">
        <v>56519.239670000003</v>
      </c>
      <c r="T244" s="41">
        <v>57851.880160000001</v>
      </c>
      <c r="U244" s="41">
        <v>60506.860950000002</v>
      </c>
      <c r="V244" s="41">
        <v>61161.353040000002</v>
      </c>
      <c r="W244" s="41">
        <v>64077.190560000003</v>
      </c>
      <c r="X244" s="41">
        <v>63804.081890000001</v>
      </c>
      <c r="Y244" s="41">
        <v>65196.416210000003</v>
      </c>
      <c r="Z244" s="41">
        <v>65985.709640000001</v>
      </c>
      <c r="AA244" s="41">
        <v>66129.952340000003</v>
      </c>
      <c r="AB244" s="41">
        <v>66978.426990000007</v>
      </c>
      <c r="AC244" s="41">
        <v>67708.362789999999</v>
      </c>
      <c r="AD244" s="41">
        <v>68592.916889999993</v>
      </c>
      <c r="AE244" s="41">
        <v>69601.674060000005</v>
      </c>
      <c r="AF244" s="41">
        <v>68549.806200000006</v>
      </c>
      <c r="AG244" s="41">
        <v>69394.009269999995</v>
      </c>
      <c r="AH244" s="41">
        <v>68412.816519999993</v>
      </c>
      <c r="AI244" s="41">
        <v>69035.528569999995</v>
      </c>
      <c r="AJ244" s="41">
        <v>68590.520180000007</v>
      </c>
      <c r="AK244" s="41">
        <v>69041.617069999993</v>
      </c>
      <c r="AL244" s="41">
        <v>69429.990869999994</v>
      </c>
      <c r="AM244" s="41">
        <v>69375.903950000007</v>
      </c>
      <c r="AN244" s="41">
        <v>69293.894839999994</v>
      </c>
      <c r="AO244" s="41">
        <v>69324.532420000003</v>
      </c>
      <c r="AP244" s="41">
        <v>68719.747860000003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1959.783259</v>
      </c>
      <c r="N245" s="41">
        <v>1959.783259</v>
      </c>
      <c r="O245" s="41">
        <v>3529.4141760000002</v>
      </c>
      <c r="P245" s="41">
        <v>3794.3923570000002</v>
      </c>
      <c r="Q245" s="41">
        <v>3286.6909770000002</v>
      </c>
      <c r="R245" s="41">
        <v>4173.2139429999997</v>
      </c>
      <c r="S245" s="41">
        <v>3554.1030230000001</v>
      </c>
      <c r="T245" s="41">
        <v>3690.03629</v>
      </c>
      <c r="U245" s="41">
        <v>3554.1030230000001</v>
      </c>
      <c r="V245" s="41">
        <v>4047.9727189999999</v>
      </c>
      <c r="W245" s="41">
        <v>3120.9712519999998</v>
      </c>
      <c r="X245" s="41">
        <v>4173.2139429999997</v>
      </c>
      <c r="Y245" s="41">
        <v>3516.5209610000002</v>
      </c>
      <c r="Z245" s="41">
        <v>3554.1030230000001</v>
      </c>
      <c r="AA245" s="41">
        <v>4173.2139429999997</v>
      </c>
      <c r="AB245" s="41">
        <v>4173.2139429999997</v>
      </c>
      <c r="AC245" s="41">
        <v>4173.2139429999997</v>
      </c>
      <c r="AD245" s="41">
        <v>4171.694794</v>
      </c>
      <c r="AE245" s="41">
        <v>4173.2139429999997</v>
      </c>
      <c r="AF245" s="41">
        <v>4173.2139429999997</v>
      </c>
      <c r="AG245" s="41">
        <v>3554.1030230000001</v>
      </c>
      <c r="AH245" s="41">
        <v>4173.2139429999997</v>
      </c>
      <c r="AI245" s="41">
        <v>3554.1030230000001</v>
      </c>
      <c r="AJ245" s="41">
        <v>4173.2139429999997</v>
      </c>
      <c r="AK245" s="41">
        <v>4173.2139429999997</v>
      </c>
      <c r="AL245" s="41">
        <v>4173.2139429999997</v>
      </c>
      <c r="AM245" s="41">
        <v>4173.2139429999997</v>
      </c>
      <c r="AN245" s="41">
        <v>4173.2139429999997</v>
      </c>
      <c r="AO245" s="41">
        <v>4909.2482630000004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1040.4101680000001</v>
      </c>
      <c r="Q246" s="41">
        <v>2605.9488150000002</v>
      </c>
      <c r="R246" s="41">
        <v>2605.9488150000002</v>
      </c>
      <c r="S246" s="41">
        <v>2590.5497099999998</v>
      </c>
      <c r="T246" s="41">
        <v>2361.7024719999999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2604.8412109999999</v>
      </c>
      <c r="AA246" s="41">
        <v>2605.9488150000002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2240.3718869999998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57.33176718</v>
      </c>
      <c r="J247" s="41">
        <v>57.33176718</v>
      </c>
      <c r="K247" s="41">
        <v>57.33176718</v>
      </c>
      <c r="L247" s="41">
        <v>107.4813339</v>
      </c>
      <c r="M247" s="41">
        <v>93.293548229999999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107.4813339</v>
      </c>
      <c r="AO247" s="41">
        <v>107.4813339</v>
      </c>
      <c r="AP247" s="41">
        <v>93.293548229999999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94.915795790000004</v>
      </c>
      <c r="K248" s="41">
        <v>69.916909689999997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46.571031929999997</v>
      </c>
      <c r="I250" s="41">
        <v>105.5329338</v>
      </c>
      <c r="J250" s="41">
        <v>35.246811350000002</v>
      </c>
      <c r="K250" s="41">
        <v>50.375856519999999</v>
      </c>
      <c r="L250" s="41">
        <v>112.4893702</v>
      </c>
      <c r="M250" s="41">
        <v>86.586928</v>
      </c>
      <c r="N250" s="41">
        <v>160.51175180000001</v>
      </c>
      <c r="O250" s="41">
        <v>228.7702262</v>
      </c>
      <c r="P250" s="41">
        <v>161.56196059999999</v>
      </c>
      <c r="Q250" s="41">
        <v>157.14759860000001</v>
      </c>
      <c r="R250" s="41">
        <v>160.51175180000001</v>
      </c>
      <c r="S250" s="41">
        <v>157.7880189</v>
      </c>
      <c r="T250" s="41">
        <v>114.17025940000001</v>
      </c>
      <c r="U250" s="41">
        <v>158.8057378</v>
      </c>
      <c r="V250" s="41">
        <v>138.86973520000001</v>
      </c>
      <c r="W250" s="41">
        <v>206.12470379999999</v>
      </c>
      <c r="X250" s="41">
        <v>182.50146899999999</v>
      </c>
      <c r="Y250" s="41">
        <v>160.51175180000001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206.15073599999999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/>
      <c r="L252" s="41"/>
      <c r="M252" s="41">
        <v>0.79675311609999999</v>
      </c>
      <c r="N252" s="41">
        <v>0.4265578673</v>
      </c>
      <c r="O252" s="41">
        <v>0.79675311609999999</v>
      </c>
      <c r="P252" s="41">
        <v>0.79675311609999999</v>
      </c>
      <c r="Q252" s="41">
        <v>0.79675311609999999</v>
      </c>
      <c r="R252" s="41">
        <v>1.130361476</v>
      </c>
      <c r="S252" s="41">
        <v>1.223310983</v>
      </c>
      <c r="T252" s="41">
        <v>0.79675311609999999</v>
      </c>
      <c r="U252" s="41">
        <v>0.79675311609999999</v>
      </c>
      <c r="V252" s="41">
        <v>0.79675311609999999</v>
      </c>
      <c r="W252" s="41">
        <v>1.223310983</v>
      </c>
      <c r="X252" s="41">
        <v>1.223310983</v>
      </c>
      <c r="Y252" s="41">
        <v>1.195403116</v>
      </c>
      <c r="Z252" s="41">
        <v>0.79675311609999999</v>
      </c>
      <c r="AA252" s="41">
        <v>0.79675311609999999</v>
      </c>
      <c r="AB252" s="41">
        <v>0.88245737489999998</v>
      </c>
      <c r="AC252" s="41">
        <v>1.8143031460000001</v>
      </c>
      <c r="AD252" s="41">
        <v>1.3215026240000001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1.8143031460000001</v>
      </c>
      <c r="AK252" s="41">
        <v>1.3215026240000001</v>
      </c>
      <c r="AL252" s="41">
        <v>1.3215026240000001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/>
      <c r="M253" s="41">
        <v>1.5399</v>
      </c>
      <c r="N253" s="41">
        <v>1.0266</v>
      </c>
      <c r="O253" s="41">
        <v>1.0266</v>
      </c>
      <c r="P253" s="41">
        <v>1.5399</v>
      </c>
      <c r="Q253" s="41">
        <v>1.262213064</v>
      </c>
      <c r="R253" s="41">
        <v>1.0266</v>
      </c>
      <c r="S253" s="41">
        <v>1.4775450000000001</v>
      </c>
      <c r="T253" s="41">
        <v>1.4775450000000001</v>
      </c>
      <c r="U253" s="41">
        <v>1.990845</v>
      </c>
      <c r="V253" s="41">
        <v>1.990845</v>
      </c>
      <c r="W253" s="41">
        <v>1.5399</v>
      </c>
      <c r="X253" s="41">
        <v>1.990845</v>
      </c>
      <c r="Y253" s="41">
        <v>1.5399</v>
      </c>
      <c r="Z253" s="41">
        <v>1.990845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2989.4028950000002</v>
      </c>
      <c r="I256" s="41">
        <v>3080.2758119999999</v>
      </c>
      <c r="J256" s="41">
        <v>3120.7200480000001</v>
      </c>
      <c r="K256" s="41">
        <v>3172.8034419999999</v>
      </c>
      <c r="L256" s="41">
        <v>3315.0799270000002</v>
      </c>
      <c r="M256" s="41">
        <v>3277.326352</v>
      </c>
      <c r="N256" s="41">
        <v>3364.5554659999998</v>
      </c>
      <c r="O256" s="41">
        <v>5002.8150530000003</v>
      </c>
      <c r="P256" s="41">
        <v>5201.0982690000001</v>
      </c>
      <c r="Q256" s="41">
        <v>6254.2434869999997</v>
      </c>
      <c r="R256" s="41">
        <v>7144.2286009999998</v>
      </c>
      <c r="S256" s="41">
        <v>6507.5387380000002</v>
      </c>
      <c r="T256" s="41">
        <v>6370.5804479999997</v>
      </c>
      <c r="U256" s="41">
        <v>6524.0423030000002</v>
      </c>
      <c r="V256" s="41">
        <v>6997.9759969999996</v>
      </c>
      <c r="W256" s="41">
        <v>6138.2051110000002</v>
      </c>
      <c r="X256" s="41">
        <v>7167.2755129999996</v>
      </c>
      <c r="Y256" s="41">
        <v>6488.1139599999997</v>
      </c>
      <c r="Z256" s="41">
        <v>6592.8991880000003</v>
      </c>
      <c r="AA256" s="41">
        <v>7213.1177120000002</v>
      </c>
      <c r="AB256" s="41">
        <v>7213.2034160000003</v>
      </c>
      <c r="AC256" s="41">
        <v>7214.1352619999998</v>
      </c>
      <c r="AD256" s="41">
        <v>7212.1233119999997</v>
      </c>
      <c r="AE256" s="41">
        <v>7214.1352619999998</v>
      </c>
      <c r="AF256" s="41">
        <v>7214.1352619999998</v>
      </c>
      <c r="AG256" s="41">
        <v>6229.4474140000002</v>
      </c>
      <c r="AH256" s="41">
        <v>7214.1352619999998</v>
      </c>
      <c r="AI256" s="41">
        <v>6595.0243419999997</v>
      </c>
      <c r="AJ256" s="41">
        <v>7191.5157719999997</v>
      </c>
      <c r="AK256" s="41">
        <v>7213.6424610000004</v>
      </c>
      <c r="AL256" s="41">
        <v>7213.6424610000004</v>
      </c>
      <c r="AM256" s="41">
        <v>7214.1352619999998</v>
      </c>
      <c r="AN256" s="41">
        <v>7214.1352619999998</v>
      </c>
      <c r="AO256" s="41">
        <v>7950.1695820000004</v>
      </c>
      <c r="AP256" s="41">
        <v>8221.5122350000001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7211.7627060000004</v>
      </c>
      <c r="AL305" s="41">
        <v>8415.336174</v>
      </c>
      <c r="AM305" s="41">
        <v>9604.7306649999991</v>
      </c>
      <c r="AN305" s="41">
        <v>10925.034250000001</v>
      </c>
      <c r="AO305" s="41">
        <v>12184.34698</v>
      </c>
      <c r="AP305" s="41">
        <v>13412.680050000001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7211.7627060000004</v>
      </c>
      <c r="AL316" s="41">
        <v>8415.336174</v>
      </c>
      <c r="AM316" s="41">
        <v>9604.7306649999991</v>
      </c>
      <c r="AN316" s="41">
        <v>10925.034250000001</v>
      </c>
      <c r="AO316" s="41">
        <v>12184.34698</v>
      </c>
      <c r="AP316" s="41">
        <v>13412.680050000001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2.4491700000000001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21.497624999999999</v>
      </c>
      <c r="I367" s="40">
        <v>28.663499999999999</v>
      </c>
      <c r="J367" s="40">
        <v>179.55757500000001</v>
      </c>
      <c r="K367" s="40">
        <v>186.72345000000001</v>
      </c>
      <c r="L367" s="40">
        <v>175.687275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254.79750000000001</v>
      </c>
      <c r="I368" s="40">
        <v>254.79499999999999</v>
      </c>
      <c r="J368" s="40">
        <v>254.79249999999999</v>
      </c>
      <c r="K368" s="40">
        <v>254.79249999999999</v>
      </c>
      <c r="L368" s="40">
        <v>254.79499999999999</v>
      </c>
      <c r="M368" s="40">
        <v>254.79750000000001</v>
      </c>
      <c r="N368" s="40">
        <v>254.79750000000001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310.6863242</v>
      </c>
      <c r="I376" s="40">
        <v>318.66608919999999</v>
      </c>
      <c r="J376" s="40">
        <v>476.40198420000002</v>
      </c>
      <c r="K376" s="40">
        <v>625.26385919999996</v>
      </c>
      <c r="L376" s="40">
        <v>657.69496990000005</v>
      </c>
      <c r="M376" s="40">
        <v>673.46606989999998</v>
      </c>
      <c r="N376" s="40">
        <v>673.46606989999998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>
        <v>600.79384230000005</v>
      </c>
      <c r="Q415" s="40">
        <v>3465.1537969999999</v>
      </c>
      <c r="R415" s="40">
        <v>4586.6525499999998</v>
      </c>
      <c r="S415" s="40">
        <v>6982.3398859999998</v>
      </c>
      <c r="T415" s="40">
        <v>8564.1249399999997</v>
      </c>
      <c r="U415" s="40">
        <v>8707.3467789999995</v>
      </c>
      <c r="V415" s="40">
        <v>8707.3467789999995</v>
      </c>
      <c r="W415" s="40">
        <v>8707.3467789999995</v>
      </c>
      <c r="X415" s="40">
        <v>8707.3467789999995</v>
      </c>
      <c r="Y415" s="40">
        <v>8707.3467789999995</v>
      </c>
      <c r="Z415" s="40">
        <v>8707.3467789999995</v>
      </c>
      <c r="AA415" s="40">
        <v>8707.3467789999995</v>
      </c>
      <c r="AB415" s="40">
        <v>8707.3467789999995</v>
      </c>
      <c r="AC415" s="40">
        <v>8707.3467789999995</v>
      </c>
      <c r="AD415" s="40">
        <v>8707.3467789999995</v>
      </c>
      <c r="AE415" s="40">
        <v>8707.3467789999995</v>
      </c>
      <c r="AF415" s="40">
        <v>8707.3467789999995</v>
      </c>
      <c r="AG415" s="40">
        <v>8707.3467789999995</v>
      </c>
      <c r="AH415" s="40">
        <v>8707.3467789999995</v>
      </c>
      <c r="AI415" s="40">
        <v>8707.3467789999995</v>
      </c>
      <c r="AJ415" s="40">
        <v>8707.3467789999995</v>
      </c>
      <c r="AK415" s="40">
        <v>8707.3467789999995</v>
      </c>
      <c r="AL415" s="40">
        <v>8707.3467789999995</v>
      </c>
      <c r="AM415" s="40">
        <v>8707.3467789999995</v>
      </c>
      <c r="AN415" s="40">
        <v>8707.3467789999995</v>
      </c>
      <c r="AO415" s="40">
        <v>8707.3467789999995</v>
      </c>
      <c r="AP415" s="40">
        <v>8707.3467789999995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0</v>
      </c>
      <c r="O424" s="40">
        <v>0</v>
      </c>
      <c r="P424" s="40">
        <v>600.79384230000005</v>
      </c>
      <c r="Q424" s="40">
        <v>3465.1537969999999</v>
      </c>
      <c r="R424" s="40">
        <v>4586.6525499999998</v>
      </c>
      <c r="S424" s="40">
        <v>6982.3398859999998</v>
      </c>
      <c r="T424" s="40">
        <v>8564.1249399999997</v>
      </c>
      <c r="U424" s="40">
        <v>8707.3467789999995</v>
      </c>
      <c r="V424" s="40">
        <v>8707.3467789999995</v>
      </c>
      <c r="W424" s="40">
        <v>8707.3467789999995</v>
      </c>
      <c r="X424" s="40">
        <v>8707.3467789999995</v>
      </c>
      <c r="Y424" s="40">
        <v>8707.3467789999995</v>
      </c>
      <c r="Z424" s="40">
        <v>8707.3467789999995</v>
      </c>
      <c r="AA424" s="40">
        <v>8707.3467789999995</v>
      </c>
      <c r="AB424" s="40">
        <v>8707.3467789999995</v>
      </c>
      <c r="AC424" s="40">
        <v>8707.3467789999995</v>
      </c>
      <c r="AD424" s="40">
        <v>8707.3467789999995</v>
      </c>
      <c r="AE424" s="40">
        <v>8707.3467789999995</v>
      </c>
      <c r="AF424" s="40">
        <v>8707.3467789999995</v>
      </c>
      <c r="AG424" s="40">
        <v>8707.3467789999995</v>
      </c>
      <c r="AH424" s="40">
        <v>8707.3467789999995</v>
      </c>
      <c r="AI424" s="40">
        <v>8707.3467789999995</v>
      </c>
      <c r="AJ424" s="40">
        <v>8707.3467789999995</v>
      </c>
      <c r="AK424" s="40">
        <v>8707.3467789999995</v>
      </c>
      <c r="AL424" s="40">
        <v>8707.3467789999995</v>
      </c>
      <c r="AM424" s="40">
        <v>8707.3467789999995</v>
      </c>
      <c r="AN424" s="40">
        <v>8707.3467789999995</v>
      </c>
      <c r="AO424" s="40">
        <v>8707.3467789999995</v>
      </c>
      <c r="AP424" s="40">
        <v>8707.3467789999995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3051.3843830000001</v>
      </c>
      <c r="W439" s="40">
        <v>4133.1918770000002</v>
      </c>
      <c r="X439" s="40">
        <v>6317.6007550000004</v>
      </c>
      <c r="Y439" s="40">
        <v>9260.489587</v>
      </c>
      <c r="Z439" s="40">
        <v>12288.193499999999</v>
      </c>
      <c r="AA439" s="40">
        <v>15223.54587</v>
      </c>
      <c r="AB439" s="40">
        <v>17553.417079999999</v>
      </c>
      <c r="AC439" s="40">
        <v>21994.301370000001</v>
      </c>
      <c r="AD439" s="40">
        <v>25378.253860000001</v>
      </c>
      <c r="AE439" s="40">
        <v>27076.272120000001</v>
      </c>
      <c r="AF439" s="40">
        <v>27076.272120000001</v>
      </c>
      <c r="AG439" s="40">
        <v>27076.272120000001</v>
      </c>
      <c r="AH439" s="40">
        <v>27076.272120000001</v>
      </c>
      <c r="AI439" s="40">
        <v>27076.272120000001</v>
      </c>
      <c r="AJ439" s="40">
        <v>27076.272120000001</v>
      </c>
      <c r="AK439" s="40">
        <v>27076.272120000001</v>
      </c>
      <c r="AL439" s="40">
        <v>27076.272120000001</v>
      </c>
      <c r="AM439" s="40">
        <v>27076.272120000001</v>
      </c>
      <c r="AN439" s="40">
        <v>27076.272120000001</v>
      </c>
      <c r="AO439" s="40">
        <v>27076.272120000001</v>
      </c>
      <c r="AP439" s="40">
        <v>27076.272120000001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3051.3843830000001</v>
      </c>
      <c r="W448" s="40">
        <v>4133.1918770000002</v>
      </c>
      <c r="X448" s="40">
        <v>6317.6007550000004</v>
      </c>
      <c r="Y448" s="40">
        <v>9260.489587</v>
      </c>
      <c r="Z448" s="40">
        <v>12288.193499999999</v>
      </c>
      <c r="AA448" s="40">
        <v>15223.54587</v>
      </c>
      <c r="AB448" s="40">
        <v>17553.417079999999</v>
      </c>
      <c r="AC448" s="40">
        <v>21994.301370000001</v>
      </c>
      <c r="AD448" s="40">
        <v>25378.253860000001</v>
      </c>
      <c r="AE448" s="40">
        <v>27076.272120000001</v>
      </c>
      <c r="AF448" s="40">
        <v>27076.272120000001</v>
      </c>
      <c r="AG448" s="40">
        <v>27076.272120000001</v>
      </c>
      <c r="AH448" s="40">
        <v>27076.272120000001</v>
      </c>
      <c r="AI448" s="40">
        <v>27076.272120000001</v>
      </c>
      <c r="AJ448" s="40">
        <v>27076.272120000001</v>
      </c>
      <c r="AK448" s="40">
        <v>27076.272120000001</v>
      </c>
      <c r="AL448" s="40">
        <v>27076.272120000001</v>
      </c>
      <c r="AM448" s="40">
        <v>27076.272120000001</v>
      </c>
      <c r="AN448" s="40">
        <v>27076.272120000001</v>
      </c>
      <c r="AO448" s="40">
        <v>27076.272120000001</v>
      </c>
      <c r="AP448" s="40">
        <v>27076.272120000001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7888.9255309999999</v>
      </c>
      <c r="AG463" s="40">
        <v>11203.468419999999</v>
      </c>
      <c r="AH463" s="40">
        <v>13209.018749999999</v>
      </c>
      <c r="AI463" s="40">
        <v>15243.954540000001</v>
      </c>
      <c r="AJ463" s="40">
        <v>16684.229429999999</v>
      </c>
      <c r="AK463" s="40">
        <v>17186.063620000001</v>
      </c>
      <c r="AL463" s="40">
        <v>17830.455689999999</v>
      </c>
      <c r="AM463" s="40">
        <v>19219.93118</v>
      </c>
      <c r="AN463" s="40">
        <v>21322.552930000002</v>
      </c>
      <c r="AO463" s="40">
        <v>22627.869180000002</v>
      </c>
      <c r="AP463" s="40">
        <v>25045.42152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7888.9255309999999</v>
      </c>
      <c r="AG472" s="40">
        <v>11203.468419999999</v>
      </c>
      <c r="AH472" s="40">
        <v>13209.018749999999</v>
      </c>
      <c r="AI472" s="40">
        <v>15243.954540000001</v>
      </c>
      <c r="AJ472" s="40">
        <v>16684.229429999999</v>
      </c>
      <c r="AK472" s="40">
        <v>17186.063620000001</v>
      </c>
      <c r="AL472" s="40">
        <v>17830.455689999999</v>
      </c>
      <c r="AM472" s="40">
        <v>19219.93118</v>
      </c>
      <c r="AN472" s="40">
        <v>21322.552930000002</v>
      </c>
      <c r="AO472" s="40">
        <v>22627.869180000002</v>
      </c>
      <c r="AP472" s="40">
        <v>25045.42152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647.35767750000002</v>
      </c>
      <c r="X653">
        <v>679.81084429999999</v>
      </c>
      <c r="Y653">
        <v>679.81084429999999</v>
      </c>
      <c r="Z653">
        <v>930.89080769999998</v>
      </c>
      <c r="AA653">
        <v>930.89080769999998</v>
      </c>
      <c r="AB653">
        <v>930.89080769999998</v>
      </c>
      <c r="AC653">
        <v>930.89080769999998</v>
      </c>
      <c r="AD653">
        <v>728.05221300000005</v>
      </c>
      <c r="AE653">
        <v>1396.3362119999999</v>
      </c>
      <c r="AF653">
        <v>590.98538559999997</v>
      </c>
      <c r="AG653">
        <v>822.60434550000002</v>
      </c>
      <c r="AH653">
        <v>1032.1370400000001</v>
      </c>
      <c r="AI653">
        <v>930.89080769999998</v>
      </c>
      <c r="AJ653">
        <v>930.89080769999998</v>
      </c>
      <c r="AK653">
        <v>1243.3929029999999</v>
      </c>
      <c r="AL653">
        <v>1056.430789</v>
      </c>
      <c r="AM653">
        <v>1170.512369</v>
      </c>
      <c r="AN653">
        <v>1270.7962299999999</v>
      </c>
      <c r="AO653">
        <v>1351.3208099999999</v>
      </c>
      <c r="AP653">
        <v>1396.3362119999999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292.76871199999999</v>
      </c>
      <c r="AH655">
        <v>292.76871199999999</v>
      </c>
      <c r="AI655">
        <v>292.76871199999999</v>
      </c>
      <c r="AJ655">
        <v>293.88549560000001</v>
      </c>
      <c r="AK655">
        <v>578.90512320000005</v>
      </c>
      <c r="AL655">
        <v>578.90512320000005</v>
      </c>
      <c r="AM655">
        <v>578.90512320000005</v>
      </c>
      <c r="AN655">
        <v>585.53742409999995</v>
      </c>
      <c r="AO655">
        <v>578.90512320000005</v>
      </c>
      <c r="AP655">
        <v>578.90512320000005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647.35767750000002</v>
      </c>
      <c r="X664">
        <v>679.81084429999999</v>
      </c>
      <c r="Y664">
        <v>679.81084429999999</v>
      </c>
      <c r="Z664">
        <v>930.89080769999998</v>
      </c>
      <c r="AA664">
        <v>930.89080769999998</v>
      </c>
      <c r="AB664">
        <v>930.89080769999998</v>
      </c>
      <c r="AC664">
        <v>930.89080769999998</v>
      </c>
      <c r="AD664">
        <v>728.05221300000005</v>
      </c>
      <c r="AE664">
        <v>1402.9685119999999</v>
      </c>
      <c r="AF664">
        <v>597.61768649999999</v>
      </c>
      <c r="AG664">
        <v>1115.3730579999999</v>
      </c>
      <c r="AH664">
        <v>1324.9057519999999</v>
      </c>
      <c r="AI664">
        <v>1223.6595199999999</v>
      </c>
      <c r="AJ664">
        <v>1224.7763030000001</v>
      </c>
      <c r="AK664">
        <v>1822.2980259999999</v>
      </c>
      <c r="AL664">
        <v>1635.3359129999999</v>
      </c>
      <c r="AM664">
        <v>1749.417492</v>
      </c>
      <c r="AN664">
        <v>1856.333654</v>
      </c>
      <c r="AO664">
        <v>1930.2259329999999</v>
      </c>
      <c r="AP664">
        <v>1975.2413349999999</v>
      </c>
    </row>
    <row r="665" spans="1:42" x14ac:dyDescent="0.25">
      <c r="B665" t="s">
        <v>700</v>
      </c>
      <c r="C665" t="s">
        <v>37</v>
      </c>
      <c r="P665">
        <v>20.607506430000001</v>
      </c>
      <c r="Q665">
        <v>348.8374991</v>
      </c>
      <c r="R665">
        <v>650.11571560000004</v>
      </c>
      <c r="S665">
        <v>671.07162840000001</v>
      </c>
      <c r="T665">
        <v>663.78573340000003</v>
      </c>
      <c r="U665">
        <v>779.98670960000004</v>
      </c>
      <c r="V665">
        <v>466.8878411</v>
      </c>
      <c r="X665">
        <v>63.47755025</v>
      </c>
      <c r="Y665">
        <v>108.9031537</v>
      </c>
      <c r="Z665">
        <v>107.6480636</v>
      </c>
      <c r="AA665">
        <v>169.88559739999999</v>
      </c>
      <c r="AB665">
        <v>248.69190900000001</v>
      </c>
      <c r="AC665">
        <v>145.5850911</v>
      </c>
      <c r="AE665">
        <v>678.62650480000002</v>
      </c>
    </row>
    <row r="666" spans="1:42" x14ac:dyDescent="0.25">
      <c r="B666" t="s">
        <v>700</v>
      </c>
      <c r="C666" t="s">
        <v>38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51.452564010000003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E666">
        <v>58.980104609999998</v>
      </c>
    </row>
    <row r="667" spans="1:42" x14ac:dyDescent="0.25">
      <c r="B667" t="s">
        <v>700</v>
      </c>
      <c r="C667" t="s">
        <v>39</v>
      </c>
      <c r="O667">
        <v>131.22481110000001</v>
      </c>
      <c r="P667">
        <v>131.22481110000001</v>
      </c>
      <c r="Q667">
        <v>238.0885925</v>
      </c>
      <c r="U667">
        <v>262.72365309999998</v>
      </c>
      <c r="AE667">
        <v>144.92793760000001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84.324968839999997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13.80299314</v>
      </c>
      <c r="AE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190.20491569999999</v>
      </c>
      <c r="P676">
        <v>210.81242209999999</v>
      </c>
      <c r="Q676">
        <v>645.90619630000003</v>
      </c>
      <c r="R676">
        <v>709.09582020000005</v>
      </c>
      <c r="S676">
        <v>730.05173300000001</v>
      </c>
      <c r="T676">
        <v>764.92832239999996</v>
      </c>
      <c r="U676">
        <v>1186.0154359999999</v>
      </c>
      <c r="V676">
        <v>568.03043009999999</v>
      </c>
      <c r="W676">
        <v>93.615048430000002</v>
      </c>
      <c r="X676">
        <v>164.62013930000001</v>
      </c>
      <c r="Y676">
        <v>210.04574270000001</v>
      </c>
      <c r="Z676">
        <v>208.79065259999999</v>
      </c>
      <c r="AA676">
        <v>271.0281865</v>
      </c>
      <c r="AB676">
        <v>349.83449810000002</v>
      </c>
      <c r="AC676">
        <v>246.72768009999999</v>
      </c>
      <c r="AD676">
        <v>13.80299314</v>
      </c>
      <c r="AE676">
        <v>924.69703149999998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</row>
    <row r="677" spans="1:42" x14ac:dyDescent="0.25">
      <c r="B677" t="s">
        <v>701</v>
      </c>
      <c r="C677" t="s">
        <v>37</v>
      </c>
      <c r="P677">
        <v>53.532143140000002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53.532143140000002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4699.7288179999996</v>
      </c>
      <c r="Q701">
        <v>4699.7288179999996</v>
      </c>
      <c r="R701">
        <v>4699.7288179999996</v>
      </c>
      <c r="S701">
        <v>4699.7288179999996</v>
      </c>
      <c r="T701">
        <v>4699.7288179999996</v>
      </c>
      <c r="U701">
        <v>4699.7288179999996</v>
      </c>
      <c r="V701">
        <v>4699.7288179999996</v>
      </c>
      <c r="W701">
        <v>7054.3791010000004</v>
      </c>
      <c r="X701">
        <v>7054.3791010000004</v>
      </c>
      <c r="Y701">
        <v>7054.3791010000004</v>
      </c>
      <c r="Z701">
        <v>7054.3791010000004</v>
      </c>
      <c r="AA701">
        <v>7054.3791010000004</v>
      </c>
      <c r="AB701">
        <v>7782.4302690000004</v>
      </c>
      <c r="AC701">
        <v>7782.4302690000004</v>
      </c>
      <c r="AD701">
        <v>7782.4302690000004</v>
      </c>
      <c r="AE701">
        <v>7782.4302690000004</v>
      </c>
      <c r="AF701">
        <v>7782.4302690000004</v>
      </c>
      <c r="AG701">
        <v>7782.4302690000004</v>
      </c>
      <c r="AH701">
        <v>7782.4302690000004</v>
      </c>
      <c r="AI701">
        <v>7782.4302690000004</v>
      </c>
      <c r="AJ701">
        <v>7782.4302690000004</v>
      </c>
      <c r="AK701">
        <v>7782.4302690000004</v>
      </c>
      <c r="AL701">
        <v>8013.3487160000004</v>
      </c>
      <c r="AM701">
        <v>8013.3487160000004</v>
      </c>
      <c r="AN701">
        <v>8013.3487160000004</v>
      </c>
      <c r="AO701">
        <v>8013.3487160000004</v>
      </c>
      <c r="AP701">
        <v>8013.3487160000004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4699.7288179999996</v>
      </c>
      <c r="Q712">
        <v>4699.7288179999996</v>
      </c>
      <c r="R712">
        <v>4699.7288179999996</v>
      </c>
      <c r="S712">
        <v>4699.7288179999996</v>
      </c>
      <c r="T712">
        <v>4699.7288179999996</v>
      </c>
      <c r="U712">
        <v>4699.7288179999996</v>
      </c>
      <c r="V712">
        <v>4699.7288179999996</v>
      </c>
      <c r="W712">
        <v>7054.3791010000004</v>
      </c>
      <c r="X712">
        <v>7054.3791010000004</v>
      </c>
      <c r="Y712">
        <v>7054.3791010000004</v>
      </c>
      <c r="Z712">
        <v>7054.3791010000004</v>
      </c>
      <c r="AA712">
        <v>7054.3791010000004</v>
      </c>
      <c r="AB712">
        <v>7782.4302690000004</v>
      </c>
      <c r="AC712">
        <v>7782.4302690000004</v>
      </c>
      <c r="AD712">
        <v>7782.4302690000004</v>
      </c>
      <c r="AE712">
        <v>7782.4302690000004</v>
      </c>
      <c r="AF712">
        <v>7782.4302690000004</v>
      </c>
      <c r="AG712">
        <v>7782.4302690000004</v>
      </c>
      <c r="AH712">
        <v>7782.4302690000004</v>
      </c>
      <c r="AI712">
        <v>7782.4302690000004</v>
      </c>
      <c r="AJ712">
        <v>7782.4302690000004</v>
      </c>
      <c r="AK712">
        <v>7782.4302690000004</v>
      </c>
      <c r="AL712">
        <v>8013.3487160000004</v>
      </c>
      <c r="AM712">
        <v>8013.3487160000004</v>
      </c>
      <c r="AN712">
        <v>8013.3487160000004</v>
      </c>
      <c r="AO712">
        <v>8013.3487160000004</v>
      </c>
      <c r="AP712">
        <v>8013.3487160000004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307.01175610000001</v>
      </c>
      <c r="AC750">
        <v>331.61504600000001</v>
      </c>
      <c r="AD750">
        <v>378.98862400000002</v>
      </c>
      <c r="AE750">
        <v>568.482936</v>
      </c>
      <c r="AF750">
        <v>351.81531749999999</v>
      </c>
      <c r="AG750">
        <v>142.120734</v>
      </c>
      <c r="AH750">
        <v>47.373578000000002</v>
      </c>
      <c r="AI750">
        <v>134.3483559</v>
      </c>
      <c r="AJ750">
        <v>94.747156000000004</v>
      </c>
      <c r="AK750">
        <v>522.07144779999999</v>
      </c>
      <c r="AL750">
        <v>757.97724800000003</v>
      </c>
      <c r="AM750">
        <v>805.35082599999998</v>
      </c>
      <c r="AN750">
        <v>852.72440400000005</v>
      </c>
      <c r="AO750">
        <v>852.72440400000005</v>
      </c>
      <c r="AP750">
        <v>902.08135879999998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316.31562209999998</v>
      </c>
      <c r="AF752">
        <v>122.9344349</v>
      </c>
      <c r="AG752">
        <v>11.951888540000001</v>
      </c>
      <c r="AH752">
        <v>96.760628969999999</v>
      </c>
      <c r="AJ752">
        <v>191.33114900000001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183.3357469</v>
      </c>
      <c r="AC755">
        <v>270.33021079999997</v>
      </c>
      <c r="AD755">
        <v>280.58153909999999</v>
      </c>
      <c r="AE755">
        <v>463.31359279999998</v>
      </c>
      <c r="AF755">
        <v>253.16789869999999</v>
      </c>
      <c r="AG755">
        <v>238.3105486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231.65679639999999</v>
      </c>
      <c r="AP755">
        <v>463.31359279999998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786.66923340000005</v>
      </c>
      <c r="AC760">
        <v>898.26698720000002</v>
      </c>
      <c r="AD760">
        <v>955.89189350000004</v>
      </c>
      <c r="AE760">
        <v>1348.112151</v>
      </c>
      <c r="AF760">
        <v>727.91765109999994</v>
      </c>
      <c r="AG760">
        <v>392.38317119999999</v>
      </c>
      <c r="AH760">
        <v>375.79100340000002</v>
      </c>
      <c r="AI760">
        <v>366.00515230000002</v>
      </c>
      <c r="AJ760">
        <v>517.73510139999996</v>
      </c>
      <c r="AK760">
        <v>1051.471182</v>
      </c>
      <c r="AL760">
        <v>1287.376982</v>
      </c>
      <c r="AM760">
        <v>1334.75056</v>
      </c>
      <c r="AN760">
        <v>1382.1241379999999</v>
      </c>
      <c r="AO760">
        <v>1382.1241379999999</v>
      </c>
      <c r="AP760">
        <v>1663.1378890000001</v>
      </c>
    </row>
    <row r="761" spans="2:42" x14ac:dyDescent="0.25">
      <c r="B761" t="s">
        <v>15</v>
      </c>
      <c r="D761">
        <v>61545.271030000004</v>
      </c>
      <c r="E761">
        <v>64177.910170000003</v>
      </c>
      <c r="F761">
        <v>63290.918299999998</v>
      </c>
      <c r="G761">
        <v>65837.610329999996</v>
      </c>
      <c r="H761">
        <v>65882.192800000004</v>
      </c>
      <c r="I761">
        <v>67080.552859999996</v>
      </c>
      <c r="J761">
        <v>68156.59001</v>
      </c>
      <c r="K761">
        <v>73155.472810000007</v>
      </c>
      <c r="L761">
        <v>76830.729340000005</v>
      </c>
      <c r="M761">
        <v>80602.355639999994</v>
      </c>
      <c r="N761">
        <v>83898.816879999998</v>
      </c>
      <c r="O761">
        <v>87331.506290000005</v>
      </c>
      <c r="P761">
        <v>90801.327009999994</v>
      </c>
      <c r="Q761">
        <v>94390.797460000002</v>
      </c>
      <c r="R761">
        <v>97479.446100000001</v>
      </c>
      <c r="S761">
        <v>100376.17329999999</v>
      </c>
      <c r="T761">
        <v>103383.0499</v>
      </c>
      <c r="U761">
        <v>106477.0984</v>
      </c>
      <c r="V761">
        <v>109672.59020000001</v>
      </c>
      <c r="W761">
        <v>113023.05439999999</v>
      </c>
      <c r="X761">
        <v>116432.5983</v>
      </c>
      <c r="Y761">
        <v>119841.7654</v>
      </c>
      <c r="Z761">
        <v>123355.3646</v>
      </c>
      <c r="AA761">
        <v>126990.21610000001</v>
      </c>
      <c r="AB761">
        <v>130866.5719</v>
      </c>
      <c r="AC761">
        <v>134691.06630000001</v>
      </c>
      <c r="AD761">
        <v>138544.1906</v>
      </c>
      <c r="AE761">
        <v>142248.97450000001</v>
      </c>
      <c r="AF761">
        <v>145923.44140000001</v>
      </c>
      <c r="AG761">
        <v>149167.16769999999</v>
      </c>
      <c r="AH761">
        <v>152419.89929999999</v>
      </c>
      <c r="AI761">
        <v>155684.66459999999</v>
      </c>
      <c r="AJ761">
        <v>159011.79130000001</v>
      </c>
      <c r="AK761">
        <v>162404.8671</v>
      </c>
      <c r="AL761">
        <v>165819.9522</v>
      </c>
      <c r="AM761">
        <v>169202.88949999999</v>
      </c>
      <c r="AN761">
        <v>172913.72270000001</v>
      </c>
      <c r="AO761">
        <v>176479.4411</v>
      </c>
      <c r="AP761">
        <v>180004.13010000001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46065.441319999998</v>
      </c>
      <c r="D4" s="1">
        <f>PLANEL_GerMed_Resultado!H244+PLANEL_GerMed_Resultado!H748</f>
        <v>46745.299070000001</v>
      </c>
      <c r="E4" s="1">
        <f>PLANEL_GerMed_Resultado!I244+PLANEL_GerMed_Resultado!I748</f>
        <v>47338.853430000003</v>
      </c>
      <c r="F4" s="1">
        <f>PLANEL_GerMed_Resultado!J244+PLANEL_GerMed_Resultado!J748</f>
        <v>42144.200750000004</v>
      </c>
      <c r="G4" s="1">
        <f>PLANEL_GerMed_Resultado!K244+PLANEL_GerMed_Resultado!K748</f>
        <v>45605.914149999997</v>
      </c>
      <c r="H4" s="1">
        <f>PLANEL_GerMed_Resultado!L244+PLANEL_GerMed_Resultado!L748</f>
        <v>48235.248659999997</v>
      </c>
      <c r="I4" s="1">
        <f>PLANEL_GerMed_Resultado!M244+PLANEL_GerMed_Resultado!M748</f>
        <v>51498.219590000001</v>
      </c>
      <c r="J4" s="1">
        <f>PLANEL_GerMed_Resultado!N244+PLANEL_GerMed_Resultado!N748</f>
        <v>54021.107819999997</v>
      </c>
      <c r="K4" s="1">
        <f>PLANEL_GerMed_Resultado!O244+PLANEL_GerMed_Resultado!O748</f>
        <v>55031.768550000001</v>
      </c>
      <c r="L4" s="1">
        <f>PLANEL_GerMed_Resultado!P244+PLANEL_GerMed_Resultado!P748</f>
        <v>54827.053820000001</v>
      </c>
      <c r="M4" s="1">
        <f>PLANEL_GerMed_Resultado!Q244+PLANEL_GerMed_Resultado!Q748</f>
        <v>55879.363510000003</v>
      </c>
      <c r="N4" s="1">
        <f>PLANEL_GerMed_Resultado!R244+PLANEL_GerMed_Resultado!R748</f>
        <v>55450.547050000001</v>
      </c>
      <c r="O4" s="1">
        <f>PLANEL_GerMed_Resultado!S244+PLANEL_GerMed_Resultado!S748</f>
        <v>56519.239670000003</v>
      </c>
      <c r="P4" s="1">
        <f>PLANEL_GerMed_Resultado!T244+PLANEL_GerMed_Resultado!T748</f>
        <v>57851.880160000001</v>
      </c>
      <c r="Q4" s="1">
        <f>PLANEL_GerMed_Resultado!U244+PLANEL_GerMed_Resultado!U748</f>
        <v>60506.860950000002</v>
      </c>
      <c r="R4" s="1">
        <f>PLANEL_GerMed_Resultado!V244+PLANEL_GerMed_Resultado!V748</f>
        <v>61161.353040000002</v>
      </c>
      <c r="S4" s="1">
        <f>PLANEL_GerMed_Resultado!W244+PLANEL_GerMed_Resultado!W748</f>
        <v>64077.190560000003</v>
      </c>
      <c r="T4" s="1">
        <f>PLANEL_GerMed_Resultado!X244+PLANEL_GerMed_Resultado!X748</f>
        <v>63804.081890000001</v>
      </c>
      <c r="U4" s="1">
        <f>PLANEL_GerMed_Resultado!Y244+PLANEL_GerMed_Resultado!Y748</f>
        <v>65196.416210000003</v>
      </c>
      <c r="V4" s="1">
        <f>PLANEL_GerMed_Resultado!Z244+PLANEL_GerMed_Resultado!Z748</f>
        <v>65985.709640000001</v>
      </c>
      <c r="W4" s="1">
        <f>PLANEL_GerMed_Resultado!AA244+PLANEL_GerMed_Resultado!AA748</f>
        <v>66129.952340000003</v>
      </c>
      <c r="X4" s="1">
        <f>PLANEL_GerMed_Resultado!AB244+PLANEL_GerMed_Resultado!AB748</f>
        <v>66978.426990000007</v>
      </c>
      <c r="Y4" s="1">
        <f>PLANEL_GerMed_Resultado!AC244+PLANEL_GerMed_Resultado!AC748</f>
        <v>67708.362789999999</v>
      </c>
      <c r="Z4" s="1">
        <f>PLANEL_GerMed_Resultado!AD244+PLANEL_GerMed_Resultado!AD748</f>
        <v>68592.916889999993</v>
      </c>
      <c r="AA4" s="1">
        <f>PLANEL_GerMed_Resultado!AE244+PLANEL_GerMed_Resultado!AE748</f>
        <v>69601.674060000005</v>
      </c>
      <c r="AB4" s="1">
        <f>PLANEL_GerMed_Resultado!AF244+PLANEL_GerMed_Resultado!AF748</f>
        <v>68549.806200000006</v>
      </c>
      <c r="AC4" s="1">
        <f>PLANEL_GerMed_Resultado!AG244+PLANEL_GerMed_Resultado!AG748</f>
        <v>69394.009269999995</v>
      </c>
      <c r="AD4" s="1">
        <f>PLANEL_GerMed_Resultado!AH244+PLANEL_GerMed_Resultado!AH748</f>
        <v>68412.816519999993</v>
      </c>
      <c r="AE4" s="1">
        <f>PLANEL_GerMed_Resultado!AI244+PLANEL_GerMed_Resultado!AI748</f>
        <v>69035.528569999995</v>
      </c>
      <c r="AF4" s="1">
        <f>PLANEL_GerMed_Resultado!AJ244+PLANEL_GerMed_Resultado!AJ748</f>
        <v>68590.520180000007</v>
      </c>
      <c r="AG4" s="1">
        <f>PLANEL_GerMed_Resultado!AK244+PLANEL_GerMed_Resultado!AK748</f>
        <v>69041.617069999993</v>
      </c>
      <c r="AH4" s="1">
        <f>PLANEL_GerMed_Resultado!AL244+PLANEL_GerMed_Resultado!AL748</f>
        <v>69429.990869999994</v>
      </c>
      <c r="AI4" s="1">
        <f>PLANEL_GerMed_Resultado!AM244+PLANEL_GerMed_Resultado!AM748</f>
        <v>69375.903950000007</v>
      </c>
      <c r="AJ4" s="1">
        <f>PLANEL_GerMed_Resultado!AN244+PLANEL_GerMed_Resultado!AN748</f>
        <v>69293.894839999994</v>
      </c>
      <c r="AK4" s="1">
        <f>PLANEL_GerMed_Resultado!AO244+PLANEL_GerMed_Resultado!AO748</f>
        <v>69324.532420000003</v>
      </c>
      <c r="AL4" s="1">
        <f>PLANEL_GerMed_Resultado!AP244+PLANEL_GerMed_Resultado!AP748</f>
        <v>68719.747860000003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2989.4028950000002</v>
      </c>
      <c r="E5" s="1">
        <f>PLANEL_GerMed_Resultado!I256</f>
        <v>3080.2758119999999</v>
      </c>
      <c r="F5" s="1">
        <f>PLANEL_GerMed_Resultado!J256</f>
        <v>3120.7200480000001</v>
      </c>
      <c r="G5" s="1">
        <f>PLANEL_GerMed_Resultado!K256</f>
        <v>3172.8034419999999</v>
      </c>
      <c r="H5" s="1">
        <f>PLANEL_GerMed_Resultado!L256</f>
        <v>3315.0799270000002</v>
      </c>
      <c r="I5" s="1">
        <f>PLANEL_GerMed_Resultado!M256</f>
        <v>3277.326352</v>
      </c>
      <c r="J5" s="1">
        <f>PLANEL_GerMed_Resultado!N256</f>
        <v>3364.5554659999998</v>
      </c>
      <c r="K5" s="1">
        <f>PLANEL_GerMed_Resultado!O256</f>
        <v>5002.8150530000003</v>
      </c>
      <c r="L5" s="1">
        <f>PLANEL_GerMed_Resultado!P256</f>
        <v>5201.0982690000001</v>
      </c>
      <c r="M5" s="1">
        <f>PLANEL_GerMed_Resultado!Q256</f>
        <v>6254.2434869999997</v>
      </c>
      <c r="N5" s="1">
        <f>PLANEL_GerMed_Resultado!R256</f>
        <v>7144.2286009999998</v>
      </c>
      <c r="O5" s="1">
        <f>PLANEL_GerMed_Resultado!S256</f>
        <v>6507.5387380000002</v>
      </c>
      <c r="P5" s="1">
        <f>PLANEL_GerMed_Resultado!T256</f>
        <v>6370.5804479999997</v>
      </c>
      <c r="Q5" s="1">
        <f>PLANEL_GerMed_Resultado!U256</f>
        <v>6524.0423030000002</v>
      </c>
      <c r="R5" s="1">
        <f>PLANEL_GerMed_Resultado!V256</f>
        <v>6997.9759969999996</v>
      </c>
      <c r="S5" s="1">
        <f>PLANEL_GerMed_Resultado!W256</f>
        <v>6138.2051110000002</v>
      </c>
      <c r="T5" s="1">
        <f>PLANEL_GerMed_Resultado!X256</f>
        <v>7167.2755129999996</v>
      </c>
      <c r="U5" s="1">
        <f>PLANEL_GerMed_Resultado!Y256</f>
        <v>6488.1139599999997</v>
      </c>
      <c r="V5" s="1">
        <f>PLANEL_GerMed_Resultado!Z256</f>
        <v>6592.8991880000003</v>
      </c>
      <c r="W5" s="1">
        <f>PLANEL_GerMed_Resultado!AA256</f>
        <v>7213.1177120000002</v>
      </c>
      <c r="X5" s="1">
        <f>PLANEL_GerMed_Resultado!AB256</f>
        <v>7213.2034160000003</v>
      </c>
      <c r="Y5" s="1">
        <f>PLANEL_GerMed_Resultado!AC256</f>
        <v>7214.1352619999998</v>
      </c>
      <c r="Z5" s="1">
        <f>PLANEL_GerMed_Resultado!AD256</f>
        <v>7212.1233119999997</v>
      </c>
      <c r="AA5" s="1">
        <f>PLANEL_GerMed_Resultado!AE256</f>
        <v>7214.1352619999998</v>
      </c>
      <c r="AB5" s="68">
        <f>PLANEL_GerMed_Resultado!AF256</f>
        <v>7214.1352619999998</v>
      </c>
      <c r="AC5" s="1">
        <f>PLANEL_GerMed_Resultado!AG256</f>
        <v>6229.4474140000002</v>
      </c>
      <c r="AD5" s="1">
        <f>PLANEL_GerMed_Resultado!AH256</f>
        <v>7214.1352619999998</v>
      </c>
      <c r="AE5" s="1">
        <f>PLANEL_GerMed_Resultado!AI256</f>
        <v>6595.0243419999997</v>
      </c>
      <c r="AF5" s="1">
        <f>PLANEL_GerMed_Resultado!AJ256</f>
        <v>7191.5157719999997</v>
      </c>
      <c r="AG5" s="1">
        <f>PLANEL_GerMed_Resultado!AK256</f>
        <v>7213.6424610000004</v>
      </c>
      <c r="AH5" s="1">
        <f>PLANEL_GerMed_Resultado!AL256</f>
        <v>7213.6424610000004</v>
      </c>
      <c r="AI5" s="1">
        <f>PLANEL_GerMed_Resultado!AM256</f>
        <v>7214.1352619999998</v>
      </c>
      <c r="AJ5" s="1">
        <f>PLANEL_GerMed_Resultado!AN256</f>
        <v>7214.1352619999998</v>
      </c>
      <c r="AK5" s="1">
        <f>PLANEL_GerMed_Resultado!AO256</f>
        <v>7950.1695820000004</v>
      </c>
      <c r="AL5" s="1">
        <f>PLANEL_GerMed_Resultado!AP256</f>
        <v>8221.5122350000001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5804.2934674999997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3986.4836449999998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4566.0719669999999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4774.9653060000001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4898.0751685000005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5429.4924312000003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5638.2554112400003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4130.2560352999999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4111.2323322000002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4026.4275420000004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4016.7742044000001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4734.4880229999999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3749.3878451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3592.6664692300005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4041.9518462999999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4433.2045691000003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4470.9595461000008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4879.0241990000004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5418.0957911999994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5475.4305539999996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5269.0213986400004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8711.6196914999982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4806.0159095999998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3707.1455534999996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3701.3295026999999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3694.9607225999998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4169.4784017000002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5635.4652859999997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6875.0117420999995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7687.8056730700009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8006.2744557999995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8161.1268077999994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8308.7630078000002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953.63414739999996</v>
      </c>
      <c r="H9" s="20">
        <f>PLANEL_GerMed_Resultado!L64+PLANEL_GerMed_Resultado!L76+PLANEL_GerMed_Resultado!L88+PLANEL_GerMed_Resultado!L640+PLANEL_GerMed_Resultado!L700+PLANEL_GerMed_Resultado!L736</f>
        <v>953.63414739999996</v>
      </c>
      <c r="I9" s="20">
        <f>PLANEL_GerMed_Resultado!M64+PLANEL_GerMed_Resultado!M76+PLANEL_GerMed_Resultado!M88+PLANEL_GerMed_Resultado!M640+PLANEL_GerMed_Resultado!M700+PLANEL_GerMed_Resultado!M736</f>
        <v>1000.62064</v>
      </c>
      <c r="J9" s="20">
        <f>PLANEL_GerMed_Resultado!N64+PLANEL_GerMed_Resultado!N76+PLANEL_GerMed_Resultado!N88+PLANEL_GerMed_Resultado!N640+PLANEL_GerMed_Resultado!N700+PLANEL_GerMed_Resultado!N736</f>
        <v>1039.9410459999999</v>
      </c>
      <c r="K9" s="20">
        <f>PLANEL_GerMed_Resultado!O64+PLANEL_GerMed_Resultado!O76+PLANEL_GerMed_Resultado!O88+PLANEL_GerMed_Resultado!O640+PLANEL_GerMed_Resultado!O700+PLANEL_GerMed_Resultado!O736</f>
        <v>1086.927539</v>
      </c>
      <c r="L9" s="20">
        <f>PLANEL_GerMed_Resultado!P64+PLANEL_GerMed_Resultado!P76+PLANEL_GerMed_Resultado!P88+PLANEL_GerMed_Resultado!P640+PLANEL_GerMed_Resultado!P700+PLANEL_GerMed_Resultado!P736</f>
        <v>1124.319215</v>
      </c>
      <c r="M9" s="20">
        <f>PLANEL_GerMed_Resultado!Q64+PLANEL_GerMed_Resultado!Q76+PLANEL_GerMed_Resultado!Q88+PLANEL_GerMed_Resultado!Q640+PLANEL_GerMed_Resultado!Q700+PLANEL_GerMed_Resultado!Q736</f>
        <v>1086.9311319999999</v>
      </c>
      <c r="N9" s="20">
        <f>PLANEL_GerMed_Resultado!R64+PLANEL_GerMed_Resultado!R76+PLANEL_GerMed_Resultado!R88+PLANEL_GerMed_Resultado!R640+PLANEL_GerMed_Resultado!R700+PLANEL_GerMed_Resultado!R736</f>
        <v>1086.9311319999999</v>
      </c>
      <c r="O9" s="20">
        <f>PLANEL_GerMed_Resultado!S64+PLANEL_GerMed_Resultado!S76+PLANEL_GerMed_Resultado!S88+PLANEL_GerMed_Resultado!S640+PLANEL_GerMed_Resultado!S700+PLANEL_GerMed_Resultado!S736</f>
        <v>1086.9311319999999</v>
      </c>
      <c r="P9" s="20">
        <f>PLANEL_GerMed_Resultado!T64+PLANEL_GerMed_Resultado!T76+PLANEL_GerMed_Resultado!T88+PLANEL_GerMed_Resultado!T640+PLANEL_GerMed_Resultado!T700+PLANEL_GerMed_Resultado!T736</f>
        <v>1086.9311319999999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246.9031176</v>
      </c>
      <c r="V9" s="20">
        <f>PLANEL_GerMed_Resultado!Z64+PLANEL_GerMed_Resultado!Z76+PLANEL_GerMed_Resultado!Z88+PLANEL_GerMed_Resultado!Z640+PLANEL_GerMed_Resultado!Z700+PLANEL_GerMed_Resultado!Z736</f>
        <v>246.9031176</v>
      </c>
      <c r="W9" s="20">
        <f>PLANEL_GerMed_Resultado!AA64+PLANEL_GerMed_Resultado!AA76+PLANEL_GerMed_Resultado!AA88+PLANEL_GerMed_Resultado!AA640+PLANEL_GerMed_Resultado!AA700+PLANEL_GerMed_Resultado!AA736</f>
        <v>246.9031176</v>
      </c>
      <c r="X9" s="20">
        <f>PLANEL_GerMed_Resultado!AB64+PLANEL_GerMed_Resultado!AB76+PLANEL_GerMed_Resultado!AB88+PLANEL_GerMed_Resultado!AB640+PLANEL_GerMed_Resultado!AB700+PLANEL_GerMed_Resultado!AB736</f>
        <v>246.9031176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0</v>
      </c>
      <c r="H10" s="20">
        <f>PLANEL_GerMed_Resultado!L40+PLANEL_GerMed_Resultado!L52</f>
        <v>0</v>
      </c>
      <c r="I10" s="20">
        <f>PLANEL_GerMed_Resultado!M40+PLANEL_GerMed_Resultado!M52</f>
        <v>0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620.68795650000004</v>
      </c>
      <c r="M10" s="20">
        <f>PLANEL_GerMed_Resultado!Q40+PLANEL_GerMed_Resultado!Q52</f>
        <v>620.68795650000004</v>
      </c>
      <c r="N10" s="20">
        <f>PLANEL_GerMed_Resultado!R40+PLANEL_GerMed_Resultado!R52</f>
        <v>620.68795650000004</v>
      </c>
      <c r="O10" s="20">
        <f>PLANEL_GerMed_Resultado!S40+PLANEL_GerMed_Resultado!S52</f>
        <v>620.68795650000004</v>
      </c>
      <c r="P10" s="20">
        <f>PLANEL_GerMed_Resultado!T40+PLANEL_GerMed_Resultado!T52</f>
        <v>620.68795650000004</v>
      </c>
      <c r="Q10" s="20">
        <f>PLANEL_GerMed_Resultado!U40+PLANEL_GerMed_Resultado!U52</f>
        <v>620.68795650000004</v>
      </c>
      <c r="R10" s="20">
        <f>PLANEL_GerMed_Resultado!V40+PLANEL_GerMed_Resultado!V52</f>
        <v>498.14444409999999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1589.8</v>
      </c>
      <c r="H11" s="1">
        <f>PLANEL_GerMed_Resultado!L160</f>
        <v>1589.8</v>
      </c>
      <c r="I11" s="1">
        <f>PLANEL_GerMed_Resultado!M160</f>
        <v>1634.836033</v>
      </c>
      <c r="J11" s="1">
        <f>PLANEL_GerMed_Resultado!N160</f>
        <v>1634.836033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2962.5921060000001</v>
      </c>
      <c r="S11" s="1">
        <f>PLANEL_GerMed_Resultado!W160</f>
        <v>2962.5921060000001</v>
      </c>
      <c r="T11" s="1">
        <f>PLANEL_GerMed_Resultado!X160</f>
        <v>2962.5921060000001</v>
      </c>
      <c r="U11" s="1">
        <f>PLANEL_GerMed_Resultado!Y160</f>
        <v>2962.5921060000001</v>
      </c>
      <c r="V11" s="1">
        <f>PLANEL_GerMed_Resultado!Z160</f>
        <v>2962.5921060000001</v>
      </c>
      <c r="W11" s="1">
        <f>PLANEL_GerMed_Resultado!AA160</f>
        <v>2962.5921060000001</v>
      </c>
      <c r="X11" s="1">
        <f>PLANEL_GerMed_Resultado!AB160</f>
        <v>2962.5921060000001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3052.6641730000001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0</v>
      </c>
      <c r="K12" s="1">
        <f>PLANEL_GerMed_Resultado!O172</f>
        <v>0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8377.0429619999995</v>
      </c>
      <c r="G14" s="24">
        <f>PLANEL_GerMed_Resultado!K16+PLANEL_GerMed_Resultado!K28+PLANEL_GerMed_Resultado!K628+PLANEL_GerMed_Resultado!K712</f>
        <v>8909.4715070000002</v>
      </c>
      <c r="H14" s="24">
        <f>PLANEL_GerMed_Resultado!L16+PLANEL_GerMed_Resultado!L28+PLANEL_GerMed_Resultado!L628+PLANEL_GerMed_Resultado!L712</f>
        <v>9154.1493439999995</v>
      </c>
      <c r="I14" s="24">
        <f>PLANEL_GerMed_Resultado!M16+PLANEL_GerMed_Resultado!M28+PLANEL_GerMed_Resultado!M628+PLANEL_GerMed_Resultado!M712</f>
        <v>9383.8713229999994</v>
      </c>
      <c r="J14" s="24">
        <f>PLANEL_GerMed_Resultado!N16+PLANEL_GerMed_Resultado!N28+PLANEL_GerMed_Resultado!N628+PLANEL_GerMed_Resultado!N712</f>
        <v>9597.4409749999995</v>
      </c>
      <c r="K14" s="24">
        <f>PLANEL_GerMed_Resultado!O16+PLANEL_GerMed_Resultado!O28+PLANEL_GerMed_Resultado!O628+PLANEL_GerMed_Resultado!O712</f>
        <v>9757.7677729999996</v>
      </c>
      <c r="L14" s="24">
        <f>PLANEL_GerMed_Resultado!P16+PLANEL_GerMed_Resultado!P28+PLANEL_GerMed_Resultado!P628+PLANEL_GerMed_Resultado!P712</f>
        <v>12105.391041999999</v>
      </c>
      <c r="M14" s="24">
        <f>PLANEL_GerMed_Resultado!Q16+PLANEL_GerMed_Resultado!Q28+PLANEL_GerMed_Resultado!Q628+PLANEL_GerMed_Resultado!Q712</f>
        <v>12272.298417</v>
      </c>
      <c r="N14" s="24">
        <f>PLANEL_GerMed_Resultado!R16+PLANEL_GerMed_Resultado!R28+PLANEL_GerMed_Resultado!R628+PLANEL_GerMed_Resultado!R712</f>
        <v>12514.583317000001</v>
      </c>
      <c r="O14" s="24">
        <f>PLANEL_GerMed_Resultado!S16+PLANEL_GerMed_Resultado!S28+PLANEL_GerMed_Resultado!S628+PLANEL_GerMed_Resultado!S712</f>
        <v>12752.680575999999</v>
      </c>
      <c r="P14" s="24">
        <f>PLANEL_GerMed_Resultado!T16+PLANEL_GerMed_Resultado!T28+PLANEL_GerMed_Resultado!T628+PLANEL_GerMed_Resultado!T712</f>
        <v>12999.153115999999</v>
      </c>
      <c r="Q14" s="24">
        <f>PLANEL_GerMed_Resultado!U16+PLANEL_GerMed_Resultado!U28+PLANEL_GerMed_Resultado!U628+PLANEL_GerMed_Resultado!U712</f>
        <v>13243.232719</v>
      </c>
      <c r="R14" s="24">
        <f>PLANEL_GerMed_Resultado!V16+PLANEL_GerMed_Resultado!V28+PLANEL_GerMed_Resultado!V628+PLANEL_GerMed_Resultado!V712</f>
        <v>13483.722915</v>
      </c>
      <c r="S14" s="24">
        <f>PLANEL_GerMed_Resultado!W16+PLANEL_GerMed_Resultado!W28+PLANEL_GerMed_Resultado!W628+PLANEL_GerMed_Resultado!W712</f>
        <v>14845.663017999999</v>
      </c>
      <c r="T14" s="24">
        <f>PLANEL_GerMed_Resultado!X16+PLANEL_GerMed_Resultado!X28+PLANEL_GerMed_Resultado!X628+PLANEL_GerMed_Resultado!X712</f>
        <v>15038.294469</v>
      </c>
      <c r="U14" s="24">
        <f>PLANEL_GerMed_Resultado!Y16+PLANEL_GerMed_Resultado!Y28+PLANEL_GerMed_Resultado!Y628+PLANEL_GerMed_Resultado!Y712</f>
        <v>15205.800079000001</v>
      </c>
      <c r="V14" s="24">
        <f>PLANEL_GerMed_Resultado!Z16+PLANEL_GerMed_Resultado!Z28+PLANEL_GerMed_Resultado!Z628+PLANEL_GerMed_Resultado!Z712</f>
        <v>15390.654484000001</v>
      </c>
      <c r="W14" s="24">
        <f>PLANEL_GerMed_Resultado!AA16+PLANEL_GerMed_Resultado!AA28+PLANEL_GerMed_Resultado!AA628+PLANEL_GerMed_Resultado!AA712</f>
        <v>15552.775984</v>
      </c>
      <c r="X14" s="24">
        <f>PLANEL_GerMed_Resultado!AB16+PLANEL_GerMed_Resultado!AB28+PLANEL_GerMed_Resultado!AB628+PLANEL_GerMed_Resultado!AB712</f>
        <v>15963.882829</v>
      </c>
      <c r="Y14" s="24">
        <f>PLANEL_GerMed_Resultado!AC16+PLANEL_GerMed_Resultado!AC28+PLANEL_GerMed_Resultado!AC628+PLANEL_GerMed_Resultado!AC712</f>
        <v>16015.929215</v>
      </c>
      <c r="Z14" s="24">
        <f>PLANEL_GerMed_Resultado!AD16+PLANEL_GerMed_Resultado!AD28+PLANEL_GerMed_Resultado!AD628+PLANEL_GerMed_Resultado!AD712</f>
        <v>16085.922631000001</v>
      </c>
      <c r="AA14" s="24">
        <f>PLANEL_GerMed_Resultado!AE16+PLANEL_GerMed_Resultado!AE28+PLANEL_GerMed_Resultado!AE628+PLANEL_GerMed_Resultado!AE712</f>
        <v>16143.951360000001</v>
      </c>
      <c r="AB14" s="24">
        <f>PLANEL_GerMed_Resultado!AF16+PLANEL_GerMed_Resultado!AF28+PLANEL_GerMed_Resultado!AF628+PLANEL_GerMed_Resultado!AF712</f>
        <v>16232.490039</v>
      </c>
      <c r="AC14" s="24">
        <f>PLANEL_GerMed_Resultado!AG16+PLANEL_GerMed_Resultado!AG28+PLANEL_GerMed_Resultado!AG628+PLANEL_GerMed_Resultado!AG712</f>
        <v>16289.920534000001</v>
      </c>
      <c r="AD14" s="24">
        <f>PLANEL_GerMed_Resultado!AH16+PLANEL_GerMed_Resultado!AH28+PLANEL_GerMed_Resultado!AH628+PLANEL_GerMed_Resultado!AH712</f>
        <v>16370.083933</v>
      </c>
      <c r="AE14" s="24">
        <f>PLANEL_GerMed_Resultado!AI16+PLANEL_GerMed_Resultado!AI28+PLANEL_GerMed_Resultado!AI628+PLANEL_GerMed_Resultado!AI712</f>
        <v>16437.086176000001</v>
      </c>
      <c r="AF14" s="24">
        <f>PLANEL_GerMed_Resultado!AJ16+PLANEL_GerMed_Resultado!AJ28+PLANEL_GerMed_Resultado!AJ628+PLANEL_GerMed_Resultado!AJ712</f>
        <v>16513.660169000002</v>
      </c>
      <c r="AG14" s="24">
        <f>PLANEL_GerMed_Resultado!AK16+PLANEL_GerMed_Resultado!AK28+PLANEL_GerMed_Resultado!AK628+PLANEL_GerMed_Resultado!AK712</f>
        <v>16549.554229000001</v>
      </c>
      <c r="AH14" s="24">
        <f>PLANEL_GerMed_Resultado!AL16+PLANEL_GerMed_Resultado!AL28+PLANEL_GerMed_Resultado!AL628+PLANEL_GerMed_Resultado!AL712</f>
        <v>16836.706702000003</v>
      </c>
      <c r="AI14" s="24">
        <f>PLANEL_GerMed_Resultado!AM16+PLANEL_GerMed_Resultado!AM28+PLANEL_GerMed_Resultado!AM628+PLANEL_GerMed_Resultado!AM712</f>
        <v>16881.574275999999</v>
      </c>
      <c r="AJ14" s="24">
        <f>PLANEL_GerMed_Resultado!AN16+PLANEL_GerMed_Resultado!AN28+PLANEL_GerMed_Resultado!AN628+PLANEL_GerMed_Resultado!AN712</f>
        <v>16933.022427</v>
      </c>
      <c r="AK14" s="24">
        <f>PLANEL_GerMed_Resultado!AO16+PLANEL_GerMed_Resultado!AO28+PLANEL_GerMed_Resultado!AO628+PLANEL_GerMed_Resultado!AO712</f>
        <v>17012.587592</v>
      </c>
      <c r="AL14" s="24">
        <f>PLANEL_GerMed_Resultado!AP16+PLANEL_GerMed_Resultado!AP28+PLANEL_GerMed_Resultado!AP628+PLANEL_GerMed_Resultado!AP712</f>
        <v>17077.196898000002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310.6863242</v>
      </c>
      <c r="E15" s="24">
        <f>PLANEL_GerMed_Resultado!I376</f>
        <v>318.66608919999999</v>
      </c>
      <c r="F15" s="24">
        <f>PLANEL_GerMed_Resultado!J376</f>
        <v>476.40198420000002</v>
      </c>
      <c r="G15" s="24">
        <f>PLANEL_GerMed_Resultado!K376</f>
        <v>625.26385919999996</v>
      </c>
      <c r="H15" s="24">
        <f>PLANEL_GerMed_Resultado!L376</f>
        <v>657.69496990000005</v>
      </c>
      <c r="I15" s="24">
        <f>PLANEL_GerMed_Resultado!M376</f>
        <v>673.46606989999998</v>
      </c>
      <c r="J15" s="24">
        <f>PLANEL_GerMed_Resultado!N376</f>
        <v>673.46606989999998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7385.8771612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7385.8771612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7986.6710034999996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10849.1666219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11970.6653749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14282.0973323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15856.472523500001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15954.878435499999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18889.097923500001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19832.127425499999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21844.046353900001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23981.282344799998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26378.193540499997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28680.532108699997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30767.529817199997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33668.287766900001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37012.077519899998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36399.8694435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43725.027439420002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46987.087318999998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48992.637648999997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51027.573439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52467.848329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52969.682519000002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53614.074588999996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55003.550079000001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57106.171828999999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58411.488079000002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60829.040418999997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7211.7627060000004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8415.336174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9604.7306649999991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10925.034250000001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12184.34698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13412.680050000001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65833.838201196006</v>
      </c>
      <c r="D24" s="28">
        <f t="shared" si="0"/>
        <v>65882.192796296004</v>
      </c>
      <c r="E24" s="28">
        <f t="shared" si="0"/>
        <v>67080.552859300005</v>
      </c>
      <c r="F24" s="28">
        <f t="shared" si="0"/>
        <v>68156.590012200002</v>
      </c>
      <c r="G24" s="28">
        <f t="shared" si="0"/>
        <v>73155.47281240001</v>
      </c>
      <c r="H24" s="28">
        <f t="shared" si="0"/>
        <v>76830.729338599995</v>
      </c>
      <c r="I24" s="28">
        <f t="shared" si="0"/>
        <v>80602.355637200002</v>
      </c>
      <c r="J24" s="28">
        <f t="shared" si="0"/>
        <v>83898.816879999998</v>
      </c>
      <c r="K24" s="28">
        <f t="shared" si="0"/>
        <v>87331.5062837</v>
      </c>
      <c r="L24" s="28">
        <f t="shared" si="0"/>
        <v>90801.327015240007</v>
      </c>
      <c r="M24" s="28">
        <f t="shared" si="0"/>
        <v>94390.797457699999</v>
      </c>
      <c r="N24" s="28">
        <f t="shared" si="0"/>
        <v>97479.446101599999</v>
      </c>
      <c r="O24" s="28">
        <f t="shared" si="0"/>
        <v>100376.17328480001</v>
      </c>
      <c r="P24" s="28">
        <f t="shared" si="0"/>
        <v>103383.04987840001</v>
      </c>
      <c r="Q24" s="28">
        <f t="shared" si="0"/>
        <v>106477.09837409999</v>
      </c>
      <c r="R24" s="28">
        <f t="shared" si="0"/>
        <v>109672.59015180002</v>
      </c>
      <c r="S24" s="28">
        <f t="shared" si="0"/>
        <v>113023.05442483001</v>
      </c>
      <c r="T24" s="28">
        <f t="shared" si="0"/>
        <v>116432.5982813</v>
      </c>
      <c r="U24" s="28">
        <f t="shared" si="0"/>
        <v>119841.76537199999</v>
      </c>
      <c r="V24" s="28">
        <f t="shared" si="0"/>
        <v>123355.36460769999</v>
      </c>
      <c r="W24" s="28">
        <f t="shared" si="0"/>
        <v>126990.21609080002</v>
      </c>
      <c r="X24" s="28">
        <f t="shared" si="0"/>
        <v>130866.57195049999</v>
      </c>
      <c r="Y24" s="28">
        <f t="shared" si="0"/>
        <v>134691.0662878</v>
      </c>
      <c r="Z24" s="28">
        <f t="shared" si="0"/>
        <v>138544.19063004002</v>
      </c>
      <c r="AA24" s="28">
        <f t="shared" si="0"/>
        <v>142248.97448619999</v>
      </c>
      <c r="AB24" s="76">
        <f t="shared" si="0"/>
        <v>145923.44139422002</v>
      </c>
      <c r="AC24" s="28">
        <f t="shared" si="0"/>
        <v>149167.16773369999</v>
      </c>
      <c r="AD24" s="28">
        <f t="shared" si="0"/>
        <v>152419.8992859</v>
      </c>
      <c r="AE24" s="28">
        <f t="shared" si="0"/>
        <v>155684.66464479998</v>
      </c>
      <c r="AF24" s="28">
        <f t="shared" si="0"/>
        <v>159011.79132790002</v>
      </c>
      <c r="AG24" s="28">
        <f t="shared" si="0"/>
        <v>162404.86706280001</v>
      </c>
      <c r="AH24" s="28">
        <f t="shared" si="0"/>
        <v>165819.9521692</v>
      </c>
      <c r="AI24" s="28">
        <f t="shared" si="0"/>
        <v>169202.88953617003</v>
      </c>
      <c r="AJ24" s="28">
        <f t="shared" si="0"/>
        <v>172913.72269489997</v>
      </c>
      <c r="AK24" s="28">
        <f t="shared" si="0"/>
        <v>176479.44109190002</v>
      </c>
      <c r="AL24" s="28">
        <f t="shared" si="0"/>
        <v>180004.13010090002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0.51334123156942657</v>
      </c>
      <c r="D29" s="47">
        <f>IF(PLANEL_Pot_anual!D4&lt;&gt;0,D4/PLANEL_Pot_anual!D4,0)</f>
        <v>0.52091738854690239</v>
      </c>
      <c r="E29" s="47">
        <f>IF(PLANEL_Pot_anual!E4&lt;&gt;0,E4/PLANEL_Pot_anual!E4,0)</f>
        <v>0.52753180311528114</v>
      </c>
      <c r="F29" s="47">
        <f>IF(PLANEL_Pot_anual!F4&lt;&gt;0,F4/PLANEL_Pot_anual!F4,0)</f>
        <v>0.42049439730502058</v>
      </c>
      <c r="G29" s="47">
        <f>IF(PLANEL_Pot_anual!G4&lt;&gt;0,G4/PLANEL_Pot_anual!G4,0)</f>
        <v>0.43319124923001689</v>
      </c>
      <c r="H29" s="47">
        <f>IF(PLANEL_Pot_anual!H4&lt;&gt;0,H4/PLANEL_Pot_anual!H4,0)</f>
        <v>0.44204719371770002</v>
      </c>
      <c r="I29" s="47">
        <f>IF(PLANEL_Pot_anual!I4&lt;&gt;0,I4/PLANEL_Pot_anual!I4,0)</f>
        <v>0.47195036998110051</v>
      </c>
      <c r="J29" s="47">
        <f>IF(PLANEL_Pot_anual!J4&lt;&gt;0,J4/PLANEL_Pot_anual!J4,0)</f>
        <v>0.49442816258511102</v>
      </c>
      <c r="K29" s="47">
        <f>IF(PLANEL_Pot_anual!K4&lt;&gt;0,K4/PLANEL_Pot_anual!K4,0)</f>
        <v>0.50367823441621529</v>
      </c>
      <c r="L29" s="47">
        <f>IF(PLANEL_Pot_anual!L4&lt;&gt;0,L4/PLANEL_Pot_anual!L4,0)</f>
        <v>0.50126322120789979</v>
      </c>
      <c r="M29" s="47">
        <f>IF(PLANEL_Pot_anual!M4&lt;&gt;0,M4/PLANEL_Pot_anual!M4,0)</f>
        <v>0.51037502925887424</v>
      </c>
      <c r="N29" s="47">
        <f>IF(PLANEL_Pot_anual!N4&lt;&gt;0,N4/PLANEL_Pot_anual!N4,0)</f>
        <v>0.50446443252202722</v>
      </c>
      <c r="O29" s="47">
        <f>IF(PLANEL_Pot_anual!O4&lt;&gt;0,O4/PLANEL_Pot_anual!O4,0)</f>
        <v>0.51222534323082869</v>
      </c>
      <c r="P29" s="47">
        <f>IF(PLANEL_Pot_anual!P4&lt;&gt;0,P4/PLANEL_Pot_anual!P4,0)</f>
        <v>0.51743217428134147</v>
      </c>
      <c r="Q29" s="47">
        <f>IF(PLANEL_Pot_anual!Q4&lt;&gt;0,Q4/PLANEL_Pot_anual!Q4,0)</f>
        <v>0.52370517402158268</v>
      </c>
      <c r="R29" s="47">
        <f>IF(PLANEL_Pot_anual!R4&lt;&gt;0,R4/PLANEL_Pot_anual!R4,0)</f>
        <v>0.51649518562779728</v>
      </c>
      <c r="S29" s="47">
        <f>IF(PLANEL_Pot_anual!S4&lt;&gt;0,S4/PLANEL_Pot_anual!S4,0)</f>
        <v>0.52109632658190563</v>
      </c>
      <c r="T29" s="47">
        <f>IF(PLANEL_Pot_anual!T4&lt;&gt;0,T4/PLANEL_Pot_anual!T4,0)</f>
        <v>0.51887531902132278</v>
      </c>
      <c r="U29" s="47">
        <f>IF(PLANEL_Pot_anual!U4&lt;&gt;0,U4/PLANEL_Pot_anual!U4,0)</f>
        <v>0.53019822961064611</v>
      </c>
      <c r="V29" s="47">
        <f>IF(PLANEL_Pot_anual!V4&lt;&gt;0,V4/PLANEL_Pot_anual!V4,0)</f>
        <v>0.53661701769067449</v>
      </c>
      <c r="W29" s="47">
        <f>IF(PLANEL_Pot_anual!W4&lt;&gt;0,W4/PLANEL_Pot_anual!W4,0)</f>
        <v>0.53779004572841083</v>
      </c>
      <c r="X29" s="47">
        <f>IF(PLANEL_Pot_anual!X4&lt;&gt;0,X4/PLANEL_Pot_anual!X4,0)</f>
        <v>0.5429018214517205</v>
      </c>
      <c r="Y29" s="47">
        <f>IF(PLANEL_Pot_anual!Y4&lt;&gt;0,Y4/PLANEL_Pot_anual!Y4,0)</f>
        <v>0.54413679626377753</v>
      </c>
      <c r="Z29" s="47">
        <f>IF(PLANEL_Pot_anual!Z4&lt;&gt;0,Z4/PLANEL_Pot_anual!Z4,0)</f>
        <v>0.54266085064668035</v>
      </c>
      <c r="AA29" s="47">
        <f>IF(PLANEL_Pot_anual!AA4&lt;&gt;0,AA4/PLANEL_Pot_anual!AA4,0)</f>
        <v>0.55008614303826198</v>
      </c>
      <c r="AB29" s="77">
        <f>IF(PLANEL_Pot_anual!AB4&lt;&gt;0,AB4/PLANEL_Pot_anual!AB4,0)</f>
        <v>0.54177286692949311</v>
      </c>
      <c r="AC29" s="47">
        <f>IF(PLANEL_Pot_anual!AC4&lt;&gt;0,AC4/PLANEL_Pot_anual!AC4,0)</f>
        <v>0.54844489625908988</v>
      </c>
      <c r="AD29" s="47">
        <f>IF(PLANEL_Pot_anual!AD4&lt;&gt;0,AD4/PLANEL_Pot_anual!AD4,0)</f>
        <v>0.54069019002947649</v>
      </c>
      <c r="AE29" s="47">
        <f>IF(PLANEL_Pot_anual!AE4&lt;&gt;0,AE4/PLANEL_Pot_anual!AE4,0)</f>
        <v>0.5456116990942248</v>
      </c>
      <c r="AF29" s="47">
        <f>IF(PLANEL_Pot_anual!AF4&lt;&gt;0,AF4/PLANEL_Pot_anual!AF4,0)</f>
        <v>0.54209464361846516</v>
      </c>
      <c r="AG29" s="47">
        <f>IF(PLANEL_Pot_anual!AG4&lt;&gt;0,AG4/PLANEL_Pot_anual!AG4,0)</f>
        <v>0.54565981861903678</v>
      </c>
      <c r="AH29" s="47">
        <f>IF(PLANEL_Pot_anual!AH4&lt;&gt;0,AH4/PLANEL_Pot_anual!AH4,0)</f>
        <v>0.54872927130942684</v>
      </c>
      <c r="AI29" s="47">
        <f>IF(PLANEL_Pot_anual!AI4&lt;&gt;0,AI4/PLANEL_Pot_anual!AI4,0)</f>
        <v>0.54787809759260975</v>
      </c>
      <c r="AJ29" s="47">
        <f>IF(PLANEL_Pot_anual!AJ4&lt;&gt;0,AJ4/PLANEL_Pot_anual!AJ4,0)</f>
        <v>0.54255163168133103</v>
      </c>
      <c r="AK29" s="47">
        <f>IF(PLANEL_Pot_anual!AK4&lt;&gt;0,AK4/PLANEL_Pot_anual!AK4,0)</f>
        <v>0.53927288084923175</v>
      </c>
      <c r="AL29" s="47">
        <f>IF(PLANEL_Pot_anual!AL4&lt;&gt;0,AL4/PLANEL_Pot_anual!AL4,0)</f>
        <v>0.53365168760471604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0.51584778225702077</v>
      </c>
      <c r="E30" s="47">
        <f>IF(PLANEL_Pot_anual!E5&lt;&gt;0,E5/PLANEL_Pot_anual!E5,0)</f>
        <v>0.51108571965210781</v>
      </c>
      <c r="F30" s="47">
        <f>IF(PLANEL_Pot_anual!F5&lt;&gt;0,F5/PLANEL_Pot_anual!F5,0)</f>
        <v>0.49969689615716073</v>
      </c>
      <c r="G30" s="47">
        <f>IF(PLANEL_Pot_anual!G5&lt;&gt;0,G5/PLANEL_Pot_anual!G5,0)</f>
        <v>0.49821624112835933</v>
      </c>
      <c r="H30" s="47">
        <f>IF(PLANEL_Pot_anual!H5&lt;&gt;0,H5/PLANEL_Pot_anual!H5,0)</f>
        <v>0.49979901884958239</v>
      </c>
      <c r="I30" s="47">
        <f>IF(PLANEL_Pot_anual!I5&lt;&gt;0,I5/PLANEL_Pot_anual!I5,0)</f>
        <v>0.4941070897985263</v>
      </c>
      <c r="J30" s="47">
        <f>IF(PLANEL_Pot_anual!J5&lt;&gt;0,J5/PLANEL_Pot_anual!J5,0)</f>
        <v>0.50725821331661647</v>
      </c>
      <c r="K30" s="47">
        <f>IF(PLANEL_Pot_anual!K5&lt;&gt;0,K5/PLANEL_Pot_anual!K5,0)</f>
        <v>0.4494657818147017</v>
      </c>
      <c r="L30" s="47">
        <f>IF(PLANEL_Pot_anual!L5&lt;&gt;0,L5/PLANEL_Pot_anual!L5,0)</f>
        <v>0.46432880080447625</v>
      </c>
      <c r="M30" s="47">
        <f>IF(PLANEL_Pot_anual!M5&lt;&gt;0,M5/PLANEL_Pot_anual!M5,0)</f>
        <v>0.4444040795331537</v>
      </c>
      <c r="N30" s="47">
        <f>IF(PLANEL_Pot_anual!N5&lt;&gt;0,N5/PLANEL_Pot_anual!N5,0)</f>
        <v>0.50764322527595829</v>
      </c>
      <c r="O30" s="47">
        <f>IF(PLANEL_Pot_anual!O5&lt;&gt;0,O5/PLANEL_Pot_anual!O5,0)</f>
        <v>0.46240233033754785</v>
      </c>
      <c r="P30" s="47">
        <f>IF(PLANEL_Pot_anual!P5&lt;&gt;0,P5/PLANEL_Pot_anual!P5,0)</f>
        <v>0.45267056614761858</v>
      </c>
      <c r="Q30" s="47">
        <f>IF(PLANEL_Pot_anual!Q5&lt;&gt;0,Q5/PLANEL_Pot_anual!Q5,0)</f>
        <v>0.46357501439247556</v>
      </c>
      <c r="R30" s="47">
        <f>IF(PLANEL_Pot_anual!R5&lt;&gt;0,R5/PLANEL_Pot_anual!R5,0)</f>
        <v>0.49725104051451663</v>
      </c>
      <c r="S30" s="47">
        <f>IF(PLANEL_Pot_anual!S5&lt;&gt;0,S5/PLANEL_Pot_anual!S5,0)</f>
        <v>0.43615880929639522</v>
      </c>
      <c r="T30" s="47">
        <f>IF(PLANEL_Pot_anual!T5&lt;&gt;0,T5/PLANEL_Pot_anual!T5,0)</f>
        <v>0.50928085606771278</v>
      </c>
      <c r="U30" s="47">
        <f>IF(PLANEL_Pot_anual!U5&lt;&gt;0,U5/PLANEL_Pot_anual!U5,0)</f>
        <v>0.4610220753786276</v>
      </c>
      <c r="V30" s="47">
        <f>IF(PLANEL_Pot_anual!V5&lt;&gt;0,V5/PLANEL_Pot_anual!V5,0)</f>
        <v>0.46846773733515451</v>
      </c>
      <c r="W30" s="47">
        <f>IF(PLANEL_Pot_anual!W5&lt;&gt;0,W5/PLANEL_Pot_anual!W5,0)</f>
        <v>0.5125382380824548</v>
      </c>
      <c r="X30" s="47">
        <f>IF(PLANEL_Pot_anual!X5&lt;&gt;0,X5/PLANEL_Pot_anual!X5,0)</f>
        <v>0.51254432790088145</v>
      </c>
      <c r="Y30" s="47">
        <f>IF(PLANEL_Pot_anual!Y5&lt;&gt;0,Y5/PLANEL_Pot_anual!Y5,0)</f>
        <v>0.51261054153083641</v>
      </c>
      <c r="Z30" s="47">
        <f>IF(PLANEL_Pot_anual!Z5&lt;&gt;0,Z5/PLANEL_Pot_anual!Z5,0)</f>
        <v>0.51246757958992784</v>
      </c>
      <c r="AA30" s="47">
        <f>IF(PLANEL_Pot_anual!AA5&lt;&gt;0,AA5/PLANEL_Pot_anual!AA5,0)</f>
        <v>0.51261054153083641</v>
      </c>
      <c r="AB30" s="77">
        <f>IF(PLANEL_Pot_anual!AB5&lt;&gt;0,AB5/PLANEL_Pot_anual!AB5,0)</f>
        <v>0.51261054153083641</v>
      </c>
      <c r="AC30" s="47">
        <f>IF(PLANEL_Pot_anual!AC5&lt;&gt;0,AC5/PLANEL_Pot_anual!AC5,0)</f>
        <v>0.4426421596430013</v>
      </c>
      <c r="AD30" s="47">
        <f>IF(PLANEL_Pot_anual!AD5&lt;&gt;0,AD5/PLANEL_Pot_anual!AD5,0)</f>
        <v>0.51261054153083641</v>
      </c>
      <c r="AE30" s="47">
        <f>IF(PLANEL_Pot_anual!AE5&lt;&gt;0,AE5/PLANEL_Pot_anual!AE5,0)</f>
        <v>0.46861874314572122</v>
      </c>
      <c r="AF30" s="47">
        <f>IF(PLANEL_Pot_anual!AF5&lt;&gt;0,AF5/PLANEL_Pot_anual!AF5,0)</f>
        <v>0.51100328181127908</v>
      </c>
      <c r="AG30" s="47">
        <f>IF(PLANEL_Pot_anual!AG5&lt;&gt;0,AG5/PLANEL_Pot_anual!AG5,0)</f>
        <v>0.51257552486171365</v>
      </c>
      <c r="AH30" s="47">
        <f>IF(PLANEL_Pot_anual!AH5&lt;&gt;0,AH5/PLANEL_Pot_anual!AH5,0)</f>
        <v>0.51257552486171365</v>
      </c>
      <c r="AI30" s="47">
        <f>IF(PLANEL_Pot_anual!AI5&lt;&gt;0,AI5/PLANEL_Pot_anual!AI5,0)</f>
        <v>0.51261054153083641</v>
      </c>
      <c r="AJ30" s="47">
        <f>IF(PLANEL_Pot_anual!AJ5&lt;&gt;0,AJ5/PLANEL_Pot_anual!AJ5,0)</f>
        <v>0.51261054153083641</v>
      </c>
      <c r="AK30" s="47">
        <f>IF(PLANEL_Pot_anual!AK5&lt;&gt;0,AK5/PLANEL_Pot_anual!AK5,0)</f>
        <v>0.50987158585307712</v>
      </c>
      <c r="AL30" s="47">
        <f>IF(PLANEL_Pot_anual!AL5&lt;&gt;0,AL5/PLANEL_Pot_anual!AL5,0)</f>
        <v>0.50807073534222902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0.51629516175659562</v>
      </c>
      <c r="D32" s="48">
        <f>IF(PLANEL_Pot_anual!D7&lt;&gt;0,D7/PLANEL_Pot_anual!D7,0)</f>
        <v>0.34515251675869113</v>
      </c>
      <c r="E32" s="48">
        <f>IF(PLANEL_Pot_anual!E7&lt;&gt;0,E7/PLANEL_Pot_anual!E7,0)</f>
        <v>0.35862566214640784</v>
      </c>
      <c r="F32" s="48">
        <f>IF(PLANEL_Pot_anual!F7&lt;&gt;0,F7/PLANEL_Pot_anual!F7,0)</f>
        <v>0.32135938318874296</v>
      </c>
      <c r="G32" s="48">
        <f>IF(PLANEL_Pot_anual!G7&lt;&gt;0,G7/PLANEL_Pot_anual!G7,0)</f>
        <v>0.32201518966380716</v>
      </c>
      <c r="H32" s="48">
        <f>IF(PLANEL_Pot_anual!H7&lt;&gt;0,H7/PLANEL_Pot_anual!H7,0)</f>
        <v>0.33590112678853862</v>
      </c>
      <c r="I32" s="48">
        <f>IF(PLANEL_Pot_anual!I7&lt;&gt;0,I7/PLANEL_Pot_anual!I7,0)</f>
        <v>0.35126827572001323</v>
      </c>
      <c r="J32" s="48">
        <f>IF(PLANEL_Pot_anual!J7&lt;&gt;0,J7/PLANEL_Pot_anual!J7,0)</f>
        <v>0.38292837742649188</v>
      </c>
      <c r="K32" s="48">
        <f>IF(PLANEL_Pot_anual!K7&lt;&gt;0,K7/PLANEL_Pot_anual!K7,0)</f>
        <v>0.40881653724870115</v>
      </c>
      <c r="L32" s="48">
        <f>IF(PLANEL_Pot_anual!L7&lt;&gt;0,L7/PLANEL_Pot_anual!L7,0)</f>
        <v>0.44198385250417427</v>
      </c>
      <c r="M32" s="48">
        <f>IF(PLANEL_Pot_anual!M7&lt;&gt;0,M7/PLANEL_Pot_anual!M7,0)</f>
        <v>0.35646498038790109</v>
      </c>
      <c r="N32" s="48">
        <f>IF(PLANEL_Pot_anual!N7&lt;&gt;0,N7/PLANEL_Pot_anual!N7,0)</f>
        <v>0.30435611548039704</v>
      </c>
      <c r="O32" s="48">
        <f>IF(PLANEL_Pot_anual!O7&lt;&gt;0,O7/PLANEL_Pot_anual!O7,0)</f>
        <v>0.28726251506054878</v>
      </c>
      <c r="P32" s="48">
        <f>IF(PLANEL_Pot_anual!P7&lt;&gt;0,P7/PLANEL_Pot_anual!P7,0)</f>
        <v>0.28403681571864436</v>
      </c>
      <c r="Q32" s="48">
        <f>IF(PLANEL_Pot_anual!Q7&lt;&gt;0,Q7/PLANEL_Pot_anual!Q7,0)</f>
        <v>0.32696836781160971</v>
      </c>
      <c r="R32" s="48">
        <f>IF(PLANEL_Pot_anual!R7&lt;&gt;0,R7/PLANEL_Pot_anual!R7,0)</f>
        <v>0.25893638721853318</v>
      </c>
      <c r="S32" s="48">
        <f>IF(PLANEL_Pot_anual!S7&lt;&gt;0,S7/PLANEL_Pot_anual!S7,0)</f>
        <v>0.25158099194688105</v>
      </c>
      <c r="T32" s="48">
        <f>IF(PLANEL_Pot_anual!T7&lt;&gt;0,T7/PLANEL_Pot_anual!T7,0)</f>
        <v>0.26582419284208603</v>
      </c>
      <c r="U32" s="48">
        <f>IF(PLANEL_Pot_anual!U7&lt;&gt;0,U7/PLANEL_Pot_anual!U7,0)</f>
        <v>0.27483610381242718</v>
      </c>
      <c r="V32" s="48">
        <f>IF(PLANEL_Pot_anual!V7&lt;&gt;0,V7/PLANEL_Pot_anual!V7,0)</f>
        <v>0.26214092289778002</v>
      </c>
      <c r="W32" s="48">
        <f>IF(PLANEL_Pot_anual!W7&lt;&gt;0,W7/PLANEL_Pot_anual!W7,0)</f>
        <v>0.2713499977852773</v>
      </c>
      <c r="X32" s="48">
        <f>IF(PLANEL_Pot_anual!X7&lt;&gt;0,X7/PLANEL_Pot_anual!X7,0)</f>
        <v>0.28658746679022862</v>
      </c>
      <c r="Y32" s="48">
        <f>IF(PLANEL_Pot_anual!Y7&lt;&gt;0,Y7/PLANEL_Pot_anual!Y7,0)</f>
        <v>0.27610798999904274</v>
      </c>
      <c r="Z32" s="48">
        <f>IF(PLANEL_Pot_anual!Z7&lt;&gt;0,Z7/PLANEL_Pot_anual!Z7,0)</f>
        <v>0.25385830581908359</v>
      </c>
      <c r="AA32" s="48">
        <f>IF(PLANEL_Pot_anual!AA7&lt;&gt;0,AA7/PLANEL_Pot_anual!AA7,0)</f>
        <v>0.40181343981912621</v>
      </c>
      <c r="AB32" s="48">
        <f>IF(PLANEL_Pot_anual!AB7&lt;&gt;0,AB7/PLANEL_Pot_anual!AB7,0)</f>
        <v>0.21964577510670483</v>
      </c>
      <c r="AC32" s="48">
        <f>IF(PLANEL_Pot_anual!AC7&lt;&gt;0,AC7/PLANEL_Pot_anual!AC7,0)</f>
        <v>0.16788804510037827</v>
      </c>
      <c r="AD32" s="48">
        <f>IF(PLANEL_Pot_anual!AD7&lt;&gt;0,AD7/PLANEL_Pot_anual!AD7,0)</f>
        <v>0.16612001142100644</v>
      </c>
      <c r="AE32" s="48">
        <f>IF(PLANEL_Pot_anual!AE7&lt;&gt;0,AE7/PLANEL_Pot_anual!AE7,0)</f>
        <v>0.16435884949011564</v>
      </c>
      <c r="AF32" s="48">
        <f>IF(PLANEL_Pot_anual!AF7&lt;&gt;0,AF7/PLANEL_Pot_anual!AF7,0)</f>
        <v>0.18383086537723817</v>
      </c>
      <c r="AG32" s="48">
        <f>IF(PLANEL_Pot_anual!AG7&lt;&gt;0,AG7/PLANEL_Pot_anual!AG7,0)</f>
        <v>0.25026649723060801</v>
      </c>
      <c r="AH32" s="48">
        <f>IF(PLANEL_Pot_anual!AH7&lt;&gt;0,AH7/PLANEL_Pot_anual!AH7,0)</f>
        <v>0.29351855963742574</v>
      </c>
      <c r="AI32" s="48">
        <f>IF(PLANEL_Pot_anual!AI7&lt;&gt;0,AI7/PLANEL_Pot_anual!AI7,0)</f>
        <v>0.32255412122900329</v>
      </c>
      <c r="AJ32" s="48">
        <f>IF(PLANEL_Pot_anual!AJ7&lt;&gt;0,AJ7/PLANEL_Pot_anual!AJ7,0)</f>
        <v>0.3331206642947237</v>
      </c>
      <c r="AK32" s="48">
        <f>IF(PLANEL_Pot_anual!AK7&lt;&gt;0,AK7/PLANEL_Pot_anual!AK7,0)</f>
        <v>0.33956367579159674</v>
      </c>
      <c r="AL32" s="48">
        <f>IF(PLANEL_Pot_anual!AL7&lt;&gt;0,AL7/PLANEL_Pot_anual!AL7,0)</f>
        <v>0.34570644160476727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0.46105810758281918</v>
      </c>
      <c r="H34" s="49">
        <f>IF(PLANEL_Pot_anual!H9&lt;&gt;0,H9/PLANEL_Pot_anual!H9,0)</f>
        <v>0.46105810758281918</v>
      </c>
      <c r="I34" s="49">
        <f>IF(PLANEL_Pot_anual!I9&lt;&gt;0,I9/PLANEL_Pot_anual!I9,0)</f>
        <v>0.48377489411901214</v>
      </c>
      <c r="J34" s="49">
        <f>IF(PLANEL_Pot_anual!J9&lt;&gt;0,J9/PLANEL_Pot_anual!J9,0)</f>
        <v>0.50278532073720239</v>
      </c>
      <c r="K34" s="49">
        <f>IF(PLANEL_Pot_anual!K9&lt;&gt;0,K9/PLANEL_Pot_anual!K9,0)</f>
        <v>0.52550210746678527</v>
      </c>
      <c r="L34" s="49">
        <f>IF(PLANEL_Pot_anual!L9&lt;&gt;0,L9/PLANEL_Pot_anual!L9,0)</f>
        <v>0.54358004167553031</v>
      </c>
      <c r="M34" s="49">
        <f>IF(PLANEL_Pot_anual!M9&lt;&gt;0,M9/PLANEL_Pot_anual!M9,0)</f>
        <v>0.52550384459185051</v>
      </c>
      <c r="N34" s="49">
        <f>IF(PLANEL_Pot_anual!N9&lt;&gt;0,N9/PLANEL_Pot_anual!N9,0)</f>
        <v>0.52550384459185051</v>
      </c>
      <c r="O34" s="49">
        <f>IF(PLANEL_Pot_anual!O9&lt;&gt;0,O9/PLANEL_Pot_anual!O9,0)</f>
        <v>0.52550384459185051</v>
      </c>
      <c r="P34" s="49">
        <f>IF(PLANEL_Pot_anual!P9&lt;&gt;0,P9/PLANEL_Pot_anual!P9,0)</f>
        <v>0.52550384459185051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0.72618563999999997</v>
      </c>
      <c r="V34" s="49">
        <f>IF(PLANEL_Pot_anual!V9&lt;&gt;0,V9/PLANEL_Pot_anual!V9,0)</f>
        <v>0.72618563999999997</v>
      </c>
      <c r="W34" s="49">
        <f>IF(PLANEL_Pot_anual!W9&lt;&gt;0,W9/PLANEL_Pot_anual!W9,0)</f>
        <v>0.72618563999999997</v>
      </c>
      <c r="X34" s="49">
        <f>IF(PLANEL_Pot_anual!X9&lt;&gt;0,X9/PLANEL_Pot_anual!X9,0)</f>
        <v>0.72618563999999997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</v>
      </c>
      <c r="H35" s="49">
        <f>IF(PLANEL_Pot_anual!H10&lt;&gt;0,H10/PLANEL_Pot_anual!H10,0)</f>
        <v>0</v>
      </c>
      <c r="I35" s="49">
        <f>IF(PLANEL_Pot_anual!I10&lt;&gt;0,I10/PLANEL_Pot_anual!I10,0)</f>
        <v>0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0.42942296699875465</v>
      </c>
      <c r="M35" s="49">
        <f>IF(PLANEL_Pot_anual!M10&lt;&gt;0,M10/PLANEL_Pot_anual!M10,0)</f>
        <v>0.42942296699875465</v>
      </c>
      <c r="N35" s="49">
        <f>IF(PLANEL_Pot_anual!N10&lt;&gt;0,N10/PLANEL_Pot_anual!N10,0)</f>
        <v>0.42942296699875465</v>
      </c>
      <c r="O35" s="49">
        <f>IF(PLANEL_Pot_anual!O10&lt;&gt;0,O10/PLANEL_Pot_anual!O10,0)</f>
        <v>0.42942296699875465</v>
      </c>
      <c r="P35" s="49">
        <f>IF(PLANEL_Pot_anual!P10&lt;&gt;0,P10/PLANEL_Pot_anual!P10,0)</f>
        <v>0.42942296699875465</v>
      </c>
      <c r="Q35" s="49">
        <f>IF(PLANEL_Pot_anual!Q10&lt;&gt;0,Q10/PLANEL_Pot_anual!Q10,0)</f>
        <v>0.42942296699875465</v>
      </c>
      <c r="R35" s="49">
        <f>IF(PLANEL_Pot_anual!R10&lt;&gt;0,R10/PLANEL_Pot_anual!R10,0)</f>
        <v>0.34464123709699734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0.79889447236180899</v>
      </c>
      <c r="I36" s="47">
        <f>IF(PLANEL_Pot_anual!I11&lt;&gt;0,I11/PLANEL_Pot_anual!I11,0)</f>
        <v>0.82152564472361811</v>
      </c>
      <c r="J36" s="47">
        <f>IF(PLANEL_Pot_anual!J11&lt;&gt;0,J11/PLANEL_Pot_anual!J11,0)</f>
        <v>0.82152564472361811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0.87263390456553758</v>
      </c>
      <c r="S36" s="47">
        <f>IF(PLANEL_Pot_anual!S11&lt;&gt;0,S11/PLANEL_Pot_anual!S11,0)</f>
        <v>0.87263390456553758</v>
      </c>
      <c r="T36" s="47">
        <f>IF(PLANEL_Pot_anual!T11&lt;&gt;0,T11/PLANEL_Pot_anual!T11,0)</f>
        <v>0.87263390456553758</v>
      </c>
      <c r="U36" s="47">
        <f>IF(PLANEL_Pot_anual!U11&lt;&gt;0,U11/PLANEL_Pot_anual!U11,0)</f>
        <v>0.87263390456553758</v>
      </c>
      <c r="V36" s="47">
        <f>IF(PLANEL_Pot_anual!V11&lt;&gt;0,V11/PLANEL_Pot_anual!V11,0)</f>
        <v>0.87263390456553758</v>
      </c>
      <c r="W36" s="47">
        <f>IF(PLANEL_Pot_anual!W11&lt;&gt;0,W11/PLANEL_Pot_anual!W11,0)</f>
        <v>0.87263390456553758</v>
      </c>
      <c r="X36" s="47">
        <f>IF(PLANEL_Pot_anual!X11&lt;&gt;0,X11/PLANEL_Pot_anual!X11,0)</f>
        <v>0.87263390456553758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0</v>
      </c>
      <c r="K37" s="47">
        <f>IF(PLANEL_Pot_anual!K12&lt;&gt;0,K12/PLANEL_Pot_anual!K12,0)</f>
        <v>0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0.42042105542463348</v>
      </c>
      <c r="G39" s="52">
        <f>IF(PLANEL_Pot_anual!G14&lt;&gt;0,G14/PLANEL_Pot_anual!G14,0)</f>
        <v>0.42802379532625012</v>
      </c>
      <c r="H39" s="52">
        <f>IF(PLANEL_Pot_anual!H14&lt;&gt;0,H14/PLANEL_Pot_anual!H14,0)</f>
        <v>0.43130380416870845</v>
      </c>
      <c r="I39" s="52">
        <f>IF(PLANEL_Pot_anual!I14&lt;&gt;0,I14/PLANEL_Pot_anual!I14,0)</f>
        <v>0.43427030896199298</v>
      </c>
      <c r="J39" s="52">
        <f>IF(PLANEL_Pot_anual!J14&lt;&gt;0,J14/PLANEL_Pot_anual!J14,0)</f>
        <v>0.43693519305719525</v>
      </c>
      <c r="K39" s="52">
        <f>IF(PLANEL_Pot_anual!K14&lt;&gt;0,K14/PLANEL_Pot_anual!K14,0)</f>
        <v>0.43887948562639861</v>
      </c>
      <c r="L39" s="52">
        <f>IF(PLANEL_Pot_anual!L14&lt;&gt;0,L14/PLANEL_Pot_anual!L14,0)</f>
        <v>0.53802349206955746</v>
      </c>
      <c r="M39" s="52">
        <f>IF(PLANEL_Pot_anual!M14&lt;&gt;0,M14/PLANEL_Pot_anual!M14,0)</f>
        <v>0.53876096997581746</v>
      </c>
      <c r="N39" s="52">
        <f>IF(PLANEL_Pot_anual!N14&lt;&gt;0,N14/PLANEL_Pot_anual!N14,0)</f>
        <v>0.53979991807518368</v>
      </c>
      <c r="O39" s="52">
        <f>IF(PLANEL_Pot_anual!O14&lt;&gt;0,O14/PLANEL_Pot_anual!O14,0)</f>
        <v>0.5407861424711109</v>
      </c>
      <c r="P39" s="52">
        <f>IF(PLANEL_Pot_anual!P14&lt;&gt;0,P14/PLANEL_Pot_anual!P14,0)</f>
        <v>0.54177259331125704</v>
      </c>
      <c r="Q39" s="52">
        <f>IF(PLANEL_Pot_anual!Q14&lt;&gt;0,Q14/PLANEL_Pot_anual!Q14,0)</f>
        <v>0.54271663995686847</v>
      </c>
      <c r="R39" s="52">
        <f>IF(PLANEL_Pot_anual!R14&lt;&gt;0,R14/PLANEL_Pot_anual!R14,0)</f>
        <v>0.54361642776291186</v>
      </c>
      <c r="S39" s="52">
        <f>IF(PLANEL_Pot_anual!S14&lt;&gt;0,S14/PLANEL_Pot_anual!S14,0)</f>
        <v>0.58491617951037911</v>
      </c>
      <c r="T39" s="52">
        <f>IF(PLANEL_Pot_anual!T14&lt;&gt;0,T14/PLANEL_Pot_anual!T14,0)</f>
        <v>0.58508302649958144</v>
      </c>
      <c r="U39" s="52">
        <f>IF(PLANEL_Pot_anual!U14&lt;&gt;0,U14/PLANEL_Pot_anual!U14,0)</f>
        <v>0.5852247493755145</v>
      </c>
      <c r="V39" s="52">
        <f>IF(PLANEL_Pot_anual!V14&lt;&gt;0,V14/PLANEL_Pot_anual!V14,0)</f>
        <v>0.58537764691675398</v>
      </c>
      <c r="W39" s="52">
        <f>IF(PLANEL_Pot_anual!W14&lt;&gt;0,W14/PLANEL_Pot_anual!W14,0)</f>
        <v>0.58550881353515949</v>
      </c>
      <c r="X39" s="52">
        <f>IF(PLANEL_Pot_anual!X14&lt;&gt;0,X14/PLANEL_Pot_anual!X14,0)</f>
        <v>0.5982343199925052</v>
      </c>
      <c r="Y39" s="52">
        <f>IF(PLANEL_Pot_anual!Y14&lt;&gt;0,Y14/PLANEL_Pot_anual!Y14,0)</f>
        <v>0.59823431999850596</v>
      </c>
      <c r="Z39" s="52">
        <f>IF(PLANEL_Pot_anual!Z14&lt;&gt;0,Z14/PLANEL_Pot_anual!Z14,0)</f>
        <v>0.59823432001933885</v>
      </c>
      <c r="AA39" s="52">
        <f>IF(PLANEL_Pot_anual!AA14&lt;&gt;0,AA14/PLANEL_Pot_anual!AA14,0)</f>
        <v>0.59823432001778698</v>
      </c>
      <c r="AB39" s="52">
        <f>IF(PLANEL_Pot_anual!AB14&lt;&gt;0,AB14/PLANEL_Pot_anual!AB14,0)</f>
        <v>0.59823432000442256</v>
      </c>
      <c r="AC39" s="52">
        <f>IF(PLANEL_Pot_anual!AC14&lt;&gt;0,AC14/PLANEL_Pot_anual!AC14,0)</f>
        <v>0.59823432001468968</v>
      </c>
      <c r="AD39" s="52">
        <f>IF(PLANEL_Pot_anual!AD14&lt;&gt;0,AD14/PLANEL_Pot_anual!AD14,0)</f>
        <v>0.59823432001900312</v>
      </c>
      <c r="AE39" s="52">
        <f>IF(PLANEL_Pot_anual!AE14&lt;&gt;0,AE14/PLANEL_Pot_anual!AE14,0)</f>
        <v>0.59823431998835352</v>
      </c>
      <c r="AF39" s="52">
        <f>IF(PLANEL_Pot_anual!AF14&lt;&gt;0,AF14/PLANEL_Pot_anual!AF14,0)</f>
        <v>0.59823431998985666</v>
      </c>
      <c r="AG39" s="52">
        <f>IF(PLANEL_Pot_anual!AG14&lt;&gt;0,AG14/PLANEL_Pot_anual!AG14,0)</f>
        <v>0.59823432001879706</v>
      </c>
      <c r="AH39" s="52">
        <f>IF(PLANEL_Pot_anual!AH14&lt;&gt;0,AH14/PLANEL_Pot_anual!AH14,0)</f>
        <v>0.59823431999715759</v>
      </c>
      <c r="AI39" s="52">
        <f>IF(PLANEL_Pot_anual!AI14&lt;&gt;0,AI14/PLANEL_Pot_anual!AI14,0)</f>
        <v>0.59823431999716503</v>
      </c>
      <c r="AJ39" s="52">
        <f>IF(PLANEL_Pot_anual!AJ14&lt;&gt;0,AJ14/PLANEL_Pot_anual!AJ14,0)</f>
        <v>0.59823431997880228</v>
      </c>
      <c r="AK39" s="52">
        <f>IF(PLANEL_Pot_anual!AK14&lt;&gt;0,AK14/PLANEL_Pot_anual!AK14,0)</f>
        <v>0.59823431999437371</v>
      </c>
      <c r="AL39" s="52">
        <f>IF(PLANEL_Pot_anual!AL14&lt;&gt;0,AL14/PLANEL_Pot_anual!AL14,0)</f>
        <v>0.59823431997477761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0.94090346517262269</v>
      </c>
      <c r="E40" s="52">
        <f>IF(PLANEL_Pot_anual!E15&lt;&gt;0,E15/PLANEL_Pot_anual!E15,0)</f>
        <v>0.96506992489400367</v>
      </c>
      <c r="F40" s="52">
        <f>IF(PLANEL_Pot_anual!F15&lt;&gt;0,F15/PLANEL_Pot_anual!F15,0)</f>
        <v>0.94337026574257432</v>
      </c>
      <c r="G40" s="52">
        <f>IF(PLANEL_Pot_anual!G15&lt;&gt;0,G15/PLANEL_Pot_anual!G15,0)</f>
        <v>0.9346246026905829</v>
      </c>
      <c r="H40" s="52">
        <f>IF(PLANEL_Pot_anual!H15&lt;&gt;0,H15/PLANEL_Pot_anual!H15,0)</f>
        <v>0.91473570222531297</v>
      </c>
      <c r="I40" s="52">
        <f>IF(PLANEL_Pot_anual!I15&lt;&gt;0,I15/PLANEL_Pot_anual!I15,0)</f>
        <v>0.93020175400552485</v>
      </c>
      <c r="J40" s="52">
        <f>IF(PLANEL_Pot_anual!J15&lt;&gt;0,J15/PLANEL_Pot_anual!J15,0)</f>
        <v>0.93020175400552485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0.44769216555381253</v>
      </c>
      <c r="K42" s="51">
        <f>IF(PLANEL_Pot_anual!K17&lt;&gt;0,K17/PLANEL_Pot_anual!K17,0)</f>
        <v>0.44769216555381253</v>
      </c>
      <c r="L42" s="51">
        <f>IF(PLANEL_Pot_anual!L17&lt;&gt;0,L17/PLANEL_Pot_anual!L17,0)</f>
        <v>0.44833374651213825</v>
      </c>
      <c r="M42" s="51">
        <f>IF(PLANEL_Pot_anual!M17&lt;&gt;0,M17/PLANEL_Pot_anual!M17,0)</f>
        <v>0.45044085176465842</v>
      </c>
      <c r="N42" s="51">
        <f>IF(PLANEL_Pot_anual!N17&lt;&gt;0,N17/PLANEL_Pot_anual!N17,0)</f>
        <v>0.45099015421715599</v>
      </c>
      <c r="O42" s="51">
        <f>IF(PLANEL_Pot_anual!O17&lt;&gt;0,O17/PLANEL_Pot_anual!O17,0)</f>
        <v>0.45219163514511618</v>
      </c>
      <c r="P42" s="51">
        <f>IF(PLANEL_Pot_anual!P17&lt;&gt;0,P17/PLANEL_Pot_anual!P17,0)</f>
        <v>0.45260750578802555</v>
      </c>
      <c r="Q42" s="51">
        <f>IF(PLANEL_Pot_anual!Q17&lt;&gt;0,Q17/PLANEL_Pot_anual!Q17,0)</f>
        <v>0.45263054605061287</v>
      </c>
      <c r="R42" s="51">
        <f>IF(PLANEL_Pot_anual!R17&lt;&gt;0,R17/PLANEL_Pot_anual!R17,0)</f>
        <v>0.45320801680556433</v>
      </c>
      <c r="S42" s="51">
        <f>IF(PLANEL_Pot_anual!S17&lt;&gt;0,S17/PLANEL_Pot_anual!S17,0)</f>
        <v>0.45341386512499449</v>
      </c>
      <c r="T42" s="51">
        <f>IF(PLANEL_Pot_anual!T17&lt;&gt;0,T17/PLANEL_Pot_anual!T17,0)</f>
        <v>0.45409083787465193</v>
      </c>
      <c r="U42" s="51">
        <f>IF(PLANEL_Pot_anual!U17&lt;&gt;0,U17/PLANEL_Pot_anual!U17,0)</f>
        <v>0.45454615945719068</v>
      </c>
      <c r="V42" s="51">
        <f>IF(PLANEL_Pot_anual!V17&lt;&gt;0,V17/PLANEL_Pot_anual!V17,0)</f>
        <v>0.45499795957732841</v>
      </c>
      <c r="W42" s="51">
        <f>IF(PLANEL_Pot_anual!W17&lt;&gt;0,W17/PLANEL_Pot_anual!W17,0)</f>
        <v>0.45571940635274805</v>
      </c>
      <c r="X42" s="51">
        <f>IF(PLANEL_Pot_anual!X17&lt;&gt;0,X17/PLANEL_Pot_anual!X17,0)</f>
        <v>0.45580709017622956</v>
      </c>
      <c r="Y42" s="51">
        <f>IF(PLANEL_Pot_anual!Y17&lt;&gt;0,Y17/PLANEL_Pot_anual!Y17,0)</f>
        <v>0.45609858786993468</v>
      </c>
      <c r="Z42" s="51">
        <f>IF(PLANEL_Pot_anual!Z17&lt;&gt;0,Z17/PLANEL_Pot_anual!Z17,0)</f>
        <v>0.45612345544461647</v>
      </c>
      <c r="AA42" s="51">
        <f>IF(PLANEL_Pot_anual!AA17&lt;&gt;0,AA17/PLANEL_Pot_anual!AA17,0)</f>
        <v>0.45635865591285169</v>
      </c>
      <c r="AB42" s="81">
        <f>IF(PLANEL_Pot_anual!AB17&lt;&gt;0,AB17/PLANEL_Pot_anual!AB17,0)</f>
        <v>0.45637399503451215</v>
      </c>
      <c r="AC42" s="51">
        <f>IF(PLANEL_Pot_anual!AC17&lt;&gt;0,AC17/PLANEL_Pot_anual!AC17,0)</f>
        <v>0.45637399495869152</v>
      </c>
      <c r="AD42" s="51">
        <f>IF(PLANEL_Pot_anual!AD17&lt;&gt;0,AD17/PLANEL_Pot_anual!AD17,0)</f>
        <v>0.45637399504201898</v>
      </c>
      <c r="AE42" s="51">
        <f>IF(PLANEL_Pot_anual!AE17&lt;&gt;0,AE17/PLANEL_Pot_anual!AE17,0)</f>
        <v>0.45637399503172205</v>
      </c>
      <c r="AF42" s="51">
        <f>IF(PLANEL_Pot_anual!AF17&lt;&gt;0,AF17/PLANEL_Pot_anual!AF17,0)</f>
        <v>0.45637399503553738</v>
      </c>
      <c r="AG42" s="51">
        <f>IF(PLANEL_Pot_anual!AG17&lt;&gt;0,AG17/PLANEL_Pot_anual!AG17,0)</f>
        <v>0.456373995004139</v>
      </c>
      <c r="AH42" s="51">
        <f>IF(PLANEL_Pot_anual!AH17&lt;&gt;0,AH17/PLANEL_Pot_anual!AH17,0)</f>
        <v>0.45637399502951814</v>
      </c>
      <c r="AI42" s="51">
        <f>IF(PLANEL_Pot_anual!AI17&lt;&gt;0,AI17/PLANEL_Pot_anual!AI17,0)</f>
        <v>0.45637399495850633</v>
      </c>
      <c r="AJ42" s="51">
        <f>IF(PLANEL_Pot_anual!AJ17&lt;&gt;0,AJ17/PLANEL_Pot_anual!AJ17,0)</f>
        <v>0.45637399503321846</v>
      </c>
      <c r="AK42" s="51">
        <f>IF(PLANEL_Pot_anual!AK17&lt;&gt;0,AK17/PLANEL_Pot_anual!AK17,0)</f>
        <v>0.45637399499644432</v>
      </c>
      <c r="AL42" s="51">
        <f>IF(PLANEL_Pot_anual!AL17&lt;&gt;0,AL17/PLANEL_Pot_anual!AL17,0)</f>
        <v>0.45637399498591685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0.28132566000811143</v>
      </c>
      <c r="AL45" s="53">
        <f>IF(PLANEL_Pot_anual!AL20&lt;&gt;0,AL20/PLANEL_Pot_anual!AL20,0)</f>
        <v>0.28132565998680187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48.354595099997823</v>
      </c>
      <c r="E49" s="28">
        <f t="shared" si="1"/>
        <v>1198.3600630040019</v>
      </c>
      <c r="F49" s="28">
        <f t="shared" si="1"/>
        <v>1076.0371528999967</v>
      </c>
      <c r="G49" s="28">
        <f t="shared" si="1"/>
        <v>4998.8828002000082</v>
      </c>
      <c r="H49" s="28">
        <f t="shared" si="1"/>
        <v>3675.2565261999844</v>
      </c>
      <c r="I49" s="28">
        <f t="shared" si="1"/>
        <v>3771.6262986000074</v>
      </c>
      <c r="J49" s="28">
        <f t="shared" si="1"/>
        <v>3296.4612427999964</v>
      </c>
      <c r="K49" s="28">
        <f t="shared" si="1"/>
        <v>3432.689403700002</v>
      </c>
      <c r="L49" s="28">
        <f t="shared" si="1"/>
        <v>3469.8207315400068</v>
      </c>
      <c r="M49" s="28">
        <f t="shared" si="1"/>
        <v>3589.4704424599913</v>
      </c>
      <c r="N49" s="28">
        <f t="shared" si="1"/>
        <v>3088.6486439</v>
      </c>
      <c r="O49" s="28">
        <f t="shared" si="1"/>
        <v>2896.7271832000115</v>
      </c>
      <c r="P49" s="28">
        <f t="shared" si="1"/>
        <v>3006.8765935999982</v>
      </c>
      <c r="Q49" s="28">
        <f t="shared" si="1"/>
        <v>3094.0484956999862</v>
      </c>
      <c r="R49" s="28">
        <f t="shared" si="1"/>
        <v>3195.4917777000228</v>
      </c>
      <c r="S49" s="28">
        <f t="shared" si="1"/>
        <v>3350.4642730299965</v>
      </c>
      <c r="T49" s="28">
        <f t="shared" si="1"/>
        <v>3409.5438564699871</v>
      </c>
      <c r="U49" s="28">
        <f t="shared" si="1"/>
        <v>3409.1670906999934</v>
      </c>
      <c r="V49" s="28">
        <f t="shared" si="1"/>
        <v>3513.5992356999923</v>
      </c>
      <c r="W49" s="28">
        <f t="shared" si="1"/>
        <v>3634.8514831000357</v>
      </c>
      <c r="X49" s="28">
        <f t="shared" si="1"/>
        <v>3876.3558596999646</v>
      </c>
      <c r="Y49" s="28">
        <f t="shared" si="1"/>
        <v>3824.4943373000133</v>
      </c>
      <c r="Z49" s="28">
        <f t="shared" si="1"/>
        <v>3853.1243422400148</v>
      </c>
      <c r="AA49" s="28">
        <f t="shared" si="1"/>
        <v>3704.7838561599783</v>
      </c>
      <c r="AB49" s="76">
        <f t="shared" si="1"/>
        <v>3674.4669080200256</v>
      </c>
      <c r="AC49" s="28">
        <f t="shared" si="1"/>
        <v>3243.7263394799666</v>
      </c>
      <c r="AD49" s="28">
        <f t="shared" si="1"/>
        <v>3252.7315522000135</v>
      </c>
      <c r="AE49" s="28">
        <f t="shared" si="1"/>
        <v>3264.7653588999819</v>
      </c>
      <c r="AF49" s="28">
        <f t="shared" si="1"/>
        <v>3327.1266831000394</v>
      </c>
      <c r="AG49" s="28">
        <f t="shared" si="1"/>
        <v>3393.0757348999905</v>
      </c>
      <c r="AH49" s="28">
        <f t="shared" si="1"/>
        <v>3415.0851063999871</v>
      </c>
      <c r="AI49" s="28">
        <f t="shared" si="1"/>
        <v>3382.937366970029</v>
      </c>
      <c r="AJ49" s="28">
        <f t="shared" si="1"/>
        <v>3710.8331587299472</v>
      </c>
      <c r="AK49" s="28">
        <f t="shared" si="1"/>
        <v>3565.7183970000478</v>
      </c>
      <c r="AL49" s="28">
        <f t="shared" si="1"/>
        <v>3524.6890089999943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349.93818729999998</v>
      </c>
      <c r="D6" s="265">
        <v>16.13584741</v>
      </c>
      <c r="E6" s="265">
        <v>12.409722329999999</v>
      </c>
      <c r="F6" s="265">
        <v>8.4000623369999996</v>
      </c>
      <c r="G6" s="265">
        <v>5.5654780959999997</v>
      </c>
      <c r="H6" s="265">
        <v>6.4704066180000002</v>
      </c>
      <c r="I6" s="265">
        <v>4.5429906579999999</v>
      </c>
      <c r="J6" s="265">
        <v>6.517115585</v>
      </c>
      <c r="K6" s="265">
        <v>51.247476290000002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4.6080006129999997</v>
      </c>
      <c r="E11" s="265">
        <v>75.566066500000005</v>
      </c>
      <c r="F11" s="265">
        <v>168.3110911</v>
      </c>
      <c r="G11" s="265">
        <v>181.22217309999999</v>
      </c>
      <c r="H11" s="265">
        <v>216.2253633</v>
      </c>
      <c r="I11" s="265">
        <v>168.19694380000001</v>
      </c>
      <c r="J11" s="265">
        <v>169.35366020000001</v>
      </c>
      <c r="K11" s="265">
        <v>140.49761409999999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349.93818729999998</v>
      </c>
      <c r="D15" s="265">
        <f t="shared" ref="D15:K15" si="0">D6+D11</f>
        <v>20.743848022999998</v>
      </c>
      <c r="E15" s="265">
        <f t="shared" si="0"/>
        <v>87.975788829999999</v>
      </c>
      <c r="F15" s="265">
        <f t="shared" si="0"/>
        <v>176.71115343700001</v>
      </c>
      <c r="G15" s="265">
        <f t="shared" si="0"/>
        <v>186.78765119599998</v>
      </c>
      <c r="H15" s="265">
        <f t="shared" si="0"/>
        <v>222.695769918</v>
      </c>
      <c r="I15" s="265">
        <f t="shared" si="0"/>
        <v>172.73993445800002</v>
      </c>
      <c r="J15" s="265">
        <f>J6+J11</f>
        <v>175.87077578500001</v>
      </c>
      <c r="K15" s="265">
        <f t="shared" si="0"/>
        <v>191.74509039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55738.160080996</v>
      </c>
      <c r="D19" s="1">
        <f>Planel_GerMed_Anual!H4+Planel_GerMed_Anual!H5+Planel_GerMed_Anual!H14+Planel_GerMed_Anual!H15+Planel_GerMed_Anual!H17+Planel_GerMed_Anual!H18+Planel_GerMed_Anual!H20+Planel_GerMed_Anual!H21</f>
        <v>69293.661733100002</v>
      </c>
      <c r="E19" s="1">
        <f>Planel_GerMed_Anual!M4+Planel_GerMed_Anual!M5+Planel_GerMed_Anual!M14+Planel_GerMed_Anual!M15+Planel_GerMed_Anual!M17+Planel_GerMed_Anual!M18+Planel_GerMed_Anual!M20+Planel_GerMed_Anual!M21</f>
        <v>86445.488776800019</v>
      </c>
      <c r="F19" s="1">
        <f>Planel_GerMed_Anual!R4+Planel_GerMed_Anual!R5+Planel_GerMed_Anual!R14+Planel_GerMed_Anual!R15+Planel_GerMed_Anual!R17+Planel_GerMed_Anual!R18+Planel_GerMed_Anual!R20+Planel_GerMed_Anual!R21</f>
        <v>101722.30259110001</v>
      </c>
      <c r="G19" s="1">
        <f>Planel_GerMed_Anual!W4+Planel_GerMed_Anual!W5+Planel_GerMed_Anual!W14+Planel_GerMed_Anual!W15+Planel_GerMed_Anual!W17+Planel_GerMed_Anual!W18+Planel_GerMed_Anual!W20+Planel_GerMed_Anual!W21</f>
        <v>118474.1351771</v>
      </c>
      <c r="H19" s="1">
        <f>Planel_GerMed_Anual!AB4+Planel_GerMed_Anual!AB5+Planel_GerMed_Anual!AB14+Planel_GerMed_Anual!AB15+Planel_GerMed_Anual!AB17+Planel_GerMed_Anual!AB18+Planel_GerMed_Anual!AB20+Planel_GerMed_Anual!AB21</f>
        <v>137396.88117712</v>
      </c>
      <c r="I19" s="1">
        <f>Planel_GerMed_Anual!AG4+Planel_GerMed_Anual!AG5+Planel_GerMed_Anual!AG14+Planel_GerMed_Anual!AG15+Planel_GerMed_Anual!AG17+Planel_GerMed_Anual!AG18+Planel_GerMed_Anual!AG20+Planel_GerMed_Anual!AG21</f>
        <v>153334.2121457</v>
      </c>
      <c r="J19" s="1">
        <f>Planel_GerMed_Anual!AL4+Planel_GerMed_Anual!AL5+Planel_GerMed_Anual!AL14+Planel_GerMed_Anual!AL15+Planel_GerMed_Anual!AL17+Planel_GerMed_Anual!AL18+Planel_GerMed_Anual!AL20+Planel_GerMed_Anual!AL21</f>
        <v>168260.17746199999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530.54580239999996</v>
      </c>
      <c r="E39" s="265">
        <v>445.37252189999998</v>
      </c>
      <c r="F39" s="265">
        <v>506.13803610000002</v>
      </c>
      <c r="G39" s="265">
        <v>17.61647674</v>
      </c>
      <c r="H39" s="265">
        <v>17.781634560000001</v>
      </c>
      <c r="I39" s="265">
        <v>15.88419232</v>
      </c>
      <c r="J39" s="265">
        <v>14.93271154</v>
      </c>
      <c r="K39" s="265">
        <v>14.46422192</v>
      </c>
      <c r="L39" s="265">
        <v>13.94866526</v>
      </c>
      <c r="M39" s="265">
        <v>12.402498870000001</v>
      </c>
      <c r="N39" s="265">
        <v>12.80899627</v>
      </c>
      <c r="O39" s="265">
        <v>13.53738785</v>
      </c>
      <c r="P39" s="265">
        <v>9.3510633989999992</v>
      </c>
      <c r="Q39" s="265">
        <v>9.2700109449999992</v>
      </c>
      <c r="R39" s="265">
        <v>8.9011263189999994</v>
      </c>
      <c r="S39" s="265">
        <v>8.5933454089999994</v>
      </c>
      <c r="T39" s="265">
        <v>8.7323161779999996</v>
      </c>
      <c r="U39" s="265">
        <v>6.5035128330000003</v>
      </c>
      <c r="V39" s="265">
        <v>5.053812003</v>
      </c>
      <c r="W39" s="265">
        <v>5.4353418199999997</v>
      </c>
      <c r="X39" s="265">
        <v>5.7179452040000003</v>
      </c>
      <c r="Y39" s="265">
        <v>5.6708573619999996</v>
      </c>
      <c r="Z39" s="265">
        <v>5.9494340919999997</v>
      </c>
      <c r="AA39" s="265">
        <v>6.3725800919999998</v>
      </c>
      <c r="AB39" s="265">
        <v>6.2222677900000001</v>
      </c>
      <c r="AC39" s="265">
        <v>5.7325319959999996</v>
      </c>
      <c r="AD39" s="265">
        <v>9.1214188610000004</v>
      </c>
      <c r="AE39" s="265">
        <v>4.90323435</v>
      </c>
      <c r="AF39" s="265">
        <v>4.4130645780000002</v>
      </c>
      <c r="AG39" s="265">
        <v>4.3091598150000001</v>
      </c>
      <c r="AH39" s="265">
        <v>4.2109734010000004</v>
      </c>
      <c r="AI39" s="265">
        <v>4.5176675690000003</v>
      </c>
      <c r="AJ39" s="265">
        <v>5.2640879290000004</v>
      </c>
      <c r="AK39" s="265">
        <v>6.0978059240000002</v>
      </c>
      <c r="AL39" s="265">
        <v>6.5936539630000004</v>
      </c>
      <c r="AM39" s="265">
        <v>6.6384495389999998</v>
      </c>
      <c r="AN39" s="265">
        <v>6.6068236330000003</v>
      </c>
      <c r="AO39" s="265">
        <v>6.6488448660000001</v>
      </c>
      <c r="AP39" s="265">
        <v>52.561514150000001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1.8951973070000001</v>
      </c>
      <c r="K43" s="265">
        <v>5.5427128879999996</v>
      </c>
      <c r="L43" s="265">
        <v>9.0496502099999994E-3</v>
      </c>
      <c r="M43" s="265"/>
      <c r="N43" s="265">
        <v>65.212851990000004</v>
      </c>
      <c r="O43" s="265">
        <v>90.426263689999999</v>
      </c>
      <c r="P43" s="265">
        <v>222.18216709999999</v>
      </c>
      <c r="Q43" s="265">
        <v>110.115422</v>
      </c>
      <c r="R43" s="265">
        <v>209.48159989999999</v>
      </c>
      <c r="S43" s="265">
        <v>156.709756</v>
      </c>
      <c r="T43" s="265">
        <v>177.30140650000001</v>
      </c>
      <c r="U43" s="265">
        <v>187.94727119999999</v>
      </c>
      <c r="V43" s="265">
        <v>245.757249</v>
      </c>
      <c r="W43" s="265">
        <v>142.82638800000001</v>
      </c>
      <c r="X43" s="265">
        <v>170.2783163</v>
      </c>
      <c r="Y43" s="265">
        <v>181.684146</v>
      </c>
      <c r="Z43" s="265">
        <v>165.56476599999999</v>
      </c>
      <c r="AA43" s="265">
        <v>156.01300269999999</v>
      </c>
      <c r="AB43" s="265">
        <v>234.3748401</v>
      </c>
      <c r="AC43" s="265">
        <v>207.8921928</v>
      </c>
      <c r="AD43" s="265">
        <v>146.22310150000001</v>
      </c>
      <c r="AE43" s="265">
        <v>336.62367920000003</v>
      </c>
      <c r="AF43" s="265">
        <v>223.5736752</v>
      </c>
      <c r="AG43" s="265">
        <v>169.2237379</v>
      </c>
      <c r="AH43" s="265">
        <v>170.53663649999999</v>
      </c>
      <c r="AI43" s="265">
        <v>149.55449139999999</v>
      </c>
      <c r="AJ43" s="265">
        <v>128.09617779999999</v>
      </c>
      <c r="AK43" s="265">
        <v>130.94088070000001</v>
      </c>
      <c r="AL43" s="265">
        <v>152.60565099999999</v>
      </c>
      <c r="AM43" s="265">
        <v>186.84594920000001</v>
      </c>
      <c r="AN43" s="265">
        <v>191.77451840000001</v>
      </c>
      <c r="AO43" s="265">
        <v>184.60130179999999</v>
      </c>
      <c r="AP43" s="265">
        <v>153.6692654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530.54580239999996</v>
      </c>
      <c r="E47" s="265">
        <f t="shared" si="2"/>
        <v>445.37252189999998</v>
      </c>
      <c r="F47" s="265">
        <f t="shared" si="2"/>
        <v>506.13803610000002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16.827908847</v>
      </c>
      <c r="K47" s="265">
        <f t="shared" si="2"/>
        <v>20.006934808</v>
      </c>
      <c r="L47" s="265">
        <f t="shared" si="2"/>
        <v>13.957714910210001</v>
      </c>
      <c r="M47" s="265">
        <f t="shared" si="2"/>
        <v>12.402498870000001</v>
      </c>
      <c r="N47" s="265">
        <f t="shared" si="2"/>
        <v>78.021848259999999</v>
      </c>
      <c r="O47" s="265">
        <f t="shared" si="2"/>
        <v>103.96365154</v>
      </c>
      <c r="P47" s="265">
        <f t="shared" si="2"/>
        <v>231.53323049899998</v>
      </c>
      <c r="Q47" s="265">
        <f t="shared" si="2"/>
        <v>119.38543294499999</v>
      </c>
      <c r="R47" s="265">
        <f t="shared" si="2"/>
        <v>218.38272621900001</v>
      </c>
      <c r="S47" s="265">
        <f t="shared" si="2"/>
        <v>165.30310140899999</v>
      </c>
      <c r="T47" s="265">
        <f t="shared" si="2"/>
        <v>186.033722678</v>
      </c>
      <c r="U47" s="265">
        <f t="shared" si="2"/>
        <v>194.45078403299999</v>
      </c>
      <c r="V47" s="265">
        <f t="shared" si="2"/>
        <v>250.81106100299999</v>
      </c>
      <c r="W47" s="265">
        <f t="shared" si="2"/>
        <v>148.26172982</v>
      </c>
      <c r="X47" s="265">
        <f t="shared" si="2"/>
        <v>175.99626150399999</v>
      </c>
      <c r="Y47" s="265">
        <f t="shared" si="2"/>
        <v>187.35500336199999</v>
      </c>
      <c r="Z47" s="265">
        <f t="shared" si="2"/>
        <v>171.51420009199998</v>
      </c>
      <c r="AA47" s="265">
        <f t="shared" si="2"/>
        <v>162.38558279199998</v>
      </c>
      <c r="AB47" s="265">
        <f t="shared" si="2"/>
        <v>240.59710788999999</v>
      </c>
      <c r="AC47" s="265">
        <f t="shared" si="2"/>
        <v>213.62472479600001</v>
      </c>
      <c r="AD47" s="265">
        <f t="shared" si="2"/>
        <v>155.34452036100001</v>
      </c>
      <c r="AE47" s="265">
        <f t="shared" si="2"/>
        <v>341.52691355000002</v>
      </c>
      <c r="AF47" s="265">
        <f t="shared" si="2"/>
        <v>227.98673977799999</v>
      </c>
      <c r="AG47" s="265">
        <f t="shared" si="2"/>
        <v>173.53289771499999</v>
      </c>
      <c r="AH47" s="265">
        <f t="shared" si="2"/>
        <v>174.74760990099998</v>
      </c>
      <c r="AI47" s="265">
        <f t="shared" si="2"/>
        <v>154.07215896899999</v>
      </c>
      <c r="AJ47" s="265">
        <f t="shared" si="2"/>
        <v>133.36026572899999</v>
      </c>
      <c r="AK47" s="265">
        <f t="shared" si="2"/>
        <v>137.03868662400001</v>
      </c>
      <c r="AL47" s="265">
        <f t="shared" si="2"/>
        <v>159.199304963</v>
      </c>
      <c r="AM47" s="265">
        <f t="shared" si="2"/>
        <v>193.484398739</v>
      </c>
      <c r="AN47" s="265">
        <f t="shared" si="2"/>
        <v>198.38134203300001</v>
      </c>
      <c r="AO47" s="265">
        <f t="shared" si="2"/>
        <v>191.25014666599998</v>
      </c>
      <c r="AP47" s="265">
        <f>AVERAGE(C47:AO47)</f>
        <v>178.6491165255182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4833.3376109999999</v>
      </c>
      <c r="AC6" s="33">
        <v>8293.9019279999993</v>
      </c>
      <c r="AD6" s="33">
        <v>8896.2801189999991</v>
      </c>
      <c r="AE6" s="33">
        <v>8140.7891170000003</v>
      </c>
      <c r="AF6" s="33">
        <v>5380.2681009999997</v>
      </c>
      <c r="AG6" s="33">
        <v>8840.832418</v>
      </c>
      <c r="AH6" s="33">
        <v>9343.7687010000009</v>
      </c>
      <c r="AI6" s="33">
        <v>8729.1537339999995</v>
      </c>
      <c r="AJ6" s="33">
        <v>5631.6103139999996</v>
      </c>
      <c r="AK6" s="33">
        <v>9092.1746309999999</v>
      </c>
      <c r="AL6" s="33">
        <v>9549.4123309999995</v>
      </c>
      <c r="AM6" s="33">
        <v>8999.5370249999996</v>
      </c>
      <c r="AN6" s="33">
        <v>5867.5893120000001</v>
      </c>
      <c r="AO6" s="33">
        <v>9328.1536290000004</v>
      </c>
      <c r="AP6" s="33">
        <v>9742.4860559999997</v>
      </c>
      <c r="AQ6" s="33">
        <v>9253.3932189999996</v>
      </c>
      <c r="AR6" s="33">
        <v>6086.9760370000004</v>
      </c>
      <c r="AS6" s="33">
        <v>9547.5403540000007</v>
      </c>
      <c r="AT6" s="33">
        <v>9921.9842850000005</v>
      </c>
      <c r="AU6" s="33">
        <v>9489.4001499999995</v>
      </c>
      <c r="AV6" s="33">
        <v>6251.6697119999999</v>
      </c>
      <c r="AW6" s="33">
        <v>9712.2340289999993</v>
      </c>
      <c r="AX6" s="33">
        <v>10056.73366</v>
      </c>
      <c r="AY6" s="33">
        <v>9666.5706190000001</v>
      </c>
      <c r="AZ6" s="33">
        <v>6159.9718439999997</v>
      </c>
      <c r="BA6" s="33">
        <v>7435.5879530000002</v>
      </c>
      <c r="BB6" s="33">
        <v>6861.5734730000004</v>
      </c>
      <c r="BC6" s="33">
        <v>7710.8399950000003</v>
      </c>
      <c r="BD6" s="33">
        <v>6331.4253349999999</v>
      </c>
      <c r="BE6" s="33">
        <v>7607.0414440000004</v>
      </c>
      <c r="BF6" s="33">
        <v>7001.8536009999998</v>
      </c>
      <c r="BG6" s="33">
        <v>7895.2823870000002</v>
      </c>
      <c r="BH6" s="33">
        <v>6580.3094339999998</v>
      </c>
      <c r="BI6" s="33">
        <v>7855.9255430000003</v>
      </c>
      <c r="BJ6" s="33">
        <v>7205.486046</v>
      </c>
      <c r="BK6" s="33">
        <v>8163.021342</v>
      </c>
      <c r="BL6" s="33">
        <v>6824.8918329999997</v>
      </c>
      <c r="BM6" s="33">
        <v>8100.5079420000002</v>
      </c>
      <c r="BN6" s="33">
        <v>7405.5989179999997</v>
      </c>
      <c r="BO6" s="33">
        <v>8426.1327099999999</v>
      </c>
      <c r="BP6" s="33">
        <v>7078.0776320000004</v>
      </c>
      <c r="BQ6" s="33">
        <v>8353.6937409999991</v>
      </c>
      <c r="BR6" s="33">
        <v>7612.7509360000004</v>
      </c>
      <c r="BS6" s="33">
        <v>8698.4992519999996</v>
      </c>
      <c r="BT6" s="33">
        <v>7328.8053179999997</v>
      </c>
      <c r="BU6" s="33">
        <v>8604.4214269999993</v>
      </c>
      <c r="BV6" s="33">
        <v>7817.8917689999998</v>
      </c>
      <c r="BW6" s="33">
        <v>8968.2214590000003</v>
      </c>
      <c r="BX6" s="33">
        <v>7575.8458309999996</v>
      </c>
      <c r="BY6" s="33">
        <v>8851.4619399999992</v>
      </c>
      <c r="BZ6" s="33">
        <v>8020.0158250000004</v>
      </c>
      <c r="CA6" s="33">
        <v>9233.9771629999996</v>
      </c>
      <c r="CB6" s="33">
        <v>7637.8478450000002</v>
      </c>
      <c r="CC6" s="33">
        <v>7914.5886559999999</v>
      </c>
      <c r="CD6" s="33">
        <v>6644.3377389999996</v>
      </c>
      <c r="CE6" s="33">
        <v>8451.6871690000007</v>
      </c>
      <c r="CF6" s="33">
        <v>7835.7260669999996</v>
      </c>
      <c r="CG6" s="33">
        <v>8112.4668780000002</v>
      </c>
      <c r="CH6" s="33">
        <v>6806.2381029999997</v>
      </c>
      <c r="CI6" s="33">
        <v>8664.556165</v>
      </c>
      <c r="CJ6" s="33">
        <v>8007.7940870000002</v>
      </c>
      <c r="CK6" s="33">
        <v>8284.5348969999995</v>
      </c>
      <c r="CL6" s="33">
        <v>6947.0210269999998</v>
      </c>
      <c r="CM6" s="33">
        <v>8849.6596399999999</v>
      </c>
      <c r="CN6" s="33">
        <v>8197.6834359999993</v>
      </c>
      <c r="CO6" s="33">
        <v>8474.4242470000008</v>
      </c>
      <c r="CP6" s="33">
        <v>7102.3850409999995</v>
      </c>
      <c r="CQ6" s="33">
        <v>9053.9345470000007</v>
      </c>
      <c r="CR6" s="33">
        <v>8364.2206979999992</v>
      </c>
      <c r="CS6" s="33">
        <v>8640.9615090000007</v>
      </c>
      <c r="CT6" s="33">
        <v>7238.6427999999996</v>
      </c>
      <c r="CU6" s="33">
        <v>9233.0882669999992</v>
      </c>
      <c r="CV6" s="33">
        <v>8404.2936809999992</v>
      </c>
      <c r="CW6" s="33">
        <v>8404.2936809999992</v>
      </c>
      <c r="CX6" s="33">
        <v>6876.2402840000004</v>
      </c>
      <c r="CY6" s="33">
        <v>9040.9825959999998</v>
      </c>
      <c r="CZ6" s="33">
        <v>8457.7576719999997</v>
      </c>
      <c r="DA6" s="33">
        <v>8457.7576719999997</v>
      </c>
      <c r="DB6" s="33">
        <v>6919.9835499999999</v>
      </c>
      <c r="DC6" s="33">
        <v>9098.4968900000003</v>
      </c>
      <c r="DD6" s="33">
        <v>8529.6575229999999</v>
      </c>
      <c r="DE6" s="33">
        <v>8529.6575229999999</v>
      </c>
      <c r="DF6" s="33">
        <v>6978.8107010000003</v>
      </c>
      <c r="DG6" s="33">
        <v>9175.8436989999991</v>
      </c>
      <c r="DH6" s="33">
        <v>8589.2668009999998</v>
      </c>
      <c r="DI6" s="33">
        <v>8589.2668009999998</v>
      </c>
      <c r="DJ6" s="33">
        <v>7027.5819279999996</v>
      </c>
      <c r="DK6" s="33">
        <v>9239.9688320000005</v>
      </c>
      <c r="DL6" s="33">
        <v>8680.2170399999995</v>
      </c>
      <c r="DM6" s="33">
        <v>8680.2170399999995</v>
      </c>
      <c r="DN6" s="33">
        <v>7101.9957599999998</v>
      </c>
      <c r="DO6" s="33">
        <v>9337.8092400000005</v>
      </c>
      <c r="DP6" s="33">
        <v>8739.2117890000009</v>
      </c>
      <c r="DQ6" s="33">
        <v>8739.2117890000009</v>
      </c>
      <c r="DR6" s="33">
        <v>7150.2641910000002</v>
      </c>
      <c r="DS6" s="33">
        <v>9401.2732890000007</v>
      </c>
      <c r="DT6" s="33">
        <v>8821.5586270000003</v>
      </c>
      <c r="DU6" s="33">
        <v>8821.5586270000003</v>
      </c>
      <c r="DV6" s="33">
        <v>7217.6388770000003</v>
      </c>
      <c r="DW6" s="33">
        <v>9489.8585230000008</v>
      </c>
      <c r="DX6" s="33">
        <v>8890.3858349999991</v>
      </c>
      <c r="DY6" s="33">
        <v>8890.3858349999991</v>
      </c>
      <c r="DZ6" s="33">
        <v>7273.9520469999998</v>
      </c>
      <c r="EA6" s="33">
        <v>9563.8999129999993</v>
      </c>
      <c r="EB6" s="33">
        <v>8969.0455010000005</v>
      </c>
      <c r="EC6" s="33">
        <v>8969.0455010000005</v>
      </c>
      <c r="ED6" s="33">
        <v>7338.3099549999997</v>
      </c>
      <c r="EE6" s="33">
        <v>9648.5186450000001</v>
      </c>
      <c r="EF6" s="33">
        <v>9005.9172190000008</v>
      </c>
      <c r="EG6" s="33">
        <v>9005.9172190000008</v>
      </c>
      <c r="EH6" s="33">
        <v>7368.4777249999997</v>
      </c>
      <c r="EI6" s="33">
        <v>9688.1836750000002</v>
      </c>
      <c r="EJ6" s="33">
        <v>9063.6829109999999</v>
      </c>
      <c r="EK6" s="33">
        <v>9063.6829109999999</v>
      </c>
      <c r="EL6" s="33">
        <v>7415.7405639999997</v>
      </c>
      <c r="EM6" s="33">
        <v>9750.3255559999998</v>
      </c>
      <c r="EN6" s="33">
        <v>9109.7725589999991</v>
      </c>
      <c r="EO6" s="33">
        <v>9109.7725589999991</v>
      </c>
      <c r="EP6" s="33">
        <v>7453.4502759999996</v>
      </c>
      <c r="EQ6" s="33">
        <v>9799.9068439999992</v>
      </c>
      <c r="ER6" s="33">
        <v>9162.6220219999996</v>
      </c>
      <c r="ES6" s="33">
        <v>9162.6220219999996</v>
      </c>
      <c r="ET6" s="33">
        <v>7496.6907460000002</v>
      </c>
      <c r="EU6" s="33">
        <v>9856.7600540000003</v>
      </c>
      <c r="EV6" s="33">
        <v>9244.3543320000008</v>
      </c>
      <c r="EW6" s="33">
        <v>9244.3543320000008</v>
      </c>
      <c r="EX6" s="33">
        <v>7563.5626350000002</v>
      </c>
      <c r="EY6" s="33">
        <v>9944.6842049999996</v>
      </c>
      <c r="EZ6" s="33">
        <v>9310.7234250000001</v>
      </c>
      <c r="FA6" s="33">
        <v>9310.7234250000001</v>
      </c>
      <c r="FB6" s="33">
        <v>7617.8646200000003</v>
      </c>
      <c r="FC6" s="33">
        <v>10016.081260000001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4931.2575230000002</v>
      </c>
      <c r="AC17" s="33">
        <v>9295.6066740000006</v>
      </c>
      <c r="AD17" s="33">
        <v>10267.012989999999</v>
      </c>
      <c r="AE17" s="33">
        <v>9014.2946630000006</v>
      </c>
      <c r="AF17" s="33">
        <v>5478.1880119999996</v>
      </c>
      <c r="AG17" s="33">
        <v>9842.5371630000009</v>
      </c>
      <c r="AH17" s="33">
        <v>10714.50157</v>
      </c>
      <c r="AI17" s="33">
        <v>9602.6592810000002</v>
      </c>
      <c r="AJ17" s="33">
        <v>5729.5302259999999</v>
      </c>
      <c r="AK17" s="33">
        <v>10093.87938</v>
      </c>
      <c r="AL17" s="33">
        <v>10920.145200000001</v>
      </c>
      <c r="AM17" s="33">
        <v>9873.042571</v>
      </c>
      <c r="AN17" s="33">
        <v>5965.5092240000004</v>
      </c>
      <c r="AO17" s="33">
        <v>10329.85837</v>
      </c>
      <c r="AP17" s="33">
        <v>11113.218929999999</v>
      </c>
      <c r="AQ17" s="33">
        <v>10126.89877</v>
      </c>
      <c r="AR17" s="33">
        <v>6184.8959480000003</v>
      </c>
      <c r="AS17" s="33">
        <v>10549.2451</v>
      </c>
      <c r="AT17" s="33">
        <v>11292.71716</v>
      </c>
      <c r="AU17" s="33">
        <v>10362.905699999999</v>
      </c>
      <c r="AV17" s="33">
        <v>6349.5896240000002</v>
      </c>
      <c r="AW17" s="33">
        <v>10713.938770000001</v>
      </c>
      <c r="AX17" s="33">
        <v>11427.46653</v>
      </c>
      <c r="AY17" s="33">
        <v>10540.07617</v>
      </c>
      <c r="AZ17" s="33">
        <v>6202.5697929999997</v>
      </c>
      <c r="BA17" s="33">
        <v>7871.3580339999999</v>
      </c>
      <c r="BB17" s="33">
        <v>7457.8812930000004</v>
      </c>
      <c r="BC17" s="33">
        <v>8090.8397750000004</v>
      </c>
      <c r="BD17" s="33">
        <v>6374.0232839999999</v>
      </c>
      <c r="BE17" s="33">
        <v>8042.8115250000001</v>
      </c>
      <c r="BF17" s="33">
        <v>7598.1614220000001</v>
      </c>
      <c r="BG17" s="33">
        <v>8275.2821660000009</v>
      </c>
      <c r="BH17" s="33">
        <v>6622.9073829999998</v>
      </c>
      <c r="BI17" s="33">
        <v>8291.695624</v>
      </c>
      <c r="BJ17" s="33">
        <v>7801.7938670000003</v>
      </c>
      <c r="BK17" s="33">
        <v>8543.0211220000001</v>
      </c>
      <c r="BL17" s="33">
        <v>6867.4897819999996</v>
      </c>
      <c r="BM17" s="33">
        <v>8536.2780230000008</v>
      </c>
      <c r="BN17" s="33">
        <v>8001.9067379999997</v>
      </c>
      <c r="BO17" s="33">
        <v>8806.13249</v>
      </c>
      <c r="BP17" s="33">
        <v>7120.6755819999998</v>
      </c>
      <c r="BQ17" s="33">
        <v>8789.4638219999997</v>
      </c>
      <c r="BR17" s="33">
        <v>8209.0587560000004</v>
      </c>
      <c r="BS17" s="33">
        <v>9078.4990319999997</v>
      </c>
      <c r="BT17" s="33">
        <v>7371.4032669999997</v>
      </c>
      <c r="BU17" s="33">
        <v>9040.1915069999995</v>
      </c>
      <c r="BV17" s="33">
        <v>8414.1995900000002</v>
      </c>
      <c r="BW17" s="33">
        <v>9348.2212390000004</v>
      </c>
      <c r="BX17" s="33">
        <v>7618.4437799999996</v>
      </c>
      <c r="BY17" s="33">
        <v>9287.2320209999998</v>
      </c>
      <c r="BZ17" s="33">
        <v>8616.3236460000007</v>
      </c>
      <c r="CA17" s="33">
        <v>9613.9769419999993</v>
      </c>
      <c r="CB17" s="33">
        <v>7652.97786</v>
      </c>
      <c r="CC17" s="33">
        <v>8069.3662430000004</v>
      </c>
      <c r="CD17" s="33">
        <v>6856.1354039999997</v>
      </c>
      <c r="CE17" s="33">
        <v>8586.6561619999993</v>
      </c>
      <c r="CF17" s="33">
        <v>7850.8560820000002</v>
      </c>
      <c r="CG17" s="33">
        <v>8267.2444649999998</v>
      </c>
      <c r="CH17" s="33">
        <v>7018.0357679999997</v>
      </c>
      <c r="CI17" s="33">
        <v>8799.5251580000004</v>
      </c>
      <c r="CJ17" s="33">
        <v>8022.9241009999996</v>
      </c>
      <c r="CK17" s="33">
        <v>8439.312484</v>
      </c>
      <c r="CL17" s="33">
        <v>7158.8186919999998</v>
      </c>
      <c r="CM17" s="33">
        <v>8984.6286330000003</v>
      </c>
      <c r="CN17" s="33">
        <v>8212.813451</v>
      </c>
      <c r="CO17" s="33">
        <v>8629.2018339999995</v>
      </c>
      <c r="CP17" s="33">
        <v>7314.1827059999996</v>
      </c>
      <c r="CQ17" s="33">
        <v>9188.9035399999993</v>
      </c>
      <c r="CR17" s="33">
        <v>8379.3507129999998</v>
      </c>
      <c r="CS17" s="33">
        <v>8795.7390959999993</v>
      </c>
      <c r="CT17" s="33">
        <v>7450.4404649999997</v>
      </c>
      <c r="CU17" s="33">
        <v>9368.0572599999996</v>
      </c>
      <c r="CV17" s="33">
        <v>8404.2936809999992</v>
      </c>
      <c r="CW17" s="33">
        <v>8404.2936809999992</v>
      </c>
      <c r="CX17" s="33">
        <v>6876.2402840000004</v>
      </c>
      <c r="CY17" s="33">
        <v>9040.9825959999998</v>
      </c>
      <c r="CZ17" s="33">
        <v>8457.7576719999997</v>
      </c>
      <c r="DA17" s="33">
        <v>8457.7576719999997</v>
      </c>
      <c r="DB17" s="33">
        <v>6919.9835499999999</v>
      </c>
      <c r="DC17" s="33">
        <v>9098.4968900000003</v>
      </c>
      <c r="DD17" s="33">
        <v>8529.6575229999999</v>
      </c>
      <c r="DE17" s="33">
        <v>8529.6575229999999</v>
      </c>
      <c r="DF17" s="33">
        <v>6978.8107010000003</v>
      </c>
      <c r="DG17" s="33">
        <v>9175.8436989999991</v>
      </c>
      <c r="DH17" s="33">
        <v>8589.2668009999998</v>
      </c>
      <c r="DI17" s="33">
        <v>8589.2668009999998</v>
      </c>
      <c r="DJ17" s="33">
        <v>7027.5819279999996</v>
      </c>
      <c r="DK17" s="33">
        <v>9239.9688320000005</v>
      </c>
      <c r="DL17" s="33">
        <v>8680.2170399999995</v>
      </c>
      <c r="DM17" s="33">
        <v>8680.2170399999995</v>
      </c>
      <c r="DN17" s="33">
        <v>7101.9957599999998</v>
      </c>
      <c r="DO17" s="33">
        <v>9337.8092400000005</v>
      </c>
      <c r="DP17" s="33">
        <v>8739.2117890000009</v>
      </c>
      <c r="DQ17" s="33">
        <v>8739.2117890000009</v>
      </c>
      <c r="DR17" s="33">
        <v>7150.2641910000002</v>
      </c>
      <c r="DS17" s="33">
        <v>9401.2732890000007</v>
      </c>
      <c r="DT17" s="33">
        <v>8821.5586270000003</v>
      </c>
      <c r="DU17" s="33">
        <v>8821.5586270000003</v>
      </c>
      <c r="DV17" s="33">
        <v>7217.6388770000003</v>
      </c>
      <c r="DW17" s="33">
        <v>9489.8585230000008</v>
      </c>
      <c r="DX17" s="33">
        <v>8890.3858349999991</v>
      </c>
      <c r="DY17" s="33">
        <v>8890.3858349999991</v>
      </c>
      <c r="DZ17" s="33">
        <v>7273.9520469999998</v>
      </c>
      <c r="EA17" s="33">
        <v>9563.8999129999993</v>
      </c>
      <c r="EB17" s="33">
        <v>8969.0455010000005</v>
      </c>
      <c r="EC17" s="33">
        <v>8969.0455010000005</v>
      </c>
      <c r="ED17" s="33">
        <v>7338.3099549999997</v>
      </c>
      <c r="EE17" s="33">
        <v>9648.5186450000001</v>
      </c>
      <c r="EF17" s="33">
        <v>9005.9172190000008</v>
      </c>
      <c r="EG17" s="33">
        <v>9005.9172190000008</v>
      </c>
      <c r="EH17" s="33">
        <v>7368.4777249999997</v>
      </c>
      <c r="EI17" s="33">
        <v>9688.1836750000002</v>
      </c>
      <c r="EJ17" s="33">
        <v>9063.6829109999999</v>
      </c>
      <c r="EK17" s="33">
        <v>9063.6829109999999</v>
      </c>
      <c r="EL17" s="33">
        <v>7415.7405639999997</v>
      </c>
      <c r="EM17" s="33">
        <v>9750.3255559999998</v>
      </c>
      <c r="EN17" s="33">
        <v>9109.7725589999991</v>
      </c>
      <c r="EO17" s="33">
        <v>9109.7725589999991</v>
      </c>
      <c r="EP17" s="33">
        <v>7453.4502759999996</v>
      </c>
      <c r="EQ17" s="33">
        <v>9799.9068439999992</v>
      </c>
      <c r="ER17" s="33">
        <v>9162.6220219999996</v>
      </c>
      <c r="ES17" s="33">
        <v>9162.6220219999996</v>
      </c>
      <c r="ET17" s="33">
        <v>7496.6907460000002</v>
      </c>
      <c r="EU17" s="33">
        <v>9856.7600540000003</v>
      </c>
      <c r="EV17" s="33">
        <v>9244.3543320000008</v>
      </c>
      <c r="EW17" s="33">
        <v>9244.3543320000008</v>
      </c>
      <c r="EX17" s="33">
        <v>7563.5626350000002</v>
      </c>
      <c r="EY17" s="33">
        <v>9944.6842049999996</v>
      </c>
      <c r="EZ17" s="33">
        <v>9310.7234250000001</v>
      </c>
      <c r="FA17" s="33">
        <v>9310.7234250000001</v>
      </c>
      <c r="FB17" s="33">
        <v>7617.8646200000003</v>
      </c>
      <c r="FC17" s="33">
        <v>10016.081260000001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U32" s="33">
        <v>928.64131359999999</v>
      </c>
      <c r="AY32" s="33">
        <v>928.64131359999999</v>
      </c>
      <c r="BB32" s="33">
        <v>928.64131359999999</v>
      </c>
      <c r="BC32" s="33">
        <v>928.64131359999999</v>
      </c>
      <c r="BF32" s="33">
        <v>928.64131359999999</v>
      </c>
      <c r="BG32" s="33">
        <v>928.64131359999999</v>
      </c>
      <c r="BJ32" s="33">
        <v>928.64131359999999</v>
      </c>
      <c r="BK32" s="33">
        <v>928.64131359999999</v>
      </c>
      <c r="BN32" s="33">
        <v>928.64131359999999</v>
      </c>
      <c r="BO32" s="33">
        <v>928.64131359999999</v>
      </c>
      <c r="BR32" s="33">
        <v>928.64131359999999</v>
      </c>
      <c r="BS32" s="33">
        <v>928.64131359999999</v>
      </c>
      <c r="BV32" s="33">
        <v>928.64131359999999</v>
      </c>
      <c r="BW32" s="33">
        <v>928.64131359999999</v>
      </c>
      <c r="BZ32" s="33">
        <v>587.76868960000002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U33" s="33">
        <v>312.73459939999998</v>
      </c>
      <c r="AY33" s="33">
        <v>312.73459939999998</v>
      </c>
      <c r="BB33" s="33">
        <v>312.73459939999998</v>
      </c>
      <c r="BC33" s="33">
        <v>312.73459939999998</v>
      </c>
      <c r="BF33" s="33">
        <v>312.73459939999998</v>
      </c>
      <c r="BG33" s="33">
        <v>312.73459939999998</v>
      </c>
      <c r="BJ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BZ33" s="33">
        <v>163.4331737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0</v>
      </c>
      <c r="AJ41" s="33">
        <v>0</v>
      </c>
      <c r="AK41" s="33">
        <v>0</v>
      </c>
      <c r="AL41" s="33">
        <v>0</v>
      </c>
      <c r="AM41" s="33">
        <v>0</v>
      </c>
      <c r="AN41" s="33">
        <v>0</v>
      </c>
      <c r="AO41" s="33">
        <v>0</v>
      </c>
      <c r="AP41" s="33">
        <v>0</v>
      </c>
      <c r="AQ41" s="33">
        <v>0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1241.3759130000001</v>
      </c>
      <c r="BC41" s="33">
        <v>1241.3759130000001</v>
      </c>
      <c r="BD41" s="33">
        <v>0</v>
      </c>
      <c r="BE41" s="33">
        <v>0</v>
      </c>
      <c r="BF41" s="33">
        <v>1241.3759130000001</v>
      </c>
      <c r="BG41" s="33">
        <v>1241.3759130000001</v>
      </c>
      <c r="BH41" s="33">
        <v>0</v>
      </c>
      <c r="BI41" s="33">
        <v>0</v>
      </c>
      <c r="BJ41" s="33">
        <v>1241.3759130000001</v>
      </c>
      <c r="BK41" s="33">
        <v>1241.3759130000001</v>
      </c>
      <c r="BL41" s="33">
        <v>0</v>
      </c>
      <c r="BM41" s="33">
        <v>0</v>
      </c>
      <c r="BN41" s="33">
        <v>1241.3759130000001</v>
      </c>
      <c r="BO41" s="33">
        <v>1241.3759130000001</v>
      </c>
      <c r="BP41" s="33">
        <v>0</v>
      </c>
      <c r="BQ41" s="33">
        <v>0</v>
      </c>
      <c r="BR41" s="33">
        <v>1241.3759130000001</v>
      </c>
      <c r="BS41" s="33">
        <v>1241.3759130000001</v>
      </c>
      <c r="BT41" s="33">
        <v>0</v>
      </c>
      <c r="BU41" s="33">
        <v>0</v>
      </c>
      <c r="BV41" s="33">
        <v>1241.3759130000001</v>
      </c>
      <c r="BW41" s="33">
        <v>1241.3759130000001</v>
      </c>
      <c r="BX41" s="33">
        <v>0</v>
      </c>
      <c r="BY41" s="33">
        <v>0</v>
      </c>
      <c r="BZ41" s="33">
        <v>751.20186330000001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953.63414739999996</v>
      </c>
      <c r="AJ55" s="33">
        <v>953.63414739999996</v>
      </c>
      <c r="AK55" s="33">
        <v>953.63414739999996</v>
      </c>
      <c r="AL55" s="33">
        <v>953.63414739999996</v>
      </c>
      <c r="AM55" s="33">
        <v>953.63414739999996</v>
      </c>
      <c r="AN55" s="33">
        <v>953.63414739999996</v>
      </c>
      <c r="AO55" s="33">
        <v>953.63414739999996</v>
      </c>
      <c r="AP55" s="33">
        <v>953.63414739999996</v>
      </c>
      <c r="AQ55" s="33">
        <v>1141.580119</v>
      </c>
      <c r="AR55" s="33">
        <v>953.63414739999996</v>
      </c>
      <c r="AS55" s="33">
        <v>953.63414739999996</v>
      </c>
      <c r="AT55" s="33">
        <v>953.63414739999996</v>
      </c>
      <c r="AU55" s="33">
        <v>1298.861742</v>
      </c>
      <c r="AV55" s="33">
        <v>953.63414739999996</v>
      </c>
      <c r="AW55" s="33">
        <v>953.63414739999996</v>
      </c>
      <c r="AX55" s="33">
        <v>1141.580119</v>
      </c>
      <c r="AY55" s="33">
        <v>1298.861742</v>
      </c>
      <c r="AZ55" s="33">
        <v>953.63414739999996</v>
      </c>
      <c r="BA55" s="33">
        <v>953.63414739999996</v>
      </c>
      <c r="BB55" s="33">
        <v>1229.1082739999999</v>
      </c>
      <c r="BC55" s="33">
        <v>1360.900292</v>
      </c>
      <c r="BD55" s="33">
        <v>953.63414739999996</v>
      </c>
      <c r="BE55" s="33">
        <v>953.63414739999996</v>
      </c>
      <c r="BF55" s="33">
        <v>1141.59449</v>
      </c>
      <c r="BG55" s="33">
        <v>1298.861742</v>
      </c>
      <c r="BH55" s="33">
        <v>953.63414739999996</v>
      </c>
      <c r="BI55" s="33">
        <v>953.63414739999996</v>
      </c>
      <c r="BJ55" s="33">
        <v>1141.59449</v>
      </c>
      <c r="BK55" s="33">
        <v>1298.861742</v>
      </c>
      <c r="BL55" s="33">
        <v>953.63414739999996</v>
      </c>
      <c r="BM55" s="33">
        <v>953.63414739999996</v>
      </c>
      <c r="BN55" s="33">
        <v>1141.59449</v>
      </c>
      <c r="BO55" s="33">
        <v>1298.861742</v>
      </c>
      <c r="BP55" s="33">
        <v>953.63414739999996</v>
      </c>
      <c r="BQ55" s="33">
        <v>953.63414739999996</v>
      </c>
      <c r="BR55" s="33">
        <v>1141.59449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170</v>
      </c>
      <c r="CK55" s="33">
        <v>170</v>
      </c>
      <c r="CL55" s="33">
        <v>323.8062352</v>
      </c>
      <c r="CM55" s="33">
        <v>323.8062352</v>
      </c>
      <c r="CN55" s="33">
        <v>170</v>
      </c>
      <c r="CO55" s="33">
        <v>170</v>
      </c>
      <c r="CP55" s="33">
        <v>323.8062352</v>
      </c>
      <c r="CQ55" s="33">
        <v>323.8062352</v>
      </c>
      <c r="CR55" s="33">
        <v>170</v>
      </c>
      <c r="CS55" s="33">
        <v>170</v>
      </c>
      <c r="CT55" s="33">
        <v>323.8062352</v>
      </c>
      <c r="CU55" s="33">
        <v>323.8062352</v>
      </c>
      <c r="CV55" s="33">
        <v>170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953.63414739999996</v>
      </c>
      <c r="AJ65" s="33">
        <v>953.63414739999996</v>
      </c>
      <c r="AK65" s="33">
        <v>953.63414739999996</v>
      </c>
      <c r="AL65" s="33">
        <v>953.63414739999996</v>
      </c>
      <c r="AM65" s="33">
        <v>953.63414739999996</v>
      </c>
      <c r="AN65" s="33">
        <v>953.63414739999996</v>
      </c>
      <c r="AO65" s="33">
        <v>953.63414739999996</v>
      </c>
      <c r="AP65" s="33">
        <v>953.63414739999996</v>
      </c>
      <c r="AQ65" s="33">
        <v>1141.580119</v>
      </c>
      <c r="AR65" s="33">
        <v>953.63414739999996</v>
      </c>
      <c r="AS65" s="33">
        <v>953.63414739999996</v>
      </c>
      <c r="AT65" s="33">
        <v>953.63414739999996</v>
      </c>
      <c r="AU65" s="33">
        <v>1298.861742</v>
      </c>
      <c r="AV65" s="33">
        <v>953.63414739999996</v>
      </c>
      <c r="AW65" s="33">
        <v>953.63414739999996</v>
      </c>
      <c r="AX65" s="33">
        <v>1141.580119</v>
      </c>
      <c r="AY65" s="33">
        <v>1298.861742</v>
      </c>
      <c r="AZ65" s="33">
        <v>953.63414739999996</v>
      </c>
      <c r="BA65" s="33">
        <v>953.63414739999996</v>
      </c>
      <c r="BB65" s="33">
        <v>1229.1082739999999</v>
      </c>
      <c r="BC65" s="33">
        <v>1360.900292</v>
      </c>
      <c r="BD65" s="33">
        <v>953.63414739999996</v>
      </c>
      <c r="BE65" s="33">
        <v>953.63414739999996</v>
      </c>
      <c r="BF65" s="33">
        <v>1141.59449</v>
      </c>
      <c r="BG65" s="33">
        <v>1298.861742</v>
      </c>
      <c r="BH65" s="33">
        <v>953.63414739999996</v>
      </c>
      <c r="BI65" s="33">
        <v>953.63414739999996</v>
      </c>
      <c r="BJ65" s="33">
        <v>1141.59449</v>
      </c>
      <c r="BK65" s="33">
        <v>1298.861742</v>
      </c>
      <c r="BL65" s="33">
        <v>953.63414739999996</v>
      </c>
      <c r="BM65" s="33">
        <v>953.63414739999996</v>
      </c>
      <c r="BN65" s="33">
        <v>1141.59449</v>
      </c>
      <c r="BO65" s="33">
        <v>1298.861742</v>
      </c>
      <c r="BP65" s="33">
        <v>953.63414739999996</v>
      </c>
      <c r="BQ65" s="33">
        <v>953.63414739999996</v>
      </c>
      <c r="BR65" s="33">
        <v>1141.59449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170</v>
      </c>
      <c r="CK65" s="33">
        <v>170</v>
      </c>
      <c r="CL65" s="33">
        <v>323.8062352</v>
      </c>
      <c r="CM65" s="33">
        <v>323.8062352</v>
      </c>
      <c r="CN65" s="33">
        <v>170</v>
      </c>
      <c r="CO65" s="33">
        <v>170</v>
      </c>
      <c r="CP65" s="33">
        <v>323.8062352</v>
      </c>
      <c r="CQ65" s="33">
        <v>323.8062352</v>
      </c>
      <c r="CR65" s="33">
        <v>170</v>
      </c>
      <c r="CS65" s="33">
        <v>170</v>
      </c>
      <c r="CT65" s="33">
        <v>323.8062352</v>
      </c>
      <c r="CU65" s="33">
        <v>323.8062352</v>
      </c>
      <c r="CV65" s="33">
        <v>170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1819.358168</v>
      </c>
      <c r="AJ102" s="33">
        <v>1819.358168</v>
      </c>
      <c r="AK102" s="33">
        <v>1819.358168</v>
      </c>
      <c r="AL102" s="33">
        <v>1819.358168</v>
      </c>
      <c r="AM102" s="33">
        <v>1819.358168</v>
      </c>
      <c r="AN102" s="33">
        <v>1819.358168</v>
      </c>
      <c r="AO102" s="33">
        <v>1819.358168</v>
      </c>
      <c r="AP102" s="33">
        <v>1819.358168</v>
      </c>
      <c r="AQ102" s="33">
        <v>1819.358168</v>
      </c>
      <c r="AR102" s="33">
        <v>1819.358168</v>
      </c>
      <c r="AS102" s="33">
        <v>1819.358168</v>
      </c>
      <c r="AT102" s="33">
        <v>1819.358168</v>
      </c>
      <c r="AU102" s="33">
        <v>2214.4770480000002</v>
      </c>
      <c r="AV102" s="33">
        <v>1779.034296</v>
      </c>
      <c r="AW102" s="33">
        <v>1779.034296</v>
      </c>
      <c r="AX102" s="33">
        <v>1779.044296</v>
      </c>
      <c r="AY102" s="33">
        <v>2637.9342499999998</v>
      </c>
      <c r="AZ102" s="33">
        <v>1628.0187020000001</v>
      </c>
      <c r="BA102" s="33">
        <v>1628.0187020000001</v>
      </c>
      <c r="BB102" s="33">
        <v>1872.1219880000001</v>
      </c>
      <c r="BC102" s="33">
        <v>2546.0592630000001</v>
      </c>
      <c r="BD102" s="33">
        <v>424.29184889999999</v>
      </c>
      <c r="BE102" s="33">
        <v>424.29184889999999</v>
      </c>
      <c r="BF102" s="33">
        <v>668.38513499999999</v>
      </c>
      <c r="BG102" s="33">
        <v>668.38513499999999</v>
      </c>
      <c r="BH102" s="33">
        <v>325.8410164</v>
      </c>
      <c r="BI102" s="33">
        <v>325.8410164</v>
      </c>
      <c r="BJ102" s="33">
        <v>569.93430249999994</v>
      </c>
      <c r="BK102" s="33">
        <v>569.93430249999994</v>
      </c>
      <c r="BL102" s="33">
        <v>325.8410164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781.53334270000005</v>
      </c>
      <c r="AJ104" s="33">
        <v>1366.740417</v>
      </c>
      <c r="AK104" s="33">
        <v>1366.740417</v>
      </c>
      <c r="AL104" s="33">
        <v>1366.740417</v>
      </c>
      <c r="AM104" s="33">
        <v>1366.740417</v>
      </c>
      <c r="AN104" s="33">
        <v>1366.740417</v>
      </c>
      <c r="AO104" s="33">
        <v>1366.740417</v>
      </c>
      <c r="AP104" s="33">
        <v>1366.740417</v>
      </c>
      <c r="AQ104" s="33">
        <v>1951.947492</v>
      </c>
      <c r="AR104" s="33">
        <v>1113.4040339999999</v>
      </c>
      <c r="AS104" s="33">
        <v>1113.4040339999999</v>
      </c>
      <c r="AT104" s="33">
        <v>1113.4040339999999</v>
      </c>
      <c r="AU104" s="33">
        <v>1981.8986159999999</v>
      </c>
      <c r="AV104" s="33">
        <v>1113.4040339999999</v>
      </c>
      <c r="AW104" s="33">
        <v>1113.4040339999999</v>
      </c>
      <c r="AX104" s="33">
        <v>1698.6111089999999</v>
      </c>
      <c r="AY104" s="33">
        <v>1985.774576</v>
      </c>
      <c r="AZ104" s="33">
        <v>910.25387450000005</v>
      </c>
      <c r="BA104" s="33">
        <v>910.25387450000005</v>
      </c>
      <c r="BB104" s="33">
        <v>1629.8431439999999</v>
      </c>
      <c r="BC104" s="33">
        <v>1629.8431439999999</v>
      </c>
      <c r="BD104" s="33">
        <v>598.24387460000003</v>
      </c>
      <c r="BE104" s="33">
        <v>598.24387460000003</v>
      </c>
      <c r="BF104" s="33">
        <v>1196.4877489999999</v>
      </c>
      <c r="BG104" s="33">
        <v>1196.4877489999999</v>
      </c>
      <c r="BH104" s="33">
        <v>598.24387460000003</v>
      </c>
      <c r="BI104" s="33">
        <v>598.24387460000003</v>
      </c>
      <c r="BJ104" s="33">
        <v>1196.4877489999999</v>
      </c>
      <c r="BK104" s="33">
        <v>1196.4877489999999</v>
      </c>
      <c r="BL104" s="33">
        <v>598.24387460000003</v>
      </c>
      <c r="BM104" s="33">
        <v>598.24387460000003</v>
      </c>
      <c r="BN104" s="33">
        <v>1196.4877489999999</v>
      </c>
      <c r="BO104" s="33">
        <v>1196.4877489999999</v>
      </c>
      <c r="BP104" s="33">
        <v>598.24387460000003</v>
      </c>
      <c r="BQ104" s="33">
        <v>598.24387460000003</v>
      </c>
      <c r="BR104" s="33">
        <v>1196.4877489999999</v>
      </c>
      <c r="BS104" s="33">
        <v>1196.4877489999999</v>
      </c>
      <c r="BT104" s="33">
        <v>598.24387460000003</v>
      </c>
      <c r="BU104" s="33">
        <v>598.24387460000003</v>
      </c>
      <c r="BV104" s="33">
        <v>1196.4877489999999</v>
      </c>
      <c r="BW104" s="33">
        <v>1196.4877489999999</v>
      </c>
      <c r="BX104" s="33">
        <v>598.24387460000003</v>
      </c>
      <c r="BY104" s="33">
        <v>598.24387460000003</v>
      </c>
      <c r="BZ104" s="33">
        <v>1196.4877489999999</v>
      </c>
      <c r="CA104" s="33">
        <v>1196.4877489999999</v>
      </c>
      <c r="CB104" s="33">
        <v>598.24387460000003</v>
      </c>
      <c r="CC104" s="33">
        <v>598.24387460000003</v>
      </c>
      <c r="CD104" s="33">
        <v>1183.450949</v>
      </c>
      <c r="CE104" s="33">
        <v>1196.4877489999999</v>
      </c>
      <c r="CF104" s="33">
        <v>598.24387460000003</v>
      </c>
      <c r="CG104" s="33">
        <v>598.24387460000003</v>
      </c>
      <c r="CH104" s="33">
        <v>1183.450949</v>
      </c>
      <c r="CI104" s="33">
        <v>1196.4877489999999</v>
      </c>
      <c r="CJ104" s="33">
        <v>598.24387460000003</v>
      </c>
      <c r="CK104" s="33">
        <v>598.24387460000003</v>
      </c>
      <c r="CL104" s="33">
        <v>1183.450949</v>
      </c>
      <c r="CM104" s="33">
        <v>1196.4877489999999</v>
      </c>
      <c r="CN104" s="33">
        <v>598.24387460000003</v>
      </c>
      <c r="CO104" s="33">
        <v>598.24387460000003</v>
      </c>
      <c r="CP104" s="33">
        <v>1183.450949</v>
      </c>
      <c r="CQ104" s="33">
        <v>1196.4877489999999</v>
      </c>
      <c r="CR104" s="33">
        <v>598.24387460000003</v>
      </c>
      <c r="CS104" s="33">
        <v>598.24387460000003</v>
      </c>
      <c r="CT104" s="33">
        <v>1183.450949</v>
      </c>
      <c r="CU104" s="33">
        <v>1196.4877489999999</v>
      </c>
      <c r="CV104" s="33">
        <v>598.24387460000003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899.10074740000005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684.81863720000001</v>
      </c>
      <c r="AJ105" s="33">
        <v>687.31863720000001</v>
      </c>
      <c r="AK105" s="33">
        <v>687.31863720000001</v>
      </c>
      <c r="AL105" s="33">
        <v>687.31863720000001</v>
      </c>
      <c r="AM105" s="33">
        <v>687.31863720000001</v>
      </c>
      <c r="AN105" s="33">
        <v>687.31863720000001</v>
      </c>
      <c r="AO105" s="33">
        <v>687.31863720000001</v>
      </c>
      <c r="AP105" s="33">
        <v>687.31863720000001</v>
      </c>
      <c r="AQ105" s="33">
        <v>905.20990859999995</v>
      </c>
      <c r="AR105" s="33">
        <v>687.31863720000001</v>
      </c>
      <c r="AS105" s="33">
        <v>687.31863720000001</v>
      </c>
      <c r="AT105" s="33">
        <v>687.31863720000001</v>
      </c>
      <c r="AU105" s="33">
        <v>1289.786689</v>
      </c>
      <c r="AV105" s="33">
        <v>687.31863720000001</v>
      </c>
      <c r="AW105" s="33">
        <v>687.31863720000001</v>
      </c>
      <c r="AX105" s="33">
        <v>937.7951994</v>
      </c>
      <c r="AY105" s="33">
        <v>1372.1372739999999</v>
      </c>
      <c r="AZ105" s="33">
        <v>831.16929449999998</v>
      </c>
      <c r="BA105" s="33">
        <v>831.16929449999998</v>
      </c>
      <c r="BB105" s="33">
        <v>1433.637346</v>
      </c>
      <c r="BC105" s="33">
        <v>1518.0236170000001</v>
      </c>
      <c r="BD105" s="33">
        <v>831.16929449999998</v>
      </c>
      <c r="BE105" s="33">
        <v>831.16929449999998</v>
      </c>
      <c r="BF105" s="33">
        <v>1433.637346</v>
      </c>
      <c r="BG105" s="33">
        <v>1433.637346</v>
      </c>
      <c r="BH105" s="33">
        <v>831.16929449999998</v>
      </c>
      <c r="BI105" s="33">
        <v>831.16929449999998</v>
      </c>
      <c r="BJ105" s="33">
        <v>1433.637346</v>
      </c>
      <c r="BK105" s="33">
        <v>1433.637346</v>
      </c>
      <c r="BL105" s="33">
        <v>831.16929449999998</v>
      </c>
      <c r="BM105" s="33">
        <v>831.16929449999998</v>
      </c>
      <c r="BN105" s="33">
        <v>1433.637346</v>
      </c>
      <c r="BO105" s="33">
        <v>1433.637346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1351.28676</v>
      </c>
      <c r="BW105" s="33">
        <v>1351.28676</v>
      </c>
      <c r="BX105" s="33">
        <v>748.81870860000004</v>
      </c>
      <c r="BY105" s="33">
        <v>748.81870860000004</v>
      </c>
      <c r="BZ105" s="33">
        <v>1025.4478779999999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289.46374150000003</v>
      </c>
      <c r="M108" s="33">
        <v>289.46374150000003</v>
      </c>
      <c r="N108" s="33">
        <v>321.92980679999999</v>
      </c>
      <c r="O108" s="33">
        <v>321.92980679999999</v>
      </c>
      <c r="P108" s="33">
        <v>321.92086180000001</v>
      </c>
      <c r="Q108" s="33">
        <v>321.92980679999999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591.31756189999999</v>
      </c>
      <c r="AD108" s="33">
        <v>558.84255159999998</v>
      </c>
      <c r="AE108" s="33">
        <v>591.31756189999999</v>
      </c>
      <c r="AF108" s="33">
        <v>591.31756189999999</v>
      </c>
      <c r="AG108" s="33">
        <v>558.84255159999998</v>
      </c>
      <c r="AH108" s="33">
        <v>591.31756189999999</v>
      </c>
      <c r="AI108" s="33">
        <v>591.31756189999999</v>
      </c>
      <c r="AJ108" s="33">
        <v>558.84255159999998</v>
      </c>
      <c r="AK108" s="33">
        <v>558.84255159999998</v>
      </c>
      <c r="AL108" s="33">
        <v>591.31756189999999</v>
      </c>
      <c r="AM108" s="33">
        <v>591.31756189999999</v>
      </c>
      <c r="AN108" s="33">
        <v>558.84255159999998</v>
      </c>
      <c r="AO108" s="33">
        <v>591.31756189999999</v>
      </c>
      <c r="AP108" s="33">
        <v>591.31756189999999</v>
      </c>
      <c r="AQ108" s="33">
        <v>591.31756189999999</v>
      </c>
      <c r="AR108" s="33">
        <v>591.31756189999999</v>
      </c>
      <c r="AS108" s="33">
        <v>558.84255159999998</v>
      </c>
      <c r="AT108" s="33">
        <v>591.31756189999999</v>
      </c>
      <c r="AU108" s="33">
        <v>844.36501850000002</v>
      </c>
      <c r="AV108" s="33">
        <v>558.84255159999998</v>
      </c>
      <c r="AW108" s="33">
        <v>558.84255159999998</v>
      </c>
      <c r="AX108" s="33">
        <v>764.23619269999995</v>
      </c>
      <c r="AY108" s="33">
        <v>844.36501850000002</v>
      </c>
      <c r="AZ108" s="33">
        <v>558.84255159999998</v>
      </c>
      <c r="BA108" s="33">
        <v>559.55233310000006</v>
      </c>
      <c r="BB108" s="33">
        <v>844.36501850000002</v>
      </c>
      <c r="BC108" s="33">
        <v>844.36501850000002</v>
      </c>
      <c r="BD108" s="33">
        <v>558.84255159999998</v>
      </c>
      <c r="BE108" s="33">
        <v>558.84255159999998</v>
      </c>
      <c r="BF108" s="33">
        <v>844.36501850000002</v>
      </c>
      <c r="BG108" s="33">
        <v>844.36501850000002</v>
      </c>
      <c r="BH108" s="33">
        <v>591.31756189999999</v>
      </c>
      <c r="BI108" s="33">
        <v>591.31756189999999</v>
      </c>
      <c r="BJ108" s="33">
        <v>844.36501850000002</v>
      </c>
      <c r="BK108" s="33">
        <v>844.36501850000002</v>
      </c>
      <c r="BL108" s="33">
        <v>558.84255159999998</v>
      </c>
      <c r="BM108" s="33">
        <v>558.84255159999998</v>
      </c>
      <c r="BN108" s="33">
        <v>844.36501850000002</v>
      </c>
      <c r="BO108" s="33">
        <v>899.54909039999995</v>
      </c>
      <c r="BP108" s="33">
        <v>558.84255159999998</v>
      </c>
      <c r="BQ108" s="33">
        <v>591.31756189999999</v>
      </c>
      <c r="BR108" s="33">
        <v>844.36501850000002</v>
      </c>
      <c r="BS108" s="33">
        <v>1018.356714</v>
      </c>
      <c r="BT108" s="33">
        <v>558.84255159999998</v>
      </c>
      <c r="BU108" s="33">
        <v>558.84255159999998</v>
      </c>
      <c r="BV108" s="33">
        <v>1329.616681</v>
      </c>
      <c r="BW108" s="33">
        <v>1338.810023</v>
      </c>
      <c r="BX108" s="33">
        <v>558.84255159999998</v>
      </c>
      <c r="BY108" s="33">
        <v>558.84255159999998</v>
      </c>
      <c r="BZ108" s="33">
        <v>844.36501850000002</v>
      </c>
      <c r="CA108" s="33">
        <v>1338.810023</v>
      </c>
      <c r="CB108" s="33">
        <v>269.38775509999999</v>
      </c>
      <c r="CC108" s="33">
        <v>269.38775509999999</v>
      </c>
      <c r="CD108" s="33">
        <v>522.43521169999997</v>
      </c>
      <c r="CE108" s="33">
        <v>1016.880216</v>
      </c>
      <c r="CF108" s="33">
        <v>269.38775509999999</v>
      </c>
      <c r="CG108" s="33">
        <v>269.38775509999999</v>
      </c>
      <c r="CH108" s="33">
        <v>522.43521169999997</v>
      </c>
      <c r="CI108" s="33">
        <v>1016.880216</v>
      </c>
      <c r="CJ108" s="33">
        <v>269.38775509999999</v>
      </c>
      <c r="CK108" s="33">
        <v>269.38775509999999</v>
      </c>
      <c r="CL108" s="33">
        <v>522.43521169999997</v>
      </c>
      <c r="CM108" s="33">
        <v>1016.880216</v>
      </c>
      <c r="CN108" s="33">
        <v>269.38775509999999</v>
      </c>
      <c r="CO108" s="33">
        <v>269.38775509999999</v>
      </c>
      <c r="CP108" s="33">
        <v>522.43521169999997</v>
      </c>
      <c r="CQ108" s="33">
        <v>1016.880216</v>
      </c>
      <c r="CR108" s="33">
        <v>269.38775509999999</v>
      </c>
      <c r="CS108" s="33">
        <v>269.38775509999999</v>
      </c>
      <c r="CT108" s="33">
        <v>522.43521169999997</v>
      </c>
      <c r="CU108" s="33">
        <v>1016.880216</v>
      </c>
      <c r="CV108" s="33">
        <v>269.38775509999999</v>
      </c>
      <c r="CW108" s="33">
        <v>269.38775509999999</v>
      </c>
      <c r="CX108" s="33">
        <v>522.43521169999997</v>
      </c>
      <c r="CY108" s="33">
        <v>1016.880216</v>
      </c>
      <c r="DC108" s="33">
        <v>494.4450046</v>
      </c>
      <c r="DG108" s="33">
        <v>494.4450046</v>
      </c>
      <c r="DK108" s="33">
        <v>494.4450046</v>
      </c>
      <c r="EQ108" s="33">
        <v>300.89803310000002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4586.1514310000002</v>
      </c>
      <c r="M113" s="33">
        <v>3794.683896</v>
      </c>
      <c r="N113" s="33">
        <v>3619.2893909999998</v>
      </c>
      <c r="O113" s="33">
        <v>4806.8140640000001</v>
      </c>
      <c r="P113" s="33">
        <v>5230.6520300000002</v>
      </c>
      <c r="Q113" s="33">
        <v>4804.884102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3994.6023970000001</v>
      </c>
      <c r="AD113" s="33">
        <v>3962.127387</v>
      </c>
      <c r="AE113" s="33">
        <v>3994.6023970000001</v>
      </c>
      <c r="AF113" s="33">
        <v>3994.6023970000001</v>
      </c>
      <c r="AG113" s="33">
        <v>3962.127387</v>
      </c>
      <c r="AH113" s="33">
        <v>3994.6023970000001</v>
      </c>
      <c r="AI113" s="33">
        <v>3994.6023970000001</v>
      </c>
      <c r="AJ113" s="33">
        <v>4549.8344619999998</v>
      </c>
      <c r="AK113" s="33">
        <v>4549.8344619999998</v>
      </c>
      <c r="AL113" s="33">
        <v>4582.3094719999999</v>
      </c>
      <c r="AM113" s="33">
        <v>4582.3094719999999</v>
      </c>
      <c r="AN113" s="33">
        <v>4549.8344619999998</v>
      </c>
      <c r="AO113" s="33">
        <v>4582.3094719999999</v>
      </c>
      <c r="AP113" s="33">
        <v>4582.3094719999999</v>
      </c>
      <c r="AQ113" s="33">
        <v>5385.4078179999997</v>
      </c>
      <c r="AR113" s="33">
        <v>4211.3984010000004</v>
      </c>
      <c r="AS113" s="33">
        <v>4178.9233910000003</v>
      </c>
      <c r="AT113" s="33">
        <v>4211.3984010000004</v>
      </c>
      <c r="AU113" s="33">
        <v>6330.5273710000001</v>
      </c>
      <c r="AV113" s="33">
        <v>4138.5995190000003</v>
      </c>
      <c r="AW113" s="33">
        <v>4138.5995190000003</v>
      </c>
      <c r="AX113" s="33">
        <v>5179.6867970000003</v>
      </c>
      <c r="AY113" s="33">
        <v>6840.2111189999996</v>
      </c>
      <c r="AZ113" s="33">
        <v>3928.2844230000001</v>
      </c>
      <c r="BA113" s="33">
        <v>3928.9942040000001</v>
      </c>
      <c r="BB113" s="33">
        <v>5779.9674960000002</v>
      </c>
      <c r="BC113" s="33">
        <v>6538.2910419999998</v>
      </c>
      <c r="BD113" s="33">
        <v>2412.5475700000002</v>
      </c>
      <c r="BE113" s="33">
        <v>2412.5475700000002</v>
      </c>
      <c r="BF113" s="33">
        <v>4142.8752480000003</v>
      </c>
      <c r="BG113" s="33">
        <v>4142.8752480000003</v>
      </c>
      <c r="BH113" s="33">
        <v>2346.571747</v>
      </c>
      <c r="BI113" s="33">
        <v>2346.571747</v>
      </c>
      <c r="BJ113" s="33">
        <v>4044.4244159999998</v>
      </c>
      <c r="BK113" s="33">
        <v>4044.4244159999998</v>
      </c>
      <c r="BL113" s="33">
        <v>2314.0967369999998</v>
      </c>
      <c r="BM113" s="33">
        <v>2314.0967369999998</v>
      </c>
      <c r="BN113" s="33">
        <v>4044.4244159999998</v>
      </c>
      <c r="BO113" s="33">
        <v>4099.6084879999999</v>
      </c>
      <c r="BP113" s="33">
        <v>2231.7461509999998</v>
      </c>
      <c r="BQ113" s="33">
        <v>2264.2211609999999</v>
      </c>
      <c r="BR113" s="33">
        <v>3962.0738299999998</v>
      </c>
      <c r="BS113" s="33">
        <v>4136.0655260000003</v>
      </c>
      <c r="BT113" s="33">
        <v>2231.7461509999998</v>
      </c>
      <c r="BU113" s="33">
        <v>2231.7461509999998</v>
      </c>
      <c r="BV113" s="33">
        <v>4447.3254930000003</v>
      </c>
      <c r="BW113" s="33">
        <v>4456.5188349999999</v>
      </c>
      <c r="BX113" s="33">
        <v>2231.7461509999998</v>
      </c>
      <c r="BY113" s="33">
        <v>2231.7461509999998</v>
      </c>
      <c r="BZ113" s="33">
        <v>3392.141662</v>
      </c>
      <c r="CA113" s="33">
        <v>4456.5188349999999</v>
      </c>
      <c r="CB113" s="33">
        <v>1508.5521349999999</v>
      </c>
      <c r="CC113" s="33">
        <v>1508.5521349999999</v>
      </c>
      <c r="CD113" s="33">
        <v>2597.2832290000001</v>
      </c>
      <c r="CE113" s="33">
        <v>3348.8583189999999</v>
      </c>
      <c r="CF113" s="33">
        <v>1508.5521349999999</v>
      </c>
      <c r="CG113" s="33">
        <v>1508.5521349999999</v>
      </c>
      <c r="CH113" s="33">
        <v>2597.2832290000001</v>
      </c>
      <c r="CI113" s="33">
        <v>3348.8583189999999</v>
      </c>
      <c r="CJ113" s="33">
        <v>1508.5521349999999</v>
      </c>
      <c r="CK113" s="33">
        <v>1508.5521349999999</v>
      </c>
      <c r="CL113" s="33">
        <v>2597.2832290000001</v>
      </c>
      <c r="CM113" s="33">
        <v>3348.8583189999999</v>
      </c>
      <c r="CN113" s="33">
        <v>1013.982287</v>
      </c>
      <c r="CO113" s="33">
        <v>1013.982287</v>
      </c>
      <c r="CP113" s="33">
        <v>1852.2368180000001</v>
      </c>
      <c r="CQ113" s="33">
        <v>2359.7186230000002</v>
      </c>
      <c r="CR113" s="33">
        <v>1013.982287</v>
      </c>
      <c r="CS113" s="33">
        <v>1013.982287</v>
      </c>
      <c r="CT113" s="33">
        <v>1852.2368180000001</v>
      </c>
      <c r="CU113" s="33">
        <v>2359.7186230000002</v>
      </c>
      <c r="CV113" s="33">
        <v>1013.982287</v>
      </c>
      <c r="CW113" s="33">
        <v>1013.982287</v>
      </c>
      <c r="CX113" s="33">
        <v>1852.2368180000001</v>
      </c>
      <c r="CY113" s="33">
        <v>2359.7186230000002</v>
      </c>
      <c r="CZ113" s="33">
        <v>1329.801606</v>
      </c>
      <c r="DA113" s="33">
        <v>744.59453180000003</v>
      </c>
      <c r="DB113" s="33">
        <v>1329.801606</v>
      </c>
      <c r="DC113" s="33">
        <v>1837.2834109999999</v>
      </c>
      <c r="DD113" s="33">
        <v>1329.801606</v>
      </c>
      <c r="DE113" s="33">
        <v>744.59453180000003</v>
      </c>
      <c r="DF113" s="33">
        <v>1329.801606</v>
      </c>
      <c r="DG113" s="33">
        <v>1837.2834109999999</v>
      </c>
      <c r="DH113" s="33">
        <v>1316.7648059999999</v>
      </c>
      <c r="DI113" s="33">
        <v>1045.451405</v>
      </c>
      <c r="DJ113" s="33">
        <v>1316.7648059999999</v>
      </c>
      <c r="DK113" s="33">
        <v>1811.2098109999999</v>
      </c>
      <c r="DL113" s="33">
        <v>1316.7648059999999</v>
      </c>
      <c r="DM113" s="33">
        <v>731.55773180000006</v>
      </c>
      <c r="DN113" s="33">
        <v>1316.7648059999999</v>
      </c>
      <c r="DO113" s="33">
        <v>1316.7648059999999</v>
      </c>
      <c r="DP113" s="33">
        <v>143.85065729999999</v>
      </c>
      <c r="DQ113" s="33">
        <v>143.85065729999999</v>
      </c>
      <c r="DR113" s="33">
        <v>143.85065729999999</v>
      </c>
      <c r="DS113" s="33">
        <v>143.85065729999999</v>
      </c>
      <c r="DT113" s="33">
        <v>143.85065729999999</v>
      </c>
      <c r="DU113" s="33">
        <v>143.85065729999999</v>
      </c>
      <c r="DV113" s="33">
        <v>143.85065729999999</v>
      </c>
      <c r="DW113" s="33">
        <v>143.85065729999999</v>
      </c>
      <c r="DX113" s="33">
        <v>143.85065729999999</v>
      </c>
      <c r="DY113" s="33">
        <v>143.85065729999999</v>
      </c>
      <c r="DZ113" s="33">
        <v>143.85065729999999</v>
      </c>
      <c r="EA113" s="33">
        <v>143.85065729999999</v>
      </c>
      <c r="EB113" s="33">
        <v>143.85065729999999</v>
      </c>
      <c r="EC113" s="33">
        <v>143.85065729999999</v>
      </c>
      <c r="ED113" s="33">
        <v>143.85065729999999</v>
      </c>
      <c r="EE113" s="33">
        <v>143.85065729999999</v>
      </c>
      <c r="EF113" s="33">
        <v>0</v>
      </c>
      <c r="EG113" s="33">
        <v>0</v>
      </c>
      <c r="EH113" s="33">
        <v>0</v>
      </c>
      <c r="EI113" s="33">
        <v>0</v>
      </c>
      <c r="EJ113" s="33">
        <v>0</v>
      </c>
      <c r="EK113" s="33">
        <v>0</v>
      </c>
      <c r="EL113" s="33">
        <v>0</v>
      </c>
      <c r="EM113" s="33">
        <v>0</v>
      </c>
      <c r="EN113" s="33">
        <v>0</v>
      </c>
      <c r="EO113" s="33">
        <v>0</v>
      </c>
      <c r="EP113" s="33">
        <v>0</v>
      </c>
      <c r="EQ113" s="33">
        <v>300.89803310000002</v>
      </c>
      <c r="ER113" s="33">
        <v>0</v>
      </c>
      <c r="ES113" s="33">
        <v>0</v>
      </c>
      <c r="ET113" s="33">
        <v>0</v>
      </c>
      <c r="EU113" s="33">
        <v>0</v>
      </c>
      <c r="EV113" s="33">
        <v>0</v>
      </c>
      <c r="EW113" s="33">
        <v>0</v>
      </c>
      <c r="EX113" s="33">
        <v>0</v>
      </c>
      <c r="EY113" s="33">
        <v>0</v>
      </c>
      <c r="EZ113" s="33">
        <v>0</v>
      </c>
      <c r="FA113" s="33">
        <v>0</v>
      </c>
      <c r="FB113" s="33">
        <v>0</v>
      </c>
      <c r="FC113" s="33">
        <v>0</v>
      </c>
    </row>
    <row r="114" spans="2:159" x14ac:dyDescent="0.25">
      <c r="B114" s="33" t="s">
        <v>704</v>
      </c>
      <c r="C114" s="33" t="s">
        <v>37</v>
      </c>
      <c r="EJ114" s="33">
        <v>667.86540669999999</v>
      </c>
      <c r="EL114" s="33">
        <v>667.86540669999999</v>
      </c>
      <c r="EM114" s="33">
        <v>667.86540669999999</v>
      </c>
      <c r="EN114" s="33">
        <v>868.16816510000001</v>
      </c>
      <c r="EP114" s="33">
        <v>868.16816510000001</v>
      </c>
      <c r="EQ114" s="33">
        <v>868.16816510000001</v>
      </c>
      <c r="ER114" s="33">
        <v>868.16816510000001</v>
      </c>
      <c r="ET114" s="33">
        <v>868.16816510000001</v>
      </c>
      <c r="EU114" s="33">
        <v>868.16816510000001</v>
      </c>
      <c r="EV114" s="33">
        <v>868.16816510000001</v>
      </c>
      <c r="EX114" s="33">
        <v>868.16816510000001</v>
      </c>
      <c r="EY114" s="33">
        <v>868.16816510000001</v>
      </c>
      <c r="EZ114" s="33">
        <v>868.16816510000001</v>
      </c>
      <c r="FB114" s="33">
        <v>868.16816510000001</v>
      </c>
      <c r="FC114" s="33">
        <v>868.16816510000001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667.86540669999999</v>
      </c>
      <c r="EK125" s="33">
        <v>0</v>
      </c>
      <c r="EL125" s="33">
        <v>667.86540669999999</v>
      </c>
      <c r="EM125" s="33">
        <v>667.86540669999999</v>
      </c>
      <c r="EN125" s="33">
        <v>868.16816510000001</v>
      </c>
      <c r="EO125" s="33">
        <v>0</v>
      </c>
      <c r="EP125" s="33">
        <v>868.16816510000001</v>
      </c>
      <c r="EQ125" s="33">
        <v>868.16816510000001</v>
      </c>
      <c r="ER125" s="33">
        <v>868.16816510000001</v>
      </c>
      <c r="ES125" s="33">
        <v>0</v>
      </c>
      <c r="ET125" s="33">
        <v>868.16816510000001</v>
      </c>
      <c r="EU125" s="33">
        <v>868.16816510000001</v>
      </c>
      <c r="EV125" s="33">
        <v>868.16816510000001</v>
      </c>
      <c r="EW125" s="33">
        <v>0</v>
      </c>
      <c r="EX125" s="33">
        <v>868.16816510000001</v>
      </c>
      <c r="EY125" s="33">
        <v>868.16816510000001</v>
      </c>
      <c r="EZ125" s="33">
        <v>868.16816510000001</v>
      </c>
      <c r="FA125" s="33">
        <v>0</v>
      </c>
      <c r="FB125" s="33">
        <v>868.16816510000001</v>
      </c>
      <c r="FC125" s="33">
        <v>868.16816510000001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1013.794569</v>
      </c>
      <c r="CI126" s="33">
        <v>1013.794569</v>
      </c>
      <c r="CL126" s="33">
        <v>1520.6918539999999</v>
      </c>
      <c r="CM126" s="33">
        <v>1520.6918539999999</v>
      </c>
      <c r="CP126" s="33">
        <v>2027.589138</v>
      </c>
      <c r="CQ126" s="33">
        <v>2027.589138</v>
      </c>
      <c r="CT126" s="33">
        <v>2534.4864229999998</v>
      </c>
      <c r="CU126" s="33">
        <v>2534.4864229999998</v>
      </c>
      <c r="CX126" s="33">
        <v>3041.3837079999998</v>
      </c>
      <c r="CY126" s="33">
        <v>3041.3837079999998</v>
      </c>
      <c r="DB126" s="33">
        <v>3548.280992</v>
      </c>
      <c r="DC126" s="33">
        <v>3548.280992</v>
      </c>
      <c r="DF126" s="33">
        <v>3548.280992</v>
      </c>
      <c r="DG126" s="33">
        <v>4055.178277</v>
      </c>
      <c r="DH126" s="33">
        <v>2606.6381489999999</v>
      </c>
      <c r="DJ126" s="33">
        <v>4562.0755609999997</v>
      </c>
      <c r="DK126" s="33">
        <v>4562.0755609999997</v>
      </c>
      <c r="DL126" s="33">
        <v>1249.712765</v>
      </c>
      <c r="DN126" s="33">
        <v>1808.1054409999999</v>
      </c>
      <c r="DO126" s="33">
        <v>4562.0755609999997</v>
      </c>
      <c r="DP126" s="33">
        <v>1533.0054540000001</v>
      </c>
      <c r="DR126" s="33">
        <v>506.89728459999998</v>
      </c>
      <c r="DS126" s="33">
        <v>4562.0755609999997</v>
      </c>
      <c r="DT126" s="33">
        <v>1244.8764329999999</v>
      </c>
      <c r="DW126" s="33">
        <v>4562.0755609999997</v>
      </c>
      <c r="DX126" s="33">
        <v>1319.8343930000001</v>
      </c>
      <c r="DZ126" s="33">
        <v>343.69525169999997</v>
      </c>
      <c r="EA126" s="33">
        <v>4562.0755609999997</v>
      </c>
      <c r="EB126" s="33">
        <v>2534.4864229999998</v>
      </c>
      <c r="ED126" s="33">
        <v>55.687813439999999</v>
      </c>
      <c r="EE126" s="33">
        <v>4562.0755609999997</v>
      </c>
      <c r="EF126" s="33">
        <v>3548.280992</v>
      </c>
      <c r="EH126" s="33">
        <v>1136.231794</v>
      </c>
      <c r="EI126" s="33">
        <v>4562.0755609999997</v>
      </c>
      <c r="EJ126" s="33">
        <v>4055.178277</v>
      </c>
      <c r="EL126" s="33">
        <v>2772.879578</v>
      </c>
      <c r="EM126" s="33">
        <v>4562.0755609999997</v>
      </c>
      <c r="EN126" s="33">
        <v>4562.0755609999997</v>
      </c>
      <c r="EP126" s="33">
        <v>3548.280992</v>
      </c>
      <c r="EQ126" s="33">
        <v>4562.0755609999997</v>
      </c>
      <c r="ER126" s="33">
        <v>4562.0755609999997</v>
      </c>
      <c r="ET126" s="33">
        <v>4300.7208309999996</v>
      </c>
      <c r="EU126" s="33">
        <v>4562.0755609999997</v>
      </c>
      <c r="EV126" s="33">
        <v>4562.0755609999997</v>
      </c>
      <c r="EX126" s="33">
        <v>4562.0755609999997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J128" s="33">
        <v>1302.2115200000001</v>
      </c>
      <c r="DK128" s="33">
        <v>1620.1763679999999</v>
      </c>
      <c r="DO128" s="33">
        <v>1620.1763679999999</v>
      </c>
      <c r="DS128" s="33">
        <v>1620.1763679999999</v>
      </c>
      <c r="DW128" s="33">
        <v>1620.1763679999999</v>
      </c>
      <c r="EA128" s="33">
        <v>1620.1763679999999</v>
      </c>
      <c r="EB128" s="33">
        <v>360.03919280000002</v>
      </c>
      <c r="EE128" s="33">
        <v>1620.1763679999999</v>
      </c>
      <c r="EF128" s="33">
        <v>180.01959640000001</v>
      </c>
      <c r="EI128" s="33">
        <v>1620.1763679999999</v>
      </c>
      <c r="EJ128" s="33">
        <v>795.28938419999997</v>
      </c>
      <c r="EM128" s="33">
        <v>1620.1763679999999</v>
      </c>
      <c r="EN128" s="33">
        <v>1216.5394739999999</v>
      </c>
      <c r="EQ128" s="33">
        <v>1620.1763679999999</v>
      </c>
      <c r="ER128" s="33">
        <v>1421.7138379999999</v>
      </c>
      <c r="EU128" s="33">
        <v>1620.1763679999999</v>
      </c>
      <c r="EV128" s="33">
        <v>1484.1994</v>
      </c>
      <c r="EY128" s="33">
        <v>1620.1763679999999</v>
      </c>
      <c r="EZ128" s="33">
        <v>770.62758699999995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506.89728459999998</v>
      </c>
      <c r="CE137" s="33">
        <v>686.91688099999999</v>
      </c>
      <c r="CF137" s="33">
        <v>0</v>
      </c>
      <c r="CG137" s="33">
        <v>0</v>
      </c>
      <c r="CH137" s="33">
        <v>1013.794569</v>
      </c>
      <c r="CI137" s="33">
        <v>1373.833762</v>
      </c>
      <c r="CJ137" s="33">
        <v>0</v>
      </c>
      <c r="CK137" s="33">
        <v>0</v>
      </c>
      <c r="CL137" s="33">
        <v>1520.6918539999999</v>
      </c>
      <c r="CM137" s="33">
        <v>2060.7506429999999</v>
      </c>
      <c r="CN137" s="33">
        <v>0</v>
      </c>
      <c r="CO137" s="33">
        <v>0</v>
      </c>
      <c r="CP137" s="33">
        <v>2027.589138</v>
      </c>
      <c r="CQ137" s="33">
        <v>2747.667524</v>
      </c>
      <c r="CR137" s="33">
        <v>0</v>
      </c>
      <c r="CS137" s="33">
        <v>0</v>
      </c>
      <c r="CT137" s="33">
        <v>2534.4864229999998</v>
      </c>
      <c r="CU137" s="33">
        <v>3434.5844050000001</v>
      </c>
      <c r="CV137" s="33">
        <v>0</v>
      </c>
      <c r="CW137" s="33">
        <v>0</v>
      </c>
      <c r="CX137" s="33">
        <v>3041.3837079999998</v>
      </c>
      <c r="CY137" s="33">
        <v>4121.5012859999997</v>
      </c>
      <c r="CZ137" s="33">
        <v>0</v>
      </c>
      <c r="DA137" s="33">
        <v>0</v>
      </c>
      <c r="DB137" s="33">
        <v>3548.280992</v>
      </c>
      <c r="DC137" s="33">
        <v>4808.4181669999998</v>
      </c>
      <c r="DD137" s="33">
        <v>0</v>
      </c>
      <c r="DE137" s="33">
        <v>0</v>
      </c>
      <c r="DF137" s="33">
        <v>3548.280992</v>
      </c>
      <c r="DG137" s="33">
        <v>5495.3350479999999</v>
      </c>
      <c r="DH137" s="33">
        <v>2606.6381489999999</v>
      </c>
      <c r="DI137" s="33">
        <v>0</v>
      </c>
      <c r="DJ137" s="33">
        <v>5864.2870810000004</v>
      </c>
      <c r="DK137" s="33">
        <v>6182.251929</v>
      </c>
      <c r="DL137" s="33">
        <v>1249.712765</v>
      </c>
      <c r="DM137" s="33">
        <v>0</v>
      </c>
      <c r="DN137" s="33">
        <v>1808.1054409999999</v>
      </c>
      <c r="DO137" s="33">
        <v>6182.251929</v>
      </c>
      <c r="DP137" s="33">
        <v>1533.0054540000001</v>
      </c>
      <c r="DQ137" s="33">
        <v>0</v>
      </c>
      <c r="DR137" s="33">
        <v>506.89728459999998</v>
      </c>
      <c r="DS137" s="33">
        <v>6182.251929</v>
      </c>
      <c r="DT137" s="33">
        <v>1244.8764329999999</v>
      </c>
      <c r="DU137" s="33">
        <v>0</v>
      </c>
      <c r="DV137" s="33">
        <v>0</v>
      </c>
      <c r="DW137" s="33">
        <v>6182.251929</v>
      </c>
      <c r="DX137" s="33">
        <v>1319.8343930000001</v>
      </c>
      <c r="DY137" s="33">
        <v>0</v>
      </c>
      <c r="DZ137" s="33">
        <v>343.69525169999997</v>
      </c>
      <c r="EA137" s="33">
        <v>6182.251929</v>
      </c>
      <c r="EB137" s="33">
        <v>2894.5256159999999</v>
      </c>
      <c r="EC137" s="33">
        <v>0</v>
      </c>
      <c r="ED137" s="33">
        <v>55.687813439999999</v>
      </c>
      <c r="EE137" s="33">
        <v>6182.251929</v>
      </c>
      <c r="EF137" s="33">
        <v>3728.3005889999999</v>
      </c>
      <c r="EG137" s="33">
        <v>0</v>
      </c>
      <c r="EH137" s="33">
        <v>1136.231794</v>
      </c>
      <c r="EI137" s="33">
        <v>6182.251929</v>
      </c>
      <c r="EJ137" s="33">
        <v>4850.4676609999997</v>
      </c>
      <c r="EK137" s="33">
        <v>0</v>
      </c>
      <c r="EL137" s="33">
        <v>2772.879578</v>
      </c>
      <c r="EM137" s="33">
        <v>6182.251929</v>
      </c>
      <c r="EN137" s="33">
        <v>5778.6150349999998</v>
      </c>
      <c r="EO137" s="33">
        <v>0</v>
      </c>
      <c r="EP137" s="33">
        <v>3548.280992</v>
      </c>
      <c r="EQ137" s="33">
        <v>6182.251929</v>
      </c>
      <c r="ER137" s="33">
        <v>5983.7893990000002</v>
      </c>
      <c r="ES137" s="33">
        <v>0</v>
      </c>
      <c r="ET137" s="33">
        <v>4300.7208309999996</v>
      </c>
      <c r="EU137" s="33">
        <v>6182.251929</v>
      </c>
      <c r="EV137" s="33">
        <v>6046.2749620000004</v>
      </c>
      <c r="EW137" s="33">
        <v>0</v>
      </c>
      <c r="EX137" s="33">
        <v>4562.0755609999997</v>
      </c>
      <c r="EY137" s="33">
        <v>6182.251929</v>
      </c>
      <c r="EZ137" s="33">
        <v>5332.7031479999996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U138" s="33">
        <v>660.05310999999995</v>
      </c>
      <c r="AY138" s="33">
        <v>660.05310999999995</v>
      </c>
      <c r="BB138" s="33">
        <v>660.05310999999995</v>
      </c>
      <c r="BC138" s="33">
        <v>660.05310999999995</v>
      </c>
      <c r="BF138" s="33">
        <v>413.27686</v>
      </c>
      <c r="BG138" s="33">
        <v>413.27686</v>
      </c>
      <c r="BJ138" s="33">
        <v>413.27686</v>
      </c>
      <c r="BK138" s="33">
        <v>413.27686</v>
      </c>
      <c r="BO138" s="33">
        <v>413.27686</v>
      </c>
      <c r="BS138" s="33">
        <v>413.27686</v>
      </c>
      <c r="BV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0</v>
      </c>
      <c r="AJ149" s="33">
        <v>0</v>
      </c>
      <c r="AK149" s="33">
        <v>0</v>
      </c>
      <c r="AL149" s="33">
        <v>0</v>
      </c>
      <c r="AM149" s="33">
        <v>0</v>
      </c>
      <c r="AN149" s="33">
        <v>0</v>
      </c>
      <c r="AO149" s="33">
        <v>0</v>
      </c>
      <c r="AP149" s="33">
        <v>0</v>
      </c>
      <c r="AQ149" s="33">
        <v>0</v>
      </c>
      <c r="AR149" s="33">
        <v>0</v>
      </c>
      <c r="AS149" s="33">
        <v>0</v>
      </c>
      <c r="AT149" s="33">
        <v>0</v>
      </c>
      <c r="AU149" s="33">
        <v>660.05310999999995</v>
      </c>
      <c r="AV149" s="33">
        <v>0</v>
      </c>
      <c r="AW149" s="33">
        <v>0</v>
      </c>
      <c r="AX149" s="33">
        <v>0</v>
      </c>
      <c r="AY149" s="33">
        <v>660.05310999999995</v>
      </c>
      <c r="AZ149" s="33">
        <v>0</v>
      </c>
      <c r="BA149" s="33">
        <v>0</v>
      </c>
      <c r="BB149" s="33">
        <v>660.05310999999995</v>
      </c>
      <c r="BC149" s="33">
        <v>660.05310999999995</v>
      </c>
      <c r="BD149" s="33">
        <v>0</v>
      </c>
      <c r="BE149" s="33">
        <v>0</v>
      </c>
      <c r="BF149" s="33">
        <v>413.27686</v>
      </c>
      <c r="BG149" s="33">
        <v>413.27686</v>
      </c>
      <c r="BH149" s="33">
        <v>0</v>
      </c>
      <c r="BI149" s="33">
        <v>0</v>
      </c>
      <c r="BJ149" s="33">
        <v>413.27686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413.27686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1589.8</v>
      </c>
      <c r="AJ150" s="33">
        <v>1589.8</v>
      </c>
      <c r="AK150" s="33">
        <v>1589.8</v>
      </c>
      <c r="AL150" s="33">
        <v>1589.8</v>
      </c>
      <c r="AM150" s="33">
        <v>1589.8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1589.8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2872.5200399999999</v>
      </c>
      <c r="BU150" s="33">
        <v>2872.5200399999999</v>
      </c>
      <c r="BV150" s="33">
        <v>3052.6641730000001</v>
      </c>
      <c r="BW150" s="33">
        <v>3052.6641730000001</v>
      </c>
      <c r="BX150" s="33">
        <v>2872.5200399999999</v>
      </c>
      <c r="BY150" s="33">
        <v>2872.5200399999999</v>
      </c>
      <c r="BZ150" s="33">
        <v>3052.6641730000001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2872.5200399999999</v>
      </c>
      <c r="CG150" s="33">
        <v>2872.5200399999999</v>
      </c>
      <c r="CH150" s="33">
        <v>3052.6641730000001</v>
      </c>
      <c r="CI150" s="33">
        <v>3052.6641730000001</v>
      </c>
      <c r="CJ150" s="33">
        <v>2872.5200399999999</v>
      </c>
      <c r="CK150" s="33">
        <v>2872.5200399999999</v>
      </c>
      <c r="CL150" s="33">
        <v>3052.6641730000001</v>
      </c>
      <c r="CM150" s="33">
        <v>3052.6641730000001</v>
      </c>
      <c r="CN150" s="33">
        <v>2872.5200399999999</v>
      </c>
      <c r="CO150" s="33">
        <v>2872.5200399999999</v>
      </c>
      <c r="CP150" s="33">
        <v>3052.6641730000001</v>
      </c>
      <c r="CQ150" s="33">
        <v>3052.6641730000001</v>
      </c>
      <c r="CR150" s="33">
        <v>2872.5200399999999</v>
      </c>
      <c r="CS150" s="33">
        <v>2872.5200399999999</v>
      </c>
      <c r="CT150" s="33">
        <v>3052.6641730000001</v>
      </c>
      <c r="CU150" s="33">
        <v>3052.6641730000001</v>
      </c>
      <c r="CV150" s="33">
        <v>2872.5200399999999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1589.8</v>
      </c>
      <c r="AJ161" s="33">
        <v>1589.8</v>
      </c>
      <c r="AK161" s="33">
        <v>1589.8</v>
      </c>
      <c r="AL161" s="33">
        <v>1589.8</v>
      </c>
      <c r="AM161" s="33">
        <v>1589.8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1589.8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2872.5200399999999</v>
      </c>
      <c r="BU161" s="33">
        <v>2872.5200399999999</v>
      </c>
      <c r="BV161" s="33">
        <v>3052.6641730000001</v>
      </c>
      <c r="BW161" s="33">
        <v>3052.6641730000001</v>
      </c>
      <c r="BX161" s="33">
        <v>2872.5200399999999</v>
      </c>
      <c r="BY161" s="33">
        <v>2872.5200399999999</v>
      </c>
      <c r="BZ161" s="33">
        <v>3052.6641730000001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2872.5200399999999</v>
      </c>
      <c r="CG161" s="33">
        <v>2872.5200399999999</v>
      </c>
      <c r="CH161" s="33">
        <v>3052.6641730000001</v>
      </c>
      <c r="CI161" s="33">
        <v>3052.6641730000001</v>
      </c>
      <c r="CJ161" s="33">
        <v>2872.5200399999999</v>
      </c>
      <c r="CK161" s="33">
        <v>2872.5200399999999</v>
      </c>
      <c r="CL161" s="33">
        <v>3052.6641730000001</v>
      </c>
      <c r="CM161" s="33">
        <v>3052.6641730000001</v>
      </c>
      <c r="CN161" s="33">
        <v>2872.5200399999999</v>
      </c>
      <c r="CO161" s="33">
        <v>2872.5200399999999</v>
      </c>
      <c r="CP161" s="33">
        <v>3052.6641730000001</v>
      </c>
      <c r="CQ161" s="33">
        <v>3052.6641730000001</v>
      </c>
      <c r="CR161" s="33">
        <v>2872.5200399999999</v>
      </c>
      <c r="CS161" s="33">
        <v>2872.5200399999999</v>
      </c>
      <c r="CT161" s="33">
        <v>3052.6641730000001</v>
      </c>
      <c r="CU161" s="33">
        <v>3052.6641730000001</v>
      </c>
      <c r="CV161" s="33">
        <v>2872.5200399999999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0</v>
      </c>
      <c r="AV173" s="33">
        <v>0</v>
      </c>
      <c r="AW173" s="33">
        <v>0</v>
      </c>
      <c r="AX173" s="33">
        <v>0</v>
      </c>
      <c r="AY173" s="33">
        <v>0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23949.904709999999</v>
      </c>
      <c r="BI234" s="33">
        <v>18584.95678</v>
      </c>
      <c r="BJ234" s="33">
        <v>18511.37314</v>
      </c>
      <c r="BK234" s="33">
        <v>18864.187249999999</v>
      </c>
      <c r="BL234" s="33">
        <v>23949.904709999999</v>
      </c>
      <c r="BM234" s="33">
        <v>18640.622780000002</v>
      </c>
      <c r="BN234" s="33">
        <v>18511.37314</v>
      </c>
      <c r="BO234" s="33">
        <v>18864.187249999999</v>
      </c>
      <c r="BP234" s="33">
        <v>23949.904709999999</v>
      </c>
      <c r="BQ234" s="33">
        <v>18963.92741</v>
      </c>
      <c r="BR234" s="33">
        <v>18761.046729999998</v>
      </c>
      <c r="BS234" s="33">
        <v>19256.221219999999</v>
      </c>
      <c r="BT234" s="33">
        <v>25513.426609999999</v>
      </c>
      <c r="BU234" s="33">
        <v>19183.304390000001</v>
      </c>
      <c r="BV234" s="33">
        <v>19299.050139999999</v>
      </c>
      <c r="BW234" s="33">
        <v>20016.211520000001</v>
      </c>
      <c r="BX234" s="33">
        <v>25400.189709999999</v>
      </c>
      <c r="BY234" s="33">
        <v>18975.753280000001</v>
      </c>
      <c r="BZ234" s="33">
        <v>19299.050139999999</v>
      </c>
      <c r="CA234" s="33">
        <v>20016.211520000001</v>
      </c>
      <c r="CB234" s="33">
        <v>27791.829290000001</v>
      </c>
      <c r="CC234" s="33">
        <v>18659.688310000001</v>
      </c>
      <c r="CD234" s="33">
        <v>20821.235489999999</v>
      </c>
      <c r="CE234" s="33">
        <v>21998.110100000002</v>
      </c>
      <c r="CF234" s="33">
        <v>27712.822080000002</v>
      </c>
      <c r="CG234" s="33">
        <v>21110.771120000001</v>
      </c>
      <c r="CH234" s="33">
        <v>20821.235489999999</v>
      </c>
      <c r="CI234" s="33">
        <v>21998.110100000002</v>
      </c>
      <c r="CJ234" s="33">
        <v>27109.460520000001</v>
      </c>
      <c r="CK234" s="33">
        <v>21835.075659999999</v>
      </c>
      <c r="CL234" s="33">
        <v>20821.235489999999</v>
      </c>
      <c r="CM234" s="33">
        <v>21998.110100000002</v>
      </c>
      <c r="CN234" s="33">
        <v>25513.426609999999</v>
      </c>
      <c r="CO234" s="33">
        <v>20182.202120000002</v>
      </c>
      <c r="CP234" s="33">
        <v>20821.235489999999</v>
      </c>
      <c r="CQ234" s="33">
        <v>21998.110100000002</v>
      </c>
      <c r="CR234" s="33">
        <v>28148.590080000002</v>
      </c>
      <c r="CS234" s="33">
        <v>21688.999070000002</v>
      </c>
      <c r="CT234" s="33">
        <v>20821.235489999999</v>
      </c>
      <c r="CU234" s="33">
        <v>21998.110100000002</v>
      </c>
      <c r="CV234" s="33">
        <v>28148.590080000002</v>
      </c>
      <c r="CW234" s="33">
        <v>19824.152590000002</v>
      </c>
      <c r="CX234" s="33">
        <v>20821.235489999999</v>
      </c>
      <c r="CY234" s="33">
        <v>21998.110100000002</v>
      </c>
      <c r="CZ234" s="33">
        <v>28148.590080000002</v>
      </c>
      <c r="DA234" s="33">
        <v>21753.421729999998</v>
      </c>
      <c r="DB234" s="33">
        <v>20821.235489999999</v>
      </c>
      <c r="DC234" s="33">
        <v>21998.110100000002</v>
      </c>
      <c r="DD234" s="33">
        <v>28148.590080000002</v>
      </c>
      <c r="DE234" s="33">
        <v>18970.677070000002</v>
      </c>
      <c r="DF234" s="33">
        <v>20821.235489999999</v>
      </c>
      <c r="DG234" s="33">
        <v>21998.110100000002</v>
      </c>
      <c r="DH234" s="33">
        <v>28207.07357</v>
      </c>
      <c r="DI234" s="33">
        <v>21881.08037</v>
      </c>
      <c r="DJ234" s="33">
        <v>20851.08251</v>
      </c>
      <c r="DK234" s="33">
        <v>22038.7192</v>
      </c>
      <c r="DL234" s="33">
        <v>28207.07357</v>
      </c>
      <c r="DM234" s="33">
        <v>21881.08037</v>
      </c>
      <c r="DN234" s="33">
        <v>20851.08251</v>
      </c>
      <c r="DO234" s="33">
        <v>22038.7192</v>
      </c>
      <c r="DP234" s="33">
        <v>28207.07357</v>
      </c>
      <c r="DQ234" s="33">
        <v>21881.08037</v>
      </c>
      <c r="DR234" s="33">
        <v>20851.08251</v>
      </c>
      <c r="DS234" s="33">
        <v>22038.7192</v>
      </c>
      <c r="DT234" s="33">
        <v>28207.07357</v>
      </c>
      <c r="DU234" s="33">
        <v>21881.08037</v>
      </c>
      <c r="DV234" s="33">
        <v>20851.08251</v>
      </c>
      <c r="DW234" s="33">
        <v>22038.7192</v>
      </c>
      <c r="DX234" s="33">
        <v>28207.07357</v>
      </c>
      <c r="DY234" s="33">
        <v>21420.868480000001</v>
      </c>
      <c r="DZ234" s="33">
        <v>20851.08251</v>
      </c>
      <c r="EA234" s="33">
        <v>22038.7192</v>
      </c>
      <c r="EB234" s="33">
        <v>28207.07357</v>
      </c>
      <c r="EC234" s="33">
        <v>21881.08037</v>
      </c>
      <c r="ED234" s="33">
        <v>20851.08251</v>
      </c>
      <c r="EE234" s="33">
        <v>22038.7192</v>
      </c>
      <c r="EF234" s="33">
        <v>28207.07357</v>
      </c>
      <c r="EG234" s="33">
        <v>21881.08037</v>
      </c>
      <c r="EH234" s="33">
        <v>20851.08251</v>
      </c>
      <c r="EI234" s="33">
        <v>22038.7192</v>
      </c>
      <c r="EJ234" s="33">
        <v>28207.07357</v>
      </c>
      <c r="EK234" s="33">
        <v>21881.08037</v>
      </c>
      <c r="EL234" s="33">
        <v>20851.08251</v>
      </c>
      <c r="EM234" s="33">
        <v>22038.7192</v>
      </c>
      <c r="EN234" s="33">
        <v>28283.962070000001</v>
      </c>
      <c r="EO234" s="33">
        <v>21925.94413</v>
      </c>
      <c r="EP234" s="33">
        <v>20884.1777</v>
      </c>
      <c r="EQ234" s="33">
        <v>22094.408390000001</v>
      </c>
      <c r="ER234" s="33">
        <v>28335.327399999998</v>
      </c>
      <c r="ES234" s="33">
        <v>21962.75892</v>
      </c>
      <c r="ET234" s="33">
        <v>20912.320680000001</v>
      </c>
      <c r="EU234" s="33">
        <v>22130.947169999999</v>
      </c>
      <c r="EV234" s="33">
        <v>28371.312010000001</v>
      </c>
      <c r="EW234" s="33">
        <v>21992.695640000002</v>
      </c>
      <c r="EX234" s="33">
        <v>20932.931619999999</v>
      </c>
      <c r="EY234" s="33">
        <v>22154.539140000001</v>
      </c>
      <c r="EZ234" s="33">
        <v>28539.634180000001</v>
      </c>
      <c r="FA234" s="33">
        <v>22078.729660000001</v>
      </c>
      <c r="FB234" s="33">
        <v>21028.946370000001</v>
      </c>
      <c r="FC234" s="33">
        <v>22274.676039999998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9353.4632299999994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7680.3722129999996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7299.4922180000003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6682.2892940000002</v>
      </c>
      <c r="AW235" s="33">
        <v>7203.9740000000002</v>
      </c>
      <c r="AX235" s="33">
        <v>10026.90863</v>
      </c>
      <c r="AY235" s="33">
        <v>8803.4029019999998</v>
      </c>
      <c r="AZ235" s="33">
        <v>6766.6027450000001</v>
      </c>
      <c r="BA235" s="33">
        <v>7271.8069020000003</v>
      </c>
      <c r="BB235" s="33">
        <v>10099.23596</v>
      </c>
      <c r="BC235" s="33">
        <v>8884.8265879999999</v>
      </c>
      <c r="BD235" s="33">
        <v>6766.6027450000001</v>
      </c>
      <c r="BE235" s="33">
        <v>7271.8069020000003</v>
      </c>
      <c r="BF235" s="33">
        <v>10099.23596</v>
      </c>
      <c r="BG235" s="33">
        <v>8884.8265879999999</v>
      </c>
      <c r="BH235" s="33">
        <v>6901.5259999999998</v>
      </c>
      <c r="BI235" s="33">
        <v>7403.6718430000001</v>
      </c>
      <c r="BJ235" s="33">
        <v>10230.837450000001</v>
      </c>
      <c r="BK235" s="33">
        <v>9035.4890200000009</v>
      </c>
      <c r="BL235" s="33">
        <v>6901.5259999999998</v>
      </c>
      <c r="BM235" s="33">
        <v>7403.6718430000001</v>
      </c>
      <c r="BN235" s="33">
        <v>10230.837450000001</v>
      </c>
      <c r="BO235" s="33">
        <v>9035.4890200000009</v>
      </c>
      <c r="BP235" s="33">
        <v>7086.4921960000001</v>
      </c>
      <c r="BQ235" s="33">
        <v>7763.9978430000001</v>
      </c>
      <c r="BR235" s="33">
        <v>10685.037490000001</v>
      </c>
      <c r="BS235" s="33">
        <v>9444.1341570000004</v>
      </c>
      <c r="BT235" s="33">
        <v>8186.495261</v>
      </c>
      <c r="BU235" s="33">
        <v>8820.3253860000004</v>
      </c>
      <c r="BV235" s="33">
        <v>11998.82655</v>
      </c>
      <c r="BW235" s="33">
        <v>10670.04565</v>
      </c>
      <c r="BX235" s="33">
        <v>9111.1595369999995</v>
      </c>
      <c r="BY235" s="33">
        <v>9370.9643849999993</v>
      </c>
      <c r="BZ235" s="33">
        <v>13009.39913</v>
      </c>
      <c r="CA235" s="33">
        <v>11686.438319999999</v>
      </c>
      <c r="CB235" s="33">
        <v>9111.1595369999995</v>
      </c>
      <c r="CC235" s="33">
        <v>9736.5463060000002</v>
      </c>
      <c r="CD235" s="33">
        <v>13009.39913</v>
      </c>
      <c r="CE235" s="33">
        <v>11686.438319999999</v>
      </c>
      <c r="CF235" s="33">
        <v>9111.1595369999995</v>
      </c>
      <c r="CG235" s="33">
        <v>9736.5463060000002</v>
      </c>
      <c r="CH235" s="33">
        <v>13009.39913</v>
      </c>
      <c r="CI235" s="33">
        <v>11686.438319999999</v>
      </c>
      <c r="CJ235" s="33">
        <v>9111.1595369999995</v>
      </c>
      <c r="CK235" s="33">
        <v>9736.5463060000002</v>
      </c>
      <c r="CL235" s="33">
        <v>13009.39913</v>
      </c>
      <c r="CM235" s="33">
        <v>11686.438319999999</v>
      </c>
      <c r="CN235" s="33">
        <v>9111.1595369999995</v>
      </c>
      <c r="CO235" s="33">
        <v>9736.5463060000002</v>
      </c>
      <c r="CP235" s="33">
        <v>13009.39913</v>
      </c>
      <c r="CQ235" s="33">
        <v>11686.438319999999</v>
      </c>
      <c r="CR235" s="33">
        <v>9007.3483209999995</v>
      </c>
      <c r="CS235" s="33">
        <v>9136.4386589999995</v>
      </c>
      <c r="CT235" s="33">
        <v>13009.39913</v>
      </c>
      <c r="CU235" s="33">
        <v>11686.438319999999</v>
      </c>
      <c r="CV235" s="33">
        <v>9111.1595369999995</v>
      </c>
      <c r="CW235" s="33">
        <v>9674.7937569999995</v>
      </c>
      <c r="CX235" s="33">
        <v>13009.39913</v>
      </c>
      <c r="CY235" s="33">
        <v>11686.438319999999</v>
      </c>
      <c r="CZ235" s="33">
        <v>9111.1595369999995</v>
      </c>
      <c r="DA235" s="33">
        <v>9736.5463060000002</v>
      </c>
      <c r="DB235" s="33">
        <v>13009.39913</v>
      </c>
      <c r="DC235" s="33">
        <v>11686.438319999999</v>
      </c>
      <c r="DD235" s="33">
        <v>9111.1595369999995</v>
      </c>
      <c r="DE235" s="33">
        <v>9736.5463060000002</v>
      </c>
      <c r="DF235" s="33">
        <v>13009.39913</v>
      </c>
      <c r="DG235" s="33">
        <v>11686.438319999999</v>
      </c>
      <c r="DH235" s="33">
        <v>9111.1595369999995</v>
      </c>
      <c r="DI235" s="33">
        <v>9736.5463060000002</v>
      </c>
      <c r="DJ235" s="33">
        <v>13009.39913</v>
      </c>
      <c r="DK235" s="33">
        <v>11686.438319999999</v>
      </c>
      <c r="DL235" s="33">
        <v>9111.1595369999995</v>
      </c>
      <c r="DM235" s="33">
        <v>9736.5463060000002</v>
      </c>
      <c r="DN235" s="33">
        <v>13009.39913</v>
      </c>
      <c r="DO235" s="33">
        <v>11686.438319999999</v>
      </c>
      <c r="DP235" s="33">
        <v>9111.1595369999995</v>
      </c>
      <c r="DQ235" s="33">
        <v>9665.6596790000003</v>
      </c>
      <c r="DR235" s="33">
        <v>13009.39913</v>
      </c>
      <c r="DS235" s="33">
        <v>11686.438319999999</v>
      </c>
      <c r="DT235" s="33">
        <v>9111.1595369999995</v>
      </c>
      <c r="DU235" s="33">
        <v>9062.6192140000003</v>
      </c>
      <c r="DV235" s="33">
        <v>13009.39913</v>
      </c>
      <c r="DW235" s="33">
        <v>11686.438319999999</v>
      </c>
      <c r="DX235" s="33">
        <v>9111.1595369999995</v>
      </c>
      <c r="DY235" s="33">
        <v>9736.5463060000002</v>
      </c>
      <c r="DZ235" s="33">
        <v>13009.39913</v>
      </c>
      <c r="EA235" s="33">
        <v>11686.438319999999</v>
      </c>
      <c r="EB235" s="33">
        <v>9111.1595369999995</v>
      </c>
      <c r="EC235" s="33">
        <v>9736.5463060000002</v>
      </c>
      <c r="ED235" s="33">
        <v>13009.39913</v>
      </c>
      <c r="EE235" s="33">
        <v>11686.438319999999</v>
      </c>
      <c r="EF235" s="33">
        <v>9111.1595369999995</v>
      </c>
      <c r="EG235" s="33">
        <v>9736.5463060000002</v>
      </c>
      <c r="EH235" s="33">
        <v>13009.39913</v>
      </c>
      <c r="EI235" s="33">
        <v>11686.438319999999</v>
      </c>
      <c r="EJ235" s="33">
        <v>9111.1595369999995</v>
      </c>
      <c r="EK235" s="33">
        <v>9736.5463060000002</v>
      </c>
      <c r="EL235" s="33">
        <v>13009.39913</v>
      </c>
      <c r="EM235" s="33">
        <v>11686.438319999999</v>
      </c>
      <c r="EN235" s="33">
        <v>9111.1595369999995</v>
      </c>
      <c r="EO235" s="33">
        <v>9736.5463060000002</v>
      </c>
      <c r="EP235" s="33">
        <v>13009.39913</v>
      </c>
      <c r="EQ235" s="33">
        <v>11686.438319999999</v>
      </c>
      <c r="ER235" s="33">
        <v>9111.1595369999995</v>
      </c>
      <c r="ES235" s="33">
        <v>9736.5463060000002</v>
      </c>
      <c r="ET235" s="33">
        <v>13009.39913</v>
      </c>
      <c r="EU235" s="33">
        <v>11686.438319999999</v>
      </c>
      <c r="EV235" s="33">
        <v>9111.1595369999995</v>
      </c>
      <c r="EW235" s="33">
        <v>9736.5463060000002</v>
      </c>
      <c r="EX235" s="33">
        <v>13009.39913</v>
      </c>
      <c r="EY235" s="33">
        <v>11686.438319999999</v>
      </c>
      <c r="EZ235" s="33">
        <v>9111.1595369999995</v>
      </c>
      <c r="FA235" s="33">
        <v>9736.5463060000002</v>
      </c>
      <c r="FB235" s="33">
        <v>13009.39913</v>
      </c>
      <c r="FC235" s="33">
        <v>11686.438319999999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5645.2132439999996</v>
      </c>
      <c r="S236" s="33">
        <v>4448.2909019999997</v>
      </c>
      <c r="T236" s="33">
        <v>5403.3947840000001</v>
      </c>
      <c r="U236" s="33">
        <v>5154.8028629999999</v>
      </c>
      <c r="V236" s="33">
        <v>4328.4188299999996</v>
      </c>
      <c r="W236" s="33">
        <v>4448.2909019999997</v>
      </c>
      <c r="X236" s="33">
        <v>5403.3947840000001</v>
      </c>
      <c r="Y236" s="33">
        <v>5154.8028629999999</v>
      </c>
      <c r="Z236" s="33">
        <v>4216.8133980000002</v>
      </c>
      <c r="AA236" s="33">
        <v>4448.2909019999997</v>
      </c>
      <c r="AB236" s="33">
        <v>5403.3947840000001</v>
      </c>
      <c r="AC236" s="33">
        <v>5154.8028629999999</v>
      </c>
      <c r="AD236" s="33">
        <v>3708.7592479999998</v>
      </c>
      <c r="AE236" s="33">
        <v>4448.2909019999997</v>
      </c>
      <c r="AF236" s="33">
        <v>5403.3947840000001</v>
      </c>
      <c r="AG236" s="33">
        <v>5154.8028629999999</v>
      </c>
      <c r="AH236" s="33">
        <v>5795.8416079999997</v>
      </c>
      <c r="AI236" s="33">
        <v>4448.2909019999997</v>
      </c>
      <c r="AJ236" s="33">
        <v>5403.3947840000001</v>
      </c>
      <c r="AK236" s="33">
        <v>5154.8028629999999</v>
      </c>
      <c r="AL236" s="33">
        <v>3207.990213</v>
      </c>
      <c r="AM236" s="33">
        <v>4448.2909019999997</v>
      </c>
      <c r="AN236" s="33">
        <v>5403.3947840000001</v>
      </c>
      <c r="AO236" s="33">
        <v>5154.8028629999999</v>
      </c>
      <c r="AP236" s="33">
        <v>3366.855685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5448.3285880000003</v>
      </c>
      <c r="BQ236" s="33">
        <v>5154.8028629999999</v>
      </c>
      <c r="BR236" s="33">
        <v>5889.6642350000002</v>
      </c>
      <c r="BS236" s="33">
        <v>4572.996588</v>
      </c>
      <c r="BT236" s="33">
        <v>5760.3614900000002</v>
      </c>
      <c r="BU236" s="33">
        <v>5154.8028629999999</v>
      </c>
      <c r="BV236" s="33">
        <v>5991.7815289999999</v>
      </c>
      <c r="BW236" s="33">
        <v>4731.6557249999996</v>
      </c>
      <c r="BX236" s="33">
        <v>5502.6154900000001</v>
      </c>
      <c r="BY236" s="33">
        <v>5154.8028629999999</v>
      </c>
      <c r="BZ236" s="33">
        <v>5991.7815289999999</v>
      </c>
      <c r="CA236" s="33">
        <v>4731.6557249999996</v>
      </c>
      <c r="CB236" s="33">
        <v>6083.4708529999998</v>
      </c>
      <c r="CC236" s="33">
        <v>5196.1662349999997</v>
      </c>
      <c r="CD236" s="33">
        <v>6483.6490659999999</v>
      </c>
      <c r="CE236" s="33">
        <v>5294.4938709999997</v>
      </c>
      <c r="CF236" s="33">
        <v>5403.3947840000001</v>
      </c>
      <c r="CG236" s="33">
        <v>5154.8028629999999</v>
      </c>
      <c r="CH236" s="33">
        <v>6483.6490659999999</v>
      </c>
      <c r="CI236" s="33">
        <v>5294.4938709999997</v>
      </c>
      <c r="CJ236" s="33">
        <v>5403.3947840000001</v>
      </c>
      <c r="CK236" s="33">
        <v>5284.8694230000001</v>
      </c>
      <c r="CL236" s="33">
        <v>6483.6490659999999</v>
      </c>
      <c r="CM236" s="33">
        <v>5294.4938709999997</v>
      </c>
      <c r="CN236" s="33">
        <v>5485.9427839999998</v>
      </c>
      <c r="CO236" s="33">
        <v>5154.8028629999999</v>
      </c>
      <c r="CP236" s="33">
        <v>6483.6490659999999</v>
      </c>
      <c r="CQ236" s="33">
        <v>5294.4938709999997</v>
      </c>
      <c r="CR236" s="33">
        <v>5403.3947840000001</v>
      </c>
      <c r="CS236" s="33">
        <v>2137.0517570000002</v>
      </c>
      <c r="CT236" s="33">
        <v>6483.6490659999999</v>
      </c>
      <c r="CU236" s="33">
        <v>5294.4938709999997</v>
      </c>
      <c r="CV236" s="33">
        <v>6440.437559</v>
      </c>
      <c r="CW236" s="33">
        <v>5154.8028629999999</v>
      </c>
      <c r="CX236" s="33">
        <v>6483.6490659999999</v>
      </c>
      <c r="CY236" s="33">
        <v>5294.4938709999997</v>
      </c>
      <c r="CZ236" s="33">
        <v>6440.437559</v>
      </c>
      <c r="DA236" s="33">
        <v>3861.8323089999999</v>
      </c>
      <c r="DB236" s="33">
        <v>6483.6490659999999</v>
      </c>
      <c r="DC236" s="33">
        <v>5294.4938709999997</v>
      </c>
      <c r="DD236" s="33">
        <v>6440.437559</v>
      </c>
      <c r="DE236" s="33">
        <v>6050.1623730000001</v>
      </c>
      <c r="DF236" s="33">
        <v>6483.6490659999999</v>
      </c>
      <c r="DG236" s="33">
        <v>5294.4938709999997</v>
      </c>
      <c r="DH236" s="33">
        <v>6440.437559</v>
      </c>
      <c r="DI236" s="33">
        <v>6050.1623730000001</v>
      </c>
      <c r="DJ236" s="33">
        <v>6483.6490659999999</v>
      </c>
      <c r="DK236" s="33">
        <v>5294.4938709999997</v>
      </c>
      <c r="DL236" s="33">
        <v>6440.437559</v>
      </c>
      <c r="DM236" s="33">
        <v>4520.5624589999998</v>
      </c>
      <c r="DN236" s="33">
        <v>6483.6490659999999</v>
      </c>
      <c r="DO236" s="33">
        <v>5294.4938709999997</v>
      </c>
      <c r="DP236" s="33">
        <v>6440.437559</v>
      </c>
      <c r="DQ236" s="33">
        <v>5820.5102269999998</v>
      </c>
      <c r="DR236" s="33">
        <v>6483.6490659999999</v>
      </c>
      <c r="DS236" s="33">
        <v>5294.4938709999997</v>
      </c>
      <c r="DT236" s="33">
        <v>6440.437559</v>
      </c>
      <c r="DU236" s="33">
        <v>5154.8028629999999</v>
      </c>
      <c r="DV236" s="33">
        <v>6483.6490659999999</v>
      </c>
      <c r="DW236" s="33">
        <v>5294.4938709999997</v>
      </c>
      <c r="DX236" s="33">
        <v>6440.437559</v>
      </c>
      <c r="DY236" s="33">
        <v>5278.732164</v>
      </c>
      <c r="DZ236" s="33">
        <v>6483.6490659999999</v>
      </c>
      <c r="EA236" s="33">
        <v>5294.4938709999997</v>
      </c>
      <c r="EB236" s="33">
        <v>6440.437559</v>
      </c>
      <c r="EC236" s="33">
        <v>5912.5075500000003</v>
      </c>
      <c r="ED236" s="33">
        <v>6483.6490659999999</v>
      </c>
      <c r="EE236" s="33">
        <v>5294.4938709999997</v>
      </c>
      <c r="EF236" s="33">
        <v>6440.437559</v>
      </c>
      <c r="EG236" s="33">
        <v>5383.6381780000002</v>
      </c>
      <c r="EH236" s="33">
        <v>6483.6490659999999</v>
      </c>
      <c r="EI236" s="33">
        <v>5294.4938709999997</v>
      </c>
      <c r="EJ236" s="33">
        <v>6440.437559</v>
      </c>
      <c r="EK236" s="33">
        <v>5962.5242559999997</v>
      </c>
      <c r="EL236" s="33">
        <v>6483.6490659999999</v>
      </c>
      <c r="EM236" s="33">
        <v>5294.4938709999997</v>
      </c>
      <c r="EN236" s="33">
        <v>6440.437559</v>
      </c>
      <c r="EO236" s="33">
        <v>6050.1623730000001</v>
      </c>
      <c r="EP236" s="33">
        <v>5370.0319680000002</v>
      </c>
      <c r="EQ236" s="33">
        <v>5294.4938709999997</v>
      </c>
      <c r="ER236" s="33">
        <v>6440.437559</v>
      </c>
      <c r="ES236" s="33">
        <v>5971.6033539999999</v>
      </c>
      <c r="ET236" s="33">
        <v>3382.933587</v>
      </c>
      <c r="EU236" s="33">
        <v>5294.4938709999997</v>
      </c>
      <c r="EV236" s="33">
        <v>6440.437559</v>
      </c>
      <c r="EW236" s="33">
        <v>6050.1623730000001</v>
      </c>
      <c r="EX236" s="33">
        <v>2388.8596219999999</v>
      </c>
      <c r="EY236" s="33">
        <v>5294.4938709999997</v>
      </c>
      <c r="EZ236" s="33">
        <v>6440.437559</v>
      </c>
      <c r="FA236" s="33">
        <v>5912.5075500000003</v>
      </c>
      <c r="FB236" s="33">
        <v>64.901861780000004</v>
      </c>
      <c r="FC236" s="33">
        <v>5294.4938709999997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4034.5798869999999</v>
      </c>
      <c r="M237" s="33">
        <v>3971.0266630000001</v>
      </c>
      <c r="N237" s="33">
        <v>3330.4720000000002</v>
      </c>
      <c r="O237" s="33">
        <v>3370.521647</v>
      </c>
      <c r="P237" s="33">
        <v>4195.363679</v>
      </c>
      <c r="Q237" s="33">
        <v>3922.697396</v>
      </c>
      <c r="R237" s="33">
        <v>3330.4720000000002</v>
      </c>
      <c r="S237" s="33">
        <v>3370.521647</v>
      </c>
      <c r="T237" s="33">
        <v>8099.7751760000001</v>
      </c>
      <c r="U237" s="33">
        <v>3721.834867</v>
      </c>
      <c r="V237" s="33">
        <v>3330.4720000000002</v>
      </c>
      <c r="W237" s="33">
        <v>3370.521647</v>
      </c>
      <c r="X237" s="33">
        <v>5213.4767549999997</v>
      </c>
      <c r="Y237" s="33">
        <v>3726.8006140000002</v>
      </c>
      <c r="Z237" s="33">
        <v>3330.4720000000002</v>
      </c>
      <c r="AA237" s="33">
        <v>3370.521647</v>
      </c>
      <c r="AB237" s="33">
        <v>3601.320095</v>
      </c>
      <c r="AC237" s="33">
        <v>4708.7369680000002</v>
      </c>
      <c r="AD237" s="33">
        <v>3616.0088420000002</v>
      </c>
      <c r="AE237" s="33">
        <v>2204.4305770000001</v>
      </c>
      <c r="AF237" s="33">
        <v>6043.9985280000001</v>
      </c>
      <c r="AG237" s="33">
        <v>4292.4564600000003</v>
      </c>
      <c r="AH237" s="33">
        <v>1107.571512</v>
      </c>
      <c r="AI237" s="33">
        <v>4250.7534669999995</v>
      </c>
      <c r="AJ237" s="33">
        <v>10335.64968</v>
      </c>
      <c r="AK237" s="33">
        <v>11088.595429999999</v>
      </c>
      <c r="AL237" s="33">
        <v>4253.8245999999999</v>
      </c>
      <c r="AM237" s="33">
        <v>4654.4535470000001</v>
      </c>
      <c r="AN237" s="33">
        <v>9658.2997290000003</v>
      </c>
      <c r="AO237" s="33">
        <v>15256.008949999999</v>
      </c>
      <c r="AP237" s="33">
        <v>4253.8245999999999</v>
      </c>
      <c r="AQ237" s="33">
        <v>4654.4535470000001</v>
      </c>
      <c r="AR237" s="33">
        <v>9257.7838319999992</v>
      </c>
      <c r="AS237" s="33">
        <v>15256.008949999999</v>
      </c>
      <c r="AT237" s="33">
        <v>4253.8245999999999</v>
      </c>
      <c r="AU237" s="33">
        <v>4654.4535470000001</v>
      </c>
      <c r="AV237" s="33">
        <v>14103.99793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14088.027470000001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14813.90769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15256.008949999999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15042.21234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16727.733680000001</v>
      </c>
      <c r="ES237" s="33">
        <v>15926.77385</v>
      </c>
      <c r="ET237" s="33">
        <v>4671.9072319999996</v>
      </c>
      <c r="EU237" s="33">
        <v>4892.7573499999999</v>
      </c>
      <c r="EV237" s="33">
        <v>17143.79825</v>
      </c>
      <c r="EW237" s="33">
        <v>16502.58253</v>
      </c>
      <c r="EX237" s="33">
        <v>5030.4498050000002</v>
      </c>
      <c r="EY237" s="33">
        <v>5097.1237899999996</v>
      </c>
      <c r="EZ237" s="33">
        <v>17143.79825</v>
      </c>
      <c r="FA237" s="33">
        <v>16502.58253</v>
      </c>
      <c r="FB237" s="33">
        <v>5030.4498050000002</v>
      </c>
      <c r="FC237" s="33">
        <v>5097.1237899999996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7296</v>
      </c>
      <c r="G238" s="33">
        <v>9001.3516080000009</v>
      </c>
      <c r="H238" s="33">
        <v>10522.45298</v>
      </c>
      <c r="I238" s="33">
        <v>9132.3163530000002</v>
      </c>
      <c r="J238" s="33">
        <v>7732.0919629999999</v>
      </c>
      <c r="K238" s="33">
        <v>9001.3516080000009</v>
      </c>
      <c r="L238" s="33">
        <v>10522.45298</v>
      </c>
      <c r="M238" s="33">
        <v>9132.3163530000002</v>
      </c>
      <c r="N238" s="33">
        <v>7515</v>
      </c>
      <c r="O238" s="33">
        <v>9001.3516080000009</v>
      </c>
      <c r="P238" s="33">
        <v>10522.45298</v>
      </c>
      <c r="Q238" s="33">
        <v>9132.3163530000002</v>
      </c>
      <c r="R238" s="33">
        <v>7514</v>
      </c>
      <c r="S238" s="33">
        <v>9001.3516080000009</v>
      </c>
      <c r="T238" s="33">
        <v>9842.0525720000005</v>
      </c>
      <c r="U238" s="33">
        <v>8637</v>
      </c>
      <c r="V238" s="33">
        <v>8432.1894900000007</v>
      </c>
      <c r="W238" s="33">
        <v>9001.3516080000009</v>
      </c>
      <c r="X238" s="33">
        <v>10256.789119999999</v>
      </c>
      <c r="Y238" s="33">
        <v>9132.3163530000002</v>
      </c>
      <c r="Z238" s="33">
        <v>6868.8493559999997</v>
      </c>
      <c r="AA238" s="33">
        <v>9001.3516080000009</v>
      </c>
      <c r="AB238" s="33">
        <v>9476.987787</v>
      </c>
      <c r="AC238" s="33">
        <v>3809.9444789999998</v>
      </c>
      <c r="AD238" s="33">
        <v>1717</v>
      </c>
      <c r="AE238" s="33">
        <v>7481.1873889999997</v>
      </c>
      <c r="AF238" s="33">
        <v>10043</v>
      </c>
      <c r="AG238" s="33">
        <v>1743</v>
      </c>
      <c r="AH238" s="33">
        <v>4766.7692040000002</v>
      </c>
      <c r="AI238" s="33">
        <v>7243</v>
      </c>
      <c r="AJ238" s="33">
        <v>3784</v>
      </c>
      <c r="AK238" s="33">
        <v>3402.7142050000002</v>
      </c>
      <c r="AL238" s="33">
        <v>6882.0895339999997</v>
      </c>
      <c r="AM238" s="33">
        <v>8088.0129859999997</v>
      </c>
      <c r="AN238" s="33">
        <v>10190</v>
      </c>
      <c r="AO238" s="33">
        <v>2122.277599</v>
      </c>
      <c r="AP238" s="33">
        <v>8432.1894900000007</v>
      </c>
      <c r="AQ238" s="33">
        <v>9001.3516080000009</v>
      </c>
      <c r="AR238" s="33">
        <v>10303</v>
      </c>
      <c r="AS238" s="33">
        <v>6260.6342930000001</v>
      </c>
      <c r="AT238" s="33">
        <v>8224.6768960000009</v>
      </c>
      <c r="AU238" s="33">
        <v>9001.3516080000009</v>
      </c>
      <c r="AV238" s="33">
        <v>6685.8700429999999</v>
      </c>
      <c r="AW238" s="33">
        <v>3080.7716399999999</v>
      </c>
      <c r="AX238" s="33">
        <v>8432.1894900000007</v>
      </c>
      <c r="AY238" s="33">
        <v>9001.3516080000009</v>
      </c>
      <c r="AZ238" s="33">
        <v>6595.895125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9203.1325290000004</v>
      </c>
      <c r="CA238" s="33">
        <v>9824.3323259999997</v>
      </c>
      <c r="CB238" s="33">
        <v>10923</v>
      </c>
      <c r="CC238" s="33">
        <v>9132.3163530000002</v>
      </c>
      <c r="CD238" s="33">
        <v>9203.1325290000004</v>
      </c>
      <c r="CE238" s="33">
        <v>9824.3323259999997</v>
      </c>
      <c r="CF238" s="33">
        <v>10522.45298</v>
      </c>
      <c r="CG238" s="33">
        <v>9132.3163530000002</v>
      </c>
      <c r="CH238" s="33">
        <v>9203.1325290000004</v>
      </c>
      <c r="CI238" s="33">
        <v>9824.3323259999997</v>
      </c>
      <c r="CJ238" s="33">
        <v>10522.45298</v>
      </c>
      <c r="CK238" s="33">
        <v>9967.2709909999994</v>
      </c>
      <c r="CL238" s="33">
        <v>9203.1325290000004</v>
      </c>
      <c r="CM238" s="33">
        <v>9824.3323259999997</v>
      </c>
      <c r="CN238" s="33">
        <v>11484.50582</v>
      </c>
      <c r="CO238" s="33">
        <v>9132.3163530000002</v>
      </c>
      <c r="CP238" s="33">
        <v>9203.1325290000004</v>
      </c>
      <c r="CQ238" s="33">
        <v>9824.3323259999997</v>
      </c>
      <c r="CR238" s="33">
        <v>11196.1556</v>
      </c>
      <c r="CS238" s="33">
        <v>9967.2709909999994</v>
      </c>
      <c r="CT238" s="33">
        <v>9203.1325290000004</v>
      </c>
      <c r="CU238" s="33">
        <v>9824.3323259999997</v>
      </c>
      <c r="CV238" s="33">
        <v>11484.50582</v>
      </c>
      <c r="CW238" s="33">
        <v>9894.6199579999993</v>
      </c>
      <c r="CX238" s="33">
        <v>9203.1325290000004</v>
      </c>
      <c r="CY238" s="33">
        <v>9824.3323259999997</v>
      </c>
      <c r="CZ238" s="33">
        <v>11484.50582</v>
      </c>
      <c r="DA238" s="33">
        <v>9967.2709909999994</v>
      </c>
      <c r="DB238" s="33">
        <v>9203.1325290000004</v>
      </c>
      <c r="DC238" s="33">
        <v>9824.3323259999997</v>
      </c>
      <c r="DD238" s="33">
        <v>11484.50582</v>
      </c>
      <c r="DE238" s="33">
        <v>9967.2709909999994</v>
      </c>
      <c r="DF238" s="33">
        <v>9203.1325290000004</v>
      </c>
      <c r="DG238" s="33">
        <v>9824.3323259999997</v>
      </c>
      <c r="DH238" s="33">
        <v>11484.50582</v>
      </c>
      <c r="DI238" s="33">
        <v>9967.2709909999994</v>
      </c>
      <c r="DJ238" s="33">
        <v>9203.1325290000004</v>
      </c>
      <c r="DK238" s="33">
        <v>9824.3323259999997</v>
      </c>
      <c r="DL238" s="33">
        <v>11484.50582</v>
      </c>
      <c r="DM238" s="33">
        <v>9132.3163530000002</v>
      </c>
      <c r="DN238" s="33">
        <v>9203.1325290000004</v>
      </c>
      <c r="DO238" s="33">
        <v>9824.3323259999997</v>
      </c>
      <c r="DP238" s="33">
        <v>11484.50582</v>
      </c>
      <c r="DQ238" s="33">
        <v>9967.2709909999994</v>
      </c>
      <c r="DR238" s="33">
        <v>9203.1325290000004</v>
      </c>
      <c r="DS238" s="33">
        <v>9824.3323259999997</v>
      </c>
      <c r="DT238" s="33">
        <v>11484.50582</v>
      </c>
      <c r="DU238" s="33">
        <v>7113.0130600000002</v>
      </c>
      <c r="DV238" s="33">
        <v>9203.1325290000004</v>
      </c>
      <c r="DW238" s="33">
        <v>9824.3323259999997</v>
      </c>
      <c r="DX238" s="33">
        <v>11484.50582</v>
      </c>
      <c r="DY238" s="33">
        <v>9132.3163530000002</v>
      </c>
      <c r="DZ238" s="33">
        <v>9203.1325290000004</v>
      </c>
      <c r="EA238" s="33">
        <v>9824.3323259999997</v>
      </c>
      <c r="EB238" s="33">
        <v>11484.50582</v>
      </c>
      <c r="EC238" s="33">
        <v>9967.2709909999994</v>
      </c>
      <c r="ED238" s="33">
        <v>9203.1325290000004</v>
      </c>
      <c r="EE238" s="33">
        <v>9824.3323259999997</v>
      </c>
      <c r="EF238" s="33">
        <v>11484.50582</v>
      </c>
      <c r="EG238" s="33">
        <v>9967.2709909999994</v>
      </c>
      <c r="EH238" s="33">
        <v>9203.1325290000004</v>
      </c>
      <c r="EI238" s="33">
        <v>9824.3323259999997</v>
      </c>
      <c r="EJ238" s="33">
        <v>11484.50582</v>
      </c>
      <c r="EK238" s="33">
        <v>9967.2709909999994</v>
      </c>
      <c r="EL238" s="33">
        <v>9203.1325290000004</v>
      </c>
      <c r="EM238" s="33">
        <v>9824.3323259999997</v>
      </c>
      <c r="EN238" s="33">
        <v>11484.50582</v>
      </c>
      <c r="EO238" s="33">
        <v>9967.2709909999994</v>
      </c>
      <c r="EP238" s="33">
        <v>9203.1325290000004</v>
      </c>
      <c r="EQ238" s="33">
        <v>9824.3323259999997</v>
      </c>
      <c r="ER238" s="33">
        <v>11484.50582</v>
      </c>
      <c r="ES238" s="33">
        <v>9967.2709909999994</v>
      </c>
      <c r="ET238" s="33">
        <v>9203.1325290000004</v>
      </c>
      <c r="EU238" s="33">
        <v>9824.3323259999997</v>
      </c>
      <c r="EV238" s="33">
        <v>11484.50582</v>
      </c>
      <c r="EW238" s="33">
        <v>9967.2709909999994</v>
      </c>
      <c r="EX238" s="33">
        <v>9203.1325290000004</v>
      </c>
      <c r="EY238" s="33">
        <v>9824.3323259999997</v>
      </c>
      <c r="EZ238" s="33">
        <v>11484.50582</v>
      </c>
      <c r="FA238" s="33">
        <v>9967.2709909999994</v>
      </c>
      <c r="FB238" s="33">
        <v>9203.1325290000004</v>
      </c>
      <c r="FC238" s="33">
        <v>9824.3323259999997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396.6981571</v>
      </c>
      <c r="U239" s="33">
        <v>2132.6900270000001</v>
      </c>
      <c r="V239" s="33">
        <v>1026.196471</v>
      </c>
      <c r="W239" s="33">
        <v>1269.763569</v>
      </c>
      <c r="X239" s="33">
        <v>3679.7888240000002</v>
      </c>
      <c r="Y239" s="33">
        <v>2487.8912260000002</v>
      </c>
      <c r="Z239" s="33">
        <v>1026.196471</v>
      </c>
      <c r="AA239" s="33">
        <v>1269.763569</v>
      </c>
      <c r="AB239" s="33">
        <v>517.73159209999994</v>
      </c>
      <c r="AC239" s="33">
        <v>419.41103959999998</v>
      </c>
      <c r="AD239" s="33">
        <v>519.33142850000002</v>
      </c>
      <c r="AE239" s="33">
        <v>470.64079379999998</v>
      </c>
      <c r="AF239" s="33">
        <v>452.53655739999999</v>
      </c>
      <c r="AG239" s="33">
        <v>6385.7270589999998</v>
      </c>
      <c r="AH239" s="33">
        <v>540.95828200000005</v>
      </c>
      <c r="AI239" s="33">
        <v>1775.737441</v>
      </c>
      <c r="AJ239" s="33">
        <v>5615.2484899999999</v>
      </c>
      <c r="AK239" s="33">
        <v>552.01589469999999</v>
      </c>
      <c r="AL239" s="33">
        <v>401.42257949999998</v>
      </c>
      <c r="AM239" s="33">
        <v>3033.456549</v>
      </c>
      <c r="AN239" s="33">
        <v>718.31689119999999</v>
      </c>
      <c r="AO239" s="33">
        <v>485.29479270000002</v>
      </c>
      <c r="AP239" s="33">
        <v>1468.2192030000001</v>
      </c>
      <c r="AQ239" s="33">
        <v>3033.456549</v>
      </c>
      <c r="AR239" s="33">
        <v>6760.6702750000004</v>
      </c>
      <c r="AS239" s="33">
        <v>259.03269920000002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458.8846021</v>
      </c>
      <c r="BA239" s="33">
        <v>554.31297440000003</v>
      </c>
      <c r="BB239" s="33">
        <v>2404.2362349999999</v>
      </c>
      <c r="BC239" s="33">
        <v>3033.456549</v>
      </c>
      <c r="BD239" s="33">
        <v>585.73197830000004</v>
      </c>
      <c r="BE239" s="33">
        <v>492.72634340000002</v>
      </c>
      <c r="BF239" s="33">
        <v>2404.2362349999999</v>
      </c>
      <c r="BG239" s="33">
        <v>3033.456549</v>
      </c>
      <c r="BH239" s="33">
        <v>420.18393989999998</v>
      </c>
      <c r="BI239" s="33">
        <v>692.40690910000001</v>
      </c>
      <c r="BJ239" s="33">
        <v>2404.2362349999999</v>
      </c>
      <c r="BK239" s="33">
        <v>3033.456549</v>
      </c>
      <c r="BL239" s="33">
        <v>2220.2762280000002</v>
      </c>
      <c r="BM239" s="33">
        <v>447.39641110000002</v>
      </c>
      <c r="BN239" s="33">
        <v>2404.2362349999999</v>
      </c>
      <c r="BO239" s="33">
        <v>3033.456549</v>
      </c>
      <c r="BP239" s="33">
        <v>4861.9921409999997</v>
      </c>
      <c r="BQ239" s="33">
        <v>736.54424319999998</v>
      </c>
      <c r="BR239" s="33">
        <v>2404.2362349999999</v>
      </c>
      <c r="BS239" s="33">
        <v>3033.456549</v>
      </c>
      <c r="BT239" s="33">
        <v>1497.4177709999999</v>
      </c>
      <c r="BU239" s="33">
        <v>3046.7462850000002</v>
      </c>
      <c r="BV239" s="33">
        <v>2404.2362349999999</v>
      </c>
      <c r="BW239" s="33">
        <v>3033.456549</v>
      </c>
      <c r="BX239" s="33">
        <v>1380.753299</v>
      </c>
      <c r="BY239" s="33">
        <v>784.66667559999996</v>
      </c>
      <c r="BZ239" s="33">
        <v>2404.2362349999999</v>
      </c>
      <c r="CA239" s="33">
        <v>3033.456549</v>
      </c>
      <c r="CB239" s="33">
        <v>631.35980240000004</v>
      </c>
      <c r="CC239" s="33">
        <v>6385.7270589999998</v>
      </c>
      <c r="CD239" s="33">
        <v>2404.2362349999999</v>
      </c>
      <c r="CE239" s="33">
        <v>3033.456549</v>
      </c>
      <c r="CF239" s="33">
        <v>1952.940713</v>
      </c>
      <c r="CG239" s="33">
        <v>564.56993750000004</v>
      </c>
      <c r="CH239" s="33">
        <v>2404.2362349999999</v>
      </c>
      <c r="CI239" s="33">
        <v>3033.456549</v>
      </c>
      <c r="CJ239" s="33">
        <v>6760.6702750000004</v>
      </c>
      <c r="CK239" s="33">
        <v>2326.0929299999998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6832.261477</v>
      </c>
      <c r="CW239" s="33">
        <v>6385.7270589999998</v>
      </c>
      <c r="CX239" s="33">
        <v>2465.9297710000001</v>
      </c>
      <c r="CY239" s="33">
        <v>3068.6213779999998</v>
      </c>
      <c r="CZ239" s="33">
        <v>7078.7484050000003</v>
      </c>
      <c r="DA239" s="33">
        <v>6825.6942049999998</v>
      </c>
      <c r="DB239" s="33">
        <v>2678.3392490000001</v>
      </c>
      <c r="DC239" s="33">
        <v>3189.6931049999998</v>
      </c>
      <c r="DD239" s="33">
        <v>7078.7484050000003</v>
      </c>
      <c r="DE239" s="33">
        <v>6825.6942049999998</v>
      </c>
      <c r="DF239" s="33">
        <v>2678.3392490000001</v>
      </c>
      <c r="DG239" s="33">
        <v>3189.6931049999998</v>
      </c>
      <c r="DH239" s="33">
        <v>7078.7484050000003</v>
      </c>
      <c r="DI239" s="33">
        <v>6825.6942049999998</v>
      </c>
      <c r="DJ239" s="33">
        <v>2678.3392490000001</v>
      </c>
      <c r="DK239" s="33">
        <v>3189.6931049999998</v>
      </c>
      <c r="DL239" s="33">
        <v>7078.7484050000003</v>
      </c>
      <c r="DM239" s="33">
        <v>6385.7270589999998</v>
      </c>
      <c r="DN239" s="33">
        <v>2678.3392490000001</v>
      </c>
      <c r="DO239" s="33">
        <v>3189.6931049999998</v>
      </c>
      <c r="DP239" s="33">
        <v>7078.7484050000003</v>
      </c>
      <c r="DQ239" s="33">
        <v>6825.6942049999998</v>
      </c>
      <c r="DR239" s="33">
        <v>2678.3392490000001</v>
      </c>
      <c r="DS239" s="33">
        <v>3189.6931049999998</v>
      </c>
      <c r="DT239" s="33">
        <v>7078.7484050000003</v>
      </c>
      <c r="DU239" s="33">
        <v>6825.6942049999998</v>
      </c>
      <c r="DV239" s="33">
        <v>2678.3392490000001</v>
      </c>
      <c r="DW239" s="33">
        <v>3189.6931049999998</v>
      </c>
      <c r="DX239" s="33">
        <v>7078.7484050000003</v>
      </c>
      <c r="DY239" s="33">
        <v>6825.6942049999998</v>
      </c>
      <c r="DZ239" s="33">
        <v>2678.3392490000001</v>
      </c>
      <c r="EA239" s="33">
        <v>3189.6931049999998</v>
      </c>
      <c r="EB239" s="33">
        <v>7078.7484050000003</v>
      </c>
      <c r="EC239" s="33">
        <v>3713.9143629999999</v>
      </c>
      <c r="ED239" s="33">
        <v>2678.3392490000001</v>
      </c>
      <c r="EE239" s="33">
        <v>3189.6931049999998</v>
      </c>
      <c r="EF239" s="33">
        <v>7078.7484050000003</v>
      </c>
      <c r="EG239" s="33">
        <v>6825.6942049999998</v>
      </c>
      <c r="EH239" s="33">
        <v>2678.3392490000001</v>
      </c>
      <c r="EI239" s="33">
        <v>3189.6931049999998</v>
      </c>
      <c r="EJ239" s="33">
        <v>7078.7484050000003</v>
      </c>
      <c r="EK239" s="33">
        <v>6825.6942049999998</v>
      </c>
      <c r="EL239" s="33">
        <v>2678.3392490000001</v>
      </c>
      <c r="EM239" s="33">
        <v>3189.6931049999998</v>
      </c>
      <c r="EN239" s="33">
        <v>7078.7484050000003</v>
      </c>
      <c r="EO239" s="33">
        <v>6825.6942049999998</v>
      </c>
      <c r="EP239" s="33">
        <v>2678.3392490000001</v>
      </c>
      <c r="EQ239" s="33">
        <v>3189.6931049999998</v>
      </c>
      <c r="ER239" s="33">
        <v>7078.7484050000003</v>
      </c>
      <c r="ES239" s="33">
        <v>6825.6942049999998</v>
      </c>
      <c r="ET239" s="33">
        <v>2678.3392490000001</v>
      </c>
      <c r="EU239" s="33">
        <v>3189.6931049999998</v>
      </c>
      <c r="EV239" s="33">
        <v>7078.7484050000003</v>
      </c>
      <c r="EW239" s="33">
        <v>6825.6942049999998</v>
      </c>
      <c r="EX239" s="33">
        <v>2678.3392490000001</v>
      </c>
      <c r="EY239" s="33">
        <v>3189.6931049999998</v>
      </c>
      <c r="EZ239" s="33">
        <v>7078.7484050000003</v>
      </c>
      <c r="FA239" s="33">
        <v>6825.6942049999998</v>
      </c>
      <c r="FB239" s="33">
        <v>2678.3392490000001</v>
      </c>
      <c r="FC239" s="33">
        <v>3189.6931049999998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58.317843140000001</v>
      </c>
      <c r="M240" s="33">
        <v>65.709999999999994</v>
      </c>
      <c r="N240" s="33">
        <v>228.36537250000001</v>
      </c>
      <c r="O240" s="33">
        <v>133.44058820000001</v>
      </c>
      <c r="P240" s="33">
        <v>88.182431370000003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C240" s="33">
        <v>304.86015689999999</v>
      </c>
      <c r="AD240" s="33">
        <v>21.953707659999999</v>
      </c>
      <c r="AE240" s="33">
        <v>133.44058820000001</v>
      </c>
      <c r="AF240" s="33">
        <v>340.78552939999997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O240" s="33">
        <v>499.14611760000003</v>
      </c>
      <c r="AP240" s="33">
        <v>340.89690200000001</v>
      </c>
      <c r="AQ240" s="33">
        <v>166.65094120000001</v>
      </c>
      <c r="AR240" s="33">
        <v>340.78552939999997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BB240" s="33">
        <v>340.89690200000001</v>
      </c>
      <c r="BC240" s="33">
        <v>166.65094120000001</v>
      </c>
      <c r="BD240" s="33">
        <v>58.039107530000003</v>
      </c>
      <c r="BE240" s="33">
        <v>59.949958369999997</v>
      </c>
      <c r="BF240" s="33">
        <v>387.25966099999999</v>
      </c>
      <c r="BG240" s="33">
        <v>219.71928639999999</v>
      </c>
      <c r="BH240" s="33">
        <v>340.78552939999997</v>
      </c>
      <c r="BI240" s="33">
        <v>640.29038979999996</v>
      </c>
      <c r="BJ240" s="33">
        <v>438.07240139999999</v>
      </c>
      <c r="BK240" s="33">
        <v>277.88122720000001</v>
      </c>
      <c r="BL240" s="33">
        <v>476.85259780000001</v>
      </c>
      <c r="BM240" s="33">
        <v>174.43475810000001</v>
      </c>
      <c r="BN240" s="33">
        <v>577.3456175</v>
      </c>
      <c r="BO240" s="33">
        <v>423.3574251</v>
      </c>
      <c r="BP240" s="33">
        <v>229.15390400000001</v>
      </c>
      <c r="BQ240" s="33">
        <v>499.14611760000003</v>
      </c>
      <c r="BR240" s="33">
        <v>577.3456175</v>
      </c>
      <c r="BS240" s="33">
        <v>423.3574251</v>
      </c>
      <c r="BT240" s="33">
        <v>295.99422650000002</v>
      </c>
      <c r="BU240" s="33">
        <v>297.53367500000002</v>
      </c>
      <c r="BV240" s="33">
        <v>577.3456175</v>
      </c>
      <c r="BW240" s="33">
        <v>423.3574251</v>
      </c>
      <c r="BX240" s="33">
        <v>357.83746580000002</v>
      </c>
      <c r="BY240" s="33">
        <v>358.85599330000002</v>
      </c>
      <c r="BZ240" s="33">
        <v>577.3456175</v>
      </c>
      <c r="CA240" s="33">
        <v>423.3574251</v>
      </c>
      <c r="CB240" s="33">
        <v>844.14463809999995</v>
      </c>
      <c r="CC240" s="33">
        <v>720.16485950000003</v>
      </c>
      <c r="CD240" s="33">
        <v>600.18753530000004</v>
      </c>
      <c r="CE240" s="33">
        <v>436.37713810000002</v>
      </c>
      <c r="CF240" s="33">
        <v>844.14463809999995</v>
      </c>
      <c r="CG240" s="33">
        <v>782.71088429999998</v>
      </c>
      <c r="CH240" s="33">
        <v>600.18753530000004</v>
      </c>
      <c r="CI240" s="33">
        <v>436.37713810000002</v>
      </c>
      <c r="CJ240" s="33">
        <v>844.14463809999995</v>
      </c>
      <c r="CK240" s="33">
        <v>963.69884490000004</v>
      </c>
      <c r="CL240" s="33">
        <v>600.18753530000004</v>
      </c>
      <c r="CM240" s="33">
        <v>436.37713810000002</v>
      </c>
      <c r="CN240" s="33">
        <v>844.14463809999995</v>
      </c>
      <c r="CO240" s="33">
        <v>963.69884490000004</v>
      </c>
      <c r="CP240" s="33">
        <v>600.18753530000004</v>
      </c>
      <c r="CQ240" s="33">
        <v>436.37713810000002</v>
      </c>
      <c r="CR240" s="33">
        <v>536.76853860000006</v>
      </c>
      <c r="CS240" s="33">
        <v>963.69884490000004</v>
      </c>
      <c r="CT240" s="33">
        <v>600.18753530000004</v>
      </c>
      <c r="CU240" s="33">
        <v>436.37713810000002</v>
      </c>
      <c r="CV240" s="33">
        <v>533.49000279999996</v>
      </c>
      <c r="CW240" s="33">
        <v>823.63694620000001</v>
      </c>
      <c r="CX240" s="33">
        <v>600.18753530000004</v>
      </c>
      <c r="CY240" s="33">
        <v>436.37713810000002</v>
      </c>
      <c r="CZ240" s="33">
        <v>962.82522310000002</v>
      </c>
      <c r="DA240" s="33">
        <v>799.41815450000001</v>
      </c>
      <c r="DB240" s="33">
        <v>643.9904861</v>
      </c>
      <c r="DC240" s="33">
        <v>477.32763410000001</v>
      </c>
      <c r="DD240" s="33">
        <v>1089.2801039999999</v>
      </c>
      <c r="DE240" s="33">
        <v>1210.080825</v>
      </c>
      <c r="DF240" s="33">
        <v>690.66279480000003</v>
      </c>
      <c r="DG240" s="33">
        <v>520.96063500000002</v>
      </c>
      <c r="DH240" s="33">
        <v>1133.000192</v>
      </c>
      <c r="DI240" s="33">
        <v>1254.02323</v>
      </c>
      <c r="DJ240" s="33">
        <v>706.79912309999997</v>
      </c>
      <c r="DK240" s="33">
        <v>536.04616320000002</v>
      </c>
      <c r="DL240" s="33">
        <v>1133.000192</v>
      </c>
      <c r="DM240" s="33">
        <v>1007.122393</v>
      </c>
      <c r="DN240" s="33">
        <v>706.79912309999997</v>
      </c>
      <c r="DO240" s="33">
        <v>536.04616320000002</v>
      </c>
      <c r="DP240" s="33">
        <v>1133.000192</v>
      </c>
      <c r="DQ240" s="33">
        <v>1254.02323</v>
      </c>
      <c r="DR240" s="33">
        <v>706.79912309999997</v>
      </c>
      <c r="DS240" s="33">
        <v>536.04616320000002</v>
      </c>
      <c r="DT240" s="33">
        <v>1133.000192</v>
      </c>
      <c r="DU240" s="33">
        <v>1254.02323</v>
      </c>
      <c r="DV240" s="33">
        <v>706.79912309999997</v>
      </c>
      <c r="DW240" s="33">
        <v>536.04616320000002</v>
      </c>
      <c r="DX240" s="33">
        <v>1133.000192</v>
      </c>
      <c r="DY240" s="33">
        <v>1254.02323</v>
      </c>
      <c r="DZ240" s="33">
        <v>706.79912309999997</v>
      </c>
      <c r="EA240" s="33">
        <v>536.04616320000002</v>
      </c>
      <c r="EB240" s="33">
        <v>1133.000192</v>
      </c>
      <c r="EC240" s="33">
        <v>501.67157750000001</v>
      </c>
      <c r="ED240" s="33">
        <v>706.79912309999997</v>
      </c>
      <c r="EE240" s="33">
        <v>536.04616320000002</v>
      </c>
      <c r="EF240" s="33">
        <v>1133.000192</v>
      </c>
      <c r="EG240" s="33">
        <v>1217.3593020000001</v>
      </c>
      <c r="EH240" s="33">
        <v>706.79912309999997</v>
      </c>
      <c r="EI240" s="33">
        <v>536.04616320000002</v>
      </c>
      <c r="EJ240" s="33">
        <v>1133.000192</v>
      </c>
      <c r="EK240" s="33">
        <v>654.92857549999997</v>
      </c>
      <c r="EL240" s="33">
        <v>706.79912309999997</v>
      </c>
      <c r="EM240" s="33">
        <v>536.04616320000002</v>
      </c>
      <c r="EN240" s="33">
        <v>1133.000192</v>
      </c>
      <c r="EO240" s="33">
        <v>1254.02323</v>
      </c>
      <c r="EP240" s="33">
        <v>706.79912309999997</v>
      </c>
      <c r="EQ240" s="33">
        <v>536.04616320000002</v>
      </c>
      <c r="ER240" s="33">
        <v>1133.000192</v>
      </c>
      <c r="ES240" s="33">
        <v>782.71088429999998</v>
      </c>
      <c r="ET240" s="33">
        <v>706.79912309999997</v>
      </c>
      <c r="EU240" s="33">
        <v>536.04616320000002</v>
      </c>
      <c r="EV240" s="33">
        <v>1133.000192</v>
      </c>
      <c r="EW240" s="33">
        <v>1254.02323</v>
      </c>
      <c r="EX240" s="33">
        <v>706.79912309999997</v>
      </c>
      <c r="EY240" s="33">
        <v>536.04616320000002</v>
      </c>
      <c r="EZ240" s="33">
        <v>1133.000192</v>
      </c>
      <c r="FA240" s="33">
        <v>1254.02323</v>
      </c>
      <c r="FB240" s="33">
        <v>706.79912309999997</v>
      </c>
      <c r="FC240" s="33">
        <v>536.04616320000002</v>
      </c>
    </row>
    <row r="241" spans="2:159" x14ac:dyDescent="0.25">
      <c r="B241" s="33" t="s">
        <v>1</v>
      </c>
      <c r="C241" s="33" t="s">
        <v>44</v>
      </c>
      <c r="CZ241" s="33">
        <v>356.82821890000002</v>
      </c>
      <c r="DB241" s="33">
        <v>110.6296559</v>
      </c>
      <c r="DC241" s="33">
        <v>155.96659940000001</v>
      </c>
      <c r="DD241" s="33">
        <v>1838.0174480000001</v>
      </c>
      <c r="DE241" s="33">
        <v>917.3813864</v>
      </c>
      <c r="DF241" s="33">
        <v>569.85189779999996</v>
      </c>
      <c r="DG241" s="33">
        <v>803.38189580000005</v>
      </c>
      <c r="DH241" s="33">
        <v>1838.0174480000001</v>
      </c>
      <c r="DI241" s="33">
        <v>1596.197594</v>
      </c>
      <c r="DJ241" s="33">
        <v>569.85189779999996</v>
      </c>
      <c r="DK241" s="33">
        <v>803.38189580000005</v>
      </c>
      <c r="DL241" s="33">
        <v>1838.0174480000001</v>
      </c>
      <c r="DM241" s="33">
        <v>440.14868259999997</v>
      </c>
      <c r="DN241" s="33">
        <v>569.85189779999996</v>
      </c>
      <c r="DO241" s="33">
        <v>803.38189580000005</v>
      </c>
      <c r="DP241" s="33">
        <v>1838.0174480000001</v>
      </c>
      <c r="DQ241" s="33">
        <v>1066.0772139999999</v>
      </c>
      <c r="DR241" s="33">
        <v>569.85189779999996</v>
      </c>
      <c r="DS241" s="33">
        <v>803.38189580000005</v>
      </c>
      <c r="DT241" s="33">
        <v>1838.0174480000001</v>
      </c>
      <c r="DU241" s="33">
        <v>1423.4965460000001</v>
      </c>
      <c r="DV241" s="33">
        <v>569.85189779999996</v>
      </c>
      <c r="DW241" s="33">
        <v>803.38189580000005</v>
      </c>
      <c r="DX241" s="33">
        <v>1838.0174480000001</v>
      </c>
      <c r="DY241" s="33">
        <v>1596.197594</v>
      </c>
      <c r="DZ241" s="33">
        <v>569.85189779999996</v>
      </c>
      <c r="EA241" s="33">
        <v>803.38189580000005</v>
      </c>
      <c r="EB241" s="33">
        <v>1838.0174480000001</v>
      </c>
      <c r="EC241" s="33">
        <v>1596.197594</v>
      </c>
      <c r="ED241" s="33">
        <v>569.85189779999996</v>
      </c>
      <c r="EE241" s="33">
        <v>803.38189580000005</v>
      </c>
      <c r="EF241" s="33">
        <v>1838.0174480000001</v>
      </c>
      <c r="EG241" s="33">
        <v>59.157752420000001</v>
      </c>
      <c r="EH241" s="33">
        <v>569.85189779999996</v>
      </c>
      <c r="EI241" s="33">
        <v>803.38189580000005</v>
      </c>
      <c r="EJ241" s="33">
        <v>1838.0174480000001</v>
      </c>
      <c r="EK241" s="33">
        <v>1596.197594</v>
      </c>
      <c r="EL241" s="33">
        <v>569.85189779999996</v>
      </c>
      <c r="EM241" s="33">
        <v>803.38189580000005</v>
      </c>
      <c r="EN241" s="33">
        <v>1838.0174480000001</v>
      </c>
      <c r="EO241" s="33">
        <v>1596.197594</v>
      </c>
      <c r="EP241" s="33">
        <v>569.85189779999996</v>
      </c>
      <c r="EQ241" s="33">
        <v>803.38189580000005</v>
      </c>
      <c r="ER241" s="33">
        <v>1931.214745</v>
      </c>
      <c r="ES241" s="33">
        <v>1677.133333</v>
      </c>
      <c r="ET241" s="33">
        <v>598.74643140000001</v>
      </c>
      <c r="EU241" s="33">
        <v>844.1176471</v>
      </c>
      <c r="EV241" s="33">
        <v>1931.214745</v>
      </c>
      <c r="EW241" s="33">
        <v>578.9797307</v>
      </c>
      <c r="EX241" s="33">
        <v>598.74643140000001</v>
      </c>
      <c r="EY241" s="33">
        <v>844.1176471</v>
      </c>
      <c r="EZ241" s="33">
        <v>1931.214745</v>
      </c>
      <c r="FA241" s="33">
        <v>150.9462351</v>
      </c>
      <c r="FB241" s="33">
        <v>598.74643140000001</v>
      </c>
      <c r="FC241" s="33">
        <v>844.1176471</v>
      </c>
    </row>
    <row r="242" spans="2:159" x14ac:dyDescent="0.25">
      <c r="B242" s="33" t="s">
        <v>1</v>
      </c>
      <c r="C242" s="33" t="s">
        <v>45</v>
      </c>
      <c r="AN242" s="33">
        <v>2908.2947060000001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X242" s="33">
        <v>843.2366667</v>
      </c>
      <c r="AY242" s="33">
        <v>1460.131294</v>
      </c>
      <c r="AZ242" s="33">
        <v>2908.2947060000001</v>
      </c>
      <c r="BB242" s="33">
        <v>843.2366667</v>
      </c>
      <c r="BC242" s="33">
        <v>1460.131294</v>
      </c>
      <c r="BD242" s="33">
        <v>2908.2947060000001</v>
      </c>
      <c r="BF242" s="33">
        <v>843.2366667</v>
      </c>
      <c r="BG242" s="33">
        <v>1460.131294</v>
      </c>
      <c r="BH242" s="33">
        <v>640.03777179999997</v>
      </c>
      <c r="BJ242" s="33">
        <v>843.2366667</v>
      </c>
      <c r="BK242" s="33">
        <v>1460.131294</v>
      </c>
      <c r="BM242" s="33">
        <v>2181.1181569999999</v>
      </c>
      <c r="BN242" s="33">
        <v>843.2366667</v>
      </c>
      <c r="BO242" s="33">
        <v>1460.131294</v>
      </c>
      <c r="BQ242" s="33">
        <v>2223.947373</v>
      </c>
      <c r="BR242" s="33">
        <v>885.85192159999997</v>
      </c>
      <c r="BS242" s="33">
        <v>1502.8619610000001</v>
      </c>
      <c r="BT242" s="33">
        <v>2951.2147450000002</v>
      </c>
      <c r="BU242" s="33">
        <v>2181.1181569999999</v>
      </c>
      <c r="BV242" s="33">
        <v>906.87400000000002</v>
      </c>
      <c r="BW242" s="33">
        <v>1590.6875689999999</v>
      </c>
      <c r="BX242" s="33">
        <v>3147.918784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C242" s="33">
        <v>245.79638890000001</v>
      </c>
      <c r="CD242" s="33">
        <v>906.87400000000002</v>
      </c>
      <c r="CE242" s="33">
        <v>1590.6875689999999</v>
      </c>
      <c r="CF242" s="33">
        <v>3147.918784</v>
      </c>
      <c r="CG242" s="33">
        <v>2340.302745</v>
      </c>
      <c r="CH242" s="33">
        <v>906.87400000000002</v>
      </c>
      <c r="CI242" s="33">
        <v>1590.6875689999999</v>
      </c>
      <c r="CJ242" s="33">
        <v>3104.9987449999999</v>
      </c>
      <c r="CK242" s="33">
        <v>116.3553725</v>
      </c>
      <c r="CL242" s="33">
        <v>906.87400000000002</v>
      </c>
      <c r="CM242" s="33">
        <v>1590.6875689999999</v>
      </c>
      <c r="CN242" s="33">
        <v>3147.918784</v>
      </c>
      <c r="CO242" s="33">
        <v>2340.302745</v>
      </c>
      <c r="CP242" s="33">
        <v>906.87400000000002</v>
      </c>
      <c r="CQ242" s="33">
        <v>1590.6875689999999</v>
      </c>
      <c r="CR242" s="33">
        <v>3147.918784</v>
      </c>
      <c r="CS242" s="33">
        <v>2340.302745</v>
      </c>
      <c r="CT242" s="33">
        <v>906.87400000000002</v>
      </c>
      <c r="CU242" s="33">
        <v>1590.6875689999999</v>
      </c>
      <c r="CV242" s="33">
        <v>3291.0539429999999</v>
      </c>
      <c r="CW242" s="33">
        <v>2538.287961</v>
      </c>
      <c r="CX242" s="33">
        <v>1030.220356</v>
      </c>
      <c r="CY242" s="33">
        <v>1660.994019</v>
      </c>
      <c r="CZ242" s="33">
        <v>3291.0539429999999</v>
      </c>
      <c r="DA242" s="33">
        <v>2340.302745</v>
      </c>
      <c r="DB242" s="33">
        <v>1030.220356</v>
      </c>
      <c r="DC242" s="33">
        <v>1660.994019</v>
      </c>
      <c r="DD242" s="33">
        <v>3291.0539429999999</v>
      </c>
      <c r="DE242" s="33">
        <v>2340.302745</v>
      </c>
      <c r="DF242" s="33">
        <v>1030.220356</v>
      </c>
      <c r="DG242" s="33">
        <v>1660.994019</v>
      </c>
      <c r="DH242" s="33">
        <v>3291.0539429999999</v>
      </c>
      <c r="DI242" s="33">
        <v>2538.287961</v>
      </c>
      <c r="DJ242" s="33">
        <v>1030.220356</v>
      </c>
      <c r="DK242" s="33">
        <v>1660.994019</v>
      </c>
      <c r="DL242" s="33">
        <v>3291.0539429999999</v>
      </c>
      <c r="DM242" s="33">
        <v>2538.287961</v>
      </c>
      <c r="DN242" s="33">
        <v>1030.220356</v>
      </c>
      <c r="DO242" s="33">
        <v>1660.994019</v>
      </c>
      <c r="DP242" s="33">
        <v>3291.0539429999999</v>
      </c>
      <c r="DQ242" s="33">
        <v>2538.287961</v>
      </c>
      <c r="DR242" s="33">
        <v>1030.220356</v>
      </c>
      <c r="DS242" s="33">
        <v>1660.994019</v>
      </c>
      <c r="DT242" s="33">
        <v>3291.0539429999999</v>
      </c>
      <c r="DU242" s="33">
        <v>2379.1033729999999</v>
      </c>
      <c r="DV242" s="33">
        <v>1030.220356</v>
      </c>
      <c r="DW242" s="33">
        <v>1660.994019</v>
      </c>
      <c r="DX242" s="33">
        <v>3291.0539429999999</v>
      </c>
      <c r="DY242" s="33">
        <v>2340.302745</v>
      </c>
      <c r="DZ242" s="33">
        <v>1030.220356</v>
      </c>
      <c r="EA242" s="33">
        <v>1660.994019</v>
      </c>
      <c r="EB242" s="33">
        <v>3291.0539429999999</v>
      </c>
      <c r="EC242" s="33">
        <v>2495.4587449999999</v>
      </c>
      <c r="ED242" s="33">
        <v>1030.220356</v>
      </c>
      <c r="EE242" s="33">
        <v>1660.994019</v>
      </c>
      <c r="EF242" s="33">
        <v>3291.0539429999999</v>
      </c>
      <c r="EG242" s="33">
        <v>2538.287961</v>
      </c>
      <c r="EH242" s="33">
        <v>1030.220356</v>
      </c>
      <c r="EI242" s="33">
        <v>1660.994019</v>
      </c>
      <c r="EJ242" s="33">
        <v>3291.0539429999999</v>
      </c>
      <c r="EK242" s="33">
        <v>2538.287961</v>
      </c>
      <c r="EL242" s="33">
        <v>1030.220356</v>
      </c>
      <c r="EM242" s="33">
        <v>1660.994019</v>
      </c>
      <c r="EN242" s="33">
        <v>3291.0539429999999</v>
      </c>
      <c r="EO242" s="33">
        <v>2538.287961</v>
      </c>
      <c r="EP242" s="33">
        <v>1030.220356</v>
      </c>
      <c r="EQ242" s="33">
        <v>1660.994019</v>
      </c>
      <c r="ER242" s="33">
        <v>3291.0539429999999</v>
      </c>
      <c r="ES242" s="33">
        <v>2538.287961</v>
      </c>
      <c r="ET242" s="33">
        <v>1030.220356</v>
      </c>
      <c r="EU242" s="33">
        <v>1660.994019</v>
      </c>
      <c r="EV242" s="33">
        <v>3291.0539429999999</v>
      </c>
      <c r="EW242" s="33">
        <v>2538.287961</v>
      </c>
      <c r="EX242" s="33">
        <v>1030.220356</v>
      </c>
      <c r="EY242" s="33">
        <v>1660.994019</v>
      </c>
      <c r="EZ242" s="33">
        <v>3291.0539429999999</v>
      </c>
      <c r="FA242" s="33">
        <v>2538.287961</v>
      </c>
      <c r="FB242" s="33">
        <v>1030.220356</v>
      </c>
      <c r="FC242" s="33">
        <v>1660.994019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44427.16388</v>
      </c>
      <c r="G245" s="33">
        <v>44185.336349999998</v>
      </c>
      <c r="H245" s="33">
        <v>50433.766920000002</v>
      </c>
      <c r="I245" s="33">
        <v>44067.386760000001</v>
      </c>
      <c r="J245" s="33">
        <v>45459.529949999996</v>
      </c>
      <c r="K245" s="33">
        <v>44415.753109999998</v>
      </c>
      <c r="L245" s="33">
        <v>50427.374210000002</v>
      </c>
      <c r="M245" s="33">
        <v>44061.197160000003</v>
      </c>
      <c r="N245" s="33">
        <v>43268.866439999998</v>
      </c>
      <c r="O245" s="33">
        <v>44443.310389999999</v>
      </c>
      <c r="P245" s="33">
        <v>50575.98863</v>
      </c>
      <c r="Q245" s="33">
        <v>44209.949710000001</v>
      </c>
      <c r="R245" s="33">
        <v>45075.402220000004</v>
      </c>
      <c r="S245" s="33">
        <v>44400.424729999999</v>
      </c>
      <c r="T245" s="33">
        <v>53830.035199999998</v>
      </c>
      <c r="U245" s="33">
        <v>45158.197050000002</v>
      </c>
      <c r="V245" s="33">
        <v>42820.525990000002</v>
      </c>
      <c r="W245" s="33">
        <v>45172.438040000001</v>
      </c>
      <c r="X245" s="33">
        <v>54641.563999999998</v>
      </c>
      <c r="Y245" s="33">
        <v>46013.680350000002</v>
      </c>
      <c r="Z245" s="33">
        <v>43527.731339999998</v>
      </c>
      <c r="AA245" s="33">
        <v>45172.438040000001</v>
      </c>
      <c r="AB245" s="33">
        <v>49151.432529999998</v>
      </c>
      <c r="AC245" s="33">
        <v>39817.586880000003</v>
      </c>
      <c r="AD245" s="33">
        <v>37685.167849999998</v>
      </c>
      <c r="AE245" s="33">
        <v>41922.615740000001</v>
      </c>
      <c r="AF245" s="33">
        <v>52772.25591</v>
      </c>
      <c r="AG245" s="33">
        <v>43291.272069999999</v>
      </c>
      <c r="AH245" s="33">
        <v>40949.431120000001</v>
      </c>
      <c r="AI245" s="33">
        <v>45410.697500000002</v>
      </c>
      <c r="AJ245" s="33">
        <v>55626.833460000002</v>
      </c>
      <c r="AK245" s="33">
        <v>45913.414080000002</v>
      </c>
      <c r="AL245" s="33">
        <v>43483.617440000002</v>
      </c>
      <c r="AM245" s="33">
        <v>47917.129670000002</v>
      </c>
      <c r="AN245" s="33">
        <v>59366.846619999997</v>
      </c>
      <c r="AO245" s="33">
        <v>49232.816010000002</v>
      </c>
      <c r="AP245" s="33">
        <v>47102.616150000002</v>
      </c>
      <c r="AQ245" s="33">
        <v>50290.599589999998</v>
      </c>
      <c r="AR245" s="33">
        <v>62629.65956</v>
      </c>
      <c r="AS245" s="33">
        <v>52719.409590000003</v>
      </c>
      <c r="AT245" s="33">
        <v>50357.172160000002</v>
      </c>
      <c r="AU245" s="33">
        <v>50378.189980000003</v>
      </c>
      <c r="AV245" s="33">
        <v>63517.958169999998</v>
      </c>
      <c r="AW245" s="33">
        <v>55666.241300000002</v>
      </c>
      <c r="AX245" s="33">
        <v>50564.684759999996</v>
      </c>
      <c r="AY245" s="33">
        <v>50378.189980000003</v>
      </c>
      <c r="AZ245" s="33">
        <v>62257.384680000003</v>
      </c>
      <c r="BA245" s="33">
        <v>55954.204830000002</v>
      </c>
      <c r="BB245" s="33">
        <v>50637.012089999997</v>
      </c>
      <c r="BC245" s="33">
        <v>50459.613660000003</v>
      </c>
      <c r="BD245" s="33">
        <v>66368.829020000005</v>
      </c>
      <c r="BE245" s="33">
        <v>55952.568149999999</v>
      </c>
      <c r="BF245" s="33">
        <v>50683.37485</v>
      </c>
      <c r="BG245" s="33">
        <v>50512.682009999997</v>
      </c>
      <c r="BH245" s="33">
        <v>64420.862589999997</v>
      </c>
      <c r="BI245" s="33">
        <v>55696.472609999997</v>
      </c>
      <c r="BJ245" s="33">
        <v>50909.61159</v>
      </c>
      <c r="BK245" s="33">
        <v>50775.241399999999</v>
      </c>
      <c r="BL245" s="33">
        <v>65716.984169999996</v>
      </c>
      <c r="BM245" s="33">
        <v>58390.37212</v>
      </c>
      <c r="BN245" s="33">
        <v>51048.884810000003</v>
      </c>
      <c r="BO245" s="33">
        <v>50920.717600000004</v>
      </c>
      <c r="BP245" s="33">
        <v>68340.901389999999</v>
      </c>
      <c r="BQ245" s="33">
        <v>59288.589890000003</v>
      </c>
      <c r="BR245" s="33">
        <v>51889.196320000003</v>
      </c>
      <c r="BS245" s="33">
        <v>51888.833050000001</v>
      </c>
      <c r="BT245" s="33">
        <v>70969.939960000003</v>
      </c>
      <c r="BU245" s="33">
        <v>63072.156060000001</v>
      </c>
      <c r="BV245" s="33">
        <v>53864.12816</v>
      </c>
      <c r="BW245" s="33">
        <v>54121.219590000001</v>
      </c>
      <c r="BX245" s="33">
        <v>71665.504140000005</v>
      </c>
      <c r="BY245" s="33">
        <v>61373.671240000003</v>
      </c>
      <c r="BZ245" s="33">
        <v>55645.643779999999</v>
      </c>
      <c r="CA245" s="33">
        <v>55960.592980000001</v>
      </c>
      <c r="CB245" s="33">
        <v>74775.459780000005</v>
      </c>
      <c r="CC245" s="33">
        <v>65332.414470000003</v>
      </c>
      <c r="CD245" s="33">
        <v>57682.538589999996</v>
      </c>
      <c r="CE245" s="33">
        <v>58518.349419999999</v>
      </c>
      <c r="CF245" s="33">
        <v>74937.410390000005</v>
      </c>
      <c r="CG245" s="33">
        <v>64078.029159999998</v>
      </c>
      <c r="CH245" s="33">
        <v>57682.538589999996</v>
      </c>
      <c r="CI245" s="33">
        <v>58518.349419999999</v>
      </c>
      <c r="CJ245" s="33">
        <v>79098.858359999998</v>
      </c>
      <c r="CK245" s="33">
        <v>65485.91848</v>
      </c>
      <c r="CL245" s="33">
        <v>57682.538589999996</v>
      </c>
      <c r="CM245" s="33">
        <v>58518.349419999999</v>
      </c>
      <c r="CN245" s="33">
        <v>78590.345329999996</v>
      </c>
      <c r="CO245" s="33">
        <v>69151.605240000004</v>
      </c>
      <c r="CP245" s="33">
        <v>57682.538589999996</v>
      </c>
      <c r="CQ245" s="33">
        <v>58518.349419999999</v>
      </c>
      <c r="CR245" s="33">
        <v>80443.423259999996</v>
      </c>
      <c r="CS245" s="33">
        <v>67875.498080000005</v>
      </c>
      <c r="CT245" s="33">
        <v>57682.538589999996</v>
      </c>
      <c r="CU245" s="33">
        <v>58518.349419999999</v>
      </c>
      <c r="CV245" s="33">
        <v>82084.075299999997</v>
      </c>
      <c r="CW245" s="33">
        <v>69338.233470000006</v>
      </c>
      <c r="CX245" s="33">
        <v>57867.578479999996</v>
      </c>
      <c r="CY245" s="33">
        <v>58623.820699999997</v>
      </c>
      <c r="CZ245" s="33">
        <v>83116.725659999996</v>
      </c>
      <c r="DA245" s="33">
        <v>70540.495389999996</v>
      </c>
      <c r="DB245" s="33">
        <v>58234.420559999999</v>
      </c>
      <c r="DC245" s="33">
        <v>58941.809520000003</v>
      </c>
      <c r="DD245" s="33">
        <v>84724.369770000005</v>
      </c>
      <c r="DE245" s="33">
        <v>71274.124849999993</v>
      </c>
      <c r="DF245" s="33">
        <v>58740.315110000003</v>
      </c>
      <c r="DG245" s="33">
        <v>59632.857819999997</v>
      </c>
      <c r="DH245" s="33">
        <v>84826.573350000006</v>
      </c>
      <c r="DI245" s="33">
        <v>75105.271980000005</v>
      </c>
      <c r="DJ245" s="33">
        <v>58786.298459999998</v>
      </c>
      <c r="DK245" s="33">
        <v>59688.552439999999</v>
      </c>
      <c r="DL245" s="33">
        <v>84826.573350000006</v>
      </c>
      <c r="DM245" s="33">
        <v>70897.800529999993</v>
      </c>
      <c r="DN245" s="33">
        <v>58786.298459999998</v>
      </c>
      <c r="DO245" s="33">
        <v>59688.552439999999</v>
      </c>
      <c r="DP245" s="33">
        <v>84826.573350000006</v>
      </c>
      <c r="DQ245" s="33">
        <v>74274.612829999998</v>
      </c>
      <c r="DR245" s="33">
        <v>58786.298459999998</v>
      </c>
      <c r="DS245" s="33">
        <v>59688.552439999999</v>
      </c>
      <c r="DT245" s="33">
        <v>84826.573350000006</v>
      </c>
      <c r="DU245" s="33">
        <v>70349.841809999998</v>
      </c>
      <c r="DV245" s="33">
        <v>58786.298459999998</v>
      </c>
      <c r="DW245" s="33">
        <v>59688.552439999999</v>
      </c>
      <c r="DX245" s="33">
        <v>84826.573350000006</v>
      </c>
      <c r="DY245" s="33">
        <v>72840.690029999998</v>
      </c>
      <c r="DZ245" s="33">
        <v>58786.298459999998</v>
      </c>
      <c r="EA245" s="33">
        <v>59688.552439999999</v>
      </c>
      <c r="EB245" s="33">
        <v>84826.573350000006</v>
      </c>
      <c r="EC245" s="33">
        <v>71060.656440000006</v>
      </c>
      <c r="ED245" s="33">
        <v>58786.298459999998</v>
      </c>
      <c r="EE245" s="33">
        <v>59688.552439999999</v>
      </c>
      <c r="EF245" s="33">
        <v>84826.573350000006</v>
      </c>
      <c r="EG245" s="33">
        <v>72865.044009999998</v>
      </c>
      <c r="EH245" s="33">
        <v>58786.298459999998</v>
      </c>
      <c r="EI245" s="33">
        <v>59688.552439999999</v>
      </c>
      <c r="EJ245" s="33">
        <v>84826.573350000006</v>
      </c>
      <c r="EK245" s="33">
        <v>74418.539210000003</v>
      </c>
      <c r="EL245" s="33">
        <v>58786.298459999998</v>
      </c>
      <c r="EM245" s="33">
        <v>59688.552439999999</v>
      </c>
      <c r="EN245" s="33">
        <v>84903.461850000007</v>
      </c>
      <c r="EO245" s="33">
        <v>75150.135739999998</v>
      </c>
      <c r="EP245" s="33">
        <v>57705.776559999998</v>
      </c>
      <c r="EQ245" s="33">
        <v>59744.24164</v>
      </c>
      <c r="ER245" s="33">
        <v>85533.181280000004</v>
      </c>
      <c r="ES245" s="33">
        <v>75388.779800000004</v>
      </c>
      <c r="ET245" s="33">
        <v>56193.798320000002</v>
      </c>
      <c r="EU245" s="33">
        <v>60059.819969999997</v>
      </c>
      <c r="EV245" s="33">
        <v>85985.230460000006</v>
      </c>
      <c r="EW245" s="33">
        <v>75446.242970000007</v>
      </c>
      <c r="EX245" s="33">
        <v>55578.877869999997</v>
      </c>
      <c r="EY245" s="33">
        <v>60287.778380000003</v>
      </c>
      <c r="EZ245" s="33">
        <v>86153.552630000006</v>
      </c>
      <c r="FA245" s="33">
        <v>74966.588669999997</v>
      </c>
      <c r="FB245" s="33">
        <v>53350.934860000001</v>
      </c>
      <c r="FC245" s="33">
        <v>60407.915280000001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2342.7673100000002</v>
      </c>
      <c r="AS246" s="33">
        <v>2124.3119839999999</v>
      </c>
      <c r="AT246" s="33">
        <v>1506.370234</v>
      </c>
      <c r="AU246" s="33">
        <v>1865.683507</v>
      </c>
      <c r="AV246" s="33">
        <v>4928.8623500000003</v>
      </c>
      <c r="AW246" s="33">
        <v>2124.3119839999999</v>
      </c>
      <c r="AX246" s="33">
        <v>3180.840745</v>
      </c>
      <c r="AY246" s="33">
        <v>3883.6416260000001</v>
      </c>
      <c r="AZ246" s="33">
        <v>4969.5392400000001</v>
      </c>
      <c r="BA246" s="33">
        <v>3085.4693200000002</v>
      </c>
      <c r="BB246" s="33">
        <v>3207.1786219999999</v>
      </c>
      <c r="BC246" s="33">
        <v>3915.3822460000001</v>
      </c>
      <c r="BD246" s="33">
        <v>2342.7673100000002</v>
      </c>
      <c r="BE246" s="33">
        <v>3681.435731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2124.3119839999999</v>
      </c>
      <c r="BN246" s="33">
        <v>3207.1786219999999</v>
      </c>
      <c r="BO246" s="33">
        <v>3915.3822460000001</v>
      </c>
      <c r="BP246" s="33">
        <v>4969.5392400000001</v>
      </c>
      <c r="BQ246" s="33">
        <v>2668.0450510000001</v>
      </c>
      <c r="BR246" s="33">
        <v>3207.1786219999999</v>
      </c>
      <c r="BS246" s="33">
        <v>3915.3822460000001</v>
      </c>
      <c r="BT246" s="33">
        <v>4969.5392400000001</v>
      </c>
      <c r="BU246" s="33">
        <v>2124.3119839999999</v>
      </c>
      <c r="BV246" s="33">
        <v>3207.1786219999999</v>
      </c>
      <c r="BW246" s="33">
        <v>3915.3822460000001</v>
      </c>
      <c r="BX246" s="33">
        <v>4969.5392400000001</v>
      </c>
      <c r="BY246" s="33">
        <v>4099.7907699999996</v>
      </c>
      <c r="BZ246" s="33">
        <v>3207.1786219999999</v>
      </c>
      <c r="CA246" s="33">
        <v>3915.3822460000001</v>
      </c>
      <c r="CB246" s="33">
        <v>3237.0121559999998</v>
      </c>
      <c r="CC246" s="33">
        <v>2124.3119839999999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2342.7673100000002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2124.3119839999999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4594.6790680000004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2124.3119839999999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2124.3119839999999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5843.0223379999998</v>
      </c>
      <c r="EW246" s="33">
        <v>5424.2499600000001</v>
      </c>
      <c r="EX246" s="33">
        <v>3772.750137</v>
      </c>
      <c r="EY246" s="33">
        <v>4596.9706189999997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2391.49566</v>
      </c>
      <c r="BN247" s="33">
        <v>2836.1044019999999</v>
      </c>
      <c r="BO247" s="33">
        <v>2668.8047259999998</v>
      </c>
      <c r="BP247" s="33">
        <v>1488.808679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2461.3636369999999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990.78436850000003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55.792816889999997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112.54395940000001</v>
      </c>
      <c r="EY248" s="33">
        <v>107.4420198</v>
      </c>
      <c r="EZ248" s="33">
        <v>105.2766835</v>
      </c>
      <c r="FA248" s="33">
        <v>104.6626727</v>
      </c>
      <c r="FB248" s="33">
        <v>55.792816889999997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4.0140233030000001</v>
      </c>
      <c r="V251" s="33">
        <v>41.226006810000001</v>
      </c>
      <c r="W251" s="33">
        <v>50.509284309999998</v>
      </c>
      <c r="X251" s="33">
        <v>189.3327165</v>
      </c>
      <c r="Z251" s="33">
        <v>105.1966548</v>
      </c>
      <c r="AA251" s="33">
        <v>127.60236399999999</v>
      </c>
      <c r="AC251" s="33">
        <v>90.477961089999994</v>
      </c>
      <c r="AE251" s="33">
        <v>50.509284309999998</v>
      </c>
      <c r="AF251" s="33">
        <v>86.277125639999994</v>
      </c>
      <c r="AG251" s="33">
        <v>115.2263004</v>
      </c>
      <c r="AJ251" s="33">
        <v>90.582089640000007</v>
      </c>
      <c r="AL251" s="33">
        <v>161.09083620000001</v>
      </c>
      <c r="AM251" s="33">
        <v>198.2845548</v>
      </c>
      <c r="AO251" s="33">
        <v>89.412165790000003</v>
      </c>
      <c r="AP251" s="33">
        <v>58.650991390000002</v>
      </c>
      <c r="AQ251" s="33">
        <v>198.2845548</v>
      </c>
      <c r="AR251" s="33">
        <v>279.91480610000002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193.63768049999999</v>
      </c>
      <c r="BA251" s="33">
        <v>90.477961089999994</v>
      </c>
      <c r="BB251" s="33">
        <v>163.84764620000001</v>
      </c>
      <c r="BC251" s="33">
        <v>198.2845548</v>
      </c>
      <c r="BD251" s="33">
        <v>90.582089640000007</v>
      </c>
      <c r="BE251" s="33">
        <v>175.87610359999999</v>
      </c>
      <c r="BF251" s="33">
        <v>163.84764620000001</v>
      </c>
      <c r="BG251" s="33">
        <v>198.2845548</v>
      </c>
      <c r="BH251" s="33">
        <v>279.91480610000002</v>
      </c>
      <c r="BJ251" s="33">
        <v>163.84764620000001</v>
      </c>
      <c r="BK251" s="33">
        <v>198.2845548</v>
      </c>
      <c r="BM251" s="33">
        <v>269.01987459999998</v>
      </c>
      <c r="BN251" s="33">
        <v>163.84764620000001</v>
      </c>
      <c r="BO251" s="33">
        <v>198.2845548</v>
      </c>
      <c r="BP251" s="33">
        <v>90.534813310000004</v>
      </c>
      <c r="BQ251" s="33">
        <v>4.0140233030000001</v>
      </c>
      <c r="BR251" s="33">
        <v>163.84764620000001</v>
      </c>
      <c r="BS251" s="33">
        <v>198.2845548</v>
      </c>
      <c r="BT251" s="33">
        <v>90.534813310000004</v>
      </c>
      <c r="BU251" s="33">
        <v>182.55593680000001</v>
      </c>
      <c r="BV251" s="33">
        <v>163.84764620000001</v>
      </c>
      <c r="BW251" s="33">
        <v>198.2845548</v>
      </c>
      <c r="BX251" s="33">
        <v>189.3327165</v>
      </c>
      <c r="BY251" s="33">
        <v>4.0140233030000001</v>
      </c>
      <c r="BZ251" s="33">
        <v>163.84764620000001</v>
      </c>
      <c r="CA251" s="33">
        <v>198.2845548</v>
      </c>
      <c r="CB251" s="33">
        <v>189.3327165</v>
      </c>
      <c r="CC251" s="33">
        <v>273.0338979</v>
      </c>
      <c r="CD251" s="33">
        <v>163.84764620000001</v>
      </c>
      <c r="CE251" s="33">
        <v>198.2845548</v>
      </c>
      <c r="CF251" s="33">
        <v>94.839777310000002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182.55593680000001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P253" s="33">
        <v>1.4807809949999999</v>
      </c>
      <c r="AQ253" s="33">
        <v>1.706231469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F253" s="33">
        <v>1.4807809949999999</v>
      </c>
      <c r="BG253" s="33">
        <v>1.706231469</v>
      </c>
      <c r="BH253" s="33">
        <v>1.3344334390000001</v>
      </c>
      <c r="BJ253" s="33">
        <v>1.4807809949999999</v>
      </c>
      <c r="BK253" s="33">
        <v>1.706231469</v>
      </c>
      <c r="BL253" s="33">
        <v>1.706231469</v>
      </c>
      <c r="BN253" s="33">
        <v>1.4807809949999999</v>
      </c>
      <c r="BO253" s="33">
        <v>1.706231469</v>
      </c>
      <c r="BR253" s="33">
        <v>1.4807809949999999</v>
      </c>
      <c r="BS253" s="33">
        <v>1.706231469</v>
      </c>
      <c r="BV253" s="33">
        <v>1.4807809949999999</v>
      </c>
      <c r="BW253" s="33">
        <v>1.706231469</v>
      </c>
      <c r="BZ253" s="33">
        <v>1.4807809949999999</v>
      </c>
      <c r="CA253" s="33">
        <v>1.706231469</v>
      </c>
      <c r="CB253" s="33">
        <v>1.706231469</v>
      </c>
      <c r="CD253" s="33">
        <v>1.4807809949999999</v>
      </c>
      <c r="CE253" s="33">
        <v>1.706231469</v>
      </c>
      <c r="CF253" s="33">
        <v>1.706231469</v>
      </c>
      <c r="CH253" s="33">
        <v>1.4807809949999999</v>
      </c>
      <c r="CI253" s="33">
        <v>1.706231469</v>
      </c>
      <c r="CJ253" s="33">
        <v>1.5946</v>
      </c>
      <c r="CL253" s="33">
        <v>1.4807809949999999</v>
      </c>
      <c r="CM253" s="33">
        <v>1.706231469</v>
      </c>
      <c r="CP253" s="33">
        <v>1.4807809949999999</v>
      </c>
      <c r="CQ253" s="33">
        <v>1.706231469</v>
      </c>
      <c r="CT253" s="33">
        <v>1.4807809949999999</v>
      </c>
      <c r="CU253" s="33">
        <v>1.706231469</v>
      </c>
      <c r="CV253" s="33">
        <v>0.3428170351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N254" s="33">
        <v>2.0531999999999999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0.94245225560000001</v>
      </c>
      <c r="BF254" s="33">
        <v>2.0531999999999999</v>
      </c>
      <c r="BG254" s="33">
        <v>2.0531999999999999</v>
      </c>
      <c r="BJ254" s="33">
        <v>2.0531999999999999</v>
      </c>
      <c r="BK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3059.9730340000001</v>
      </c>
      <c r="V257" s="33">
        <v>2619.4873419999999</v>
      </c>
      <c r="W257" s="33">
        <v>2906.3120899999999</v>
      </c>
      <c r="X257" s="33">
        <v>3502.0154389999998</v>
      </c>
      <c r="Y257" s="33">
        <v>3086.769331</v>
      </c>
      <c r="Z257" s="33">
        <v>2716.486042</v>
      </c>
      <c r="AA257" s="33">
        <v>3015.8324349999998</v>
      </c>
      <c r="AB257" s="33">
        <v>3433.2065640000001</v>
      </c>
      <c r="AC257" s="33">
        <v>3292.9320379999999</v>
      </c>
      <c r="AD257" s="33">
        <v>2710.639392</v>
      </c>
      <c r="AE257" s="33">
        <v>3046.1021970000002</v>
      </c>
      <c r="AF257" s="33">
        <v>3587.9413909999998</v>
      </c>
      <c r="AG257" s="33">
        <v>3283.1825680000002</v>
      </c>
      <c r="AH257" s="33">
        <v>2764.8820179999998</v>
      </c>
      <c r="AI257" s="33">
        <v>3055.207789</v>
      </c>
      <c r="AJ257" s="33">
        <v>3644.1627149999999</v>
      </c>
      <c r="AK257" s="33">
        <v>3319.7545690000002</v>
      </c>
      <c r="AL257" s="33">
        <v>2986.091183</v>
      </c>
      <c r="AM257" s="33">
        <v>3310.31124</v>
      </c>
      <c r="AN257" s="33">
        <v>3555.6338260000002</v>
      </c>
      <c r="AO257" s="33">
        <v>3409.1667349999998</v>
      </c>
      <c r="AP257" s="33">
        <v>2830.4341770000001</v>
      </c>
      <c r="AQ257" s="33">
        <v>3314.0706719999998</v>
      </c>
      <c r="AR257" s="33">
        <v>3833.4954320000002</v>
      </c>
      <c r="AS257" s="33">
        <v>3319.7545690000002</v>
      </c>
      <c r="AT257" s="33">
        <v>2990.9011930000001</v>
      </c>
      <c r="AU257" s="33">
        <v>3314.0706719999998</v>
      </c>
      <c r="AV257" s="33">
        <v>6419.5904710000004</v>
      </c>
      <c r="AW257" s="33">
        <v>3592.7884669999999</v>
      </c>
      <c r="AX257" s="33">
        <v>4666.852484</v>
      </c>
      <c r="AY257" s="33">
        <v>5332.0287909999997</v>
      </c>
      <c r="AZ257" s="33">
        <v>6376.0434359999999</v>
      </c>
      <c r="BA257" s="33">
        <v>4371.3898669999999</v>
      </c>
      <c r="BB257" s="33">
        <v>4693.1903609999999</v>
      </c>
      <c r="BC257" s="33">
        <v>5363.7694110000002</v>
      </c>
      <c r="BD257" s="33">
        <v>5119.1919779999998</v>
      </c>
      <c r="BE257" s="33">
        <v>6515.0621309999997</v>
      </c>
      <c r="BF257" s="33">
        <v>6399.1372419999998</v>
      </c>
      <c r="BG257" s="33">
        <v>6983.5825960000002</v>
      </c>
      <c r="BH257" s="33">
        <v>7935.6886050000003</v>
      </c>
      <c r="BI257" s="33">
        <v>7258.5059600000004</v>
      </c>
      <c r="BJ257" s="33">
        <v>6399.1372419999998</v>
      </c>
      <c r="BK257" s="33">
        <v>6983.5825960000002</v>
      </c>
      <c r="BL257" s="33">
        <v>7656.1455969999997</v>
      </c>
      <c r="BM257" s="33">
        <v>4991.2895150000004</v>
      </c>
      <c r="BN257" s="33">
        <v>6399.1372419999998</v>
      </c>
      <c r="BO257" s="33">
        <v>6983.5825960000002</v>
      </c>
      <c r="BP257" s="33">
        <v>6767.9888060000003</v>
      </c>
      <c r="BQ257" s="33">
        <v>5331.6131500000001</v>
      </c>
      <c r="BR257" s="33">
        <v>6399.1372419999998</v>
      </c>
      <c r="BS257" s="33">
        <v>6983.5825960000002</v>
      </c>
      <c r="BT257" s="33">
        <v>7747.0273790000001</v>
      </c>
      <c r="BU257" s="33">
        <v>4966.421996</v>
      </c>
      <c r="BV257" s="33">
        <v>6399.1372419999998</v>
      </c>
      <c r="BW257" s="33">
        <v>6983.5825960000002</v>
      </c>
      <c r="BX257" s="33">
        <v>7845.8252819999998</v>
      </c>
      <c r="BY257" s="33">
        <v>6763.3588689999997</v>
      </c>
      <c r="BZ257" s="33">
        <v>6399.1372419999998</v>
      </c>
      <c r="CA257" s="33">
        <v>6983.5825960000002</v>
      </c>
      <c r="CB257" s="33">
        <v>6115.00443</v>
      </c>
      <c r="CC257" s="33">
        <v>5055.0961770000004</v>
      </c>
      <c r="CD257" s="33">
        <v>6399.1372419999998</v>
      </c>
      <c r="CE257" s="33">
        <v>6983.5825960000002</v>
      </c>
      <c r="CF257" s="33">
        <v>7753.0385740000002</v>
      </c>
      <c r="CG257" s="33">
        <v>7533.3436380000003</v>
      </c>
      <c r="CH257" s="33">
        <v>6399.1372419999998</v>
      </c>
      <c r="CI257" s="33">
        <v>6983.5825960000002</v>
      </c>
      <c r="CJ257" s="33">
        <v>5311.2300420000001</v>
      </c>
      <c r="CK257" s="33">
        <v>7258.5059600000004</v>
      </c>
      <c r="CL257" s="33">
        <v>6399.1372419999998</v>
      </c>
      <c r="CM257" s="33">
        <v>6983.5825960000002</v>
      </c>
      <c r="CN257" s="33">
        <v>7931.9769569999999</v>
      </c>
      <c r="CO257" s="33">
        <v>5056.8999569999996</v>
      </c>
      <c r="CP257" s="33">
        <v>6399.1372419999998</v>
      </c>
      <c r="CQ257" s="33">
        <v>6983.5825960000002</v>
      </c>
      <c r="CR257" s="33">
        <v>7936.4073710000002</v>
      </c>
      <c r="CS257" s="33">
        <v>7533.3436380000003</v>
      </c>
      <c r="CT257" s="33">
        <v>6399.1372419999998</v>
      </c>
      <c r="CU257" s="33">
        <v>6983.5825960000002</v>
      </c>
      <c r="CV257" s="33">
        <v>7936.750188</v>
      </c>
      <c r="CW257" s="33">
        <v>7533.3436380000003</v>
      </c>
      <c r="CX257" s="33">
        <v>6399.1372419999998</v>
      </c>
      <c r="CY257" s="33">
        <v>6983.5825960000002</v>
      </c>
      <c r="CZ257" s="33">
        <v>7938.5063689999997</v>
      </c>
      <c r="DA257" s="33">
        <v>7535.31484</v>
      </c>
      <c r="DB257" s="33">
        <v>6399.1372419999998</v>
      </c>
      <c r="DC257" s="33">
        <v>6983.5825960000002</v>
      </c>
      <c r="DD257" s="33">
        <v>7938.5063689999997</v>
      </c>
      <c r="DE257" s="33">
        <v>7527.2670410000001</v>
      </c>
      <c r="DF257" s="33">
        <v>6399.1372419999998</v>
      </c>
      <c r="DG257" s="33">
        <v>6983.5825960000002</v>
      </c>
      <c r="DH257" s="33">
        <v>7938.5063689999997</v>
      </c>
      <c r="DI257" s="33">
        <v>7535.31484</v>
      </c>
      <c r="DJ257" s="33">
        <v>6399.1372419999998</v>
      </c>
      <c r="DK257" s="33">
        <v>6983.5825960000002</v>
      </c>
      <c r="DL257" s="33">
        <v>7938.5063689999997</v>
      </c>
      <c r="DM257" s="33">
        <v>7535.31484</v>
      </c>
      <c r="DN257" s="33">
        <v>6399.1372419999998</v>
      </c>
      <c r="DO257" s="33">
        <v>6983.5825960000002</v>
      </c>
      <c r="DP257" s="33">
        <v>7938.5063689999997</v>
      </c>
      <c r="DQ257" s="33">
        <v>3596.5634490000002</v>
      </c>
      <c r="DR257" s="33">
        <v>6399.1372419999998</v>
      </c>
      <c r="DS257" s="33">
        <v>6983.5825960000002</v>
      </c>
      <c r="DT257" s="33">
        <v>7938.5063689999997</v>
      </c>
      <c r="DU257" s="33">
        <v>7535.31484</v>
      </c>
      <c r="DV257" s="33">
        <v>6399.1372419999998</v>
      </c>
      <c r="DW257" s="33">
        <v>6983.5825960000002</v>
      </c>
      <c r="DX257" s="33">
        <v>7938.5063689999997</v>
      </c>
      <c r="DY257" s="33">
        <v>5058.8711590000003</v>
      </c>
      <c r="DZ257" s="33">
        <v>6399.1372419999998</v>
      </c>
      <c r="EA257" s="33">
        <v>6983.5825960000002</v>
      </c>
      <c r="EB257" s="33">
        <v>7938.5063689999997</v>
      </c>
      <c r="EC257" s="33">
        <v>7444.8368790000004</v>
      </c>
      <c r="ED257" s="33">
        <v>6399.1372419999998</v>
      </c>
      <c r="EE257" s="33">
        <v>6983.5825960000002</v>
      </c>
      <c r="EF257" s="33">
        <v>7938.5063689999997</v>
      </c>
      <c r="EG257" s="33">
        <v>7533.3436380000003</v>
      </c>
      <c r="EH257" s="33">
        <v>6399.1372419999998</v>
      </c>
      <c r="EI257" s="33">
        <v>6983.5825960000002</v>
      </c>
      <c r="EJ257" s="33">
        <v>7938.5063689999997</v>
      </c>
      <c r="EK257" s="33">
        <v>7533.3436380000003</v>
      </c>
      <c r="EL257" s="33">
        <v>6399.1372419999998</v>
      </c>
      <c r="EM257" s="33">
        <v>6983.5825960000002</v>
      </c>
      <c r="EN257" s="33">
        <v>7938.5063689999997</v>
      </c>
      <c r="EO257" s="33">
        <v>7535.31484</v>
      </c>
      <c r="EP257" s="33">
        <v>6399.1372419999998</v>
      </c>
      <c r="EQ257" s="33">
        <v>6983.5825960000002</v>
      </c>
      <c r="ER257" s="33">
        <v>7938.5063689999997</v>
      </c>
      <c r="ES257" s="33">
        <v>7535.31484</v>
      </c>
      <c r="ET257" s="33">
        <v>6399.1372419999998</v>
      </c>
      <c r="EU257" s="33">
        <v>6983.5825960000002</v>
      </c>
      <c r="EV257" s="33">
        <v>8811.9894679999998</v>
      </c>
      <c r="EW257" s="33">
        <v>8358.8091359999999</v>
      </c>
      <c r="EX257" s="33">
        <v>6964.7087570000003</v>
      </c>
      <c r="EY257" s="33">
        <v>7665.1709689999998</v>
      </c>
      <c r="EZ257" s="33">
        <v>9150.8405299999995</v>
      </c>
      <c r="FA257" s="33">
        <v>8678.2679979999994</v>
      </c>
      <c r="FB257" s="33">
        <v>7127.360267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/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/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158.05994999999999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142.57875000000001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254.79</v>
      </c>
      <c r="AD369" s="58">
        <v>254.8</v>
      </c>
      <c r="AE369" s="58">
        <v>254.79</v>
      </c>
      <c r="AF369" s="58">
        <v>254.79</v>
      </c>
      <c r="AG369" s="58">
        <v>254.79</v>
      </c>
      <c r="AH369" s="58">
        <v>254.79</v>
      </c>
      <c r="AI369" s="58">
        <v>254.8</v>
      </c>
      <c r="AJ369" s="58">
        <v>254.79</v>
      </c>
      <c r="AK369" s="58">
        <v>254.79</v>
      </c>
      <c r="AL369" s="58">
        <v>254.8</v>
      </c>
      <c r="AM369" s="58">
        <v>254.8</v>
      </c>
      <c r="AN369" s="58">
        <v>254.79</v>
      </c>
      <c r="AO369" s="58">
        <v>254.8</v>
      </c>
      <c r="AP369" s="58">
        <v>254.8</v>
      </c>
      <c r="AQ369" s="58">
        <v>254.8</v>
      </c>
      <c r="AR369" s="58">
        <v>254.79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318.66108919999999</v>
      </c>
      <c r="V377" s="58">
        <v>286.74202919999999</v>
      </c>
      <c r="W377" s="58">
        <v>318.67108919999998</v>
      </c>
      <c r="X377" s="58">
        <v>318.66108919999999</v>
      </c>
      <c r="Y377" s="58">
        <v>318.66108919999999</v>
      </c>
      <c r="Z377" s="58">
        <v>318.67108919999998</v>
      </c>
      <c r="AA377" s="58">
        <v>318.67108919999998</v>
      </c>
      <c r="AB377" s="58">
        <v>483.56535919999999</v>
      </c>
      <c r="AC377" s="58">
        <v>483.56535919999999</v>
      </c>
      <c r="AD377" s="58">
        <v>454.91185919999998</v>
      </c>
      <c r="AE377" s="58">
        <v>483.56535919999999</v>
      </c>
      <c r="AF377" s="58">
        <v>625.26135920000002</v>
      </c>
      <c r="AG377" s="58">
        <v>625.26135920000002</v>
      </c>
      <c r="AH377" s="58">
        <v>625.26135920000002</v>
      </c>
      <c r="AI377" s="58">
        <v>625.27135920000001</v>
      </c>
      <c r="AJ377" s="58">
        <v>668.72614490000001</v>
      </c>
      <c r="AK377" s="58">
        <v>668.72614490000001</v>
      </c>
      <c r="AL377" s="58">
        <v>624.59144490000006</v>
      </c>
      <c r="AM377" s="58">
        <v>668.7361449</v>
      </c>
      <c r="AN377" s="58">
        <v>673.45856990000004</v>
      </c>
      <c r="AO377" s="58">
        <v>673.46856990000003</v>
      </c>
      <c r="AP377" s="58">
        <v>673.46856990000003</v>
      </c>
      <c r="AQ377" s="58">
        <v>673.46856990000003</v>
      </c>
      <c r="AR377" s="58">
        <v>673.45856990000004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Z416" s="33">
        <v>466.2280275</v>
      </c>
      <c r="BA416" s="33">
        <v>566.27696049999997</v>
      </c>
      <c r="BB416" s="33">
        <v>752.36797579999995</v>
      </c>
      <c r="BC416" s="33">
        <v>618.30240560000004</v>
      </c>
      <c r="BD416" s="33">
        <v>2689.0285920000001</v>
      </c>
      <c r="BE416" s="33">
        <v>3266.0733540000001</v>
      </c>
      <c r="BF416" s="33">
        <v>4339.3766109999997</v>
      </c>
      <c r="BG416" s="33">
        <v>3566.13663</v>
      </c>
      <c r="BH416" s="33">
        <v>3559.3340360000002</v>
      </c>
      <c r="BI416" s="33">
        <v>4323.139623</v>
      </c>
      <c r="BJ416" s="33">
        <v>5743.8180149999998</v>
      </c>
      <c r="BK416" s="33">
        <v>4720.3185279999998</v>
      </c>
      <c r="BL416" s="33">
        <v>5418.4352820000004</v>
      </c>
      <c r="BM416" s="33">
        <v>6581.1896340000003</v>
      </c>
      <c r="BN416" s="33">
        <v>8743.9127289999997</v>
      </c>
      <c r="BO416" s="33">
        <v>7185.8218969999998</v>
      </c>
      <c r="BP416" s="33">
        <v>6645.9320930000004</v>
      </c>
      <c r="BQ416" s="33">
        <v>8072.0977780000003</v>
      </c>
      <c r="BR416" s="33">
        <v>10724.765950000001</v>
      </c>
      <c r="BS416" s="33">
        <v>8813.7039349999995</v>
      </c>
      <c r="BT416" s="33">
        <v>6757.0751030000001</v>
      </c>
      <c r="BU416" s="33">
        <v>8207.0912189999999</v>
      </c>
      <c r="BV416" s="33">
        <v>10904.1212</v>
      </c>
      <c r="BW416" s="33">
        <v>8961.0995999999996</v>
      </c>
      <c r="BX416" s="33">
        <v>6757.0751030000001</v>
      </c>
      <c r="BY416" s="33">
        <v>8207.0912189999999</v>
      </c>
      <c r="BZ416" s="33">
        <v>10904.1212</v>
      </c>
      <c r="CA416" s="33">
        <v>8961.0995999999996</v>
      </c>
      <c r="CB416" s="33">
        <v>6757.0751030000001</v>
      </c>
      <c r="CC416" s="33">
        <v>8207.0912189999999</v>
      </c>
      <c r="CD416" s="33">
        <v>10904.1212</v>
      </c>
      <c r="CE416" s="33">
        <v>8961.0995999999996</v>
      </c>
      <c r="CF416" s="33">
        <v>6757.0751030000001</v>
      </c>
      <c r="CG416" s="33">
        <v>8207.0912189999999</v>
      </c>
      <c r="CH416" s="33">
        <v>10904.1212</v>
      </c>
      <c r="CI416" s="33">
        <v>8961.0995999999996</v>
      </c>
      <c r="CJ416" s="33">
        <v>6757.0751030000001</v>
      </c>
      <c r="CK416" s="33">
        <v>8207.0912189999999</v>
      </c>
      <c r="CL416" s="33">
        <v>10904.1212</v>
      </c>
      <c r="CM416" s="33">
        <v>8961.0995999999996</v>
      </c>
      <c r="CN416" s="33">
        <v>6757.0751030000001</v>
      </c>
      <c r="CO416" s="33">
        <v>8207.0912189999999</v>
      </c>
      <c r="CP416" s="33">
        <v>10904.1212</v>
      </c>
      <c r="CQ416" s="33">
        <v>8961.0995999999996</v>
      </c>
      <c r="CR416" s="33">
        <v>6757.0751030000001</v>
      </c>
      <c r="CS416" s="33">
        <v>8207.0912189999999</v>
      </c>
      <c r="CT416" s="33">
        <v>10904.1212</v>
      </c>
      <c r="CU416" s="33">
        <v>8961.0995999999996</v>
      </c>
      <c r="CV416" s="33">
        <v>6757.0751030000001</v>
      </c>
      <c r="CW416" s="33">
        <v>8207.0912189999999</v>
      </c>
      <c r="CX416" s="33">
        <v>10904.1212</v>
      </c>
      <c r="CY416" s="33">
        <v>8961.0995999999996</v>
      </c>
      <c r="CZ416" s="33">
        <v>6757.0751030000001</v>
      </c>
      <c r="DA416" s="33">
        <v>8207.0912189999999</v>
      </c>
      <c r="DB416" s="33">
        <v>10904.1212</v>
      </c>
      <c r="DC416" s="33">
        <v>8961.0995999999996</v>
      </c>
      <c r="DD416" s="33">
        <v>6757.0751030000001</v>
      </c>
      <c r="DE416" s="33">
        <v>8207.0912189999999</v>
      </c>
      <c r="DF416" s="33">
        <v>10904.1212</v>
      </c>
      <c r="DG416" s="33">
        <v>8961.0995999999996</v>
      </c>
      <c r="DH416" s="33">
        <v>6757.0751030000001</v>
      </c>
      <c r="DI416" s="33">
        <v>8207.0912189999999</v>
      </c>
      <c r="DJ416" s="33">
        <v>10904.1212</v>
      </c>
      <c r="DK416" s="33">
        <v>8961.0995999999996</v>
      </c>
      <c r="DL416" s="33">
        <v>6757.0751030000001</v>
      </c>
      <c r="DM416" s="33">
        <v>8207.0912189999999</v>
      </c>
      <c r="DN416" s="33">
        <v>10904.1212</v>
      </c>
      <c r="DO416" s="33">
        <v>8961.0995999999996</v>
      </c>
      <c r="DP416" s="33">
        <v>6757.0751030000001</v>
      </c>
      <c r="DQ416" s="33">
        <v>8207.0912189999999</v>
      </c>
      <c r="DR416" s="33">
        <v>10904.1212</v>
      </c>
      <c r="DS416" s="33">
        <v>8961.0995999999996</v>
      </c>
      <c r="DT416" s="33">
        <v>6757.0751030000001</v>
      </c>
      <c r="DU416" s="33">
        <v>8207.0912189999999</v>
      </c>
      <c r="DV416" s="33">
        <v>10904.1212</v>
      </c>
      <c r="DW416" s="33">
        <v>8961.0995999999996</v>
      </c>
      <c r="DX416" s="33">
        <v>6757.0751030000001</v>
      </c>
      <c r="DY416" s="33">
        <v>8207.0912189999999</v>
      </c>
      <c r="DZ416" s="33">
        <v>10904.1212</v>
      </c>
      <c r="EA416" s="33">
        <v>8961.0995999999996</v>
      </c>
      <c r="EB416" s="33">
        <v>6757.0751030000001</v>
      </c>
      <c r="EC416" s="33">
        <v>8207.0912189999999</v>
      </c>
      <c r="ED416" s="33">
        <v>10904.1212</v>
      </c>
      <c r="EE416" s="33">
        <v>8961.0995999999996</v>
      </c>
      <c r="EF416" s="33">
        <v>6757.0751030000001</v>
      </c>
      <c r="EG416" s="33">
        <v>8207.0912189999999</v>
      </c>
      <c r="EH416" s="33">
        <v>10904.1212</v>
      </c>
      <c r="EI416" s="33">
        <v>8961.0995999999996</v>
      </c>
      <c r="EJ416" s="33">
        <v>6757.0751030000001</v>
      </c>
      <c r="EK416" s="33">
        <v>8207.0912189999999</v>
      </c>
      <c r="EL416" s="33">
        <v>10904.1212</v>
      </c>
      <c r="EM416" s="33">
        <v>8961.0995999999996</v>
      </c>
      <c r="EN416" s="33">
        <v>6757.0751030000001</v>
      </c>
      <c r="EO416" s="33">
        <v>8207.0912189999999</v>
      </c>
      <c r="EP416" s="33">
        <v>10904.1212</v>
      </c>
      <c r="EQ416" s="33">
        <v>8961.0995999999996</v>
      </c>
      <c r="ER416" s="33">
        <v>6757.0751030000001</v>
      </c>
      <c r="ES416" s="33">
        <v>8207.0912189999999</v>
      </c>
      <c r="ET416" s="33">
        <v>10904.1212</v>
      </c>
      <c r="EU416" s="33">
        <v>8961.0995999999996</v>
      </c>
      <c r="EV416" s="33">
        <v>6757.0751030000001</v>
      </c>
      <c r="EW416" s="33">
        <v>8207.0912189999999</v>
      </c>
      <c r="EX416" s="33">
        <v>10904.1212</v>
      </c>
      <c r="EY416" s="33">
        <v>8961.0995999999996</v>
      </c>
      <c r="EZ416" s="33">
        <v>6757.0751030000001</v>
      </c>
      <c r="FA416" s="33">
        <v>8207.0912189999999</v>
      </c>
      <c r="FB416" s="33">
        <v>10904.1212</v>
      </c>
      <c r="FC416" s="33">
        <v>8961.0995999999996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0</v>
      </c>
      <c r="AS425" s="33">
        <v>0</v>
      </c>
      <c r="AT425" s="33">
        <v>0</v>
      </c>
      <c r="AU425" s="33">
        <v>0</v>
      </c>
      <c r="AV425" s="33">
        <v>0</v>
      </c>
      <c r="AW425" s="33">
        <v>0</v>
      </c>
      <c r="AX425" s="33">
        <v>0</v>
      </c>
      <c r="AY425" s="33">
        <v>0</v>
      </c>
      <c r="AZ425" s="33">
        <v>466.2280275</v>
      </c>
      <c r="BA425" s="33">
        <v>566.27696049999997</v>
      </c>
      <c r="BB425" s="33">
        <v>752.36797579999995</v>
      </c>
      <c r="BC425" s="33">
        <v>618.30240560000004</v>
      </c>
      <c r="BD425" s="33">
        <v>2689.0285920000001</v>
      </c>
      <c r="BE425" s="33">
        <v>3266.0733540000001</v>
      </c>
      <c r="BF425" s="33">
        <v>4339.3766109999997</v>
      </c>
      <c r="BG425" s="33">
        <v>3566.13663</v>
      </c>
      <c r="BH425" s="33">
        <v>3559.3340360000002</v>
      </c>
      <c r="BI425" s="33">
        <v>4323.139623</v>
      </c>
      <c r="BJ425" s="33">
        <v>5743.8180149999998</v>
      </c>
      <c r="BK425" s="33">
        <v>4720.3185279999998</v>
      </c>
      <c r="BL425" s="33">
        <v>5418.4352820000004</v>
      </c>
      <c r="BM425" s="33">
        <v>6581.1896340000003</v>
      </c>
      <c r="BN425" s="33">
        <v>8743.9127289999997</v>
      </c>
      <c r="BO425" s="33">
        <v>7185.8218969999998</v>
      </c>
      <c r="BP425" s="33">
        <v>6645.9320930000004</v>
      </c>
      <c r="BQ425" s="33">
        <v>8072.0977780000003</v>
      </c>
      <c r="BR425" s="33">
        <v>10724.765950000001</v>
      </c>
      <c r="BS425" s="33">
        <v>8813.7039349999995</v>
      </c>
      <c r="BT425" s="33">
        <v>6757.0751030000001</v>
      </c>
      <c r="BU425" s="33">
        <v>8207.0912189999999</v>
      </c>
      <c r="BV425" s="33">
        <v>10904.1212</v>
      </c>
      <c r="BW425" s="33">
        <v>8961.0995999999996</v>
      </c>
      <c r="BX425" s="33">
        <v>6757.0751030000001</v>
      </c>
      <c r="BY425" s="33">
        <v>8207.0912189999999</v>
      </c>
      <c r="BZ425" s="33">
        <v>10904.1212</v>
      </c>
      <c r="CA425" s="33">
        <v>8961.0995999999996</v>
      </c>
      <c r="CB425" s="33">
        <v>6757.0751030000001</v>
      </c>
      <c r="CC425" s="33">
        <v>8207.0912189999999</v>
      </c>
      <c r="CD425" s="33">
        <v>10904.1212</v>
      </c>
      <c r="CE425" s="33">
        <v>8961.0995999999996</v>
      </c>
      <c r="CF425" s="33">
        <v>6757.0751030000001</v>
      </c>
      <c r="CG425" s="33">
        <v>8207.0912189999999</v>
      </c>
      <c r="CH425" s="33">
        <v>10904.1212</v>
      </c>
      <c r="CI425" s="33">
        <v>8961.0995999999996</v>
      </c>
      <c r="CJ425" s="33">
        <v>6757.0751030000001</v>
      </c>
      <c r="CK425" s="33">
        <v>8207.0912189999999</v>
      </c>
      <c r="CL425" s="33">
        <v>10904.1212</v>
      </c>
      <c r="CM425" s="33">
        <v>8961.0995999999996</v>
      </c>
      <c r="CN425" s="33">
        <v>6757.0751030000001</v>
      </c>
      <c r="CO425" s="33">
        <v>8207.0912189999999</v>
      </c>
      <c r="CP425" s="33">
        <v>10904.1212</v>
      </c>
      <c r="CQ425" s="33">
        <v>8961.0995999999996</v>
      </c>
      <c r="CR425" s="33">
        <v>6757.0751030000001</v>
      </c>
      <c r="CS425" s="33">
        <v>8207.0912189999999</v>
      </c>
      <c r="CT425" s="33">
        <v>10904.1212</v>
      </c>
      <c r="CU425" s="33">
        <v>8961.0995999999996</v>
      </c>
      <c r="CV425" s="33">
        <v>6757.0751030000001</v>
      </c>
      <c r="CW425" s="33">
        <v>8207.0912189999999</v>
      </c>
      <c r="CX425" s="33">
        <v>10904.1212</v>
      </c>
      <c r="CY425" s="33">
        <v>8961.0995999999996</v>
      </c>
      <c r="CZ425" s="33">
        <v>6757.0751030000001</v>
      </c>
      <c r="DA425" s="33">
        <v>8207.0912189999999</v>
      </c>
      <c r="DB425" s="33">
        <v>10904.1212</v>
      </c>
      <c r="DC425" s="33">
        <v>8961.0995999999996</v>
      </c>
      <c r="DD425" s="33">
        <v>6757.0751030000001</v>
      </c>
      <c r="DE425" s="33">
        <v>8207.0912189999999</v>
      </c>
      <c r="DF425" s="33">
        <v>10904.1212</v>
      </c>
      <c r="DG425" s="33">
        <v>8961.0995999999996</v>
      </c>
      <c r="DH425" s="33">
        <v>6757.0751030000001</v>
      </c>
      <c r="DI425" s="33">
        <v>8207.0912189999999</v>
      </c>
      <c r="DJ425" s="33">
        <v>10904.1212</v>
      </c>
      <c r="DK425" s="33">
        <v>8961.0995999999996</v>
      </c>
      <c r="DL425" s="33">
        <v>6757.0751030000001</v>
      </c>
      <c r="DM425" s="33">
        <v>8207.0912189999999</v>
      </c>
      <c r="DN425" s="33">
        <v>10904.1212</v>
      </c>
      <c r="DO425" s="33">
        <v>8961.0995999999996</v>
      </c>
      <c r="DP425" s="33">
        <v>6757.0751030000001</v>
      </c>
      <c r="DQ425" s="33">
        <v>8207.0912189999999</v>
      </c>
      <c r="DR425" s="33">
        <v>10904.1212</v>
      </c>
      <c r="DS425" s="33">
        <v>8961.0995999999996</v>
      </c>
      <c r="DT425" s="33">
        <v>6757.0751030000001</v>
      </c>
      <c r="DU425" s="33">
        <v>8207.0912189999999</v>
      </c>
      <c r="DV425" s="33">
        <v>10904.1212</v>
      </c>
      <c r="DW425" s="33">
        <v>8961.0995999999996</v>
      </c>
      <c r="DX425" s="33">
        <v>6757.0751030000001</v>
      </c>
      <c r="DY425" s="33">
        <v>8207.0912189999999</v>
      </c>
      <c r="DZ425" s="33">
        <v>10904.1212</v>
      </c>
      <c r="EA425" s="33">
        <v>8961.0995999999996</v>
      </c>
      <c r="EB425" s="33">
        <v>6757.0751030000001</v>
      </c>
      <c r="EC425" s="33">
        <v>8207.0912189999999</v>
      </c>
      <c r="ED425" s="33">
        <v>10904.1212</v>
      </c>
      <c r="EE425" s="33">
        <v>8961.0995999999996</v>
      </c>
      <c r="EF425" s="33">
        <v>6757.0751030000001</v>
      </c>
      <c r="EG425" s="33">
        <v>8207.0912189999999</v>
      </c>
      <c r="EH425" s="33">
        <v>10904.1212</v>
      </c>
      <c r="EI425" s="33">
        <v>8961.0995999999996</v>
      </c>
      <c r="EJ425" s="33">
        <v>6757.0751030000001</v>
      </c>
      <c r="EK425" s="33">
        <v>8207.0912189999999</v>
      </c>
      <c r="EL425" s="33">
        <v>10904.1212</v>
      </c>
      <c r="EM425" s="33">
        <v>8961.0995999999996</v>
      </c>
      <c r="EN425" s="33">
        <v>6757.0751030000001</v>
      </c>
      <c r="EO425" s="33">
        <v>8207.0912189999999</v>
      </c>
      <c r="EP425" s="33">
        <v>10904.1212</v>
      </c>
      <c r="EQ425" s="33">
        <v>8961.0995999999996</v>
      </c>
      <c r="ER425" s="33">
        <v>6757.0751030000001</v>
      </c>
      <c r="ES425" s="33">
        <v>8207.0912189999999</v>
      </c>
      <c r="ET425" s="33">
        <v>10904.1212</v>
      </c>
      <c r="EU425" s="33">
        <v>8961.0995999999996</v>
      </c>
      <c r="EV425" s="33">
        <v>6757.0751030000001</v>
      </c>
      <c r="EW425" s="33">
        <v>8207.0912189999999</v>
      </c>
      <c r="EX425" s="33">
        <v>10904.1212</v>
      </c>
      <c r="EY425" s="33">
        <v>8961.0995999999996</v>
      </c>
      <c r="EZ425" s="33">
        <v>6757.0751030000001</v>
      </c>
      <c r="FA425" s="33">
        <v>8207.0912189999999</v>
      </c>
      <c r="FB425" s="33">
        <v>10904.1212</v>
      </c>
      <c r="FC425" s="33">
        <v>8961.0995999999996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2367.935258</v>
      </c>
      <c r="BY440" s="33">
        <v>2876.0758719999999</v>
      </c>
      <c r="BZ440" s="33">
        <v>3821.217412</v>
      </c>
      <c r="CA440" s="33">
        <v>3140.3089909999999</v>
      </c>
      <c r="CB440" s="33">
        <v>3207.439492</v>
      </c>
      <c r="CC440" s="33">
        <v>3895.7312280000001</v>
      </c>
      <c r="CD440" s="33">
        <v>5175.9538579999999</v>
      </c>
      <c r="CE440" s="33">
        <v>4253.6429310000003</v>
      </c>
      <c r="CF440" s="33">
        <v>4902.584433</v>
      </c>
      <c r="CG440" s="33">
        <v>5954.6411779999999</v>
      </c>
      <c r="CH440" s="33">
        <v>7911.4667250000002</v>
      </c>
      <c r="CI440" s="33">
        <v>6501.7106860000004</v>
      </c>
      <c r="CJ440" s="33">
        <v>7186.3249750000004</v>
      </c>
      <c r="CK440" s="33">
        <v>8728.4547980000007</v>
      </c>
      <c r="CL440" s="33">
        <v>11596.816269999999</v>
      </c>
      <c r="CM440" s="33">
        <v>9530.3623060000009</v>
      </c>
      <c r="CN440" s="33">
        <v>9535.8837129999993</v>
      </c>
      <c r="CO440" s="33">
        <v>11582.21069</v>
      </c>
      <c r="CP440" s="33">
        <v>15388.37887</v>
      </c>
      <c r="CQ440" s="33">
        <v>12646.300719999999</v>
      </c>
      <c r="CR440" s="33">
        <v>11813.775809999999</v>
      </c>
      <c r="CS440" s="33">
        <v>14348.920829999999</v>
      </c>
      <c r="CT440" s="33">
        <v>19064.290580000001</v>
      </c>
      <c r="CU440" s="33">
        <v>15667.196250000001</v>
      </c>
      <c r="CV440" s="33">
        <v>13621.80243</v>
      </c>
      <c r="CW440" s="33">
        <v>16544.936000000002</v>
      </c>
      <c r="CX440" s="33">
        <v>21981.96443</v>
      </c>
      <c r="CY440" s="33">
        <v>18064.96545</v>
      </c>
      <c r="CZ440" s="33">
        <v>17068.017390000001</v>
      </c>
      <c r="DA440" s="33">
        <v>20730.682059999999</v>
      </c>
      <c r="DB440" s="33">
        <v>27543.238359999999</v>
      </c>
      <c r="DC440" s="33">
        <v>22635.267690000001</v>
      </c>
      <c r="DD440" s="33">
        <v>19694.03213</v>
      </c>
      <c r="DE440" s="33">
        <v>23920.219290000001</v>
      </c>
      <c r="DF440" s="33">
        <v>31780.927390000001</v>
      </c>
      <c r="DG440" s="33">
        <v>26117.836609999998</v>
      </c>
      <c r="DH440" s="33">
        <v>21011.72824</v>
      </c>
      <c r="DI440" s="33">
        <v>25520.682799999999</v>
      </c>
      <c r="DJ440" s="33">
        <v>33907.338280000004</v>
      </c>
      <c r="DK440" s="33">
        <v>27865.339169999999</v>
      </c>
      <c r="DL440" s="33">
        <v>21011.72824</v>
      </c>
      <c r="DM440" s="33">
        <v>25520.682799999999</v>
      </c>
      <c r="DN440" s="33">
        <v>33907.338280000004</v>
      </c>
      <c r="DO440" s="33">
        <v>27865.339169999999</v>
      </c>
      <c r="DP440" s="33">
        <v>21011.72824</v>
      </c>
      <c r="DQ440" s="33">
        <v>25520.682799999999</v>
      </c>
      <c r="DR440" s="33">
        <v>33907.338280000004</v>
      </c>
      <c r="DS440" s="33">
        <v>27865.339169999999</v>
      </c>
      <c r="DT440" s="33">
        <v>21011.72824</v>
      </c>
      <c r="DU440" s="33">
        <v>25520.682799999999</v>
      </c>
      <c r="DV440" s="33">
        <v>33907.338280000004</v>
      </c>
      <c r="DW440" s="33">
        <v>27865.339169999999</v>
      </c>
      <c r="DX440" s="33">
        <v>21011.72824</v>
      </c>
      <c r="DY440" s="33">
        <v>25520.682799999999</v>
      </c>
      <c r="DZ440" s="33">
        <v>33907.338280000004</v>
      </c>
      <c r="EA440" s="33">
        <v>27865.339169999999</v>
      </c>
      <c r="EB440" s="33">
        <v>21011.72824</v>
      </c>
      <c r="EC440" s="33">
        <v>25520.682799999999</v>
      </c>
      <c r="ED440" s="33">
        <v>33907.338280000004</v>
      </c>
      <c r="EE440" s="33">
        <v>27865.339169999999</v>
      </c>
      <c r="EF440" s="33">
        <v>21011.72824</v>
      </c>
      <c r="EG440" s="33">
        <v>25520.682799999999</v>
      </c>
      <c r="EH440" s="33">
        <v>33907.338280000004</v>
      </c>
      <c r="EI440" s="33">
        <v>27865.339169999999</v>
      </c>
      <c r="EJ440" s="33">
        <v>21011.72824</v>
      </c>
      <c r="EK440" s="33">
        <v>25520.682799999999</v>
      </c>
      <c r="EL440" s="33">
        <v>33907.338280000004</v>
      </c>
      <c r="EM440" s="33">
        <v>27865.339169999999</v>
      </c>
      <c r="EN440" s="33">
        <v>21011.72824</v>
      </c>
      <c r="EO440" s="33">
        <v>25520.682799999999</v>
      </c>
      <c r="EP440" s="33">
        <v>33907.338280000004</v>
      </c>
      <c r="EQ440" s="33">
        <v>27865.339169999999</v>
      </c>
      <c r="ER440" s="33">
        <v>21011.72824</v>
      </c>
      <c r="ES440" s="33">
        <v>25520.682799999999</v>
      </c>
      <c r="ET440" s="33">
        <v>33907.338280000004</v>
      </c>
      <c r="EU440" s="33">
        <v>27865.339169999999</v>
      </c>
      <c r="EV440" s="33">
        <v>21011.72824</v>
      </c>
      <c r="EW440" s="33">
        <v>25520.682799999999</v>
      </c>
      <c r="EX440" s="33">
        <v>33907.338280000004</v>
      </c>
      <c r="EY440" s="33">
        <v>27865.339169999999</v>
      </c>
      <c r="EZ440" s="33">
        <v>21011.72824</v>
      </c>
      <c r="FA440" s="33">
        <v>25520.682799999999</v>
      </c>
      <c r="FB440" s="33">
        <v>33907.338280000004</v>
      </c>
      <c r="FC440" s="33">
        <v>27865.339169999999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2367.935258</v>
      </c>
      <c r="BY449" s="33">
        <v>2876.0758719999999</v>
      </c>
      <c r="BZ449" s="33">
        <v>3821.217412</v>
      </c>
      <c r="CA449" s="33">
        <v>3140.3089909999999</v>
      </c>
      <c r="CB449" s="33">
        <v>3207.439492</v>
      </c>
      <c r="CC449" s="33">
        <v>3895.7312280000001</v>
      </c>
      <c r="CD449" s="33">
        <v>5175.9538579999999</v>
      </c>
      <c r="CE449" s="33">
        <v>4253.6429310000003</v>
      </c>
      <c r="CF449" s="33">
        <v>4902.584433</v>
      </c>
      <c r="CG449" s="33">
        <v>5954.6411779999999</v>
      </c>
      <c r="CH449" s="33">
        <v>7911.4667250000002</v>
      </c>
      <c r="CI449" s="33">
        <v>6501.7106860000004</v>
      </c>
      <c r="CJ449" s="33">
        <v>7186.3249750000004</v>
      </c>
      <c r="CK449" s="33">
        <v>8728.4547980000007</v>
      </c>
      <c r="CL449" s="33">
        <v>11596.816269999999</v>
      </c>
      <c r="CM449" s="33">
        <v>9530.3623060000009</v>
      </c>
      <c r="CN449" s="33">
        <v>9535.8837129999993</v>
      </c>
      <c r="CO449" s="33">
        <v>11582.21069</v>
      </c>
      <c r="CP449" s="33">
        <v>15388.37887</v>
      </c>
      <c r="CQ449" s="33">
        <v>12646.300719999999</v>
      </c>
      <c r="CR449" s="33">
        <v>11813.775809999999</v>
      </c>
      <c r="CS449" s="33">
        <v>14348.920829999999</v>
      </c>
      <c r="CT449" s="33">
        <v>19064.290580000001</v>
      </c>
      <c r="CU449" s="33">
        <v>15667.196250000001</v>
      </c>
      <c r="CV449" s="33">
        <v>13621.80243</v>
      </c>
      <c r="CW449" s="33">
        <v>16544.936000000002</v>
      </c>
      <c r="CX449" s="33">
        <v>21981.96443</v>
      </c>
      <c r="CY449" s="33">
        <v>18064.96545</v>
      </c>
      <c r="CZ449" s="33">
        <v>17068.017390000001</v>
      </c>
      <c r="DA449" s="33">
        <v>20730.682059999999</v>
      </c>
      <c r="DB449" s="33">
        <v>27543.238359999999</v>
      </c>
      <c r="DC449" s="33">
        <v>22635.267690000001</v>
      </c>
      <c r="DD449" s="33">
        <v>19694.03213</v>
      </c>
      <c r="DE449" s="33">
        <v>23920.219290000001</v>
      </c>
      <c r="DF449" s="33">
        <v>31780.927390000001</v>
      </c>
      <c r="DG449" s="33">
        <v>26117.836609999998</v>
      </c>
      <c r="DH449" s="33">
        <v>21011.72824</v>
      </c>
      <c r="DI449" s="33">
        <v>25520.682799999999</v>
      </c>
      <c r="DJ449" s="33">
        <v>33907.338280000004</v>
      </c>
      <c r="DK449" s="33">
        <v>27865.339169999999</v>
      </c>
      <c r="DL449" s="33">
        <v>21011.72824</v>
      </c>
      <c r="DM449" s="33">
        <v>25520.682799999999</v>
      </c>
      <c r="DN449" s="33">
        <v>33907.338280000004</v>
      </c>
      <c r="DO449" s="33">
        <v>27865.339169999999</v>
      </c>
      <c r="DP449" s="33">
        <v>21011.72824</v>
      </c>
      <c r="DQ449" s="33">
        <v>25520.682799999999</v>
      </c>
      <c r="DR449" s="33">
        <v>33907.338280000004</v>
      </c>
      <c r="DS449" s="33">
        <v>27865.339169999999</v>
      </c>
      <c r="DT449" s="33">
        <v>21011.72824</v>
      </c>
      <c r="DU449" s="33">
        <v>25520.682799999999</v>
      </c>
      <c r="DV449" s="33">
        <v>33907.338280000004</v>
      </c>
      <c r="DW449" s="33">
        <v>27865.339169999999</v>
      </c>
      <c r="DX449" s="33">
        <v>21011.72824</v>
      </c>
      <c r="DY449" s="33">
        <v>25520.682799999999</v>
      </c>
      <c r="DZ449" s="33">
        <v>33907.338280000004</v>
      </c>
      <c r="EA449" s="33">
        <v>27865.339169999999</v>
      </c>
      <c r="EB449" s="33">
        <v>21011.72824</v>
      </c>
      <c r="EC449" s="33">
        <v>25520.682799999999</v>
      </c>
      <c r="ED449" s="33">
        <v>33907.338280000004</v>
      </c>
      <c r="EE449" s="33">
        <v>27865.339169999999</v>
      </c>
      <c r="EF449" s="33">
        <v>21011.72824</v>
      </c>
      <c r="EG449" s="33">
        <v>25520.682799999999</v>
      </c>
      <c r="EH449" s="33">
        <v>33907.338280000004</v>
      </c>
      <c r="EI449" s="33">
        <v>27865.339169999999</v>
      </c>
      <c r="EJ449" s="33">
        <v>21011.72824</v>
      </c>
      <c r="EK449" s="33">
        <v>25520.682799999999</v>
      </c>
      <c r="EL449" s="33">
        <v>33907.338280000004</v>
      </c>
      <c r="EM449" s="33">
        <v>27865.339169999999</v>
      </c>
      <c r="EN449" s="33">
        <v>21011.72824</v>
      </c>
      <c r="EO449" s="33">
        <v>25520.682799999999</v>
      </c>
      <c r="EP449" s="33">
        <v>33907.338280000004</v>
      </c>
      <c r="EQ449" s="33">
        <v>27865.339169999999</v>
      </c>
      <c r="ER449" s="33">
        <v>21011.72824</v>
      </c>
      <c r="ES449" s="33">
        <v>25520.682799999999</v>
      </c>
      <c r="ET449" s="33">
        <v>33907.338280000004</v>
      </c>
      <c r="EU449" s="33">
        <v>27865.339169999999</v>
      </c>
      <c r="EV449" s="33">
        <v>21011.72824</v>
      </c>
      <c r="EW449" s="33">
        <v>25520.682799999999</v>
      </c>
      <c r="EX449" s="33">
        <v>33907.338280000004</v>
      </c>
      <c r="EY449" s="33">
        <v>27865.339169999999</v>
      </c>
      <c r="EZ449" s="33">
        <v>21011.72824</v>
      </c>
      <c r="FA449" s="33">
        <v>25520.682799999999</v>
      </c>
      <c r="FB449" s="33">
        <v>33907.338280000004</v>
      </c>
      <c r="FC449" s="33">
        <v>27865.339169999999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6121.9638590000004</v>
      </c>
      <c r="DM464" s="33">
        <v>7435.6900089999999</v>
      </c>
      <c r="DN464" s="33">
        <v>9879.2206480000004</v>
      </c>
      <c r="DO464" s="33">
        <v>8118.8276070000002</v>
      </c>
      <c r="DP464" s="33">
        <v>8694.1153799999993</v>
      </c>
      <c r="DQ464" s="33">
        <v>10559.80538</v>
      </c>
      <c r="DR464" s="33">
        <v>14029.98877</v>
      </c>
      <c r="DS464" s="33">
        <v>11529.964169999999</v>
      </c>
      <c r="DT464" s="33">
        <v>10250.462509999999</v>
      </c>
      <c r="DU464" s="33">
        <v>12450.13257</v>
      </c>
      <c r="DV464" s="33">
        <v>16541.518899999999</v>
      </c>
      <c r="DW464" s="33">
        <v>13593.961010000001</v>
      </c>
      <c r="DX464" s="33">
        <v>11829.61335</v>
      </c>
      <c r="DY464" s="33">
        <v>14368.15698</v>
      </c>
      <c r="DZ464" s="33">
        <v>19089.848150000002</v>
      </c>
      <c r="EA464" s="33">
        <v>15688.19967</v>
      </c>
      <c r="EB464" s="33">
        <v>12947.29544</v>
      </c>
      <c r="EC464" s="33">
        <v>15725.685020000001</v>
      </c>
      <c r="ED464" s="33">
        <v>20893.48964</v>
      </c>
      <c r="EE464" s="33">
        <v>17170.4476</v>
      </c>
      <c r="EF464" s="33">
        <v>13336.728810000001</v>
      </c>
      <c r="EG464" s="33">
        <v>16198.68778</v>
      </c>
      <c r="EH464" s="33">
        <v>21521.93146</v>
      </c>
      <c r="EI464" s="33">
        <v>17686.906439999999</v>
      </c>
      <c r="EJ464" s="33">
        <v>13836.789930000001</v>
      </c>
      <c r="EK464" s="33">
        <v>16806.058150000001</v>
      </c>
      <c r="EL464" s="33">
        <v>22328.89705</v>
      </c>
      <c r="EM464" s="33">
        <v>18350.07763</v>
      </c>
      <c r="EN464" s="33">
        <v>14915.05068</v>
      </c>
      <c r="EO464" s="33">
        <v>18115.705330000001</v>
      </c>
      <c r="EP464" s="33">
        <v>24068.922979999999</v>
      </c>
      <c r="EQ464" s="33">
        <v>19780.045750000001</v>
      </c>
      <c r="ER464" s="33">
        <v>16546.727169999998</v>
      </c>
      <c r="ES464" s="33">
        <v>20097.526989999998</v>
      </c>
      <c r="ET464" s="33">
        <v>26702.014660000001</v>
      </c>
      <c r="EU464" s="33">
        <v>21943.942899999998</v>
      </c>
      <c r="EV464" s="33">
        <v>17559.678660000001</v>
      </c>
      <c r="EW464" s="33">
        <v>21327.850050000001</v>
      </c>
      <c r="EX464" s="33">
        <v>28336.648829999998</v>
      </c>
      <c r="EY464" s="33">
        <v>23287.299169999998</v>
      </c>
      <c r="EZ464" s="33">
        <v>19435.747589999999</v>
      </c>
      <c r="FA464" s="33">
        <v>23606.508880000001</v>
      </c>
      <c r="FB464" s="33">
        <v>31364.12487</v>
      </c>
      <c r="FC464" s="33">
        <v>25775.304749999999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6121.9638590000004</v>
      </c>
      <c r="DM473" s="33">
        <v>7435.6900089999999</v>
      </c>
      <c r="DN473" s="33">
        <v>9879.2206480000004</v>
      </c>
      <c r="DO473" s="33">
        <v>8118.8276070000002</v>
      </c>
      <c r="DP473" s="33">
        <v>8694.1153799999993</v>
      </c>
      <c r="DQ473" s="33">
        <v>10559.80538</v>
      </c>
      <c r="DR473" s="33">
        <v>14029.98877</v>
      </c>
      <c r="DS473" s="33">
        <v>11529.964169999999</v>
      </c>
      <c r="DT473" s="33">
        <v>10250.462509999999</v>
      </c>
      <c r="DU473" s="33">
        <v>12450.13257</v>
      </c>
      <c r="DV473" s="33">
        <v>16541.518899999999</v>
      </c>
      <c r="DW473" s="33">
        <v>13593.961010000001</v>
      </c>
      <c r="DX473" s="33">
        <v>11829.61335</v>
      </c>
      <c r="DY473" s="33">
        <v>14368.15698</v>
      </c>
      <c r="DZ473" s="33">
        <v>19089.848150000002</v>
      </c>
      <c r="EA473" s="33">
        <v>15688.19967</v>
      </c>
      <c r="EB473" s="33">
        <v>12947.29544</v>
      </c>
      <c r="EC473" s="33">
        <v>15725.685020000001</v>
      </c>
      <c r="ED473" s="33">
        <v>20893.48964</v>
      </c>
      <c r="EE473" s="33">
        <v>17170.4476</v>
      </c>
      <c r="EF473" s="33">
        <v>13336.728810000001</v>
      </c>
      <c r="EG473" s="33">
        <v>16198.68778</v>
      </c>
      <c r="EH473" s="33">
        <v>21521.93146</v>
      </c>
      <c r="EI473" s="33">
        <v>17686.906439999999</v>
      </c>
      <c r="EJ473" s="33">
        <v>13836.789930000001</v>
      </c>
      <c r="EK473" s="33">
        <v>16806.058150000001</v>
      </c>
      <c r="EL473" s="33">
        <v>22328.89705</v>
      </c>
      <c r="EM473" s="33">
        <v>18350.07763</v>
      </c>
      <c r="EN473" s="33">
        <v>14915.05068</v>
      </c>
      <c r="EO473" s="33">
        <v>18115.705330000001</v>
      </c>
      <c r="EP473" s="33">
        <v>24068.922979999999</v>
      </c>
      <c r="EQ473" s="33">
        <v>19780.045750000001</v>
      </c>
      <c r="ER473" s="33">
        <v>16546.727169999998</v>
      </c>
      <c r="ES473" s="33">
        <v>20097.526989999998</v>
      </c>
      <c r="ET473" s="33">
        <v>26702.014660000001</v>
      </c>
      <c r="EU473" s="33">
        <v>21943.942899999998</v>
      </c>
      <c r="EV473" s="33">
        <v>17559.678660000001</v>
      </c>
      <c r="EW473" s="33">
        <v>21327.850050000001</v>
      </c>
      <c r="EX473" s="33">
        <v>28336.648829999998</v>
      </c>
      <c r="EY473" s="33">
        <v>23287.299169999998</v>
      </c>
      <c r="EZ473" s="33">
        <v>19435.747589999999</v>
      </c>
      <c r="FA473" s="33">
        <v>23606.508880000001</v>
      </c>
      <c r="FB473" s="33">
        <v>31364.12487</v>
      </c>
      <c r="FC473" s="33">
        <v>25775.304749999999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1229.809021</v>
      </c>
      <c r="CE654" s="33">
        <v>1359.6216890000001</v>
      </c>
      <c r="CH654" s="33">
        <v>1359.6216890000001</v>
      </c>
      <c r="CI654" s="33">
        <v>1359.6216890000001</v>
      </c>
      <c r="CL654" s="33">
        <v>1359.6216890000001</v>
      </c>
      <c r="CM654" s="33">
        <v>1359.6216890000001</v>
      </c>
      <c r="CP654" s="33">
        <v>1861.7816150000001</v>
      </c>
      <c r="CQ654" s="33">
        <v>1861.7816150000001</v>
      </c>
      <c r="CT654" s="33">
        <v>1861.7816150000001</v>
      </c>
      <c r="CU654" s="33">
        <v>1861.7816150000001</v>
      </c>
      <c r="CX654" s="33">
        <v>1861.7816150000001</v>
      </c>
      <c r="CY654" s="33">
        <v>1861.7816150000001</v>
      </c>
      <c r="DB654" s="33">
        <v>1861.7816150000001</v>
      </c>
      <c r="DC654" s="33">
        <v>1861.7816150000001</v>
      </c>
      <c r="DF654" s="33">
        <v>1050.4272370000001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N654" s="33">
        <v>502.15992679999999</v>
      </c>
      <c r="DO654" s="33">
        <v>1861.7816150000001</v>
      </c>
      <c r="DP654" s="33">
        <v>502.15992679999999</v>
      </c>
      <c r="DR654" s="33">
        <v>926.47583999999995</v>
      </c>
      <c r="DS654" s="33">
        <v>1861.7816150000001</v>
      </c>
      <c r="DT654" s="33">
        <v>1359.6216890000001</v>
      </c>
      <c r="DV654" s="33">
        <v>907.14485590000004</v>
      </c>
      <c r="DW654" s="33">
        <v>1861.7816150000001</v>
      </c>
      <c r="DX654" s="33">
        <v>1861.7816150000001</v>
      </c>
      <c r="EA654" s="33">
        <v>1861.7816150000001</v>
      </c>
      <c r="EB654" s="33">
        <v>1359.6216890000001</v>
      </c>
      <c r="ED654" s="33">
        <v>502.15992679999999</v>
      </c>
      <c r="EE654" s="33">
        <v>1861.7816150000001</v>
      </c>
      <c r="EF654" s="33">
        <v>1752.1683089999999</v>
      </c>
      <c r="EH654" s="33">
        <v>1359.6216890000001</v>
      </c>
      <c r="EI654" s="33">
        <v>1861.7816150000001</v>
      </c>
      <c r="EJ654" s="33">
        <v>1861.7816150000001</v>
      </c>
      <c r="EL654" s="33">
        <v>502.15992679999999</v>
      </c>
      <c r="EM654" s="33">
        <v>1861.7816150000001</v>
      </c>
      <c r="EN654" s="33">
        <v>1861.7816150000001</v>
      </c>
      <c r="EP654" s="33">
        <v>958.48624529999995</v>
      </c>
      <c r="EQ654" s="33">
        <v>1861.7816150000001</v>
      </c>
      <c r="ER654" s="33">
        <v>1861.7816150000001</v>
      </c>
      <c r="ET654" s="33">
        <v>1359.6216890000001</v>
      </c>
      <c r="EU654" s="33">
        <v>1861.7816150000001</v>
      </c>
      <c r="EV654" s="33">
        <v>1861.7816150000001</v>
      </c>
      <c r="EX654" s="33">
        <v>1681.7200089999999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S656" s="33">
        <v>1171.074848</v>
      </c>
      <c r="DW656" s="33">
        <v>1171.074848</v>
      </c>
      <c r="EA656" s="33">
        <v>1171.074848</v>
      </c>
      <c r="EB656" s="33">
        <v>4.4671343300000004</v>
      </c>
      <c r="EE656" s="33">
        <v>1171.074848</v>
      </c>
      <c r="EF656" s="33">
        <v>1144.545644</v>
      </c>
      <c r="EI656" s="33">
        <v>1171.074848</v>
      </c>
      <c r="EJ656" s="33">
        <v>1144.545644</v>
      </c>
      <c r="EM656" s="33">
        <v>1171.074848</v>
      </c>
      <c r="EN656" s="33">
        <v>1144.545644</v>
      </c>
      <c r="EQ656" s="33">
        <v>1171.074848</v>
      </c>
      <c r="ER656" s="33">
        <v>1171.074848</v>
      </c>
      <c r="EU656" s="33">
        <v>1171.074848</v>
      </c>
      <c r="EV656" s="33">
        <v>1144.545644</v>
      </c>
      <c r="EY656" s="33">
        <v>1171.074848</v>
      </c>
      <c r="EZ656" s="33">
        <v>1144.545644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1229.809021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1359.6216890000001</v>
      </c>
      <c r="CM665" s="33">
        <v>1359.6216890000001</v>
      </c>
      <c r="CN665" s="33">
        <v>0</v>
      </c>
      <c r="CO665" s="33">
        <v>0</v>
      </c>
      <c r="CP665" s="33">
        <v>1861.7816150000001</v>
      </c>
      <c r="CQ665" s="33">
        <v>1861.7816150000001</v>
      </c>
      <c r="CR665" s="33">
        <v>0</v>
      </c>
      <c r="CS665" s="33">
        <v>0</v>
      </c>
      <c r="CT665" s="33">
        <v>1861.7816150000001</v>
      </c>
      <c r="CU665" s="33">
        <v>1861.7816150000001</v>
      </c>
      <c r="CV665" s="33">
        <v>0</v>
      </c>
      <c r="CW665" s="33">
        <v>0</v>
      </c>
      <c r="CX665" s="33">
        <v>1861.7816150000001</v>
      </c>
      <c r="CY665" s="33">
        <v>1861.7816150000001</v>
      </c>
      <c r="CZ665" s="33">
        <v>0</v>
      </c>
      <c r="DA665" s="33">
        <v>0</v>
      </c>
      <c r="DB665" s="33">
        <v>1861.7816150000001</v>
      </c>
      <c r="DC665" s="33">
        <v>1861.7816150000001</v>
      </c>
      <c r="DD665" s="33">
        <v>0</v>
      </c>
      <c r="DE665" s="33">
        <v>0</v>
      </c>
      <c r="DF665" s="33">
        <v>1050.4272370000001</v>
      </c>
      <c r="DG665" s="33">
        <v>1861.7816150000001</v>
      </c>
      <c r="DH665" s="33">
        <v>1861.7816150000001</v>
      </c>
      <c r="DI665" s="33">
        <v>0</v>
      </c>
      <c r="DJ665" s="33">
        <v>1861.7816150000001</v>
      </c>
      <c r="DK665" s="33">
        <v>1888.310819</v>
      </c>
      <c r="DL665" s="33">
        <v>0</v>
      </c>
      <c r="DM665" s="33">
        <v>0</v>
      </c>
      <c r="DN665" s="33">
        <v>502.15992679999999</v>
      </c>
      <c r="DO665" s="33">
        <v>1888.310819</v>
      </c>
      <c r="DP665" s="33">
        <v>502.15992679999999</v>
      </c>
      <c r="DQ665" s="33">
        <v>0</v>
      </c>
      <c r="DR665" s="33">
        <v>926.47583999999995</v>
      </c>
      <c r="DS665" s="33">
        <v>3032.856464</v>
      </c>
      <c r="DT665" s="33">
        <v>1359.6216890000001</v>
      </c>
      <c r="DU665" s="33">
        <v>0</v>
      </c>
      <c r="DV665" s="33">
        <v>907.14485590000004</v>
      </c>
      <c r="DW665" s="33">
        <v>3032.856464</v>
      </c>
      <c r="DX665" s="33">
        <v>1861.7816150000001</v>
      </c>
      <c r="DY665" s="33">
        <v>0</v>
      </c>
      <c r="DZ665" s="33">
        <v>0</v>
      </c>
      <c r="EA665" s="33">
        <v>3032.856464</v>
      </c>
      <c r="EB665" s="33">
        <v>1364.088823</v>
      </c>
      <c r="EC665" s="33">
        <v>0</v>
      </c>
      <c r="ED665" s="33">
        <v>502.15992679999999</v>
      </c>
      <c r="EE665" s="33">
        <v>3032.856464</v>
      </c>
      <c r="EF665" s="33">
        <v>2896.7139539999998</v>
      </c>
      <c r="EG665" s="33">
        <v>0</v>
      </c>
      <c r="EH665" s="33">
        <v>1359.6216890000001</v>
      </c>
      <c r="EI665" s="33">
        <v>3032.856464</v>
      </c>
      <c r="EJ665" s="33">
        <v>3006.32726</v>
      </c>
      <c r="EK665" s="33">
        <v>0</v>
      </c>
      <c r="EL665" s="33">
        <v>502.15992679999999</v>
      </c>
      <c r="EM665" s="33">
        <v>3032.856464</v>
      </c>
      <c r="EN665" s="33">
        <v>3006.32726</v>
      </c>
      <c r="EO665" s="33">
        <v>0</v>
      </c>
      <c r="EP665" s="33">
        <v>958.48624529999995</v>
      </c>
      <c r="EQ665" s="33">
        <v>3032.856464</v>
      </c>
      <c r="ER665" s="33">
        <v>3032.856464</v>
      </c>
      <c r="ES665" s="33">
        <v>0</v>
      </c>
      <c r="ET665" s="33">
        <v>1359.6216890000001</v>
      </c>
      <c r="EU665" s="33">
        <v>3032.856464</v>
      </c>
      <c r="EV665" s="33">
        <v>3006.32726</v>
      </c>
      <c r="EW665" s="33">
        <v>0</v>
      </c>
      <c r="EX665" s="33">
        <v>1681.7200089999999</v>
      </c>
      <c r="EY665" s="33">
        <v>3032.856464</v>
      </c>
      <c r="EZ665" s="33">
        <v>3006.32726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BC666" s="33">
        <v>82.430025720000003</v>
      </c>
      <c r="BG666" s="33">
        <v>1395.349997</v>
      </c>
      <c r="BK666" s="33">
        <v>2600.4628619999999</v>
      </c>
      <c r="BO666" s="33">
        <v>2684.2865139999999</v>
      </c>
      <c r="BS666" s="33">
        <v>2655.142934</v>
      </c>
      <c r="BV666" s="33">
        <v>405.4408191</v>
      </c>
      <c r="BW666" s="33">
        <v>2714.5060189999999</v>
      </c>
      <c r="CA666" s="33">
        <v>1867.5513639999999</v>
      </c>
      <c r="CI666" s="33">
        <v>253.910201</v>
      </c>
      <c r="CM666" s="33">
        <v>435.61261480000002</v>
      </c>
      <c r="CQ666" s="33">
        <v>430.59225429999998</v>
      </c>
      <c r="CU666" s="33">
        <v>679.54238969999994</v>
      </c>
      <c r="CY666" s="33">
        <v>994.7676361</v>
      </c>
      <c r="DC666" s="33">
        <v>582.3403644</v>
      </c>
      <c r="DK666" s="33">
        <v>2714.5060189999999</v>
      </c>
    </row>
    <row r="667" spans="2:159" x14ac:dyDescent="0.25">
      <c r="B667" s="33" t="s">
        <v>700</v>
      </c>
      <c r="C667" s="33" t="s">
        <v>38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205.81025600000001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K667" s="33">
        <v>235.92041839999999</v>
      </c>
    </row>
    <row r="668" spans="2:159" x14ac:dyDescent="0.25">
      <c r="B668" s="33" t="s">
        <v>700</v>
      </c>
      <c r="C668" s="33" t="s">
        <v>39</v>
      </c>
      <c r="AY668" s="33">
        <v>524.8992442</v>
      </c>
      <c r="BC668" s="33">
        <v>524.8992442</v>
      </c>
      <c r="BG668" s="33">
        <v>952.35437009999998</v>
      </c>
      <c r="BW668" s="33">
        <v>1050.8946120000001</v>
      </c>
      <c r="DK668" s="33">
        <v>579.71175040000003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V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55.21197257</v>
      </c>
      <c r="DK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0</v>
      </c>
      <c r="AW677" s="33">
        <v>0</v>
      </c>
      <c r="AX677" s="33">
        <v>0</v>
      </c>
      <c r="AY677" s="33">
        <v>760.81966269999998</v>
      </c>
      <c r="AZ677" s="33">
        <v>0</v>
      </c>
      <c r="BA677" s="33">
        <v>0</v>
      </c>
      <c r="BB677" s="33">
        <v>0</v>
      </c>
      <c r="BC677" s="33">
        <v>843.24968839999997</v>
      </c>
      <c r="BD677" s="33">
        <v>0</v>
      </c>
      <c r="BE677" s="33">
        <v>0</v>
      </c>
      <c r="BF677" s="33">
        <v>0</v>
      </c>
      <c r="BG677" s="33">
        <v>2583.624785</v>
      </c>
      <c r="BH677" s="33">
        <v>0</v>
      </c>
      <c r="BI677" s="33">
        <v>0</v>
      </c>
      <c r="BJ677" s="33">
        <v>0</v>
      </c>
      <c r="BK677" s="33">
        <v>2836.3832809999999</v>
      </c>
      <c r="BL677" s="33">
        <v>0</v>
      </c>
      <c r="BM677" s="33">
        <v>0</v>
      </c>
      <c r="BN677" s="33">
        <v>0</v>
      </c>
      <c r="BO677" s="33">
        <v>2920.2069320000001</v>
      </c>
      <c r="BP677" s="33">
        <v>0</v>
      </c>
      <c r="BQ677" s="33">
        <v>0</v>
      </c>
      <c r="BR677" s="33">
        <v>0</v>
      </c>
      <c r="BS677" s="33">
        <v>3059.7132900000001</v>
      </c>
      <c r="BT677" s="33">
        <v>0</v>
      </c>
      <c r="BU677" s="33">
        <v>0</v>
      </c>
      <c r="BV677" s="33">
        <v>574.09075680000001</v>
      </c>
      <c r="BW677" s="33">
        <v>4169.970988</v>
      </c>
      <c r="BX677" s="33">
        <v>0</v>
      </c>
      <c r="BY677" s="33">
        <v>0</v>
      </c>
      <c r="BZ677" s="33">
        <v>0</v>
      </c>
      <c r="CA677" s="33">
        <v>2272.1217200000001</v>
      </c>
      <c r="CB677" s="33">
        <v>0</v>
      </c>
      <c r="CC677" s="33">
        <v>0</v>
      </c>
      <c r="CD677" s="33">
        <v>0</v>
      </c>
      <c r="CE677" s="33">
        <v>374.46019369999999</v>
      </c>
      <c r="CF677" s="33">
        <v>0</v>
      </c>
      <c r="CG677" s="33">
        <v>0</v>
      </c>
      <c r="CH677" s="33">
        <v>0</v>
      </c>
      <c r="CI677" s="33">
        <v>658.48055710000006</v>
      </c>
      <c r="CJ677" s="33">
        <v>0</v>
      </c>
      <c r="CK677" s="33">
        <v>0</v>
      </c>
      <c r="CL677" s="33">
        <v>0</v>
      </c>
      <c r="CM677" s="33">
        <v>840.18297089999999</v>
      </c>
      <c r="CN677" s="33">
        <v>0</v>
      </c>
      <c r="CO677" s="33">
        <v>0</v>
      </c>
      <c r="CP677" s="33">
        <v>0</v>
      </c>
      <c r="CQ677" s="33">
        <v>835.16261039999995</v>
      </c>
      <c r="CR677" s="33">
        <v>0</v>
      </c>
      <c r="CS677" s="33">
        <v>0</v>
      </c>
      <c r="CT677" s="33">
        <v>0</v>
      </c>
      <c r="CU677" s="33">
        <v>1084.112746</v>
      </c>
      <c r="CV677" s="33">
        <v>0</v>
      </c>
      <c r="CW677" s="33">
        <v>0</v>
      </c>
      <c r="CX677" s="33">
        <v>0</v>
      </c>
      <c r="CY677" s="33">
        <v>1399.337992</v>
      </c>
      <c r="CZ677" s="33">
        <v>0</v>
      </c>
      <c r="DA677" s="33">
        <v>0</v>
      </c>
      <c r="DB677" s="33">
        <v>0</v>
      </c>
      <c r="DC677" s="33">
        <v>986.91072050000002</v>
      </c>
      <c r="DD677" s="33">
        <v>0</v>
      </c>
      <c r="DE677" s="33">
        <v>0</v>
      </c>
      <c r="DF677" s="33">
        <v>0</v>
      </c>
      <c r="DG677" s="33">
        <v>55.21197257</v>
      </c>
      <c r="DH677" s="33">
        <v>0</v>
      </c>
      <c r="DI677" s="33">
        <v>0</v>
      </c>
      <c r="DJ677" s="33">
        <v>0</v>
      </c>
      <c r="DK677" s="33">
        <v>3698.7881259999999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0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0</v>
      </c>
      <c r="EF677" s="33">
        <v>0</v>
      </c>
      <c r="EG677" s="33">
        <v>0</v>
      </c>
      <c r="EH677" s="33">
        <v>0</v>
      </c>
      <c r="EI677" s="33">
        <v>0</v>
      </c>
      <c r="EJ677" s="33">
        <v>0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0</v>
      </c>
      <c r="ER677" s="33">
        <v>0</v>
      </c>
      <c r="ES677" s="33">
        <v>0</v>
      </c>
      <c r="ET677" s="33">
        <v>0</v>
      </c>
      <c r="EU677" s="33">
        <v>0</v>
      </c>
      <c r="EV677" s="33">
        <v>0</v>
      </c>
      <c r="EW677" s="33">
        <v>0</v>
      </c>
      <c r="EX677" s="33">
        <v>0</v>
      </c>
      <c r="EY677" s="33">
        <v>0</v>
      </c>
      <c r="EZ677" s="33">
        <v>0</v>
      </c>
      <c r="FA677" s="33">
        <v>0</v>
      </c>
      <c r="FB677" s="33">
        <v>0</v>
      </c>
      <c r="FC677" s="33">
        <v>0</v>
      </c>
    </row>
    <row r="678" spans="2:159" x14ac:dyDescent="0.25">
      <c r="B678" s="33" t="s">
        <v>701</v>
      </c>
      <c r="C678" s="33" t="s">
        <v>37</v>
      </c>
      <c r="BC678" s="33">
        <v>214.12857260000001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214.12857260000001</v>
      </c>
      <c r="BD689" s="33">
        <v>0</v>
      </c>
      <c r="BE689" s="33">
        <v>0</v>
      </c>
      <c r="BF689" s="33">
        <v>0</v>
      </c>
      <c r="BG689" s="33">
        <v>0</v>
      </c>
      <c r="BH689" s="33">
        <v>0</v>
      </c>
      <c r="BI689" s="33">
        <v>0</v>
      </c>
      <c r="BJ689" s="33">
        <v>0</v>
      </c>
      <c r="BK689" s="33">
        <v>0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4827.7369959999996</v>
      </c>
      <c r="BA702" s="33">
        <v>4827.7369959999996</v>
      </c>
      <c r="BB702" s="33">
        <v>3949.966633</v>
      </c>
      <c r="BC702" s="33">
        <v>5193.474647</v>
      </c>
      <c r="BD702" s="33">
        <v>4827.7369959999996</v>
      </c>
      <c r="BE702" s="33">
        <v>4827.7369959999996</v>
      </c>
      <c r="BF702" s="33">
        <v>3949.966633</v>
      </c>
      <c r="BG702" s="33">
        <v>5193.474647</v>
      </c>
      <c r="BH702" s="33">
        <v>4827.7369959999996</v>
      </c>
      <c r="BI702" s="33">
        <v>4827.7369959999996</v>
      </c>
      <c r="BJ702" s="33">
        <v>3949.966633</v>
      </c>
      <c r="BK702" s="33">
        <v>5193.474647</v>
      </c>
      <c r="BL702" s="33">
        <v>4827.7369959999996</v>
      </c>
      <c r="BM702" s="33">
        <v>4827.7369959999996</v>
      </c>
      <c r="BN702" s="33">
        <v>3949.966633</v>
      </c>
      <c r="BO702" s="33">
        <v>5193.474647</v>
      </c>
      <c r="BP702" s="33">
        <v>4827.7369959999996</v>
      </c>
      <c r="BQ702" s="33">
        <v>4827.7369959999996</v>
      </c>
      <c r="BR702" s="33">
        <v>3949.966633</v>
      </c>
      <c r="BS702" s="33">
        <v>5193.474647</v>
      </c>
      <c r="BT702" s="33">
        <v>4827.7369959999996</v>
      </c>
      <c r="BU702" s="33">
        <v>4827.7369959999996</v>
      </c>
      <c r="BV702" s="33">
        <v>3949.966633</v>
      </c>
      <c r="BW702" s="33">
        <v>5193.474647</v>
      </c>
      <c r="BX702" s="33">
        <v>4827.7369959999996</v>
      </c>
      <c r="BY702" s="33">
        <v>4827.7369959999996</v>
      </c>
      <c r="BZ702" s="33">
        <v>3949.966633</v>
      </c>
      <c r="CA702" s="33">
        <v>5193.474647</v>
      </c>
      <c r="CB702" s="33">
        <v>7246.5217229999998</v>
      </c>
      <c r="CC702" s="33">
        <v>7246.5217229999998</v>
      </c>
      <c r="CD702" s="33">
        <v>5928.9723190000004</v>
      </c>
      <c r="CE702" s="33">
        <v>7795.5006409999996</v>
      </c>
      <c r="CF702" s="33">
        <v>7246.5217229999998</v>
      </c>
      <c r="CG702" s="33">
        <v>7246.5217229999998</v>
      </c>
      <c r="CH702" s="33">
        <v>5928.9723190000004</v>
      </c>
      <c r="CI702" s="33">
        <v>7795.5006409999996</v>
      </c>
      <c r="CJ702" s="33">
        <v>7246.5217229999998</v>
      </c>
      <c r="CK702" s="33">
        <v>7246.5217229999998</v>
      </c>
      <c r="CL702" s="33">
        <v>5928.9723190000004</v>
      </c>
      <c r="CM702" s="33">
        <v>7795.5006409999996</v>
      </c>
      <c r="CN702" s="33">
        <v>7246.5217229999998</v>
      </c>
      <c r="CO702" s="33">
        <v>7246.5217229999998</v>
      </c>
      <c r="CP702" s="33">
        <v>5928.9723190000004</v>
      </c>
      <c r="CQ702" s="33">
        <v>7795.5006409999996</v>
      </c>
      <c r="CR702" s="33">
        <v>7246.5217229999998</v>
      </c>
      <c r="CS702" s="33">
        <v>7246.5217229999998</v>
      </c>
      <c r="CT702" s="33">
        <v>5928.9723190000004</v>
      </c>
      <c r="CU702" s="33">
        <v>7795.5006409999996</v>
      </c>
      <c r="CV702" s="33">
        <v>7994.4030780000003</v>
      </c>
      <c r="CW702" s="33">
        <v>7994.4030780000003</v>
      </c>
      <c r="CX702" s="33">
        <v>6540.8752450000002</v>
      </c>
      <c r="CY702" s="33">
        <v>8600.039675</v>
      </c>
      <c r="CZ702" s="33">
        <v>7994.4030780000003</v>
      </c>
      <c r="DA702" s="33">
        <v>7994.4030780000003</v>
      </c>
      <c r="DB702" s="33">
        <v>6540.8752450000002</v>
      </c>
      <c r="DC702" s="33">
        <v>8600.039675</v>
      </c>
      <c r="DD702" s="33">
        <v>7994.4030780000003</v>
      </c>
      <c r="DE702" s="33">
        <v>7994.4030780000003</v>
      </c>
      <c r="DF702" s="33">
        <v>6540.8752450000002</v>
      </c>
      <c r="DG702" s="33">
        <v>8600.039675</v>
      </c>
      <c r="DH702" s="33">
        <v>7994.4030780000003</v>
      </c>
      <c r="DI702" s="33">
        <v>7994.4030780000003</v>
      </c>
      <c r="DJ702" s="33">
        <v>6540.8752450000002</v>
      </c>
      <c r="DK702" s="33">
        <v>8600.039675</v>
      </c>
      <c r="DL702" s="33">
        <v>7994.4030780000003</v>
      </c>
      <c r="DM702" s="33">
        <v>7994.4030780000003</v>
      </c>
      <c r="DN702" s="33">
        <v>6540.8752450000002</v>
      </c>
      <c r="DO702" s="33">
        <v>8600.039675</v>
      </c>
      <c r="DP702" s="33">
        <v>7994.4030780000003</v>
      </c>
      <c r="DQ702" s="33">
        <v>7994.4030780000003</v>
      </c>
      <c r="DR702" s="33">
        <v>6540.8752450000002</v>
      </c>
      <c r="DS702" s="33">
        <v>8600.039675</v>
      </c>
      <c r="DT702" s="33">
        <v>7994.4030780000003</v>
      </c>
      <c r="DU702" s="33">
        <v>7994.4030780000003</v>
      </c>
      <c r="DV702" s="33">
        <v>6540.8752450000002</v>
      </c>
      <c r="DW702" s="33">
        <v>8600.039675</v>
      </c>
      <c r="DX702" s="33">
        <v>7994.4030780000003</v>
      </c>
      <c r="DY702" s="33">
        <v>7994.4030780000003</v>
      </c>
      <c r="DZ702" s="33">
        <v>6540.8752450000002</v>
      </c>
      <c r="EA702" s="33">
        <v>8600.039675</v>
      </c>
      <c r="EB702" s="33">
        <v>7994.4030780000003</v>
      </c>
      <c r="EC702" s="33">
        <v>7994.4030780000003</v>
      </c>
      <c r="ED702" s="33">
        <v>6540.8752450000002</v>
      </c>
      <c r="EE702" s="33">
        <v>8600.039675</v>
      </c>
      <c r="EF702" s="33">
        <v>7994.4030780000003</v>
      </c>
      <c r="EG702" s="33">
        <v>7994.4030780000003</v>
      </c>
      <c r="EH702" s="33">
        <v>6540.8752450000002</v>
      </c>
      <c r="EI702" s="33">
        <v>8600.039675</v>
      </c>
      <c r="EJ702" s="33">
        <v>8231.6111330000003</v>
      </c>
      <c r="EK702" s="33">
        <v>8231.6111330000003</v>
      </c>
      <c r="EL702" s="33">
        <v>6734.9545630000002</v>
      </c>
      <c r="EM702" s="33">
        <v>8855.2180370000005</v>
      </c>
      <c r="EN702" s="33">
        <v>8231.6111330000003</v>
      </c>
      <c r="EO702" s="33">
        <v>8231.6111330000003</v>
      </c>
      <c r="EP702" s="33">
        <v>6734.9545630000002</v>
      </c>
      <c r="EQ702" s="33">
        <v>8855.2180370000005</v>
      </c>
      <c r="ER702" s="33">
        <v>8231.6111330000003</v>
      </c>
      <c r="ES702" s="33">
        <v>8231.6111330000003</v>
      </c>
      <c r="ET702" s="33">
        <v>6734.9545630000002</v>
      </c>
      <c r="EU702" s="33">
        <v>8855.2180370000005</v>
      </c>
      <c r="EV702" s="33">
        <v>8231.6111330000003</v>
      </c>
      <c r="EW702" s="33">
        <v>8231.6111330000003</v>
      </c>
      <c r="EX702" s="33">
        <v>6734.9545630000002</v>
      </c>
      <c r="EY702" s="33">
        <v>8855.2180370000005</v>
      </c>
      <c r="EZ702" s="33">
        <v>8231.6111330000003</v>
      </c>
      <c r="FA702" s="33">
        <v>8231.6111330000003</v>
      </c>
      <c r="FB702" s="33">
        <v>6734.9545630000002</v>
      </c>
      <c r="FC702" s="33">
        <v>8855.2180370000005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4827.7369959999996</v>
      </c>
      <c r="BA713" s="33">
        <v>4827.7369959999996</v>
      </c>
      <c r="BB713" s="33">
        <v>3949.966633</v>
      </c>
      <c r="BC713" s="33">
        <v>5193.474647</v>
      </c>
      <c r="BD713" s="33">
        <v>4827.7369959999996</v>
      </c>
      <c r="BE713" s="33">
        <v>4827.7369959999996</v>
      </c>
      <c r="BF713" s="33">
        <v>3949.966633</v>
      </c>
      <c r="BG713" s="33">
        <v>5193.474647</v>
      </c>
      <c r="BH713" s="33">
        <v>4827.7369959999996</v>
      </c>
      <c r="BI713" s="33">
        <v>4827.7369959999996</v>
      </c>
      <c r="BJ713" s="33">
        <v>3949.966633</v>
      </c>
      <c r="BK713" s="33">
        <v>5193.474647</v>
      </c>
      <c r="BL713" s="33">
        <v>4827.7369959999996</v>
      </c>
      <c r="BM713" s="33">
        <v>4827.7369959999996</v>
      </c>
      <c r="BN713" s="33">
        <v>3949.966633</v>
      </c>
      <c r="BO713" s="33">
        <v>5193.474647</v>
      </c>
      <c r="BP713" s="33">
        <v>4827.7369959999996</v>
      </c>
      <c r="BQ713" s="33">
        <v>4827.7369959999996</v>
      </c>
      <c r="BR713" s="33">
        <v>3949.966633</v>
      </c>
      <c r="BS713" s="33">
        <v>5193.474647</v>
      </c>
      <c r="BT713" s="33">
        <v>4827.7369959999996</v>
      </c>
      <c r="BU713" s="33">
        <v>4827.7369959999996</v>
      </c>
      <c r="BV713" s="33">
        <v>3949.966633</v>
      </c>
      <c r="BW713" s="33">
        <v>5193.474647</v>
      </c>
      <c r="BX713" s="33">
        <v>4827.7369959999996</v>
      </c>
      <c r="BY713" s="33">
        <v>4827.7369959999996</v>
      </c>
      <c r="BZ713" s="33">
        <v>3949.966633</v>
      </c>
      <c r="CA713" s="33">
        <v>5193.474647</v>
      </c>
      <c r="CB713" s="33">
        <v>7246.5217229999998</v>
      </c>
      <c r="CC713" s="33">
        <v>7246.5217229999998</v>
      </c>
      <c r="CD713" s="33">
        <v>5928.9723190000004</v>
      </c>
      <c r="CE713" s="33">
        <v>7795.5006409999996</v>
      </c>
      <c r="CF713" s="33">
        <v>7246.5217229999998</v>
      </c>
      <c r="CG713" s="33">
        <v>7246.5217229999998</v>
      </c>
      <c r="CH713" s="33">
        <v>5928.9723190000004</v>
      </c>
      <c r="CI713" s="33">
        <v>7795.5006409999996</v>
      </c>
      <c r="CJ713" s="33">
        <v>7246.5217229999998</v>
      </c>
      <c r="CK713" s="33">
        <v>7246.5217229999998</v>
      </c>
      <c r="CL713" s="33">
        <v>5928.9723190000004</v>
      </c>
      <c r="CM713" s="33">
        <v>7795.5006409999996</v>
      </c>
      <c r="CN713" s="33">
        <v>7246.5217229999998</v>
      </c>
      <c r="CO713" s="33">
        <v>7246.5217229999998</v>
      </c>
      <c r="CP713" s="33">
        <v>5928.9723190000004</v>
      </c>
      <c r="CQ713" s="33">
        <v>7795.5006409999996</v>
      </c>
      <c r="CR713" s="33">
        <v>7246.5217229999998</v>
      </c>
      <c r="CS713" s="33">
        <v>7246.5217229999998</v>
      </c>
      <c r="CT713" s="33">
        <v>5928.9723190000004</v>
      </c>
      <c r="CU713" s="33">
        <v>7795.5006409999996</v>
      </c>
      <c r="CV713" s="33">
        <v>7994.4030780000003</v>
      </c>
      <c r="CW713" s="33">
        <v>7994.4030780000003</v>
      </c>
      <c r="CX713" s="33">
        <v>6540.8752450000002</v>
      </c>
      <c r="CY713" s="33">
        <v>8600.039675</v>
      </c>
      <c r="CZ713" s="33">
        <v>7994.4030780000003</v>
      </c>
      <c r="DA713" s="33">
        <v>7994.4030780000003</v>
      </c>
      <c r="DB713" s="33">
        <v>6540.8752450000002</v>
      </c>
      <c r="DC713" s="33">
        <v>8600.039675</v>
      </c>
      <c r="DD713" s="33">
        <v>7994.4030780000003</v>
      </c>
      <c r="DE713" s="33">
        <v>7994.4030780000003</v>
      </c>
      <c r="DF713" s="33">
        <v>6540.8752450000002</v>
      </c>
      <c r="DG713" s="33">
        <v>8600.039675</v>
      </c>
      <c r="DH713" s="33">
        <v>7994.4030780000003</v>
      </c>
      <c r="DI713" s="33">
        <v>7994.4030780000003</v>
      </c>
      <c r="DJ713" s="33">
        <v>6540.8752450000002</v>
      </c>
      <c r="DK713" s="33">
        <v>8600.039675</v>
      </c>
      <c r="DL713" s="33">
        <v>7994.4030780000003</v>
      </c>
      <c r="DM713" s="33">
        <v>7994.4030780000003</v>
      </c>
      <c r="DN713" s="33">
        <v>6540.8752450000002</v>
      </c>
      <c r="DO713" s="33">
        <v>8600.039675</v>
      </c>
      <c r="DP713" s="33">
        <v>7994.4030780000003</v>
      </c>
      <c r="DQ713" s="33">
        <v>7994.4030780000003</v>
      </c>
      <c r="DR713" s="33">
        <v>6540.8752450000002</v>
      </c>
      <c r="DS713" s="33">
        <v>8600.039675</v>
      </c>
      <c r="DT713" s="33">
        <v>7994.4030780000003</v>
      </c>
      <c r="DU713" s="33">
        <v>7994.4030780000003</v>
      </c>
      <c r="DV713" s="33">
        <v>6540.8752450000002</v>
      </c>
      <c r="DW713" s="33">
        <v>8600.039675</v>
      </c>
      <c r="DX713" s="33">
        <v>7994.4030780000003</v>
      </c>
      <c r="DY713" s="33">
        <v>7994.4030780000003</v>
      </c>
      <c r="DZ713" s="33">
        <v>6540.8752450000002</v>
      </c>
      <c r="EA713" s="33">
        <v>8600.039675</v>
      </c>
      <c r="EB713" s="33">
        <v>7994.4030780000003</v>
      </c>
      <c r="EC713" s="33">
        <v>7994.4030780000003</v>
      </c>
      <c r="ED713" s="33">
        <v>6540.8752450000002</v>
      </c>
      <c r="EE713" s="33">
        <v>8600.039675</v>
      </c>
      <c r="EF713" s="33">
        <v>7994.4030780000003</v>
      </c>
      <c r="EG713" s="33">
        <v>7994.4030780000003</v>
      </c>
      <c r="EH713" s="33">
        <v>6540.8752450000002</v>
      </c>
      <c r="EI713" s="33">
        <v>8600.039675</v>
      </c>
      <c r="EJ713" s="33">
        <v>8231.6111330000003</v>
      </c>
      <c r="EK713" s="33">
        <v>8231.6111330000003</v>
      </c>
      <c r="EL713" s="33">
        <v>6734.9545630000002</v>
      </c>
      <c r="EM713" s="33">
        <v>8855.2180370000005</v>
      </c>
      <c r="EN713" s="33">
        <v>8231.6111330000003</v>
      </c>
      <c r="EO713" s="33">
        <v>8231.6111330000003</v>
      </c>
      <c r="EP713" s="33">
        <v>6734.9545630000002</v>
      </c>
      <c r="EQ713" s="33">
        <v>8855.2180370000005</v>
      </c>
      <c r="ER713" s="33">
        <v>8231.6111330000003</v>
      </c>
      <c r="ES713" s="33">
        <v>8231.6111330000003</v>
      </c>
      <c r="ET713" s="33">
        <v>6734.9545630000002</v>
      </c>
      <c r="EU713" s="33">
        <v>8855.2180370000005</v>
      </c>
      <c r="EV713" s="33">
        <v>8231.6111330000003</v>
      </c>
      <c r="EW713" s="33">
        <v>8231.6111330000003</v>
      </c>
      <c r="EX713" s="33">
        <v>6734.9545630000002</v>
      </c>
      <c r="EY713" s="33">
        <v>8855.2180370000005</v>
      </c>
      <c r="EZ713" s="33">
        <v>8231.6111330000003</v>
      </c>
      <c r="FA713" s="33">
        <v>8231.6111330000003</v>
      </c>
      <c r="FB713" s="33">
        <v>6734.9545630000002</v>
      </c>
      <c r="FC713" s="33">
        <v>8855.2180370000005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X751" s="33">
        <v>91.08115248</v>
      </c>
      <c r="CY751" s="33">
        <v>1136.965872</v>
      </c>
      <c r="DC751" s="33">
        <v>1326.460184</v>
      </c>
      <c r="DG751" s="33">
        <v>1515.9544960000001</v>
      </c>
      <c r="DJ751" s="33">
        <v>568.482936</v>
      </c>
      <c r="DK751" s="33">
        <v>1705.4488080000001</v>
      </c>
      <c r="DO751" s="33">
        <v>1407.26127</v>
      </c>
      <c r="DS751" s="33">
        <v>568.482936</v>
      </c>
      <c r="DW751" s="33">
        <v>189.49431200000001</v>
      </c>
      <c r="EA751" s="33">
        <v>537.39342360000001</v>
      </c>
      <c r="EE751" s="33">
        <v>378.98862400000002</v>
      </c>
      <c r="EI751" s="33">
        <v>2088.2857909999998</v>
      </c>
      <c r="EM751" s="33">
        <v>3031.9089920000001</v>
      </c>
      <c r="EQ751" s="33">
        <v>3221.4033039999999</v>
      </c>
      <c r="EU751" s="33">
        <v>3410.8976160000002</v>
      </c>
      <c r="EY751" s="33">
        <v>3410.8976160000002</v>
      </c>
      <c r="EZ751" s="33">
        <v>707.35077720000004</v>
      </c>
      <c r="FB751" s="33">
        <v>103.07981150000001</v>
      </c>
      <c r="FC751" s="33">
        <v>2797.894847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J753" s="33">
        <v>79.975566830000005</v>
      </c>
      <c r="DK753" s="33">
        <v>1185.286922</v>
      </c>
      <c r="DO753" s="33">
        <v>491.7377396</v>
      </c>
      <c r="DS753" s="33">
        <v>47.807554150000001</v>
      </c>
      <c r="DW753" s="33">
        <v>387.04251590000001</v>
      </c>
      <c r="EE753" s="33">
        <v>765.32459610000001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X756" s="33">
        <v>366.67149369999998</v>
      </c>
      <c r="CY756" s="33">
        <v>366.67149369999998</v>
      </c>
      <c r="DB756" s="33">
        <v>154.6936575</v>
      </c>
      <c r="DC756" s="33">
        <v>926.62718570000004</v>
      </c>
      <c r="DF756" s="33">
        <v>195.69897090000001</v>
      </c>
      <c r="DG756" s="33">
        <v>926.62718570000004</v>
      </c>
      <c r="DJ756" s="33">
        <v>926.62718570000004</v>
      </c>
      <c r="DK756" s="33">
        <v>926.62718570000004</v>
      </c>
      <c r="DN756" s="33">
        <v>86.044409180000002</v>
      </c>
      <c r="DO756" s="33">
        <v>926.62718570000004</v>
      </c>
      <c r="DR756" s="33">
        <v>26.61500887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926.62718570000004</v>
      </c>
      <c r="EY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457.75264620000002</v>
      </c>
      <c r="CY761" s="33">
        <v>2688.9242869999998</v>
      </c>
      <c r="CZ761" s="33">
        <v>0</v>
      </c>
      <c r="DA761" s="33">
        <v>0</v>
      </c>
      <c r="DB761" s="33">
        <v>154.6936575</v>
      </c>
      <c r="DC761" s="33">
        <v>3438.3742910000001</v>
      </c>
      <c r="DD761" s="33">
        <v>0</v>
      </c>
      <c r="DE761" s="33">
        <v>0</v>
      </c>
      <c r="DF761" s="33">
        <v>195.69897090000001</v>
      </c>
      <c r="DG761" s="33">
        <v>3627.8686029999999</v>
      </c>
      <c r="DH761" s="33">
        <v>0</v>
      </c>
      <c r="DI761" s="33">
        <v>0</v>
      </c>
      <c r="DJ761" s="33">
        <v>1575.085689</v>
      </c>
      <c r="DK761" s="33">
        <v>3817.3629150000002</v>
      </c>
      <c r="DL761" s="33">
        <v>0</v>
      </c>
      <c r="DM761" s="33">
        <v>0</v>
      </c>
      <c r="DN761" s="33">
        <v>86.044409180000002</v>
      </c>
      <c r="DO761" s="33">
        <v>2825.6261949999998</v>
      </c>
      <c r="DP761" s="33">
        <v>0</v>
      </c>
      <c r="DQ761" s="33">
        <v>0</v>
      </c>
      <c r="DR761" s="33">
        <v>26.61500887</v>
      </c>
      <c r="DS761" s="33">
        <v>1542.917676</v>
      </c>
      <c r="DT761" s="33">
        <v>0</v>
      </c>
      <c r="DU761" s="33">
        <v>0</v>
      </c>
      <c r="DV761" s="33">
        <v>0</v>
      </c>
      <c r="DW761" s="33">
        <v>1503.164014</v>
      </c>
      <c r="DX761" s="33">
        <v>0</v>
      </c>
      <c r="DY761" s="33">
        <v>0</v>
      </c>
      <c r="DZ761" s="33">
        <v>0</v>
      </c>
      <c r="EA761" s="33">
        <v>1464.0206089999999</v>
      </c>
      <c r="EB761" s="33">
        <v>0</v>
      </c>
      <c r="EC761" s="33">
        <v>0</v>
      </c>
      <c r="ED761" s="33">
        <v>0</v>
      </c>
      <c r="EE761" s="33">
        <v>2070.9404060000002</v>
      </c>
      <c r="EF761" s="33">
        <v>0</v>
      </c>
      <c r="EG761" s="33">
        <v>0</v>
      </c>
      <c r="EH761" s="33">
        <v>0</v>
      </c>
      <c r="EI761" s="33">
        <v>4205.884728</v>
      </c>
      <c r="EJ761" s="33">
        <v>0</v>
      </c>
      <c r="EK761" s="33">
        <v>0</v>
      </c>
      <c r="EL761" s="33">
        <v>0</v>
      </c>
      <c r="EM761" s="33">
        <v>5149.5079290000003</v>
      </c>
      <c r="EN761" s="33">
        <v>0</v>
      </c>
      <c r="EO761" s="33">
        <v>0</v>
      </c>
      <c r="EP761" s="33">
        <v>0</v>
      </c>
      <c r="EQ761" s="33">
        <v>5339.0022410000001</v>
      </c>
      <c r="ER761" s="33">
        <v>0</v>
      </c>
      <c r="ES761" s="33">
        <v>0</v>
      </c>
      <c r="ET761" s="33">
        <v>0</v>
      </c>
      <c r="EU761" s="33">
        <v>5528.4965529999999</v>
      </c>
      <c r="EV761" s="33">
        <v>0</v>
      </c>
      <c r="EW761" s="33">
        <v>0</v>
      </c>
      <c r="EX761" s="33">
        <v>0</v>
      </c>
      <c r="EY761" s="33">
        <v>5528.4965529999999</v>
      </c>
      <c r="EZ761" s="33">
        <v>707.35077720000004</v>
      </c>
      <c r="FA761" s="33">
        <v>0</v>
      </c>
      <c r="FB761" s="33">
        <v>1029.706997</v>
      </c>
      <c r="FC761" s="33">
        <v>4915.4937829999999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60206.262110000003</v>
      </c>
      <c r="G762" s="33">
        <v>62102.603900000002</v>
      </c>
      <c r="H762" s="33">
        <v>66584.919219999996</v>
      </c>
      <c r="I762" s="33">
        <v>62562.378299999997</v>
      </c>
      <c r="J762" s="33">
        <v>62802.942719999999</v>
      </c>
      <c r="K762" s="33">
        <v>64761.400430000002</v>
      </c>
      <c r="L762" s="33">
        <v>65641.423020000002</v>
      </c>
      <c r="M762" s="33">
        <v>61707.589619999999</v>
      </c>
      <c r="N762" s="33">
        <v>61949.430119999997</v>
      </c>
      <c r="O762" s="33">
        <v>63865.230450000003</v>
      </c>
      <c r="P762" s="33">
        <v>68278.414439999993</v>
      </c>
      <c r="Q762" s="33">
        <v>64194.102899999998</v>
      </c>
      <c r="R762" s="33">
        <v>64437.881410000002</v>
      </c>
      <c r="S762" s="33">
        <v>66440.042549999998</v>
      </c>
      <c r="T762" s="33">
        <v>68315.547890000002</v>
      </c>
      <c r="U762" s="33">
        <v>64242.542439999997</v>
      </c>
      <c r="V762" s="33">
        <v>64484.451430000001</v>
      </c>
      <c r="W762" s="33">
        <v>66486.229420000003</v>
      </c>
      <c r="X762" s="33">
        <v>69555.943459999995</v>
      </c>
      <c r="Y762" s="33">
        <v>65414.34448</v>
      </c>
      <c r="Z762" s="33">
        <v>65659.017540000001</v>
      </c>
      <c r="AA762" s="33">
        <v>67692.905960000004</v>
      </c>
      <c r="AB762" s="33">
        <v>70679.112179999996</v>
      </c>
      <c r="AC762" s="33">
        <v>66462.612179999996</v>
      </c>
      <c r="AD762" s="33">
        <v>66706.295180000001</v>
      </c>
      <c r="AE762" s="33">
        <v>68778.340509999995</v>
      </c>
      <c r="AF762" s="33">
        <v>75854.251329999999</v>
      </c>
      <c r="AG762" s="33">
        <v>71336.430850000004</v>
      </c>
      <c r="AH762" s="33">
        <v>71606.282430000007</v>
      </c>
      <c r="AI762" s="33">
        <v>73824.926630000002</v>
      </c>
      <c r="AJ762" s="33">
        <v>79651.376529999994</v>
      </c>
      <c r="AK762" s="33">
        <v>74921.935800000007</v>
      </c>
      <c r="AL762" s="33">
        <v>75213.280889999995</v>
      </c>
      <c r="AM762" s="33">
        <v>77536.32415</v>
      </c>
      <c r="AN762" s="33">
        <v>83543.572220000002</v>
      </c>
      <c r="AO762" s="33">
        <v>78603.946320000003</v>
      </c>
      <c r="AP762" s="33">
        <v>78918.573449999996</v>
      </c>
      <c r="AQ762" s="33">
        <v>81343.330570000006</v>
      </c>
      <c r="AR762" s="33">
        <v>86965.19743</v>
      </c>
      <c r="AS762" s="33">
        <v>81817.128379999995</v>
      </c>
      <c r="AT762" s="33">
        <v>82142.183640000003</v>
      </c>
      <c r="AU762" s="33">
        <v>84670.758090000003</v>
      </c>
      <c r="AV762" s="33">
        <v>90531.495880000002</v>
      </c>
      <c r="AW762" s="33">
        <v>85161.363790000003</v>
      </c>
      <c r="AX762" s="33">
        <v>85496.775389999995</v>
      </c>
      <c r="AY762" s="33">
        <v>88136.390090000001</v>
      </c>
      <c r="AZ762" s="33">
        <v>94135.341950000002</v>
      </c>
      <c r="BA762" s="33">
        <v>88541.093120000005</v>
      </c>
      <c r="BB762" s="33">
        <v>88888.764360000001</v>
      </c>
      <c r="BC762" s="33">
        <v>91640.108630000002</v>
      </c>
      <c r="BD762" s="33">
        <v>97866.725850000003</v>
      </c>
      <c r="BE762" s="33">
        <v>92036.224409999995</v>
      </c>
      <c r="BF762" s="33">
        <v>92394.894159999996</v>
      </c>
      <c r="BG762" s="33">
        <v>95265.345409999994</v>
      </c>
      <c r="BH762" s="33">
        <v>101071.18979999999</v>
      </c>
      <c r="BI762" s="33">
        <v>95046.26728</v>
      </c>
      <c r="BJ762" s="33">
        <v>95413.473960000003</v>
      </c>
      <c r="BK762" s="33">
        <v>98386.853359999994</v>
      </c>
      <c r="BL762" s="33">
        <v>104084.33749999999</v>
      </c>
      <c r="BM762" s="33">
        <v>97865.338470000002</v>
      </c>
      <c r="BN762" s="33">
        <v>98242.393049999999</v>
      </c>
      <c r="BO762" s="33">
        <v>101312.62420000001</v>
      </c>
      <c r="BP762" s="33">
        <v>107212.5575</v>
      </c>
      <c r="BQ762" s="33">
        <v>100791.1358</v>
      </c>
      <c r="BR762" s="33">
        <v>101179.1885</v>
      </c>
      <c r="BS762" s="33">
        <v>104349.3177</v>
      </c>
      <c r="BT762" s="33">
        <v>110429.4893</v>
      </c>
      <c r="BU762" s="33">
        <v>103802.3575</v>
      </c>
      <c r="BV762" s="33">
        <v>104202.7938</v>
      </c>
      <c r="BW762" s="33">
        <v>107473.75290000001</v>
      </c>
      <c r="BX762" s="33">
        <v>113747.9048</v>
      </c>
      <c r="BY762" s="33">
        <v>106913.4924</v>
      </c>
      <c r="BZ762" s="33">
        <v>107328.201</v>
      </c>
      <c r="CA762" s="33">
        <v>110700.76240000001</v>
      </c>
      <c r="CB762" s="33">
        <v>117231.145</v>
      </c>
      <c r="CC762" s="33">
        <v>110175.2196</v>
      </c>
      <c r="CD762" s="33">
        <v>110601.68640000001</v>
      </c>
      <c r="CE762" s="33">
        <v>114084.1667</v>
      </c>
      <c r="CF762" s="33">
        <v>120773.19439999999</v>
      </c>
      <c r="CG762" s="33">
        <v>113496.0635</v>
      </c>
      <c r="CH762" s="33">
        <v>113934.5168</v>
      </c>
      <c r="CI762" s="33">
        <v>117526.61840000001</v>
      </c>
      <c r="CJ762" s="33">
        <v>124311.96610000001</v>
      </c>
      <c r="CK762" s="33">
        <v>116817.6701</v>
      </c>
      <c r="CL762" s="33">
        <v>117268.8345</v>
      </c>
      <c r="CM762" s="33">
        <v>120968.5907</v>
      </c>
      <c r="CN762" s="33">
        <v>127965.3027</v>
      </c>
      <c r="CO762" s="33">
        <v>120238.81050000001</v>
      </c>
      <c r="CP762" s="33">
        <v>120702.5191</v>
      </c>
      <c r="CQ762" s="33">
        <v>124514.82610000001</v>
      </c>
      <c r="CR762" s="33">
        <v>131740.5595</v>
      </c>
      <c r="CS762" s="33">
        <v>123779.81140000001</v>
      </c>
      <c r="CT762" s="33">
        <v>124256.32090000001</v>
      </c>
      <c r="CU762" s="33">
        <v>128184.17260000001</v>
      </c>
      <c r="CV762" s="33">
        <v>135761.78150000001</v>
      </c>
      <c r="CW762" s="33">
        <v>127557.50750000001</v>
      </c>
      <c r="CX762" s="33">
        <v>128050.2319</v>
      </c>
      <c r="CY762" s="33">
        <v>132096.76689999999</v>
      </c>
      <c r="CZ762" s="33">
        <v>139735.10630000001</v>
      </c>
      <c r="DA762" s="33">
        <v>131282.65109999999</v>
      </c>
      <c r="DB762" s="33">
        <v>131788.4645</v>
      </c>
      <c r="DC762" s="33">
        <v>135958.04329999999</v>
      </c>
      <c r="DD762" s="33">
        <v>143746.79139999999</v>
      </c>
      <c r="DE762" s="33">
        <v>135029.52590000001</v>
      </c>
      <c r="DF762" s="33">
        <v>135549.66269999999</v>
      </c>
      <c r="DG762" s="33">
        <v>139850.7824</v>
      </c>
      <c r="DH762" s="33">
        <v>147605.70069999999</v>
      </c>
      <c r="DI762" s="33">
        <v>138631.01089999999</v>
      </c>
      <c r="DJ762" s="33">
        <v>139165.00640000001</v>
      </c>
      <c r="DK762" s="33">
        <v>143594.18</v>
      </c>
      <c r="DL762" s="33">
        <v>151431.62359999999</v>
      </c>
      <c r="DM762" s="33">
        <v>142203.2224</v>
      </c>
      <c r="DN762" s="33">
        <v>142751.75529999999</v>
      </c>
      <c r="DO762" s="33">
        <v>147307.1643</v>
      </c>
      <c r="DP762" s="33">
        <v>154810.87890000001</v>
      </c>
      <c r="DQ762" s="33">
        <v>145355.6251</v>
      </c>
      <c r="DR762" s="33">
        <v>145917.08499999999</v>
      </c>
      <c r="DS762" s="33">
        <v>150585.08189999999</v>
      </c>
      <c r="DT762" s="33">
        <v>158201.01449999999</v>
      </c>
      <c r="DU762" s="33">
        <v>148516.45749999999</v>
      </c>
      <c r="DV762" s="33">
        <v>149090.0368</v>
      </c>
      <c r="DW762" s="33">
        <v>153872.0883</v>
      </c>
      <c r="DX762" s="33">
        <v>161604.43470000001</v>
      </c>
      <c r="DY762" s="33">
        <v>151688.1323</v>
      </c>
      <c r="DZ762" s="33">
        <v>152274.448</v>
      </c>
      <c r="EA762" s="33">
        <v>157171.64360000001</v>
      </c>
      <c r="EB762" s="33">
        <v>165074.9852</v>
      </c>
      <c r="EC762" s="33">
        <v>154919.4302</v>
      </c>
      <c r="ED762" s="33">
        <v>155518.1416</v>
      </c>
      <c r="EE762" s="33">
        <v>160534.60819999999</v>
      </c>
      <c r="EF762" s="33">
        <v>168614.6464</v>
      </c>
      <c r="EG762" s="33">
        <v>158214.81229999999</v>
      </c>
      <c r="EH762" s="33">
        <v>158825.52600000001</v>
      </c>
      <c r="EI762" s="33">
        <v>163964.4835</v>
      </c>
      <c r="EJ762" s="33">
        <v>172178.0914</v>
      </c>
      <c r="EK762" s="33">
        <v>161531.25279999999</v>
      </c>
      <c r="EL762" s="33">
        <v>162153.39980000001</v>
      </c>
      <c r="EM762" s="33">
        <v>167417.06469999999</v>
      </c>
      <c r="EN762" s="33">
        <v>175710.16399999999</v>
      </c>
      <c r="EO762" s="33">
        <v>164814.87409999999</v>
      </c>
      <c r="EP762" s="33">
        <v>165449.20499999999</v>
      </c>
      <c r="EQ762" s="33">
        <v>170837.31510000001</v>
      </c>
      <c r="ER762" s="33">
        <v>179590.83530000001</v>
      </c>
      <c r="ES762" s="33">
        <v>168413.95680000001</v>
      </c>
      <c r="ET762" s="33">
        <v>169062.09109999999</v>
      </c>
      <c r="EU762" s="33">
        <v>174588.00760000001</v>
      </c>
      <c r="EV762" s="33">
        <v>183320.07320000001</v>
      </c>
      <c r="EW762" s="33">
        <v>171871.4939</v>
      </c>
      <c r="EX762" s="33">
        <v>172532.8382</v>
      </c>
      <c r="EY762" s="33">
        <v>178193.3591</v>
      </c>
      <c r="EZ762" s="33">
        <v>187005.21090000001</v>
      </c>
      <c r="FA762" s="33">
        <v>175289.74280000001</v>
      </c>
      <c r="FB762" s="33">
        <v>175963.84529999999</v>
      </c>
      <c r="FC762" s="33">
        <v>181757.72140000001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50575.98863</v>
      </c>
      <c r="D4" s="1">
        <f>PLANEL_GerMED_Trim_Resultado!Q245</f>
        <v>44209.949710000001</v>
      </c>
      <c r="E4" s="1">
        <f>PLANEL_GerMED_Trim_Resultado!R245</f>
        <v>45075.402220000004</v>
      </c>
      <c r="F4" s="1">
        <f>PLANEL_GerMED_Trim_Resultado!S245</f>
        <v>44400.424729999999</v>
      </c>
      <c r="G4" s="1">
        <f>PLANEL_GerMED_Trim_Resultado!T245</f>
        <v>53830.035199999998</v>
      </c>
      <c r="H4" s="1">
        <f>PLANEL_GerMED_Trim_Resultado!U245</f>
        <v>45158.197050000002</v>
      </c>
      <c r="I4" s="1">
        <f>PLANEL_GerMED_Trim_Resultado!V245</f>
        <v>42820.525990000002</v>
      </c>
      <c r="J4" s="1">
        <f>PLANEL_GerMED_Trim_Resultado!W245</f>
        <v>45172.438040000001</v>
      </c>
      <c r="K4" s="1">
        <f>PLANEL_GerMED_Trim_Resultado!X245</f>
        <v>54641.563999999998</v>
      </c>
      <c r="L4" s="1">
        <f>PLANEL_GerMED_Trim_Resultado!Y245</f>
        <v>46013.680350000002</v>
      </c>
      <c r="M4" s="1">
        <f>PLANEL_GerMED_Trim_Resultado!Z245</f>
        <v>43527.731339999998</v>
      </c>
      <c r="N4" s="1">
        <f>PLANEL_GerMED_Trim_Resultado!AA245</f>
        <v>45172.438040000001</v>
      </c>
      <c r="O4" s="1">
        <f>PLANEL_GerMED_Trim_Resultado!AB245</f>
        <v>49151.432529999998</v>
      </c>
      <c r="P4" s="1">
        <f>PLANEL_GerMED_Trim_Resultado!AC245</f>
        <v>39817.586880000003</v>
      </c>
      <c r="Q4" s="1">
        <f>PLANEL_GerMED_Trim_Resultado!AD245</f>
        <v>37685.167849999998</v>
      </c>
      <c r="R4" s="1">
        <f>PLANEL_GerMED_Trim_Resultado!AE245</f>
        <v>41922.615740000001</v>
      </c>
      <c r="S4" s="1">
        <f>PLANEL_GerMED_Trim_Resultado!AF245</f>
        <v>52772.25591</v>
      </c>
      <c r="T4" s="1">
        <f>PLANEL_GerMED_Trim_Resultado!AG245</f>
        <v>43291.272069999999</v>
      </c>
      <c r="U4" s="1">
        <f>PLANEL_GerMED_Trim_Resultado!AH245</f>
        <v>40949.431120000001</v>
      </c>
      <c r="V4" s="1">
        <f>PLANEL_GerMED_Trim_Resultado!AI245</f>
        <v>45410.697500000002</v>
      </c>
      <c r="W4" s="1">
        <f>PLANEL_GerMED_Trim_Resultado!AJ245</f>
        <v>55626.833460000002</v>
      </c>
      <c r="X4" s="1">
        <f>PLANEL_GerMED_Trim_Resultado!AK245</f>
        <v>45913.414080000002</v>
      </c>
      <c r="Y4" s="1">
        <f>PLANEL_GerMED_Trim_Resultado!AL245</f>
        <v>43483.617440000002</v>
      </c>
      <c r="Z4" s="1">
        <f>PLANEL_GerMED_Trim_Resultado!AM245</f>
        <v>47917.129670000002</v>
      </c>
      <c r="AA4" s="1">
        <f>PLANEL_GerMED_Trim_Resultado!AN245</f>
        <v>59366.846619999997</v>
      </c>
      <c r="AB4" s="1">
        <f>PLANEL_GerMED_Trim_Resultado!AO245</f>
        <v>49232.816010000002</v>
      </c>
      <c r="AC4" s="1">
        <f>PLANEL_GerMED_Trim_Resultado!AP245</f>
        <v>47102.616150000002</v>
      </c>
      <c r="AD4" s="1">
        <f>PLANEL_GerMED_Trim_Resultado!AQ245</f>
        <v>50290.599589999998</v>
      </c>
      <c r="AE4" s="1">
        <f>PLANEL_GerMED_Trim_Resultado!AR245</f>
        <v>62629.65956</v>
      </c>
      <c r="AF4" s="1">
        <f>PLANEL_GerMED_Trim_Resultado!AS245</f>
        <v>52719.409590000003</v>
      </c>
      <c r="AG4" s="1">
        <f>PLANEL_GerMED_Trim_Resultado!AT245</f>
        <v>50357.172160000002</v>
      </c>
      <c r="AH4" s="1">
        <f>PLANEL_GerMED_Trim_Resultado!AU245</f>
        <v>50378.189980000003</v>
      </c>
      <c r="AI4" s="1">
        <f>PLANEL_GerMED_Trim_Resultado!AV245</f>
        <v>63517.958169999998</v>
      </c>
      <c r="AJ4" s="1">
        <f>PLANEL_GerMED_Trim_Resultado!AW245</f>
        <v>55666.241300000002</v>
      </c>
      <c r="AK4" s="1">
        <f>PLANEL_GerMED_Trim_Resultado!AX245</f>
        <v>50564.684759999996</v>
      </c>
      <c r="AL4" s="1">
        <f>PLANEL_GerMED_Trim_Resultado!AY245</f>
        <v>50378.189980000003</v>
      </c>
      <c r="AM4" s="1">
        <f>PLANEL_GerMED_Trim_Resultado!AZ245</f>
        <v>62257.384680000003</v>
      </c>
      <c r="AN4" s="1">
        <f>PLANEL_GerMED_Trim_Resultado!BA245</f>
        <v>55954.204830000002</v>
      </c>
      <c r="AO4" s="1">
        <f>PLANEL_GerMED_Trim_Resultado!BB245</f>
        <v>50637.012089999997</v>
      </c>
      <c r="AP4" s="1">
        <f>PLANEL_GerMED_Trim_Resultado!BC245</f>
        <v>50459.613660000003</v>
      </c>
      <c r="AQ4" s="1">
        <f>PLANEL_GerMED_Trim_Resultado!BD245</f>
        <v>66368.829020000005</v>
      </c>
      <c r="AR4" s="1">
        <f>PLANEL_GerMED_Trim_Resultado!BE245</f>
        <v>55952.568149999999</v>
      </c>
      <c r="AS4" s="1">
        <f>PLANEL_GerMED_Trim_Resultado!BF245</f>
        <v>50683.37485</v>
      </c>
      <c r="AT4" s="1">
        <f>PLANEL_GerMED_Trim_Resultado!BG245</f>
        <v>50512.682009999997</v>
      </c>
      <c r="AU4" s="1">
        <f>PLANEL_GerMED_Trim_Resultado!BH245</f>
        <v>64420.862589999997</v>
      </c>
      <c r="AV4" s="1">
        <f>PLANEL_GerMED_Trim_Resultado!BI245</f>
        <v>55696.472609999997</v>
      </c>
      <c r="AW4" s="1">
        <f>PLANEL_GerMED_Trim_Resultado!BJ245</f>
        <v>50909.61159</v>
      </c>
      <c r="AX4" s="1">
        <f>PLANEL_GerMED_Trim_Resultado!BK245</f>
        <v>50775.241399999999</v>
      </c>
      <c r="AY4" s="1">
        <f>PLANEL_GerMED_Trim_Resultado!BL245</f>
        <v>65716.984169999996</v>
      </c>
      <c r="AZ4" s="1">
        <f>PLANEL_GerMED_Trim_Resultado!BM245</f>
        <v>58390.37212</v>
      </c>
      <c r="BA4" s="1">
        <f>PLANEL_GerMED_Trim_Resultado!BN245</f>
        <v>51048.884810000003</v>
      </c>
      <c r="BB4" s="1">
        <f>PLANEL_GerMED_Trim_Resultado!BO245</f>
        <v>50920.717600000004</v>
      </c>
      <c r="BC4" s="1">
        <f>PLANEL_GerMED_Trim_Resultado!BP245</f>
        <v>68340.901389999999</v>
      </c>
      <c r="BD4" s="1">
        <f>PLANEL_GerMED_Trim_Resultado!BQ245</f>
        <v>59288.589890000003</v>
      </c>
      <c r="BE4" s="1">
        <f>PLANEL_GerMED_Trim_Resultado!BR245</f>
        <v>51889.196320000003</v>
      </c>
      <c r="BF4" s="1">
        <f>PLANEL_GerMED_Trim_Resultado!BS245</f>
        <v>51888.833050000001</v>
      </c>
      <c r="BG4" s="1">
        <f>PLANEL_GerMED_Trim_Resultado!BT245</f>
        <v>70969.939960000003</v>
      </c>
      <c r="BH4" s="1">
        <f>PLANEL_GerMED_Trim_Resultado!BU245</f>
        <v>63072.156060000001</v>
      </c>
      <c r="BI4" s="1">
        <f>PLANEL_GerMED_Trim_Resultado!BV245</f>
        <v>53864.12816</v>
      </c>
      <c r="BJ4" s="1">
        <f>PLANEL_GerMED_Trim_Resultado!BW245</f>
        <v>54121.219590000001</v>
      </c>
      <c r="BK4" s="1">
        <f>PLANEL_GerMED_Trim_Resultado!BX245</f>
        <v>71665.504140000005</v>
      </c>
      <c r="BL4" s="1">
        <f>PLANEL_GerMED_Trim_Resultado!BY245</f>
        <v>61373.671240000003</v>
      </c>
      <c r="BM4" s="1">
        <f>PLANEL_GerMED_Trim_Resultado!BZ245</f>
        <v>55645.643779999999</v>
      </c>
      <c r="BN4" s="1">
        <f>PLANEL_GerMED_Trim_Resultado!CA245</f>
        <v>55960.592980000001</v>
      </c>
      <c r="BO4" s="1">
        <f>PLANEL_GerMED_Trim_Resultado!CB245</f>
        <v>74775.459780000005</v>
      </c>
      <c r="BP4" s="1">
        <f>PLANEL_GerMED_Trim_Resultado!CC245</f>
        <v>65332.414470000003</v>
      </c>
      <c r="BQ4" s="1">
        <f>PLANEL_GerMED_Trim_Resultado!CD245</f>
        <v>57682.538589999996</v>
      </c>
      <c r="BR4" s="1">
        <f>PLANEL_GerMED_Trim_Resultado!CE245</f>
        <v>58518.349419999999</v>
      </c>
      <c r="BS4" s="1">
        <f>PLANEL_GerMED_Trim_Resultado!CF245</f>
        <v>74937.410390000005</v>
      </c>
      <c r="BT4" s="1">
        <f>PLANEL_GerMED_Trim_Resultado!CG245</f>
        <v>64078.029159999998</v>
      </c>
      <c r="BU4" s="1">
        <f>PLANEL_GerMED_Trim_Resultado!CH245</f>
        <v>57682.538589999996</v>
      </c>
      <c r="BV4" s="1">
        <f>PLANEL_GerMED_Trim_Resultado!CI245</f>
        <v>58518.349419999999</v>
      </c>
      <c r="BW4" s="1">
        <f>PLANEL_GerMED_Trim_Resultado!CJ245</f>
        <v>79098.858359999998</v>
      </c>
      <c r="BX4" s="1">
        <f>PLANEL_GerMED_Trim_Resultado!CK245</f>
        <v>65485.91848</v>
      </c>
      <c r="BY4" s="1">
        <f>PLANEL_GerMED_Trim_Resultado!CL245</f>
        <v>57682.538589999996</v>
      </c>
      <c r="BZ4" s="1">
        <f>PLANEL_GerMED_Trim_Resultado!CM245</f>
        <v>58518.349419999999</v>
      </c>
      <c r="CA4" s="1">
        <f>PLANEL_GerMED_Trim_Resultado!CN245</f>
        <v>78590.345329999996</v>
      </c>
      <c r="CB4" s="1">
        <f>PLANEL_GerMED_Trim_Resultado!CO245</f>
        <v>69151.605240000004</v>
      </c>
      <c r="CC4" s="1">
        <f>PLANEL_GerMED_Trim_Resultado!CP245</f>
        <v>57682.538589999996</v>
      </c>
      <c r="CD4" s="1">
        <f>PLANEL_GerMED_Trim_Resultado!CQ245</f>
        <v>58518.349419999999</v>
      </c>
      <c r="CE4" s="1">
        <f>PLANEL_GerMED_Trim_Resultado!CR245</f>
        <v>80443.423259999996</v>
      </c>
      <c r="CF4" s="1">
        <f>PLANEL_GerMED_Trim_Resultado!CS245</f>
        <v>67875.498080000005</v>
      </c>
      <c r="CG4" s="1">
        <f>PLANEL_GerMED_Trim_Resultado!CT245</f>
        <v>57682.538589999996</v>
      </c>
      <c r="CH4" s="1">
        <f>PLANEL_GerMED_Trim_Resultado!CU245</f>
        <v>58518.349419999999</v>
      </c>
      <c r="CI4" s="1">
        <f>PLANEL_GerMED_Trim_Resultado!CV245</f>
        <v>82084.075299999997</v>
      </c>
      <c r="CJ4" s="1">
        <f>PLANEL_GerMED_Trim_Resultado!CW245</f>
        <v>69338.233470000006</v>
      </c>
      <c r="CK4" s="1">
        <f>PLANEL_GerMED_Trim_Resultado!CX245</f>
        <v>57867.578479999996</v>
      </c>
      <c r="CL4" s="1">
        <f>PLANEL_GerMED_Trim_Resultado!CY245</f>
        <v>58623.820699999997</v>
      </c>
      <c r="CM4" s="1">
        <f>PLANEL_GerMED_Trim_Resultado!CZ245</f>
        <v>83116.725659999996</v>
      </c>
      <c r="CN4" s="1">
        <f>PLANEL_GerMED_Trim_Resultado!DA245</f>
        <v>70540.495389999996</v>
      </c>
      <c r="CO4" s="1">
        <f>PLANEL_GerMED_Trim_Resultado!DB245</f>
        <v>58234.420559999999</v>
      </c>
      <c r="CP4" s="1">
        <f>PLANEL_GerMED_Trim_Resultado!DC245</f>
        <v>58941.809520000003</v>
      </c>
      <c r="CQ4" s="1">
        <f>PLANEL_GerMED_Trim_Resultado!DD245</f>
        <v>84724.369770000005</v>
      </c>
      <c r="CR4" s="1">
        <f>PLANEL_GerMED_Trim_Resultado!DE245</f>
        <v>71274.124849999993</v>
      </c>
      <c r="CS4" s="1">
        <f>PLANEL_GerMED_Trim_Resultado!DF245</f>
        <v>58740.315110000003</v>
      </c>
      <c r="CT4" s="1">
        <f>PLANEL_GerMED_Trim_Resultado!DG245</f>
        <v>59632.857819999997</v>
      </c>
      <c r="CU4" s="1">
        <f>PLANEL_GerMED_Trim_Resultado!DH245</f>
        <v>84826.573350000006</v>
      </c>
      <c r="CV4" s="1">
        <f>PLANEL_GerMED_Trim_Resultado!DI245</f>
        <v>75105.271980000005</v>
      </c>
      <c r="CW4" s="1">
        <f>PLANEL_GerMED_Trim_Resultado!DJ245</f>
        <v>58786.298459999998</v>
      </c>
      <c r="CX4" s="1">
        <f>PLANEL_GerMED_Trim_Resultado!DK245</f>
        <v>59688.552439999999</v>
      </c>
      <c r="CY4" s="68">
        <f>PLANEL_GerMED_Trim_Resultado!DL245</f>
        <v>84826.573350000006</v>
      </c>
      <c r="CZ4" s="68">
        <f>PLANEL_GerMED_Trim_Resultado!DM245</f>
        <v>70897.800529999993</v>
      </c>
      <c r="DA4" s="68">
        <f>PLANEL_GerMED_Trim_Resultado!DN245</f>
        <v>58786.298459999998</v>
      </c>
      <c r="DB4" s="68">
        <f>PLANEL_GerMED_Trim_Resultado!DO245</f>
        <v>59688.552439999999</v>
      </c>
      <c r="DC4" s="1">
        <f>PLANEL_GerMED_Trim_Resultado!DP245</f>
        <v>84826.573350000006</v>
      </c>
      <c r="DD4" s="1">
        <f>PLANEL_GerMED_Trim_Resultado!DQ245</f>
        <v>74274.612829999998</v>
      </c>
      <c r="DE4" s="1">
        <f>PLANEL_GerMED_Trim_Resultado!DR245</f>
        <v>58786.298459999998</v>
      </c>
      <c r="DF4" s="1">
        <f>PLANEL_GerMED_Trim_Resultado!DS245</f>
        <v>59688.552439999999</v>
      </c>
      <c r="DG4" s="1">
        <f>PLANEL_GerMED_Trim_Resultado!DT245</f>
        <v>84826.573350000006</v>
      </c>
      <c r="DH4" s="1">
        <f>PLANEL_GerMED_Trim_Resultado!DU245</f>
        <v>70349.841809999998</v>
      </c>
      <c r="DI4" s="1">
        <f>PLANEL_GerMED_Trim_Resultado!DV245</f>
        <v>58786.298459999998</v>
      </c>
      <c r="DJ4" s="1">
        <f>PLANEL_GerMED_Trim_Resultado!DW245</f>
        <v>59688.552439999999</v>
      </c>
      <c r="DK4" s="1">
        <f>PLANEL_GerMED_Trim_Resultado!DX245</f>
        <v>84826.573350000006</v>
      </c>
      <c r="DL4" s="1">
        <f>PLANEL_GerMED_Trim_Resultado!DY245</f>
        <v>72840.690029999998</v>
      </c>
      <c r="DM4" s="1">
        <f>PLANEL_GerMED_Trim_Resultado!DZ245</f>
        <v>58786.298459999998</v>
      </c>
      <c r="DN4" s="1">
        <f>PLANEL_GerMED_Trim_Resultado!EA245</f>
        <v>59688.552439999999</v>
      </c>
      <c r="DO4" s="1">
        <f>PLANEL_GerMED_Trim_Resultado!EB245</f>
        <v>84826.573350000006</v>
      </c>
      <c r="DP4" s="1">
        <f>PLANEL_GerMED_Trim_Resultado!EC245</f>
        <v>71060.656440000006</v>
      </c>
      <c r="DQ4" s="1">
        <f>PLANEL_GerMED_Trim_Resultado!ED245</f>
        <v>58786.298459999998</v>
      </c>
      <c r="DR4" s="1">
        <f>PLANEL_GerMED_Trim_Resultado!EE245</f>
        <v>59688.552439999999</v>
      </c>
      <c r="DS4" s="1">
        <f>PLANEL_GerMED_Trim_Resultado!EF245</f>
        <v>84826.573350000006</v>
      </c>
      <c r="DT4" s="1">
        <f>PLANEL_GerMED_Trim_Resultado!EG245</f>
        <v>72865.044009999998</v>
      </c>
      <c r="DU4" s="1">
        <f>PLANEL_GerMED_Trim_Resultado!EH245</f>
        <v>58786.298459999998</v>
      </c>
      <c r="DV4" s="1">
        <f>PLANEL_GerMED_Trim_Resultado!EI245</f>
        <v>59688.552439999999</v>
      </c>
      <c r="DW4" s="1">
        <f>PLANEL_GerMED_Trim_Resultado!EJ245</f>
        <v>84826.573350000006</v>
      </c>
      <c r="DX4" s="1">
        <f>PLANEL_GerMED_Trim_Resultado!EK245</f>
        <v>74418.539210000003</v>
      </c>
      <c r="DY4" s="1">
        <f>PLANEL_GerMED_Trim_Resultado!EL245</f>
        <v>58786.298459999998</v>
      </c>
      <c r="DZ4" s="1">
        <f>PLANEL_GerMED_Trim_Resultado!EM245</f>
        <v>59688.552439999999</v>
      </c>
      <c r="EA4" s="1">
        <f>PLANEL_GerMED_Trim_Resultado!EN245</f>
        <v>84903.461850000007</v>
      </c>
      <c r="EB4" s="1">
        <f>PLANEL_GerMED_Trim_Resultado!EO245</f>
        <v>75150.135739999998</v>
      </c>
      <c r="EC4" s="1">
        <f>PLANEL_GerMED_Trim_Resultado!EP245</f>
        <v>57705.776559999998</v>
      </c>
      <c r="ED4" s="1">
        <f>PLANEL_GerMED_Trim_Resultado!EQ245</f>
        <v>59744.24164</v>
      </c>
      <c r="EE4" s="1">
        <f>PLANEL_GerMED_Trim_Resultado!ER245</f>
        <v>85533.181280000004</v>
      </c>
      <c r="EF4" s="1">
        <f>PLANEL_GerMED_Trim_Resultado!ES245</f>
        <v>75388.779800000004</v>
      </c>
      <c r="EG4" s="1">
        <f>PLANEL_GerMED_Trim_Resultado!ET245</f>
        <v>56193.798320000002</v>
      </c>
      <c r="EH4" s="1">
        <f>PLANEL_GerMED_Trim_Resultado!EU245</f>
        <v>60059.819969999997</v>
      </c>
      <c r="EI4" s="1">
        <f>PLANEL_GerMED_Trim_Resultado!EV245</f>
        <v>85985.230460000006</v>
      </c>
      <c r="EJ4" s="1">
        <f>PLANEL_GerMED_Trim_Resultado!EW245</f>
        <v>75446.242970000007</v>
      </c>
      <c r="EK4" s="1">
        <f>PLANEL_GerMED_Trim_Resultado!EX245</f>
        <v>55578.877869999997</v>
      </c>
      <c r="EL4" s="1">
        <f>PLANEL_GerMED_Trim_Resultado!EY245</f>
        <v>60287.778380000003</v>
      </c>
      <c r="EM4" s="1">
        <f>PLANEL_GerMED_Trim_Resultado!EZ245</f>
        <v>86153.552630000006</v>
      </c>
      <c r="EN4" s="1">
        <f>PLANEL_GerMED_Trim_Resultado!FA245</f>
        <v>74966.588669999997</v>
      </c>
      <c r="EO4" s="1">
        <f>PLANEL_GerMED_Trim_Resultado!FB245</f>
        <v>53350.934860000001</v>
      </c>
      <c r="EP4" s="1">
        <f>PLANEL_GerMED_Trim_Resultado!FC245</f>
        <v>60407.915280000001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3059.9730340000001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3086.769331</v>
      </c>
      <c r="M5" s="1">
        <f>PLANEL_GerMED_Trim_Resultado!Z257</f>
        <v>2716.486042</v>
      </c>
      <c r="N5" s="1">
        <f>PLANEL_GerMED_Trim_Resultado!AA257</f>
        <v>3015.8324349999998</v>
      </c>
      <c r="O5" s="1">
        <f>PLANEL_GerMED_Trim_Resultado!AB257</f>
        <v>3433.2065640000001</v>
      </c>
      <c r="P5" s="1">
        <f>PLANEL_GerMED_Trim_Resultado!AC257</f>
        <v>3292.9320379999999</v>
      </c>
      <c r="Q5" s="1">
        <f>PLANEL_GerMED_Trim_Resultado!AD257</f>
        <v>2710.639392</v>
      </c>
      <c r="R5" s="1">
        <f>PLANEL_GerMED_Trim_Resultado!AE257</f>
        <v>3046.1021970000002</v>
      </c>
      <c r="S5" s="1">
        <f>PLANEL_GerMED_Trim_Resultado!AF257</f>
        <v>3587.9413909999998</v>
      </c>
      <c r="T5" s="1">
        <f>PLANEL_GerMED_Trim_Resultado!AG257</f>
        <v>3283.1825680000002</v>
      </c>
      <c r="U5" s="1">
        <f>PLANEL_GerMED_Trim_Resultado!AH257</f>
        <v>2764.8820179999998</v>
      </c>
      <c r="V5" s="1">
        <f>PLANEL_GerMED_Trim_Resultado!AI257</f>
        <v>3055.207789</v>
      </c>
      <c r="W5" s="1">
        <f>PLANEL_GerMED_Trim_Resultado!AJ257</f>
        <v>3644.1627149999999</v>
      </c>
      <c r="X5" s="1">
        <f>PLANEL_GerMED_Trim_Resultado!AK257</f>
        <v>3319.7545690000002</v>
      </c>
      <c r="Y5" s="1">
        <f>PLANEL_GerMED_Trim_Resultado!AL257</f>
        <v>2986.091183</v>
      </c>
      <c r="Z5" s="1">
        <f>PLANEL_GerMED_Trim_Resultado!AM257</f>
        <v>3310.31124</v>
      </c>
      <c r="AA5" s="1">
        <f>PLANEL_GerMED_Trim_Resultado!AN257</f>
        <v>3555.6338260000002</v>
      </c>
      <c r="AB5" s="1">
        <f>PLANEL_GerMED_Trim_Resultado!AO257</f>
        <v>3409.1667349999998</v>
      </c>
      <c r="AC5" s="1">
        <f>PLANEL_GerMED_Trim_Resultado!AP257</f>
        <v>2830.4341770000001</v>
      </c>
      <c r="AD5" s="1">
        <f>PLANEL_GerMED_Trim_Resultado!AQ257</f>
        <v>3314.0706719999998</v>
      </c>
      <c r="AE5" s="1">
        <f>PLANEL_GerMED_Trim_Resultado!AR257</f>
        <v>3833.4954320000002</v>
      </c>
      <c r="AF5" s="1">
        <f>PLANEL_GerMED_Trim_Resultado!AS257</f>
        <v>3319.7545690000002</v>
      </c>
      <c r="AG5" s="1">
        <f>PLANEL_GerMED_Trim_Resultado!AT257</f>
        <v>2990.9011930000001</v>
      </c>
      <c r="AH5" s="1">
        <f>PLANEL_GerMED_Trim_Resultado!AU257</f>
        <v>3314.0706719999998</v>
      </c>
      <c r="AI5" s="1">
        <f>PLANEL_GerMED_Trim_Resultado!AV257</f>
        <v>6419.5904710000004</v>
      </c>
      <c r="AJ5" s="1">
        <f>PLANEL_GerMED_Trim_Resultado!AW257</f>
        <v>3592.7884669999999</v>
      </c>
      <c r="AK5" s="1">
        <f>PLANEL_GerMED_Trim_Resultado!AX257</f>
        <v>4666.852484</v>
      </c>
      <c r="AL5" s="1">
        <f>PLANEL_GerMED_Trim_Resultado!AY257</f>
        <v>5332.0287909999997</v>
      </c>
      <c r="AM5" s="1">
        <f>PLANEL_GerMED_Trim_Resultado!AZ257</f>
        <v>6376.0434359999999</v>
      </c>
      <c r="AN5" s="1">
        <f>PLANEL_GerMED_Trim_Resultado!BA257</f>
        <v>4371.3898669999999</v>
      </c>
      <c r="AO5" s="1">
        <f>PLANEL_GerMED_Trim_Resultado!BB257</f>
        <v>4693.1903609999999</v>
      </c>
      <c r="AP5" s="1">
        <f>PLANEL_GerMED_Trim_Resultado!BC257</f>
        <v>5363.7694110000002</v>
      </c>
      <c r="AQ5" s="1">
        <f>PLANEL_GerMED_Trim_Resultado!BD257</f>
        <v>5119.1919779999998</v>
      </c>
      <c r="AR5" s="1">
        <f>PLANEL_GerMED_Trim_Resultado!BE257</f>
        <v>6515.0621309999997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7935.6886050000003</v>
      </c>
      <c r="AV5" s="1">
        <f>PLANEL_GerMED_Trim_Resultado!BI257</f>
        <v>7258.5059600000004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7656.1455969999997</v>
      </c>
      <c r="AZ5" s="1">
        <f>PLANEL_GerMED_Trim_Resultado!BM257</f>
        <v>4991.2895150000004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6767.9888060000003</v>
      </c>
      <c r="BD5" s="1">
        <f>PLANEL_GerMED_Trim_Resultado!BQ257</f>
        <v>5331.6131500000001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7747.0273790000001</v>
      </c>
      <c r="BH5" s="1">
        <f>PLANEL_GerMED_Trim_Resultado!BU257</f>
        <v>4966.421996</v>
      </c>
      <c r="BI5" s="1">
        <f>PLANEL_GerMED_Trim_Resultado!BV257</f>
        <v>6399.1372419999998</v>
      </c>
      <c r="BJ5" s="1">
        <f>PLANEL_GerMED_Trim_Resultado!BW257</f>
        <v>6983.5825960000002</v>
      </c>
      <c r="BK5" s="1">
        <f>PLANEL_GerMED_Trim_Resultado!BX257</f>
        <v>7845.8252819999998</v>
      </c>
      <c r="BL5" s="1">
        <f>PLANEL_GerMED_Trim_Resultado!BY257</f>
        <v>6763.3588689999997</v>
      </c>
      <c r="BM5" s="1">
        <f>PLANEL_GerMED_Trim_Resultado!BZ257</f>
        <v>6399.1372419999998</v>
      </c>
      <c r="BN5" s="1">
        <f>PLANEL_GerMED_Trim_Resultado!CA257</f>
        <v>6983.5825960000002</v>
      </c>
      <c r="BO5" s="1">
        <f>PLANEL_GerMED_Trim_Resultado!CB257</f>
        <v>6115.00443</v>
      </c>
      <c r="BP5" s="1">
        <f>PLANEL_GerMED_Trim_Resultado!CC257</f>
        <v>5055.0961770000004</v>
      </c>
      <c r="BQ5" s="1">
        <f>PLANEL_GerMED_Trim_Resultado!CD257</f>
        <v>6399.1372419999998</v>
      </c>
      <c r="BR5" s="1">
        <f>PLANEL_GerMED_Trim_Resultado!CE257</f>
        <v>6983.5825960000002</v>
      </c>
      <c r="BS5" s="1">
        <f>PLANEL_GerMED_Trim_Resultado!CF257</f>
        <v>7753.0385740000002</v>
      </c>
      <c r="BT5" s="1">
        <f>PLANEL_GerMED_Trim_Resultado!CG257</f>
        <v>7533.3436380000003</v>
      </c>
      <c r="BU5" s="1">
        <f>PLANEL_GerMED_Trim_Resultado!CH257</f>
        <v>6399.1372419999998</v>
      </c>
      <c r="BV5" s="1">
        <f>PLANEL_GerMED_Trim_Resultado!CI257</f>
        <v>6983.5825960000002</v>
      </c>
      <c r="BW5" s="1">
        <f>PLANEL_GerMED_Trim_Resultado!CJ257</f>
        <v>5311.2300420000001</v>
      </c>
      <c r="BX5" s="1">
        <f>PLANEL_GerMED_Trim_Resultado!CK257</f>
        <v>7258.5059600000004</v>
      </c>
      <c r="BY5" s="1">
        <f>PLANEL_GerMED_Trim_Resultado!CL257</f>
        <v>6399.1372419999998</v>
      </c>
      <c r="BZ5" s="1">
        <f>PLANEL_GerMED_Trim_Resultado!CM257</f>
        <v>6983.5825960000002</v>
      </c>
      <c r="CA5" s="1">
        <f>PLANEL_GerMED_Trim_Resultado!CN257</f>
        <v>7931.9769569999999</v>
      </c>
      <c r="CB5" s="1">
        <f>PLANEL_GerMED_Trim_Resultado!CO257</f>
        <v>5056.8999569999996</v>
      </c>
      <c r="CC5" s="1">
        <f>PLANEL_GerMED_Trim_Resultado!CP257</f>
        <v>6399.1372419999998</v>
      </c>
      <c r="CD5" s="1">
        <f>PLANEL_GerMED_Trim_Resultado!CQ257</f>
        <v>6983.5825960000002</v>
      </c>
      <c r="CE5" s="1">
        <f>PLANEL_GerMED_Trim_Resultado!CR257</f>
        <v>7936.4073710000002</v>
      </c>
      <c r="CF5" s="1">
        <f>PLANEL_GerMED_Trim_Resultado!CS257</f>
        <v>7533.3436380000003</v>
      </c>
      <c r="CG5" s="1">
        <f>PLANEL_GerMED_Trim_Resultado!CT257</f>
        <v>6399.1372419999998</v>
      </c>
      <c r="CH5" s="1">
        <f>PLANEL_GerMED_Trim_Resultado!CU257</f>
        <v>6983.5825960000002</v>
      </c>
      <c r="CI5" s="1">
        <f>PLANEL_GerMED_Trim_Resultado!CV257</f>
        <v>7936.750188</v>
      </c>
      <c r="CJ5" s="1">
        <f>PLANEL_GerMED_Trim_Resultado!CW257</f>
        <v>7533.3436380000003</v>
      </c>
      <c r="CK5" s="1">
        <f>PLANEL_GerMED_Trim_Resultado!CX257</f>
        <v>6399.1372419999998</v>
      </c>
      <c r="CL5" s="1">
        <f>PLANEL_GerMED_Trim_Resultado!CY257</f>
        <v>6983.5825960000002</v>
      </c>
      <c r="CM5" s="1">
        <f>PLANEL_GerMED_Trim_Resultado!CZ257</f>
        <v>7938.5063689999997</v>
      </c>
      <c r="CN5" s="1">
        <f>PLANEL_GerMED_Trim_Resultado!DA257</f>
        <v>7535.31484</v>
      </c>
      <c r="CO5" s="1">
        <f>PLANEL_GerMED_Trim_Resultado!DB257</f>
        <v>6399.1372419999998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7527.2670410000001</v>
      </c>
      <c r="CS5" s="1">
        <f>PLANEL_GerMED_Trim_Resultado!DF257</f>
        <v>6399.1372419999998</v>
      </c>
      <c r="CT5" s="1">
        <f>PLANEL_GerMED_Trim_Resultado!DG257</f>
        <v>6983.5825960000002</v>
      </c>
      <c r="CU5" s="1">
        <f>PLANEL_GerMED_Trim_Resultado!DH257</f>
        <v>7938.5063689999997</v>
      </c>
      <c r="CV5" s="1">
        <f>PLANEL_GerMED_Trim_Resultado!DI257</f>
        <v>7535.31484</v>
      </c>
      <c r="CW5" s="1">
        <f>PLANEL_GerMED_Trim_Resultado!DJ257</f>
        <v>6399.1372419999998</v>
      </c>
      <c r="CX5" s="1">
        <f>PLANEL_GerMED_Trim_Resultado!DK257</f>
        <v>6983.5825960000002</v>
      </c>
      <c r="CY5" s="68">
        <f>PLANEL_GerMED_Trim_Resultado!DL257</f>
        <v>7938.5063689999997</v>
      </c>
      <c r="CZ5" s="68">
        <f>PLANEL_GerMED_Trim_Resultado!DM257</f>
        <v>7535.31484</v>
      </c>
      <c r="DA5" s="68">
        <f>PLANEL_GerMED_Trim_Resultado!DN257</f>
        <v>6399.1372419999998</v>
      </c>
      <c r="DB5" s="68">
        <f>PLANEL_GerMED_Trim_Resultado!DO257</f>
        <v>6983.5825960000002</v>
      </c>
      <c r="DC5" s="1">
        <f>PLANEL_GerMED_Trim_Resultado!DP257</f>
        <v>7938.5063689999997</v>
      </c>
      <c r="DD5" s="1">
        <f>PLANEL_GerMED_Trim_Resultado!DQ257</f>
        <v>3596.5634490000002</v>
      </c>
      <c r="DE5" s="1">
        <f>PLANEL_GerMED_Trim_Resultado!DR257</f>
        <v>6399.1372419999998</v>
      </c>
      <c r="DF5" s="1">
        <f>PLANEL_GerMED_Trim_Resultado!DS257</f>
        <v>6983.5825960000002</v>
      </c>
      <c r="DG5" s="1">
        <f>PLANEL_GerMED_Trim_Resultado!DT257</f>
        <v>7938.5063689999997</v>
      </c>
      <c r="DH5" s="1">
        <f>PLANEL_GerMED_Trim_Resultado!DU257</f>
        <v>7535.31484</v>
      </c>
      <c r="DI5" s="1">
        <f>PLANEL_GerMED_Trim_Resultado!DV257</f>
        <v>6399.1372419999998</v>
      </c>
      <c r="DJ5" s="1">
        <f>PLANEL_GerMED_Trim_Resultado!DW257</f>
        <v>6983.5825960000002</v>
      </c>
      <c r="DK5" s="1">
        <f>PLANEL_GerMED_Trim_Resultado!DX257</f>
        <v>7938.5063689999997</v>
      </c>
      <c r="DL5" s="1">
        <f>PLANEL_GerMED_Trim_Resultado!DY257</f>
        <v>5058.8711590000003</v>
      </c>
      <c r="DM5" s="1">
        <f>PLANEL_GerMED_Trim_Resultado!DZ257</f>
        <v>6399.1372419999998</v>
      </c>
      <c r="DN5" s="1">
        <f>PLANEL_GerMED_Trim_Resultado!EA257</f>
        <v>6983.5825960000002</v>
      </c>
      <c r="DO5" s="1">
        <f>PLANEL_GerMED_Trim_Resultado!EB257</f>
        <v>7938.5063689999997</v>
      </c>
      <c r="DP5" s="1">
        <f>PLANEL_GerMED_Trim_Resultado!EC257</f>
        <v>7444.8368790000004</v>
      </c>
      <c r="DQ5" s="1">
        <f>PLANEL_GerMED_Trim_Resultado!ED257</f>
        <v>6399.1372419999998</v>
      </c>
      <c r="DR5" s="1">
        <f>PLANEL_GerMED_Trim_Resultado!EE257</f>
        <v>6983.5825960000002</v>
      </c>
      <c r="DS5" s="1">
        <f>PLANEL_GerMED_Trim_Resultado!EF257</f>
        <v>7938.5063689999997</v>
      </c>
      <c r="DT5" s="1">
        <f>PLANEL_GerMED_Trim_Resultado!EG257</f>
        <v>7533.3436380000003</v>
      </c>
      <c r="DU5" s="1">
        <f>PLANEL_GerMED_Trim_Resultado!EH257</f>
        <v>6399.1372419999998</v>
      </c>
      <c r="DV5" s="1">
        <f>PLANEL_GerMED_Trim_Resultado!EI257</f>
        <v>6983.5825960000002</v>
      </c>
      <c r="DW5" s="1">
        <f>PLANEL_GerMED_Trim_Resultado!EJ257</f>
        <v>7938.5063689999997</v>
      </c>
      <c r="DX5" s="1">
        <f>PLANEL_GerMED_Trim_Resultado!EK257</f>
        <v>7533.3436380000003</v>
      </c>
      <c r="DY5" s="1">
        <f>PLANEL_GerMED_Trim_Resultado!EL257</f>
        <v>6399.1372419999998</v>
      </c>
      <c r="DZ5" s="1">
        <f>PLANEL_GerMED_Trim_Resultado!EM257</f>
        <v>6983.5825960000002</v>
      </c>
      <c r="EA5" s="1">
        <f>PLANEL_GerMED_Trim_Resultado!EN257</f>
        <v>7938.5063689999997</v>
      </c>
      <c r="EB5" s="1">
        <f>PLANEL_GerMED_Trim_Resultado!EO257</f>
        <v>7535.31484</v>
      </c>
      <c r="EC5" s="1">
        <f>PLANEL_GerMED_Trim_Resultado!EP257</f>
        <v>6399.1372419999998</v>
      </c>
      <c r="ED5" s="1">
        <f>PLANEL_GerMED_Trim_Resultado!EQ257</f>
        <v>6983.5825960000002</v>
      </c>
      <c r="EE5" s="1">
        <f>PLANEL_GerMED_Trim_Resultado!ER257</f>
        <v>7938.5063689999997</v>
      </c>
      <c r="EF5" s="1">
        <f>PLANEL_GerMED_Trim_Resultado!ES257</f>
        <v>7535.31484</v>
      </c>
      <c r="EG5" s="1">
        <f>PLANEL_GerMED_Trim_Resultado!ET257</f>
        <v>6399.1372419999998</v>
      </c>
      <c r="EH5" s="1">
        <f>PLANEL_GerMED_Trim_Resultado!EU257</f>
        <v>6983.5825960000002</v>
      </c>
      <c r="EI5" s="1">
        <f>PLANEL_GerMED_Trim_Resultado!EV257</f>
        <v>8811.9894679999998</v>
      </c>
      <c r="EJ5" s="1">
        <f>PLANEL_GerMED_Trim_Resultado!EW257</f>
        <v>8358.8091359999999</v>
      </c>
      <c r="EK5" s="1">
        <f>PLANEL_GerMED_Trim_Resultado!EX257</f>
        <v>6964.7087570000003</v>
      </c>
      <c r="EL5" s="1">
        <f>PLANEL_GerMED_Trim_Resultado!EY257</f>
        <v>7665.1709689999998</v>
      </c>
      <c r="EM5" s="1">
        <f>PLANEL_GerMED_Trim_Resultado!EZ257</f>
        <v>9150.8405299999995</v>
      </c>
      <c r="EN5" s="1">
        <f>PLANEL_GerMED_Trim_Resultado!FA257</f>
        <v>8678.2679979999994</v>
      </c>
      <c r="EO5" s="1">
        <f>PLANEL_GerMED_Trim_Resultado!FB257</f>
        <v>7127.360267</v>
      </c>
      <c r="EP5" s="1">
        <f>PLANEL_GerMED_Trim_Resultado!FC257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6702.0016770000002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5532.4925660999997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3994.6023970000001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3994.6023970000001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4582.3094719999999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5385.4078179999997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4211.3984010000004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4211.3984010000004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6990.580481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5179.6867970000003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8261.0838917000001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3928.2844230000001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3928.9942040000001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6440.020606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8255.7224129999995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2412.5475700000002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2412.5475700000002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4556.1521080000002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7139.7768930000002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2346.571747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4457.7012759999998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7294.0845570000001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2314.0967369999998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4044.4244159999998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7433.0922799999998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2231.7461509999998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3962.0738299999998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7609.0556759999999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2231.7461509999998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2231.7461509999998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5434.6931098000005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9039.7666829999998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2231.7461509999998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2231.7461509999998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3392.141662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7141.9174149999999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4333.9895346000003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5769.8570826999994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1508.5521349999999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4970.6994869999999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6740.7943271000004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1508.5521349999999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5477.5967720000008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7609.4136219000002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1013.982287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5741.6075710000005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7804.3303723999998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1013.982287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6248.5048559999996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8740.1973890000008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1013.982287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6755.4021409999996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9742.339516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1329.801606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6739.8642129999998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9494.3939135000001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1329.801606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5928.5098349999998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9249.6120465699987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5785.1845699999994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1045.451405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9042.8335020000013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13580.560684999999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2566.4775709999999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3627.0301737999998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9387.3275539999995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2179.0160381000001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1577.2237818999999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9358.9590502999999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2748.3487792999999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1050.9955132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9358.9590502999999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3325.4666653000004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487.54590899999994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9358.9590502999999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4402.4650963000004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701.69839753999997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9358.9590502999999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6625.0145429999993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2495.8534829999999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9215.1083930000004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8524.6603276999995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3942.9049114999998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9882.9737996999993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9653.1104601000006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5374.9354023999995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10384.174591200001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9884.8140280999996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6528.5106851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10083.2765581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9920.7703871000012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7111.9637350999992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10083.2765581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9207.1985730999986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7292.0253410999994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10083.2765581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953.63414739999996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953.63414739999996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1141.580119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1298.861742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1141.580119</v>
      </c>
      <c r="AL9" s="20">
        <f>PLANEL_GerMED_Trim_Resultado!AY65+PLANEL_GerMED_Trim_Resultado!AY77+PLANEL_GerMED_Trim_Resultado!AY89+PLANEL_GerMED_Trim_Resultado!AY641+PLANEL_GerMED_Trim_Resultado!AY701</f>
        <v>1298.861742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1229.1082739999999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1141.59449</v>
      </c>
      <c r="AT9" s="20">
        <f>PLANEL_GerMED_Trim_Resultado!BG65+PLANEL_GerMED_Trim_Resultado!BG77+PLANEL_GerMED_Trim_Resultado!BG89+PLANEL_GerMED_Trim_Resultado!BG641+PLANEL_GerMED_Trim_Resultado!BG701</f>
        <v>1298.861742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1141.59449</v>
      </c>
      <c r="AX9" s="20">
        <f>PLANEL_GerMED_Trim_Resultado!BK65+PLANEL_GerMED_Trim_Resultado!BK77+PLANEL_GerMED_Trim_Resultado!BK89+PLANEL_GerMED_Trim_Resultado!BK641+PLANEL_GerMED_Trim_Resultado!BK701</f>
        <v>1298.861742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170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170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170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170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0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0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0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1241.3759130000001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1241.3759130000001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1241.3759130000001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1241.3759130000001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1241.3759130000001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1241.3759130000001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751.20186330000001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1589.8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1589.8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1589.8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2872.5200399999999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2872.5200399999999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2872.5200399999999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2872.5200399999999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2872.5200399999999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2872.5200399999999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3052.6641730000001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0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0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4931.2575230000002</v>
      </c>
      <c r="P14" s="24">
        <f>PLANEL_GerMED_Trim_Resultado!AC17+PLANEL_GerMED_Trim_Resultado!AC29+PLANEL_GerMED_Trim_Resultado!AC629+PLANEL_GerMED_Trim_Resultado!AC713</f>
        <v>9295.6066740000006</v>
      </c>
      <c r="Q14" s="24">
        <f>PLANEL_GerMED_Trim_Resultado!AD17+PLANEL_GerMED_Trim_Resultado!AD29+PLANEL_GerMED_Trim_Resultado!AD629+PLANEL_GerMED_Trim_Resultado!AD713</f>
        <v>10267.012989999999</v>
      </c>
      <c r="R14" s="24">
        <f>PLANEL_GerMED_Trim_Resultado!AE17+PLANEL_GerMED_Trim_Resultado!AE29+PLANEL_GerMED_Trim_Resultado!AE629+PLANEL_GerMED_Trim_Resultado!AE713</f>
        <v>9014.2946630000006</v>
      </c>
      <c r="S14" s="24">
        <f>PLANEL_GerMED_Trim_Resultado!AF17+PLANEL_GerMED_Trim_Resultado!AF29+PLANEL_GerMED_Trim_Resultado!AF629+PLANEL_GerMED_Trim_Resultado!AF713</f>
        <v>5478.1880119999996</v>
      </c>
      <c r="T14" s="24">
        <f>PLANEL_GerMED_Trim_Resultado!AG17+PLANEL_GerMED_Trim_Resultado!AG29+PLANEL_GerMED_Trim_Resultado!AG629+PLANEL_GerMED_Trim_Resultado!AG713</f>
        <v>9842.5371630000009</v>
      </c>
      <c r="U14" s="24">
        <f>PLANEL_GerMED_Trim_Resultado!AH17+PLANEL_GerMED_Trim_Resultado!AH29+PLANEL_GerMED_Trim_Resultado!AH629+PLANEL_GerMED_Trim_Resultado!AH713</f>
        <v>10714.50157</v>
      </c>
      <c r="V14" s="24">
        <f>PLANEL_GerMED_Trim_Resultado!AI17+PLANEL_GerMED_Trim_Resultado!AI29+PLANEL_GerMED_Trim_Resultado!AI629+PLANEL_GerMED_Trim_Resultado!AI713</f>
        <v>9602.6592810000002</v>
      </c>
      <c r="W14" s="24">
        <f>PLANEL_GerMED_Trim_Resultado!AJ17+PLANEL_GerMED_Trim_Resultado!AJ29+PLANEL_GerMED_Trim_Resultado!AJ629+PLANEL_GerMED_Trim_Resultado!AJ713</f>
        <v>5729.5302259999999</v>
      </c>
      <c r="X14" s="24">
        <f>PLANEL_GerMED_Trim_Resultado!AK17+PLANEL_GerMED_Trim_Resultado!AK29+PLANEL_GerMED_Trim_Resultado!AK629+PLANEL_GerMED_Trim_Resultado!AK713</f>
        <v>10093.87938</v>
      </c>
      <c r="Y14" s="24">
        <f>PLANEL_GerMED_Trim_Resultado!AL17+PLANEL_GerMED_Trim_Resultado!AL29+PLANEL_GerMED_Trim_Resultado!AL629+PLANEL_GerMED_Trim_Resultado!AL713</f>
        <v>10920.145200000001</v>
      </c>
      <c r="Z14" s="24">
        <f>PLANEL_GerMED_Trim_Resultado!AM17+PLANEL_GerMED_Trim_Resultado!AM29+PLANEL_GerMED_Trim_Resultado!AM629+PLANEL_GerMED_Trim_Resultado!AM713</f>
        <v>9873.042571</v>
      </c>
      <c r="AA14" s="24">
        <f>PLANEL_GerMED_Trim_Resultado!AN17+PLANEL_GerMED_Trim_Resultado!AN29+PLANEL_GerMED_Trim_Resultado!AN629+PLANEL_GerMED_Trim_Resultado!AN713</f>
        <v>5965.5092240000004</v>
      </c>
      <c r="AB14" s="24">
        <f>PLANEL_GerMED_Trim_Resultado!AO17+PLANEL_GerMED_Trim_Resultado!AO29+PLANEL_GerMED_Trim_Resultado!AO629+PLANEL_GerMED_Trim_Resultado!AO713</f>
        <v>10329.85837</v>
      </c>
      <c r="AC14" s="24">
        <f>PLANEL_GerMED_Trim_Resultado!AP17+PLANEL_GerMED_Trim_Resultado!AP29+PLANEL_GerMED_Trim_Resultado!AP629+PLANEL_GerMED_Trim_Resultado!AP713</f>
        <v>11113.218929999999</v>
      </c>
      <c r="AD14" s="24">
        <f>PLANEL_GerMED_Trim_Resultado!AQ17+PLANEL_GerMED_Trim_Resultado!AQ29+PLANEL_GerMED_Trim_Resultado!AQ629+PLANEL_GerMED_Trim_Resultado!AQ713</f>
        <v>10126.89877</v>
      </c>
      <c r="AE14" s="24">
        <f>PLANEL_GerMED_Trim_Resultado!AR17+PLANEL_GerMED_Trim_Resultado!AR29+PLANEL_GerMED_Trim_Resultado!AR629+PLANEL_GerMED_Trim_Resultado!AR713</f>
        <v>6184.8959480000003</v>
      </c>
      <c r="AF14" s="24">
        <f>PLANEL_GerMED_Trim_Resultado!AS17+PLANEL_GerMED_Trim_Resultado!AS29+PLANEL_GerMED_Trim_Resultado!AS629+PLANEL_GerMED_Trim_Resultado!AS713</f>
        <v>10549.2451</v>
      </c>
      <c r="AG14" s="24">
        <f>PLANEL_GerMED_Trim_Resultado!AT17+PLANEL_GerMED_Trim_Resultado!AT29+PLANEL_GerMED_Trim_Resultado!AT629+PLANEL_GerMED_Trim_Resultado!AT713</f>
        <v>11292.71716</v>
      </c>
      <c r="AH14" s="24">
        <f>PLANEL_GerMED_Trim_Resultado!AU17+PLANEL_GerMED_Trim_Resultado!AU29+PLANEL_GerMED_Trim_Resultado!AU629+PLANEL_GerMED_Trim_Resultado!AU713</f>
        <v>10362.905699999999</v>
      </c>
      <c r="AI14" s="24">
        <f>PLANEL_GerMED_Trim_Resultado!AV17+PLANEL_GerMED_Trim_Resultado!AV29+PLANEL_GerMED_Trim_Resultado!AV629+PLANEL_GerMED_Trim_Resultado!AV713</f>
        <v>6349.5896240000002</v>
      </c>
      <c r="AJ14" s="24">
        <f>PLANEL_GerMED_Trim_Resultado!AW17+PLANEL_GerMED_Trim_Resultado!AW29+PLANEL_GerMED_Trim_Resultado!AW629+PLANEL_GerMED_Trim_Resultado!AW713</f>
        <v>10713.938770000001</v>
      </c>
      <c r="AK14" s="24">
        <f>PLANEL_GerMED_Trim_Resultado!AX17+PLANEL_GerMED_Trim_Resultado!AX29+PLANEL_GerMED_Trim_Resultado!AX629+PLANEL_GerMED_Trim_Resultado!AX713</f>
        <v>11427.46653</v>
      </c>
      <c r="AL14" s="24">
        <f>PLANEL_GerMED_Trim_Resultado!AY17+PLANEL_GerMED_Trim_Resultado!AY29+PLANEL_GerMED_Trim_Resultado!AY629+PLANEL_GerMED_Trim_Resultado!AY713</f>
        <v>10540.07617</v>
      </c>
      <c r="AM14" s="24">
        <f>PLANEL_GerMED_Trim_Resultado!AZ17+PLANEL_GerMED_Trim_Resultado!AZ29+PLANEL_GerMED_Trim_Resultado!AZ629+PLANEL_GerMED_Trim_Resultado!AZ713</f>
        <v>11030.306788999998</v>
      </c>
      <c r="AN14" s="24">
        <f>PLANEL_GerMED_Trim_Resultado!BA17+PLANEL_GerMED_Trim_Resultado!BA29+PLANEL_GerMED_Trim_Resultado!BA629+PLANEL_GerMED_Trim_Resultado!BA713</f>
        <v>12699.09503</v>
      </c>
      <c r="AO14" s="24">
        <f>PLANEL_GerMED_Trim_Resultado!BB17+PLANEL_GerMED_Trim_Resultado!BB29+PLANEL_GerMED_Trim_Resultado!BB629+PLANEL_GerMED_Trim_Resultado!BB713</f>
        <v>11407.847926</v>
      </c>
      <c r="AP14" s="24">
        <f>PLANEL_GerMED_Trim_Resultado!BC17+PLANEL_GerMED_Trim_Resultado!BC29+PLANEL_GerMED_Trim_Resultado!BC629+PLANEL_GerMED_Trim_Resultado!BC713</f>
        <v>13284.314421999999</v>
      </c>
      <c r="AQ14" s="24">
        <f>PLANEL_GerMED_Trim_Resultado!BD17+PLANEL_GerMED_Trim_Resultado!BD29+PLANEL_GerMED_Trim_Resultado!BD629+PLANEL_GerMED_Trim_Resultado!BD713</f>
        <v>11201.760279999999</v>
      </c>
      <c r="AR14" s="24">
        <f>PLANEL_GerMED_Trim_Resultado!BE17+PLANEL_GerMED_Trim_Resultado!BE29+PLANEL_GerMED_Trim_Resultado!BE629+PLANEL_GerMED_Trim_Resultado!BE713</f>
        <v>12870.548521000001</v>
      </c>
      <c r="AS14" s="24">
        <f>PLANEL_GerMED_Trim_Resultado!BF17+PLANEL_GerMED_Trim_Resultado!BF29+PLANEL_GerMED_Trim_Resultado!BF629+PLANEL_GerMED_Trim_Resultado!BF713</f>
        <v>11548.128055000001</v>
      </c>
      <c r="AT14" s="24">
        <f>PLANEL_GerMED_Trim_Resultado!BG17+PLANEL_GerMED_Trim_Resultado!BG29+PLANEL_GerMED_Trim_Resultado!BG629+PLANEL_GerMED_Trim_Resultado!BG713</f>
        <v>13468.756813</v>
      </c>
      <c r="AU14" s="24">
        <f>PLANEL_GerMED_Trim_Resultado!BH17+PLANEL_GerMED_Trim_Resultado!BH29+PLANEL_GerMED_Trim_Resultado!BH629+PLANEL_GerMED_Trim_Resultado!BH713</f>
        <v>11450.644378999999</v>
      </c>
      <c r="AV14" s="24">
        <f>PLANEL_GerMED_Trim_Resultado!BI17+PLANEL_GerMED_Trim_Resultado!BI29+PLANEL_GerMED_Trim_Resultado!BI629+PLANEL_GerMED_Trim_Resultado!BI713</f>
        <v>13119.43262</v>
      </c>
      <c r="AW14" s="24">
        <f>PLANEL_GerMED_Trim_Resultado!BJ17+PLANEL_GerMED_Trim_Resultado!BJ29+PLANEL_GerMED_Trim_Resultado!BJ629+PLANEL_GerMED_Trim_Resultado!BJ713</f>
        <v>11751.7605</v>
      </c>
      <c r="AX14" s="24">
        <f>PLANEL_GerMED_Trim_Resultado!BK17+PLANEL_GerMED_Trim_Resultado!BK29+PLANEL_GerMED_Trim_Resultado!BK629+PLANEL_GerMED_Trim_Resultado!BK713</f>
        <v>13736.495769000001</v>
      </c>
      <c r="AY14" s="24">
        <f>PLANEL_GerMED_Trim_Resultado!BL17+PLANEL_GerMED_Trim_Resultado!BL29+PLANEL_GerMED_Trim_Resultado!BL629+PLANEL_GerMED_Trim_Resultado!BL713</f>
        <v>11695.226778</v>
      </c>
      <c r="AZ14" s="24">
        <f>PLANEL_GerMED_Trim_Resultado!BM17+PLANEL_GerMED_Trim_Resultado!BM29+PLANEL_GerMED_Trim_Resultado!BM629+PLANEL_GerMED_Trim_Resultado!BM713</f>
        <v>13364.015019</v>
      </c>
      <c r="BA14" s="24">
        <f>PLANEL_GerMED_Trim_Resultado!BN17+PLANEL_GerMED_Trim_Resultado!BN29+PLANEL_GerMED_Trim_Resultado!BN629+PLANEL_GerMED_Trim_Resultado!BN713</f>
        <v>11951.873371</v>
      </c>
      <c r="BB14" s="24">
        <f>PLANEL_GerMED_Trim_Resultado!BO17+PLANEL_GerMED_Trim_Resultado!BO29+PLANEL_GerMED_Trim_Resultado!BO629+PLANEL_GerMED_Trim_Resultado!BO713</f>
        <v>13999.607136999999</v>
      </c>
      <c r="BC14" s="24">
        <f>PLANEL_GerMED_Trim_Resultado!BP17+PLANEL_GerMED_Trim_Resultado!BP29+PLANEL_GerMED_Trim_Resultado!BP629+PLANEL_GerMED_Trim_Resultado!BP713</f>
        <v>11948.412577999999</v>
      </c>
      <c r="BD14" s="24">
        <f>PLANEL_GerMED_Trim_Resultado!BQ17+PLANEL_GerMED_Trim_Resultado!BQ29+PLANEL_GerMED_Trim_Resultado!BQ629+PLANEL_GerMED_Trim_Resultado!BQ713</f>
        <v>13617.200817999999</v>
      </c>
      <c r="BE14" s="24">
        <f>PLANEL_GerMED_Trim_Resultado!BR17+PLANEL_GerMED_Trim_Resultado!BR29+PLANEL_GerMED_Trim_Resultado!BR629+PLANEL_GerMED_Trim_Resultado!BR713</f>
        <v>12159.025389</v>
      </c>
      <c r="BF14" s="24">
        <f>PLANEL_GerMED_Trim_Resultado!BS17+PLANEL_GerMED_Trim_Resultado!BS29+PLANEL_GerMED_Trim_Resultado!BS629+PLANEL_GerMED_Trim_Resultado!BS713</f>
        <v>14271.973678999999</v>
      </c>
      <c r="BG14" s="24">
        <f>PLANEL_GerMED_Trim_Resultado!BT17+PLANEL_GerMED_Trim_Resultado!BT29+PLANEL_GerMED_Trim_Resultado!BT629+PLANEL_GerMED_Trim_Resultado!BT713</f>
        <v>12199.140262999999</v>
      </c>
      <c r="BH14" s="24">
        <f>PLANEL_GerMED_Trim_Resultado!BU17+PLANEL_GerMED_Trim_Resultado!BU29+PLANEL_GerMED_Trim_Resultado!BU629+PLANEL_GerMED_Trim_Resultado!BU713</f>
        <v>13867.928502999999</v>
      </c>
      <c r="BI14" s="24">
        <f>PLANEL_GerMED_Trim_Resultado!BV17+PLANEL_GerMED_Trim_Resultado!BV29+PLANEL_GerMED_Trim_Resultado!BV629+PLANEL_GerMED_Trim_Resultado!BV713</f>
        <v>12364.166223</v>
      </c>
      <c r="BJ14" s="24">
        <f>PLANEL_GerMED_Trim_Resultado!BW17+PLANEL_GerMED_Trim_Resultado!BW29+PLANEL_GerMED_Trim_Resultado!BW629+PLANEL_GerMED_Trim_Resultado!BW713</f>
        <v>14541.695886000001</v>
      </c>
      <c r="BK14" s="24">
        <f>PLANEL_GerMED_Trim_Resultado!BX17+PLANEL_GerMED_Trim_Resultado!BX29+PLANEL_GerMED_Trim_Resultado!BX629+PLANEL_GerMED_Trim_Resultado!BX713</f>
        <v>12446.180775999999</v>
      </c>
      <c r="BL14" s="24">
        <f>PLANEL_GerMED_Trim_Resultado!BY17+PLANEL_GerMED_Trim_Resultado!BY29+PLANEL_GerMED_Trim_Resultado!BY629+PLANEL_GerMED_Trim_Resultado!BY713</f>
        <v>14114.969016999999</v>
      </c>
      <c r="BM14" s="24">
        <f>PLANEL_GerMED_Trim_Resultado!BZ17+PLANEL_GerMED_Trim_Resultado!BZ29+PLANEL_GerMED_Trim_Resultado!BZ629+PLANEL_GerMED_Trim_Resultado!BZ713</f>
        <v>12566.290279000001</v>
      </c>
      <c r="BN14" s="24">
        <f>PLANEL_GerMED_Trim_Resultado!CA17+PLANEL_GerMED_Trim_Resultado!CA29+PLANEL_GerMED_Trim_Resultado!CA629+PLANEL_GerMED_Trim_Resultado!CA713</f>
        <v>14807.451589</v>
      </c>
      <c r="BO14" s="24">
        <f>PLANEL_GerMED_Trim_Resultado!CB17+PLANEL_GerMED_Trim_Resultado!CB29+PLANEL_GerMED_Trim_Resultado!CB629+PLANEL_GerMED_Trim_Resultado!CB713</f>
        <v>14899.499583000001</v>
      </c>
      <c r="BP14" s="24">
        <f>PLANEL_GerMED_Trim_Resultado!CC17+PLANEL_GerMED_Trim_Resultado!CC29+PLANEL_GerMED_Trim_Resultado!CC629+PLANEL_GerMED_Trim_Resultado!CC713</f>
        <v>15315.887966</v>
      </c>
      <c r="BQ14" s="24">
        <f>PLANEL_GerMED_Trim_Resultado!CD17+PLANEL_GerMED_Trim_Resultado!CD29+PLANEL_GerMED_Trim_Resultado!CD629+PLANEL_GerMED_Trim_Resultado!CD713</f>
        <v>12785.107723000001</v>
      </c>
      <c r="BR14" s="24">
        <f>PLANEL_GerMED_Trim_Resultado!CE17+PLANEL_GerMED_Trim_Resultado!CE29+PLANEL_GerMED_Trim_Resultado!CE629+PLANEL_GerMED_Trim_Resultado!CE713</f>
        <v>16382.156802999998</v>
      </c>
      <c r="BS14" s="24">
        <f>PLANEL_GerMED_Trim_Resultado!CF17+PLANEL_GerMED_Trim_Resultado!CF29+PLANEL_GerMED_Trim_Resultado!CF629+PLANEL_GerMED_Trim_Resultado!CF713</f>
        <v>15097.377805</v>
      </c>
      <c r="BT14" s="24">
        <f>PLANEL_GerMED_Trim_Resultado!CG17+PLANEL_GerMED_Trim_Resultado!CG29+PLANEL_GerMED_Trim_Resultado!CG629+PLANEL_GerMED_Trim_Resultado!CG713</f>
        <v>15513.766188</v>
      </c>
      <c r="BU14" s="24">
        <f>PLANEL_GerMED_Trim_Resultado!CH17+PLANEL_GerMED_Trim_Resultado!CH29+PLANEL_GerMED_Trim_Resultado!CH629+PLANEL_GerMED_Trim_Resultado!CH713</f>
        <v>12947.008087</v>
      </c>
      <c r="BV14" s="24">
        <f>PLANEL_GerMED_Trim_Resultado!CI17+PLANEL_GerMED_Trim_Resultado!CI29+PLANEL_GerMED_Trim_Resultado!CI629+PLANEL_GerMED_Trim_Resultado!CI713</f>
        <v>16595.025798999999</v>
      </c>
      <c r="BW14" s="24">
        <f>PLANEL_GerMED_Trim_Resultado!CJ17+PLANEL_GerMED_Trim_Resultado!CJ29+PLANEL_GerMED_Trim_Resultado!CJ629+PLANEL_GerMED_Trim_Resultado!CJ713</f>
        <v>15269.445823999999</v>
      </c>
      <c r="BX14" s="24">
        <f>PLANEL_GerMED_Trim_Resultado!CK17+PLANEL_GerMED_Trim_Resultado!CK29+PLANEL_GerMED_Trim_Resultado!CK629+PLANEL_GerMED_Trim_Resultado!CK713</f>
        <v>15685.834207</v>
      </c>
      <c r="BY14" s="24">
        <f>PLANEL_GerMED_Trim_Resultado!CL17+PLANEL_GerMED_Trim_Resultado!CL29+PLANEL_GerMED_Trim_Resultado!CL629+PLANEL_GerMED_Trim_Resultado!CL713</f>
        <v>13087.791011000001</v>
      </c>
      <c r="BZ14" s="24">
        <f>PLANEL_GerMED_Trim_Resultado!CM17+PLANEL_GerMED_Trim_Resultado!CM29+PLANEL_GerMED_Trim_Resultado!CM629+PLANEL_GerMED_Trim_Resultado!CM713</f>
        <v>16780.129273999999</v>
      </c>
      <c r="CA14" s="24">
        <f>PLANEL_GerMED_Trim_Resultado!CN17+PLANEL_GerMED_Trim_Resultado!CN29+PLANEL_GerMED_Trim_Resultado!CN629+PLANEL_GerMED_Trim_Resultado!CN713</f>
        <v>15459.335174</v>
      </c>
      <c r="CB14" s="24">
        <f>PLANEL_GerMED_Trim_Resultado!CO17+PLANEL_GerMED_Trim_Resultado!CO29+PLANEL_GerMED_Trim_Resultado!CO629+PLANEL_GerMED_Trim_Resultado!CO713</f>
        <v>15875.723556999999</v>
      </c>
      <c r="CC14" s="24">
        <f>PLANEL_GerMED_Trim_Resultado!CP17+PLANEL_GerMED_Trim_Resultado!CP29+PLANEL_GerMED_Trim_Resultado!CP629+PLANEL_GerMED_Trim_Resultado!CP713</f>
        <v>13243.155025</v>
      </c>
      <c r="CD14" s="24">
        <f>PLANEL_GerMED_Trim_Resultado!CQ17+PLANEL_GerMED_Trim_Resultado!CQ29+PLANEL_GerMED_Trim_Resultado!CQ629+PLANEL_GerMED_Trim_Resultado!CQ713</f>
        <v>16984.404180999998</v>
      </c>
      <c r="CE14" s="24">
        <f>PLANEL_GerMED_Trim_Resultado!CR17+PLANEL_GerMED_Trim_Resultado!CR29+PLANEL_GerMED_Trim_Resultado!CR629+PLANEL_GerMED_Trim_Resultado!CR713</f>
        <v>15625.872436</v>
      </c>
      <c r="CF14" s="24">
        <f>PLANEL_GerMED_Trim_Resultado!CS17+PLANEL_GerMED_Trim_Resultado!CS29+PLANEL_GerMED_Trim_Resultado!CS629+PLANEL_GerMED_Trim_Resultado!CS713</f>
        <v>16042.260818999999</v>
      </c>
      <c r="CG14" s="24">
        <f>PLANEL_GerMED_Trim_Resultado!CT17+PLANEL_GerMED_Trim_Resultado!CT29+PLANEL_GerMED_Trim_Resultado!CT629+PLANEL_GerMED_Trim_Resultado!CT713</f>
        <v>13379.412784</v>
      </c>
      <c r="CH14" s="24">
        <f>PLANEL_GerMED_Trim_Resultado!CU17+PLANEL_GerMED_Trim_Resultado!CU29+PLANEL_GerMED_Trim_Resultado!CU629+PLANEL_GerMED_Trim_Resultado!CU713</f>
        <v>17163.557901</v>
      </c>
      <c r="CI14" s="24">
        <f>PLANEL_GerMED_Trim_Resultado!CV17+PLANEL_GerMED_Trim_Resultado!CV29+PLANEL_GerMED_Trim_Resultado!CV629+PLANEL_GerMED_Trim_Resultado!CV713</f>
        <v>16398.696758999999</v>
      </c>
      <c r="CJ14" s="24">
        <f>PLANEL_GerMED_Trim_Resultado!CW17+PLANEL_GerMED_Trim_Resultado!CW29+PLANEL_GerMED_Trim_Resultado!CW629+PLANEL_GerMED_Trim_Resultado!CW713</f>
        <v>16398.696758999999</v>
      </c>
      <c r="CK14" s="24">
        <f>PLANEL_GerMED_Trim_Resultado!CX17+PLANEL_GerMED_Trim_Resultado!CX29+PLANEL_GerMED_Trim_Resultado!CX629+PLANEL_GerMED_Trim_Resultado!CX713</f>
        <v>13417.115529000001</v>
      </c>
      <c r="CL14" s="24">
        <f>PLANEL_GerMED_Trim_Resultado!CY17+PLANEL_GerMED_Trim_Resultado!CY29+PLANEL_GerMED_Trim_Resultado!CY629+PLANEL_GerMED_Trim_Resultado!CY713</f>
        <v>17641.022271000002</v>
      </c>
      <c r="CM14" s="24">
        <f>PLANEL_GerMED_Trim_Resultado!CZ17+PLANEL_GerMED_Trim_Resultado!CZ29+PLANEL_GerMED_Trim_Resultado!CZ629+PLANEL_GerMED_Trim_Resultado!CZ713</f>
        <v>16452.160749999999</v>
      </c>
      <c r="CN14" s="24">
        <f>PLANEL_GerMED_Trim_Resultado!DA17+PLANEL_GerMED_Trim_Resultado!DA29+PLANEL_GerMED_Trim_Resultado!DA629+PLANEL_GerMED_Trim_Resultado!DA713</f>
        <v>16452.160749999999</v>
      </c>
      <c r="CO14" s="24">
        <f>PLANEL_GerMED_Trim_Resultado!DB17+PLANEL_GerMED_Trim_Resultado!DB29+PLANEL_GerMED_Trim_Resultado!DB629+PLANEL_GerMED_Trim_Resultado!DB713</f>
        <v>13460.858795</v>
      </c>
      <c r="CP14" s="24">
        <f>PLANEL_GerMED_Trim_Resultado!DC17+PLANEL_GerMED_Trim_Resultado!DC29+PLANEL_GerMED_Trim_Resultado!DC629+PLANEL_GerMED_Trim_Resultado!DC713</f>
        <v>17698.536565000002</v>
      </c>
      <c r="CQ14" s="24">
        <f>PLANEL_GerMED_Trim_Resultado!DD17+PLANEL_GerMED_Trim_Resultado!DD29+PLANEL_GerMED_Trim_Resultado!DD629+PLANEL_GerMED_Trim_Resultado!DD713</f>
        <v>16524.060601000001</v>
      </c>
      <c r="CR14" s="24">
        <f>PLANEL_GerMED_Trim_Resultado!DE17+PLANEL_GerMED_Trim_Resultado!DE29+PLANEL_GerMED_Trim_Resultado!DE629+PLANEL_GerMED_Trim_Resultado!DE713</f>
        <v>16524.060601000001</v>
      </c>
      <c r="CS14" s="24">
        <f>PLANEL_GerMED_Trim_Resultado!DF17+PLANEL_GerMED_Trim_Resultado!DF29+PLANEL_GerMED_Trim_Resultado!DF629+PLANEL_GerMED_Trim_Resultado!DF713</f>
        <v>13519.685946000001</v>
      </c>
      <c r="CT14" s="24">
        <f>PLANEL_GerMED_Trim_Resultado!DG17+PLANEL_GerMED_Trim_Resultado!DG29+PLANEL_GerMED_Trim_Resultado!DG629+PLANEL_GerMED_Trim_Resultado!DG713</f>
        <v>17775.883373999997</v>
      </c>
      <c r="CU14" s="24">
        <f>PLANEL_GerMED_Trim_Resultado!DH17+PLANEL_GerMED_Trim_Resultado!DH29+PLANEL_GerMED_Trim_Resultado!DH629+PLANEL_GerMED_Trim_Resultado!DH713</f>
        <v>16583.669879000001</v>
      </c>
      <c r="CV14" s="24">
        <f>PLANEL_GerMED_Trim_Resultado!DI17+PLANEL_GerMED_Trim_Resultado!DI29+PLANEL_GerMED_Trim_Resultado!DI629+PLANEL_GerMED_Trim_Resultado!DI713</f>
        <v>16583.669879000001</v>
      </c>
      <c r="CW14" s="24">
        <f>PLANEL_GerMED_Trim_Resultado!DJ17+PLANEL_GerMED_Trim_Resultado!DJ29+PLANEL_GerMED_Trim_Resultado!DJ629+PLANEL_GerMED_Trim_Resultado!DJ713</f>
        <v>13568.457172999999</v>
      </c>
      <c r="CX14" s="24">
        <f>PLANEL_GerMED_Trim_Resultado!DK17+PLANEL_GerMED_Trim_Resultado!DK29+PLANEL_GerMED_Trim_Resultado!DK629+PLANEL_GerMED_Trim_Resultado!DK713</f>
        <v>17840.008506999999</v>
      </c>
      <c r="CY14" s="24">
        <f>PLANEL_GerMED_Trim_Resultado!DL17+PLANEL_GerMED_Trim_Resultado!DL29+PLANEL_GerMED_Trim_Resultado!DL629+PLANEL_GerMED_Trim_Resultado!DL713</f>
        <v>16674.620117999999</v>
      </c>
      <c r="CZ14" s="24">
        <f>PLANEL_GerMED_Trim_Resultado!DM17+PLANEL_GerMED_Trim_Resultado!DM29+PLANEL_GerMED_Trim_Resultado!DM629+PLANEL_GerMED_Trim_Resultado!DM713</f>
        <v>16674.620117999999</v>
      </c>
      <c r="DA14" s="24">
        <f>PLANEL_GerMED_Trim_Resultado!DN17+PLANEL_GerMED_Trim_Resultado!DN29+PLANEL_GerMED_Trim_Resultado!DN629+PLANEL_GerMED_Trim_Resultado!DN713</f>
        <v>13642.871005000001</v>
      </c>
      <c r="DB14" s="24">
        <f>PLANEL_GerMED_Trim_Resultado!DO17+PLANEL_GerMED_Trim_Resultado!DO29+PLANEL_GerMED_Trim_Resultado!DO629+PLANEL_GerMED_Trim_Resultado!DO713</f>
        <v>17937.848915000002</v>
      </c>
      <c r="DC14" s="24">
        <f>PLANEL_GerMED_Trim_Resultado!DP17+PLANEL_GerMED_Trim_Resultado!DP29+PLANEL_GerMED_Trim_Resultado!DP629+PLANEL_GerMED_Trim_Resultado!DP713</f>
        <v>16733.614867</v>
      </c>
      <c r="DD14" s="24">
        <f>PLANEL_GerMED_Trim_Resultado!DQ17+PLANEL_GerMED_Trim_Resultado!DQ29+PLANEL_GerMED_Trim_Resultado!DQ629+PLANEL_GerMED_Trim_Resultado!DQ713</f>
        <v>16733.614867</v>
      </c>
      <c r="DE14" s="24">
        <f>PLANEL_GerMED_Trim_Resultado!DR17+PLANEL_GerMED_Trim_Resultado!DR29+PLANEL_GerMED_Trim_Resultado!DR629+PLANEL_GerMED_Trim_Resultado!DR713</f>
        <v>13691.139436000001</v>
      </c>
      <c r="DF14" s="24">
        <f>PLANEL_GerMED_Trim_Resultado!DS17+PLANEL_GerMED_Trim_Resultado!DS29+PLANEL_GerMED_Trim_Resultado!DS629+PLANEL_GerMED_Trim_Resultado!DS713</f>
        <v>18001.312964000001</v>
      </c>
      <c r="DG14" s="24">
        <f>PLANEL_GerMED_Trim_Resultado!DT17+PLANEL_GerMED_Trim_Resultado!DT29+PLANEL_GerMED_Trim_Resultado!DT629+PLANEL_GerMED_Trim_Resultado!DT713</f>
        <v>16815.961705000002</v>
      </c>
      <c r="DH14" s="24">
        <f>PLANEL_GerMED_Trim_Resultado!DU17+PLANEL_GerMED_Trim_Resultado!DU29+PLANEL_GerMED_Trim_Resultado!DU629+PLANEL_GerMED_Trim_Resultado!DU713</f>
        <v>16815.961705000002</v>
      </c>
      <c r="DI14" s="24">
        <f>PLANEL_GerMED_Trim_Resultado!DV17+PLANEL_GerMED_Trim_Resultado!DV29+PLANEL_GerMED_Trim_Resultado!DV629+PLANEL_GerMED_Trim_Resultado!DV713</f>
        <v>13758.514122</v>
      </c>
      <c r="DJ14" s="24">
        <f>PLANEL_GerMED_Trim_Resultado!DW17+PLANEL_GerMED_Trim_Resultado!DW29+PLANEL_GerMED_Trim_Resultado!DW629+PLANEL_GerMED_Trim_Resultado!DW713</f>
        <v>18089.898198000003</v>
      </c>
      <c r="DK14" s="24">
        <f>PLANEL_GerMED_Trim_Resultado!DX17+PLANEL_GerMED_Trim_Resultado!DX29+PLANEL_GerMED_Trim_Resultado!DX629+PLANEL_GerMED_Trim_Resultado!DX713</f>
        <v>16884.788913</v>
      </c>
      <c r="DL14" s="24">
        <f>PLANEL_GerMED_Trim_Resultado!DY17+PLANEL_GerMED_Trim_Resultado!DY29+PLANEL_GerMED_Trim_Resultado!DY629+PLANEL_GerMED_Trim_Resultado!DY713</f>
        <v>16884.788913</v>
      </c>
      <c r="DM14" s="24">
        <f>PLANEL_GerMED_Trim_Resultado!DZ17+PLANEL_GerMED_Trim_Resultado!DZ29+PLANEL_GerMED_Trim_Resultado!DZ629+PLANEL_GerMED_Trim_Resultado!DZ713</f>
        <v>13814.827292</v>
      </c>
      <c r="DN14" s="24">
        <f>PLANEL_GerMED_Trim_Resultado!EA17+PLANEL_GerMED_Trim_Resultado!EA29+PLANEL_GerMED_Trim_Resultado!EA629+PLANEL_GerMED_Trim_Resultado!EA713</f>
        <v>18163.939588000001</v>
      </c>
      <c r="DO14" s="24">
        <f>PLANEL_GerMED_Trim_Resultado!EB17+PLANEL_GerMED_Trim_Resultado!EB29+PLANEL_GerMED_Trim_Resultado!EB629+PLANEL_GerMED_Trim_Resultado!EB713</f>
        <v>16963.448579</v>
      </c>
      <c r="DP14" s="24">
        <f>PLANEL_GerMED_Trim_Resultado!EC17+PLANEL_GerMED_Trim_Resultado!EC29+PLANEL_GerMED_Trim_Resultado!EC629+PLANEL_GerMED_Trim_Resultado!EC713</f>
        <v>16963.448579</v>
      </c>
      <c r="DQ14" s="24">
        <f>PLANEL_GerMED_Trim_Resultado!ED17+PLANEL_GerMED_Trim_Resultado!ED29+PLANEL_GerMED_Trim_Resultado!ED629+PLANEL_GerMED_Trim_Resultado!ED713</f>
        <v>13879.1852</v>
      </c>
      <c r="DR14" s="24">
        <f>PLANEL_GerMED_Trim_Resultado!EE17+PLANEL_GerMED_Trim_Resultado!EE29+PLANEL_GerMED_Trim_Resultado!EE629+PLANEL_GerMED_Trim_Resultado!EE713</f>
        <v>18248.55832</v>
      </c>
      <c r="DS14" s="24">
        <f>PLANEL_GerMED_Trim_Resultado!EF17+PLANEL_GerMED_Trim_Resultado!EF29+PLANEL_GerMED_Trim_Resultado!EF629+PLANEL_GerMED_Trim_Resultado!EF713</f>
        <v>17000.320297000002</v>
      </c>
      <c r="DT14" s="24">
        <f>PLANEL_GerMED_Trim_Resultado!EG17+PLANEL_GerMED_Trim_Resultado!EG29+PLANEL_GerMED_Trim_Resultado!EG629+PLANEL_GerMED_Trim_Resultado!EG713</f>
        <v>17000.320297000002</v>
      </c>
      <c r="DU14" s="24">
        <f>PLANEL_GerMED_Trim_Resultado!EH17+PLANEL_GerMED_Trim_Resultado!EH29+PLANEL_GerMED_Trim_Resultado!EH629+PLANEL_GerMED_Trim_Resultado!EH713</f>
        <v>13909.35297</v>
      </c>
      <c r="DV14" s="24">
        <f>PLANEL_GerMED_Trim_Resultado!EI17+PLANEL_GerMED_Trim_Resultado!EI29+PLANEL_GerMED_Trim_Resultado!EI629+PLANEL_GerMED_Trim_Resultado!EI713</f>
        <v>18288.22335</v>
      </c>
      <c r="DW14" s="24">
        <f>PLANEL_GerMED_Trim_Resultado!EJ17+PLANEL_GerMED_Trim_Resultado!EJ29+PLANEL_GerMED_Trim_Resultado!EJ629+PLANEL_GerMED_Trim_Resultado!EJ713</f>
        <v>17295.294044000002</v>
      </c>
      <c r="DX14" s="24">
        <f>PLANEL_GerMED_Trim_Resultado!EK17+PLANEL_GerMED_Trim_Resultado!EK29+PLANEL_GerMED_Trim_Resultado!EK629+PLANEL_GerMED_Trim_Resultado!EK713</f>
        <v>17295.294044000002</v>
      </c>
      <c r="DY14" s="24">
        <f>PLANEL_GerMED_Trim_Resultado!EL17+PLANEL_GerMED_Trim_Resultado!EL29+PLANEL_GerMED_Trim_Resultado!EL629+PLANEL_GerMED_Trim_Resultado!EL713</f>
        <v>14150.695126999999</v>
      </c>
      <c r="DZ14" s="24">
        <f>PLANEL_GerMED_Trim_Resultado!EM17+PLANEL_GerMED_Trim_Resultado!EM29+PLANEL_GerMED_Trim_Resultado!EM629+PLANEL_GerMED_Trim_Resultado!EM713</f>
        <v>18605.543593000002</v>
      </c>
      <c r="EA14" s="24">
        <f>PLANEL_GerMED_Trim_Resultado!EN17+PLANEL_GerMED_Trim_Resultado!EN29+PLANEL_GerMED_Trim_Resultado!EN629+PLANEL_GerMED_Trim_Resultado!EN713</f>
        <v>17341.383691999999</v>
      </c>
      <c r="EB14" s="24">
        <f>PLANEL_GerMED_Trim_Resultado!EO17+PLANEL_GerMED_Trim_Resultado!EO29+PLANEL_GerMED_Trim_Resultado!EO629+PLANEL_GerMED_Trim_Resultado!EO713</f>
        <v>17341.383691999999</v>
      </c>
      <c r="EC14" s="24">
        <f>PLANEL_GerMED_Trim_Resultado!EP17+PLANEL_GerMED_Trim_Resultado!EP29+PLANEL_GerMED_Trim_Resultado!EP629+PLANEL_GerMED_Trim_Resultado!EP713</f>
        <v>14188.404838999999</v>
      </c>
      <c r="ED14" s="24">
        <f>PLANEL_GerMED_Trim_Resultado!EQ17+PLANEL_GerMED_Trim_Resultado!EQ29+PLANEL_GerMED_Trim_Resultado!EQ629+PLANEL_GerMED_Trim_Resultado!EQ713</f>
        <v>18655.124881</v>
      </c>
      <c r="EE14" s="24">
        <f>PLANEL_GerMED_Trim_Resultado!ER17+PLANEL_GerMED_Trim_Resultado!ER29+PLANEL_GerMED_Trim_Resultado!ER629+PLANEL_GerMED_Trim_Resultado!ER713</f>
        <v>17394.233155000002</v>
      </c>
      <c r="EF14" s="24">
        <f>PLANEL_GerMED_Trim_Resultado!ES17+PLANEL_GerMED_Trim_Resultado!ES29+PLANEL_GerMED_Trim_Resultado!ES629+PLANEL_GerMED_Trim_Resultado!ES713</f>
        <v>17394.233155000002</v>
      </c>
      <c r="EG14" s="24">
        <f>PLANEL_GerMED_Trim_Resultado!ET17+PLANEL_GerMED_Trim_Resultado!ET29+PLANEL_GerMED_Trim_Resultado!ET629+PLANEL_GerMED_Trim_Resultado!ET713</f>
        <v>14231.645309</v>
      </c>
      <c r="EH14" s="24">
        <f>PLANEL_GerMED_Trim_Resultado!EU17+PLANEL_GerMED_Trim_Resultado!EU29+PLANEL_GerMED_Trim_Resultado!EU629+PLANEL_GerMED_Trim_Resultado!EU713</f>
        <v>18711.978091000001</v>
      </c>
      <c r="EI14" s="24">
        <f>PLANEL_GerMED_Trim_Resultado!EV17+PLANEL_GerMED_Trim_Resultado!EV29+PLANEL_GerMED_Trim_Resultado!EV629+PLANEL_GerMED_Trim_Resultado!EV713</f>
        <v>17475.965465000001</v>
      </c>
      <c r="EJ14" s="24">
        <f>PLANEL_GerMED_Trim_Resultado!EW17+PLANEL_GerMED_Trim_Resultado!EW29+PLANEL_GerMED_Trim_Resultado!EW629+PLANEL_GerMED_Trim_Resultado!EW713</f>
        <v>17475.965465000001</v>
      </c>
      <c r="EK14" s="24">
        <f>PLANEL_GerMED_Trim_Resultado!EX17+PLANEL_GerMED_Trim_Resultado!EX29+PLANEL_GerMED_Trim_Resultado!EX629+PLANEL_GerMED_Trim_Resultado!EX713</f>
        <v>14298.517198000001</v>
      </c>
      <c r="EL14" s="24">
        <f>PLANEL_GerMED_Trim_Resultado!EY17+PLANEL_GerMED_Trim_Resultado!EY29+PLANEL_GerMED_Trim_Resultado!EY629+PLANEL_GerMED_Trim_Resultado!EY713</f>
        <v>18799.902242</v>
      </c>
      <c r="EM14" s="24">
        <f>PLANEL_GerMED_Trim_Resultado!EZ17+PLANEL_GerMED_Trim_Resultado!EZ29+PLANEL_GerMED_Trim_Resultado!EZ629+PLANEL_GerMED_Trim_Resultado!EZ713</f>
        <v>17542.334558000002</v>
      </c>
      <c r="EN14" s="24">
        <f>PLANEL_GerMED_Trim_Resultado!FA17+PLANEL_GerMED_Trim_Resultado!FA29+PLANEL_GerMED_Trim_Resultado!FA629+PLANEL_GerMED_Trim_Resultado!FA713</f>
        <v>17542.334558000002</v>
      </c>
      <c r="EO14" s="24">
        <f>PLANEL_GerMED_Trim_Resultado!FB17+PLANEL_GerMED_Trim_Resultado!FB29+PLANEL_GerMED_Trim_Resultado!FB629+PLANEL_GerMED_Trim_Resultado!FB713</f>
        <v>14352.819183</v>
      </c>
      <c r="EP14" s="24">
        <f>PLANEL_GerMED_Trim_Resultado!FC17+PLANEL_GerMED_Trim_Resultado!FC29+PLANEL_GerMED_Trim_Resultado!FC629+PLANEL_GerMED_Trim_Resultado!FC713</f>
        <v>18871.299297000001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318.66108919999999</v>
      </c>
      <c r="I15" s="24">
        <f>PLANEL_GerMED_Trim_Resultado!V377</f>
        <v>286.74202919999999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318.66108919999999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483.56535919999999</v>
      </c>
      <c r="Q15" s="24">
        <f>PLANEL_GerMED_Trim_Resultado!AD377</f>
        <v>454.91185919999998</v>
      </c>
      <c r="R15" s="24">
        <f>PLANEL_GerMED_Trim_Resultado!AE377</f>
        <v>483.56535919999999</v>
      </c>
      <c r="S15" s="24">
        <f>PLANEL_GerMED_Trim_Resultado!AF377</f>
        <v>625.26135920000002</v>
      </c>
      <c r="T15" s="24">
        <f>PLANEL_GerMED_Trim_Resultado!AG377</f>
        <v>625.26135920000002</v>
      </c>
      <c r="U15" s="24">
        <f>PLANEL_GerMED_Trim_Resultado!AH377</f>
        <v>625.26135920000002</v>
      </c>
      <c r="V15" s="24">
        <f>PLANEL_GerMED_Trim_Resultado!AI377</f>
        <v>625.27135920000001</v>
      </c>
      <c r="W15" s="24">
        <f>PLANEL_GerMED_Trim_Resultado!AJ377</f>
        <v>668.72614490000001</v>
      </c>
      <c r="X15" s="24">
        <f>PLANEL_GerMED_Trim_Resultado!AK377</f>
        <v>668.72614490000001</v>
      </c>
      <c r="Y15" s="24">
        <f>PLANEL_GerMED_Trim_Resultado!AL377</f>
        <v>624.59144490000006</v>
      </c>
      <c r="Z15" s="24">
        <f>PLANEL_GerMED_Trim_Resultado!AM377</f>
        <v>668.7361449</v>
      </c>
      <c r="AA15" s="24">
        <f>PLANEL_GerMED_Trim_Resultado!AN377</f>
        <v>673.45856990000004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673.45856990000004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5854.2545769000008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6939.7354931999998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9140.2216102000002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7609.2969634999999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5854.2545769000008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6939.7354931999998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9140.2216102000002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7609.2969634999999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6320.482604400001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7506.0124537000002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9892.5895860000001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8227.5993691000003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8541.5569890000006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10204.1012952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13477.511903099999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11173.4962982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9411.8624330000002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11261.167564200001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14881.953307100001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12327.678196199999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11196.324113800001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13441.4483062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17784.7631697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14705.853737400001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12417.9485358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14925.3940219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19756.4457062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16326.1018253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12494.3134918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15018.1463059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19879.678430200001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16427.3755213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14771.3264488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17783.7886549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23554.171443200001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19447.105152299999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15501.0131972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18673.016530099998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24737.004735300001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20417.475246599999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17045.479222000002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20572.3372471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27271.464220900001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22486.904732800002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18692.543474300001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22588.824241100003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29958.101706699999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24685.659963999999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20538.326697199998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24850.564288099999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32972.411501800001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27151.471674699998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22291.9477587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27026.502332600001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35884.975111100001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29518.703227500002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23908.990751199999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28994.043633600002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38500.731129299995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31666.3537526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26144.6753293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31730.877826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42146.9753404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34650.622598100003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28739.522982300001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34882.559753000001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46334.368986400004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38091.858343100001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28248.0738963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34308.433382899995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45582.252333600001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37460.718177299997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33931.495066100004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41212.931777099999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54756.404063200003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44999.278866299996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36462.918722999995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44287.579398999995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58841.448250000001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48356.40294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38019.265852999997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46177.906588999998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61352.97838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50420.39978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39598.416692999999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48095.930998999997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63901.30763000001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52514.638440000002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40716.098783000001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49453.459038999994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65704.949120000005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53996.88637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41105.532153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49926.461798999997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66333.390940000012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54513.345209999999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41605.593272999999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50533.832169000001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67140.356530000005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55176.5164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42683.854023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51843.479349000001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68880.382460000008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56606.484519999998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44315.530512999998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53825.301008999995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71513.474140000006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58770.381670000002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45328.482002999997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55055.624068999998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73148.108310000011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60113.737939999999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47204.550932999999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57334.282898999998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76175.584350000005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62601.743520000004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7290.5208910000001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7241.6079129999998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7073.3141050000004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7241.6079129999998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8507.2383389999995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8450.1622580000003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8253.781841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8450.1622580000003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9709.6219639999999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9644.4789469999996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9420.3428019999992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9644.4789469999996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11044.34432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10970.24649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10715.299720000001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10970.24649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12317.409739999999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12234.770759999999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11950.43665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12234.770759999999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13559.15719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13468.187180000001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13155.18866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13468.187180000001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68270.870199451994</v>
      </c>
      <c r="D24" s="28">
        <f t="shared" si="0"/>
        <v>63578.196190248003</v>
      </c>
      <c r="E24" s="28">
        <f t="shared" si="0"/>
        <v>65366.522726184005</v>
      </c>
      <c r="F24" s="28">
        <f t="shared" si="0"/>
        <v>65191.122388900003</v>
      </c>
      <c r="G24" s="28">
        <f t="shared" si="0"/>
        <v>68315.547885652006</v>
      </c>
      <c r="H24" s="28">
        <f t="shared" si="0"/>
        <v>64242.542439748009</v>
      </c>
      <c r="I24" s="28">
        <f t="shared" si="0"/>
        <v>65725.827347084007</v>
      </c>
      <c r="J24" s="28">
        <f t="shared" si="0"/>
        <v>65244.853510200002</v>
      </c>
      <c r="K24" s="28">
        <f t="shared" si="0"/>
        <v>69555.943465700009</v>
      </c>
      <c r="L24" s="28">
        <f t="shared" si="0"/>
        <v>65414.34447950001</v>
      </c>
      <c r="M24" s="28">
        <f t="shared" si="0"/>
        <v>66900.393449800002</v>
      </c>
      <c r="N24" s="28">
        <f t="shared" si="0"/>
        <v>66451.530048399989</v>
      </c>
      <c r="O24" s="28">
        <f t="shared" si="0"/>
        <v>70679.112175699993</v>
      </c>
      <c r="P24" s="28">
        <f t="shared" si="0"/>
        <v>66462.612184400015</v>
      </c>
      <c r="Q24" s="28">
        <f t="shared" si="0"/>
        <v>66706.295177299995</v>
      </c>
      <c r="R24" s="28">
        <f t="shared" si="0"/>
        <v>68778.340514600015</v>
      </c>
      <c r="S24" s="28">
        <f t="shared" si="0"/>
        <v>75854.2513301</v>
      </c>
      <c r="T24" s="28">
        <f t="shared" si="0"/>
        <v>71336.430850399993</v>
      </c>
      <c r="U24" s="28">
        <f t="shared" si="0"/>
        <v>71606.282431100015</v>
      </c>
      <c r="V24" s="28">
        <f t="shared" si="0"/>
        <v>73824.926633200012</v>
      </c>
      <c r="W24" s="28">
        <f t="shared" si="0"/>
        <v>79651.376527800006</v>
      </c>
      <c r="X24" s="28">
        <f t="shared" si="0"/>
        <v>74921.935795100013</v>
      </c>
      <c r="Y24" s="28">
        <f t="shared" si="0"/>
        <v>75213.280892800001</v>
      </c>
      <c r="Z24" s="28">
        <f t="shared" si="0"/>
        <v>77536.324147900013</v>
      </c>
      <c r="AA24" s="28">
        <f t="shared" si="0"/>
        <v>83543.572221799986</v>
      </c>
      <c r="AB24" s="28">
        <f t="shared" si="0"/>
        <v>78603.946316100002</v>
      </c>
      <c r="AC24" s="28">
        <f t="shared" si="0"/>
        <v>78918.57345180001</v>
      </c>
      <c r="AD24" s="28">
        <f t="shared" si="0"/>
        <v>81343.330574499996</v>
      </c>
      <c r="AE24" s="28">
        <f t="shared" si="0"/>
        <v>86965.197430799992</v>
      </c>
      <c r="AF24" s="28">
        <f t="shared" si="0"/>
        <v>81817.128379099988</v>
      </c>
      <c r="AG24" s="28">
        <f t="shared" si="0"/>
        <v>83383.559549800004</v>
      </c>
      <c r="AH24" s="28">
        <f t="shared" si="0"/>
        <v>83429.382180500004</v>
      </c>
      <c r="AI24" s="28">
        <f t="shared" ref="AI24:BN24" si="1">SUM(AI4:AI23)</f>
        <v>90531.495873799984</v>
      </c>
      <c r="AJ24" s="28">
        <f t="shared" si="1"/>
        <v>85161.363785100009</v>
      </c>
      <c r="AK24" s="28">
        <f t="shared" si="1"/>
        <v>86738.151311399997</v>
      </c>
      <c r="AL24" s="28">
        <f t="shared" si="1"/>
        <v>86895.0141802</v>
      </c>
      <c r="AM24" s="28">
        <f t="shared" si="1"/>
        <v>94135.341945299995</v>
      </c>
      <c r="AN24" s="28">
        <f t="shared" si="1"/>
        <v>89782.469033599991</v>
      </c>
      <c r="AO24" s="28">
        <f t="shared" si="1"/>
        <v>88888.764354200015</v>
      </c>
      <c r="AP24" s="28">
        <f t="shared" si="1"/>
        <v>90398.732709100004</v>
      </c>
      <c r="AQ24" s="28">
        <f t="shared" si="1"/>
        <v>97866.725849900002</v>
      </c>
      <c r="AR24" s="28">
        <f t="shared" si="1"/>
        <v>93277.600316099997</v>
      </c>
      <c r="AS24" s="28">
        <f t="shared" si="1"/>
        <v>92394.89415930002</v>
      </c>
      <c r="AT24" s="28">
        <f t="shared" si="1"/>
        <v>94023.969494199991</v>
      </c>
      <c r="AU24" s="28">
        <f t="shared" si="1"/>
        <v>101071.18980689999</v>
      </c>
      <c r="AV24" s="28">
        <f t="shared" si="1"/>
        <v>96287.643190100003</v>
      </c>
      <c r="AW24" s="28">
        <f t="shared" si="1"/>
        <v>95413.473956300018</v>
      </c>
      <c r="AX24" s="28">
        <f t="shared" si="1"/>
        <v>97145.47744219999</v>
      </c>
      <c r="AY24" s="28">
        <f t="shared" si="1"/>
        <v>104084.33744869998</v>
      </c>
      <c r="AZ24" s="28">
        <f t="shared" si="1"/>
        <v>99106.714386099979</v>
      </c>
      <c r="BA24" s="28">
        <f t="shared" si="1"/>
        <v>98242.393049900013</v>
      </c>
      <c r="BB24" s="28">
        <f t="shared" si="1"/>
        <v>100071.2482744</v>
      </c>
      <c r="BC24" s="28">
        <f t="shared" si="1"/>
        <v>107212.55751369998</v>
      </c>
      <c r="BD24" s="28">
        <f t="shared" si="1"/>
        <v>102032.5117298</v>
      </c>
      <c r="BE24" s="28">
        <f t="shared" si="1"/>
        <v>101179.18852840002</v>
      </c>
      <c r="BF24" s="28">
        <f t="shared" si="1"/>
        <v>103107.94175029999</v>
      </c>
      <c r="BG24" s="28">
        <f t="shared" si="1"/>
        <v>110429.48926640001</v>
      </c>
      <c r="BH24" s="28">
        <f t="shared" si="1"/>
        <v>105043.73341269999</v>
      </c>
      <c r="BI24" s="28">
        <f t="shared" si="1"/>
        <v>104202.79377790001</v>
      </c>
      <c r="BJ24" s="28">
        <f t="shared" si="1"/>
        <v>106232.3770215</v>
      </c>
      <c r="BK24" s="28">
        <f t="shared" si="1"/>
        <v>113747.90481940001</v>
      </c>
      <c r="BL24" s="28">
        <f t="shared" si="1"/>
        <v>107664.69427899999</v>
      </c>
      <c r="BM24" s="28">
        <f t="shared" si="1"/>
        <v>107818.37501909999</v>
      </c>
      <c r="BN24" s="28">
        <f t="shared" si="1"/>
        <v>109459.38647750001</v>
      </c>
      <c r="BO24" s="28">
        <f t="shared" ref="BO24:CT24" si="2">SUM(BO4:BO23)</f>
        <v>117231.14500080001</v>
      </c>
      <c r="BP24" s="28">
        <f t="shared" si="2"/>
        <v>110175.2196159</v>
      </c>
      <c r="BQ24" s="28">
        <f t="shared" si="2"/>
        <v>110601.68637879999</v>
      </c>
      <c r="BR24" s="28">
        <f t="shared" si="2"/>
        <v>112834.4517475</v>
      </c>
      <c r="BS24" s="28">
        <f t="shared" si="2"/>
        <v>120773.19441760003</v>
      </c>
      <c r="BT24" s="28">
        <f t="shared" si="2"/>
        <v>113496.0634899</v>
      </c>
      <c r="BU24" s="28">
        <f t="shared" si="2"/>
        <v>113934.51685279999</v>
      </c>
      <c r="BV24" s="28">
        <f t="shared" si="2"/>
        <v>116087.4090741</v>
      </c>
      <c r="BW24" s="28">
        <f t="shared" si="2"/>
        <v>124311.96612689999</v>
      </c>
      <c r="BX24" s="28">
        <f t="shared" si="2"/>
        <v>116817.67014490002</v>
      </c>
      <c r="BY24" s="28">
        <f t="shared" si="2"/>
        <v>117268.8345476</v>
      </c>
      <c r="BZ24" s="28">
        <f t="shared" si="2"/>
        <v>119339.88707510001</v>
      </c>
      <c r="CA24" s="28">
        <f t="shared" si="2"/>
        <v>127965.30273680002</v>
      </c>
      <c r="CB24" s="28">
        <f t="shared" si="2"/>
        <v>120238.81045090001</v>
      </c>
      <c r="CC24" s="28">
        <f t="shared" si="2"/>
        <v>120702.51915569999</v>
      </c>
      <c r="CD24" s="28">
        <f t="shared" si="2"/>
        <v>122204.89044329998</v>
      </c>
      <c r="CE24" s="28">
        <f t="shared" si="2"/>
        <v>131740.5594574</v>
      </c>
      <c r="CF24" s="28">
        <f t="shared" si="2"/>
        <v>123779.81138110002</v>
      </c>
      <c r="CG24" s="28">
        <f t="shared" si="2"/>
        <v>124256.3208917</v>
      </c>
      <c r="CH24" s="28">
        <f t="shared" si="2"/>
        <v>125684.74264630002</v>
      </c>
      <c r="CI24" s="28">
        <f t="shared" si="2"/>
        <v>135761.78146989999</v>
      </c>
      <c r="CJ24" s="28">
        <f t="shared" si="2"/>
        <v>127557.50753210002</v>
      </c>
      <c r="CK24" s="28">
        <f t="shared" si="2"/>
        <v>127592.47922989998</v>
      </c>
      <c r="CL24" s="28">
        <f t="shared" si="2"/>
        <v>129407.8426284</v>
      </c>
      <c r="CM24" s="28">
        <f t="shared" si="2"/>
        <v>139735.10626719997</v>
      </c>
      <c r="CN24" s="28">
        <f t="shared" si="2"/>
        <v>131282.6510823</v>
      </c>
      <c r="CO24" s="28">
        <f t="shared" si="2"/>
        <v>131633.77085899998</v>
      </c>
      <c r="CP24" s="28">
        <f t="shared" si="2"/>
        <v>132519.6689854</v>
      </c>
      <c r="CQ24" s="28">
        <f t="shared" si="2"/>
        <v>143746.79142389999</v>
      </c>
      <c r="CR24" s="28">
        <f t="shared" si="2"/>
        <v>135029.52588259999</v>
      </c>
      <c r="CS24" s="28">
        <f t="shared" si="2"/>
        <v>135353.9637662</v>
      </c>
      <c r="CT24" s="28">
        <f t="shared" si="2"/>
        <v>136222.91384446996</v>
      </c>
      <c r="CU24" s="28">
        <f t="shared" ref="CU24:DZ24" si="3">SUM(CU4:CU23)</f>
        <v>147605.7006603</v>
      </c>
      <c r="CV24" s="28">
        <f t="shared" si="3"/>
        <v>138631.0109357</v>
      </c>
      <c r="CW24" s="28">
        <f t="shared" si="3"/>
        <v>137589.92068259997</v>
      </c>
      <c r="CX24" s="28">
        <f t="shared" si="3"/>
        <v>139776.81706529998</v>
      </c>
      <c r="CY24" s="76">
        <f t="shared" si="3"/>
        <v>151431.62362910001</v>
      </c>
      <c r="CZ24" s="76">
        <f t="shared" si="3"/>
        <v>142203.22237169999</v>
      </c>
      <c r="DA24" s="76">
        <f t="shared" si="3"/>
        <v>142665.71084799999</v>
      </c>
      <c r="DB24" s="76">
        <f t="shared" si="3"/>
        <v>144481.53811429997</v>
      </c>
      <c r="DC24" s="28">
        <f t="shared" si="3"/>
        <v>154810.8789401</v>
      </c>
      <c r="DD24" s="28">
        <f t="shared" si="3"/>
        <v>145355.62508910001</v>
      </c>
      <c r="DE24" s="28">
        <f t="shared" si="3"/>
        <v>145890.47000589996</v>
      </c>
      <c r="DF24" s="28">
        <f t="shared" si="3"/>
        <v>149042.16424529999</v>
      </c>
      <c r="DG24" s="28">
        <f t="shared" si="3"/>
        <v>158201.0145353</v>
      </c>
      <c r="DH24" s="28">
        <f t="shared" si="3"/>
        <v>148516.45746310003</v>
      </c>
      <c r="DI24" s="28">
        <f t="shared" si="3"/>
        <v>149090.03682019998</v>
      </c>
      <c r="DJ24" s="28">
        <f t="shared" si="3"/>
        <v>152368.9242943</v>
      </c>
      <c r="DK24" s="28">
        <f t="shared" si="3"/>
        <v>161604.43466930001</v>
      </c>
      <c r="DL24" s="28">
        <f t="shared" si="3"/>
        <v>151688.13230209998</v>
      </c>
      <c r="DM24" s="28">
        <f t="shared" si="3"/>
        <v>152274.447976</v>
      </c>
      <c r="DN24" s="28">
        <f t="shared" si="3"/>
        <v>155707.62302629999</v>
      </c>
      <c r="DO24" s="28">
        <f t="shared" si="3"/>
        <v>165074.9851853</v>
      </c>
      <c r="DP24" s="28">
        <f t="shared" si="3"/>
        <v>154919.43024009999</v>
      </c>
      <c r="DQ24" s="28">
        <f t="shared" si="3"/>
        <v>155518.14165454</v>
      </c>
      <c r="DR24" s="28">
        <f t="shared" si="3"/>
        <v>158463.66779029998</v>
      </c>
      <c r="DS24" s="28">
        <f t="shared" si="3"/>
        <v>168614.64642779998</v>
      </c>
      <c r="DT24" s="28">
        <f t="shared" si="3"/>
        <v>158214.81234880001</v>
      </c>
      <c r="DU24" s="28">
        <f t="shared" si="3"/>
        <v>158825.52602480003</v>
      </c>
      <c r="DV24" s="28">
        <f t="shared" si="3"/>
        <v>159758.5987268</v>
      </c>
      <c r="DW24" s="28">
        <f t="shared" si="3"/>
        <v>172178.09136680001</v>
      </c>
      <c r="DX24" s="28">
        <f t="shared" si="3"/>
        <v>161531.25285010002</v>
      </c>
      <c r="DY24" s="28">
        <f t="shared" si="3"/>
        <v>162153.39977559997</v>
      </c>
      <c r="DZ24" s="28">
        <f t="shared" si="3"/>
        <v>162267.55675079999</v>
      </c>
      <c r="EA24" s="28">
        <f t="shared" ref="EA24:EP24" si="4">SUM(EA4:EA23)</f>
        <v>175710.16402219998</v>
      </c>
      <c r="EB24" s="28">
        <f t="shared" si="4"/>
        <v>164814.87409910001</v>
      </c>
      <c r="EC24" s="28">
        <f t="shared" si="4"/>
        <v>165449.20496950002</v>
      </c>
      <c r="ED24" s="28">
        <f t="shared" si="4"/>
        <v>165498.31283929999</v>
      </c>
      <c r="EE24" s="28">
        <f t="shared" si="4"/>
        <v>179590.8353292</v>
      </c>
      <c r="EF24" s="28">
        <f t="shared" si="4"/>
        <v>168413.9568251</v>
      </c>
      <c r="EG24" s="28">
        <f t="shared" si="4"/>
        <v>169062.09108020001</v>
      </c>
      <c r="EH24" s="28">
        <f t="shared" si="4"/>
        <v>169059.51103920001</v>
      </c>
      <c r="EI24" s="28">
        <f t="shared" si="4"/>
        <v>183320.0731872</v>
      </c>
      <c r="EJ24" s="28">
        <f t="shared" si="4"/>
        <v>171871.49393110001</v>
      </c>
      <c r="EK24" s="28">
        <f t="shared" si="4"/>
        <v>172532.83818419999</v>
      </c>
      <c r="EL24" s="28">
        <f t="shared" si="4"/>
        <v>172664.86251319997</v>
      </c>
      <c r="EM24" s="28">
        <f t="shared" si="4"/>
        <v>186297.8600782</v>
      </c>
      <c r="EN24" s="28">
        <f t="shared" si="4"/>
        <v>175289.74283609999</v>
      </c>
      <c r="EO24" s="28">
        <f t="shared" si="4"/>
        <v>174934.13832520001</v>
      </c>
      <c r="EP24" s="28">
        <f t="shared" si="4"/>
        <v>176842.22764120001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0.56360559124597831</v>
      </c>
      <c r="D29" s="47">
        <f>IF(PLANEL_Pot_Trim!D4&lt;&gt;0,D4/PLANEL_Pot_Trim!D4,0)</f>
        <v>0.49266411829426093</v>
      </c>
      <c r="E29" s="47">
        <f>IF(PLANEL_Pot_Trim!E4&lt;&gt;0,E4/PLANEL_Pot_Trim!E4,0)</f>
        <v>0.50230849474258477</v>
      </c>
      <c r="F29" s="47">
        <f>IF(PLANEL_Pot_Trim!F4&lt;&gt;0,F4/PLANEL_Pot_Trim!F4,0)</f>
        <v>0.49478672210631991</v>
      </c>
      <c r="G29" s="47">
        <f>IF(PLANEL_Pot_Trim!G4&lt;&gt;0,G4/PLANEL_Pot_Trim!G4,0)</f>
        <v>0.59986783526148979</v>
      </c>
      <c r="H29" s="47">
        <f>IF(PLANEL_Pot_Trim!H4&lt;&gt;0,H4/PLANEL_Pot_Trim!H4,0)</f>
        <v>0.50323113867655989</v>
      </c>
      <c r="I29" s="47">
        <f>IF(PLANEL_Pot_Trim!I4&lt;&gt;0,I4/PLANEL_Pot_Trim!I4,0)</f>
        <v>0.47718074370457897</v>
      </c>
      <c r="J29" s="47">
        <f>IF(PLANEL_Pot_Trim!J4&lt;&gt;0,J4/PLANEL_Pot_Trim!J4,0)</f>
        <v>0.50338983654498104</v>
      </c>
      <c r="K29" s="47">
        <f>IF(PLANEL_Pot_Trim!K4&lt;&gt;0,K4/PLANEL_Pot_Trim!K4,0)</f>
        <v>0.60891129998707771</v>
      </c>
      <c r="L29" s="47">
        <f>IF(PLANEL_Pot_Trim!L4&lt;&gt;0,L4/PLANEL_Pot_Trim!L4,0)</f>
        <v>0.51276442085567597</v>
      </c>
      <c r="M29" s="47">
        <f>IF(PLANEL_Pot_Trim!M4&lt;&gt;0,M4/PLANEL_Pot_Trim!M4,0)</f>
        <v>0.48506165518482713</v>
      </c>
      <c r="N29" s="47">
        <f>IF(PLANEL_Pot_Trim!N4&lt;&gt;0,N4/PLANEL_Pot_Trim!N4,0)</f>
        <v>0.50338983654498104</v>
      </c>
      <c r="O29" s="47">
        <f>IF(PLANEL_Pot_Trim!O4&lt;&gt;0,O4/PLANEL_Pot_Trim!O4,0)</f>
        <v>0.49040915785740058</v>
      </c>
      <c r="P29" s="47">
        <f>IF(PLANEL_Pot_Trim!P4&lt;&gt;0,P4/PLANEL_Pot_Trim!P4,0)</f>
        <v>0.39728057239870407</v>
      </c>
      <c r="Q29" s="47">
        <f>IF(PLANEL_Pot_Trim!Q4&lt;&gt;0,Q4/PLANEL_Pot_Trim!Q4,0)</f>
        <v>0.37600432943135803</v>
      </c>
      <c r="R29" s="47">
        <f>IF(PLANEL_Pot_Trim!R4&lt;&gt;0,R4/PLANEL_Pot_Trim!R4,0)</f>
        <v>0.41828352953261944</v>
      </c>
      <c r="S29" s="47">
        <f>IF(PLANEL_Pot_Trim!S4&lt;&gt;0,S4/PLANEL_Pot_Trim!S4,0)</f>
        <v>0.50126129227779215</v>
      </c>
      <c r="T29" s="47">
        <f>IF(PLANEL_Pot_Trim!T4&lt;&gt;0,T4/PLANEL_Pot_Trim!T4,0)</f>
        <v>0.41120544513325669</v>
      </c>
      <c r="U29" s="47">
        <f>IF(PLANEL_Pot_Trim!U4&lt;&gt;0,U4/PLANEL_Pot_Trim!U4,0)</f>
        <v>0.38896129049813888</v>
      </c>
      <c r="V29" s="47">
        <f>IF(PLANEL_Pot_Trim!V4&lt;&gt;0,V4/PLANEL_Pot_Trim!V4,0)</f>
        <v>0.43133696901088009</v>
      </c>
      <c r="W29" s="47">
        <f>IF(PLANEL_Pot_Trim!W4&lt;&gt;0,W4/PLANEL_Pot_Trim!W4,0)</f>
        <v>0.50978664585565459</v>
      </c>
      <c r="X29" s="47">
        <f>IF(PLANEL_Pot_Trim!X4&lt;&gt;0,X4/PLANEL_Pot_Trim!X4,0)</f>
        <v>0.42076896899867122</v>
      </c>
      <c r="Y29" s="47">
        <f>IF(PLANEL_Pot_Trim!Y4&lt;&gt;0,Y4/PLANEL_Pot_Trim!Y4,0)</f>
        <v>0.39850133659590925</v>
      </c>
      <c r="Z29" s="47">
        <f>IF(PLANEL_Pot_Trim!Z4&lt;&gt;0,Z4/PLANEL_Pot_Trim!Z4,0)</f>
        <v>0.43913182351220914</v>
      </c>
      <c r="AA29" s="47">
        <f>IF(PLANEL_Pot_Trim!AA4&lt;&gt;0,AA4/PLANEL_Pot_Trim!AA4,0)</f>
        <v>0.54406162873174091</v>
      </c>
      <c r="AB29" s="47">
        <f>IF(PLANEL_Pot_Trim!AB4&lt;&gt;0,AB4/PLANEL_Pot_Trim!AB4,0)</f>
        <v>0.45118930161311527</v>
      </c>
      <c r="AC29" s="47">
        <f>IF(PLANEL_Pot_Trim!AC4&lt;&gt;0,AC4/PLANEL_Pot_Trim!AC4,0)</f>
        <v>0.43166729444345558</v>
      </c>
      <c r="AD29" s="47">
        <f>IF(PLANEL_Pot_Trim!AD4&lt;&gt;0,AD4/PLANEL_Pot_Trim!AD4,0)</f>
        <v>0.46088325522773438</v>
      </c>
      <c r="AE29" s="47">
        <f>IF(PLANEL_Pot_Trim!AE4&lt;&gt;0,AE4/PLANEL_Pot_Trim!AE4,0)</f>
        <v>0.57321792812470751</v>
      </c>
      <c r="AF29" s="47">
        <f>IF(PLANEL_Pot_Trim!AF4&lt;&gt;0,AF4/PLANEL_Pot_Trim!AF4,0)</f>
        <v>0.48251437017930421</v>
      </c>
      <c r="AG29" s="47">
        <f>IF(PLANEL_Pot_Trim!AG4&lt;&gt;0,AG4/PLANEL_Pot_Trim!AG4,0)</f>
        <v>0.46089399327040514</v>
      </c>
      <c r="AH29" s="47">
        <f>IF(PLANEL_Pot_Trim!AH4&lt;&gt;0,AH4/PLANEL_Pot_Trim!AH4,0)</f>
        <v>0.4610863588575525</v>
      </c>
      <c r="AI29" s="47">
        <f>IF(PLANEL_Pot_Trim!AI4&lt;&gt;0,AI4/PLANEL_Pot_Trim!AI4,0)</f>
        <v>0.5813480807130742</v>
      </c>
      <c r="AJ29" s="47">
        <f>IF(PLANEL_Pot_Trim!AJ4&lt;&gt;0,AJ4/PLANEL_Pot_Trim!AJ4,0)</f>
        <v>0.50948524594656164</v>
      </c>
      <c r="AK29" s="47">
        <f>IF(PLANEL_Pot_Trim!AK4&lt;&gt;0,AK4/PLANEL_Pot_Trim!AK4,0)</f>
        <v>0.46279325223919787</v>
      </c>
      <c r="AL29" s="47">
        <f>IF(PLANEL_Pot_Trim!AL4&lt;&gt;0,AL4/PLANEL_Pot_Trim!AL4,0)</f>
        <v>0.4610863588575525</v>
      </c>
      <c r="AM29" s="47">
        <f>IF(PLANEL_Pot_Trim!AM4&lt;&gt;0,AM4/PLANEL_Pot_Trim!AM4,0)</f>
        <v>0.56919595371896914</v>
      </c>
      <c r="AN29" s="47">
        <f>IF(PLANEL_Pot_Trim!AN4&lt;&gt;0,AN4/PLANEL_Pot_Trim!AN4,0)</f>
        <v>0.5115683407920244</v>
      </c>
      <c r="AO29" s="47">
        <f>IF(PLANEL_Pot_Trim!AO4&lt;&gt;0,AO4/PLANEL_Pot_Trim!AO4,0)</f>
        <v>0.46295523877516209</v>
      </c>
      <c r="AP29" s="47">
        <f>IF(PLANEL_Pot_Trim!AP4&lt;&gt;0,AP4/PLANEL_Pot_Trim!AP4,0)</f>
        <v>0.4613333513625909</v>
      </c>
      <c r="AQ29" s="47">
        <f>IF(PLANEL_Pot_Trim!AQ4&lt;&gt;0,AQ4/PLANEL_Pot_Trim!AQ4,0)</f>
        <v>0.60618072442607385</v>
      </c>
      <c r="AR29" s="47">
        <f>IF(PLANEL_Pot_Trim!AR4&lt;&gt;0,AR4/PLANEL_Pot_Trim!AR4,0)</f>
        <v>0.51104364496841426</v>
      </c>
      <c r="AS29" s="47">
        <f>IF(PLANEL_Pot_Trim!AS4&lt;&gt;0,AS4/PLANEL_Pot_Trim!AS4,0)</f>
        <v>0.46291738661944609</v>
      </c>
      <c r="AT29" s="47">
        <f>IF(PLANEL_Pot_Trim!AT4&lt;&gt;0,AT4/PLANEL_Pot_Trim!AT4,0)</f>
        <v>0.46135836093022736</v>
      </c>
      <c r="AU29" s="47">
        <f>IF(PLANEL_Pot_Trim!AU4&lt;&gt;0,AU4/PLANEL_Pot_Trim!AU4,0)</f>
        <v>0.58607237652209665</v>
      </c>
      <c r="AV29" s="47">
        <f>IF(PLANEL_Pot_Trim!AV4&lt;&gt;0,AV4/PLANEL_Pot_Trim!AV4,0)</f>
        <v>0.50670175396731776</v>
      </c>
      <c r="AW29" s="47">
        <f>IF(PLANEL_Pot_Trim!AW4&lt;&gt;0,AW4/PLANEL_Pot_Trim!AW4,0)</f>
        <v>0.46315301988830726</v>
      </c>
      <c r="AX29" s="47">
        <f>IF(PLANEL_Pot_Trim!AX4&lt;&gt;0,AX4/PLANEL_Pot_Trim!AX4,0)</f>
        <v>0.46193057961941131</v>
      </c>
      <c r="AY29" s="47">
        <f>IF(PLANEL_Pot_Trim!AY4&lt;&gt;0,AY4/PLANEL_Pot_Trim!AY4,0)</f>
        <v>0.59558311415927756</v>
      </c>
      <c r="AZ29" s="47">
        <f>IF(PLANEL_Pot_Trim!AZ4&lt;&gt;0,AZ4/PLANEL_Pot_Trim!AZ4,0)</f>
        <v>0.52918313436580611</v>
      </c>
      <c r="BA29" s="47">
        <f>IF(PLANEL_Pot_Trim!BA4&lt;&gt;0,BA4/PLANEL_Pot_Trim!BA4,0)</f>
        <v>0.46264834233487989</v>
      </c>
      <c r="BB29" s="47">
        <f>IF(PLANEL_Pot_Trim!BB4&lt;&gt;0,BB4/PLANEL_Pot_Trim!BB4,0)</f>
        <v>0.46148678224460793</v>
      </c>
      <c r="BC29" s="47">
        <f>IF(PLANEL_Pot_Trim!BC4&lt;&gt;0,BC4/PLANEL_Pot_Trim!BC4,0)</f>
        <v>0.61124687911222508</v>
      </c>
      <c r="BD29" s="47">
        <f>IF(PLANEL_Pot_Trim!BD4&lt;&gt;0,BD4/PLANEL_Pot_Trim!BD4,0)</f>
        <v>0.53028222923805246</v>
      </c>
      <c r="BE29" s="47">
        <f>IF(PLANEL_Pot_Trim!BE4&lt;&gt;0,BE4/PLANEL_Pot_Trim!BE4,0)</f>
        <v>0.46410141899127144</v>
      </c>
      <c r="BF29" s="47">
        <f>IF(PLANEL_Pot_Trim!BF4&lt;&gt;0,BF4/PLANEL_Pot_Trim!BF4,0)</f>
        <v>0.4640981698732578</v>
      </c>
      <c r="BG29" s="47">
        <f>IF(PLANEL_Pot_Trim!BG4&lt;&gt;0,BG4/PLANEL_Pot_Trim!BG4,0)</f>
        <v>0.6142662860624416</v>
      </c>
      <c r="BH29" s="47">
        <f>IF(PLANEL_Pot_Trim!BH4&lt;&gt;0,BH4/PLANEL_Pot_Trim!BH4,0)</f>
        <v>0.54590857874141163</v>
      </c>
      <c r="BI29" s="47">
        <f>IF(PLANEL_Pot_Trim!BI4&lt;&gt;0,BI4/PLANEL_Pot_Trim!BI4,0)</f>
        <v>0.46621031348600528</v>
      </c>
      <c r="BJ29" s="47">
        <f>IF(PLANEL_Pot_Trim!BJ4&lt;&gt;0,BJ4/PLANEL_Pot_Trim!BJ4,0)</f>
        <v>0.46843551753681317</v>
      </c>
      <c r="BK29" s="47">
        <f>IF(PLANEL_Pot_Trim!BK4&lt;&gt;0,BK4/PLANEL_Pot_Trim!BK4,0)</f>
        <v>0.60520060502407391</v>
      </c>
      <c r="BL29" s="47">
        <f>IF(PLANEL_Pot_Trim!BL4&lt;&gt;0,BL4/PLANEL_Pot_Trim!BL4,0)</f>
        <v>0.5182881696392766</v>
      </c>
      <c r="BM29" s="47">
        <f>IF(PLANEL_Pot_Trim!BM4&lt;&gt;0,BM4/PLANEL_Pot_Trim!BM4,0)</f>
        <v>0.46991614287428762</v>
      </c>
      <c r="BN29" s="47">
        <f>IF(PLANEL_Pot_Trim!BN4&lt;&gt;0,BN4/PLANEL_Pot_Trim!BN4,0)</f>
        <v>0.47257582480465532</v>
      </c>
      <c r="BO29" s="47">
        <f>IF(PLANEL_Pot_Trim!BO4&lt;&gt;0,BO4/PLANEL_Pot_Trim!BO4,0)</f>
        <v>0.60809809339791743</v>
      </c>
      <c r="BP29" s="47">
        <f>IF(PLANEL_Pot_Trim!BP4&lt;&gt;0,BP4/PLANEL_Pot_Trim!BP4,0)</f>
        <v>0.53130421121015425</v>
      </c>
      <c r="BQ29" s="47">
        <f>IF(PLANEL_Pot_Trim!BQ4&lt;&gt;0,BQ4/PLANEL_Pot_Trim!BQ4,0)</f>
        <v>0.4690929596706091</v>
      </c>
      <c r="BR29" s="47">
        <f>IF(PLANEL_Pot_Trim!BR4&lt;&gt;0,BR4/PLANEL_Pot_Trim!BR4,0)</f>
        <v>0.47589004221158832</v>
      </c>
      <c r="BS29" s="47">
        <f>IF(PLANEL_Pot_Trim!BS4&lt;&gt;0,BS4/PLANEL_Pot_Trim!BS4,0)</f>
        <v>0.60941512785621932</v>
      </c>
      <c r="BT29" s="47">
        <f>IF(PLANEL_Pot_Trim!BT4&lt;&gt;0,BT4/PLANEL_Pot_Trim!BT4,0)</f>
        <v>0.52110314634687427</v>
      </c>
      <c r="BU29" s="47">
        <f>IF(PLANEL_Pot_Trim!BU4&lt;&gt;0,BU4/PLANEL_Pot_Trim!BU4,0)</f>
        <v>0.4690929596706091</v>
      </c>
      <c r="BV29" s="47">
        <f>IF(PLANEL_Pot_Trim!BV4&lt;&gt;0,BV4/PLANEL_Pot_Trim!BV4,0)</f>
        <v>0.47589004221158832</v>
      </c>
      <c r="BW29" s="47">
        <f>IF(PLANEL_Pot_Trim!BW4&lt;&gt;0,BW4/PLANEL_Pot_Trim!BW4,0)</f>
        <v>0.64325736144163526</v>
      </c>
      <c r="BX29" s="47">
        <f>IF(PLANEL_Pot_Trim!BX4&lt;&gt;0,BX4/PLANEL_Pot_Trim!BX4,0)</f>
        <v>0.53255255520007505</v>
      </c>
      <c r="BY29" s="47">
        <f>IF(PLANEL_Pot_Trim!BY4&lt;&gt;0,BY4/PLANEL_Pot_Trim!BY4,0)</f>
        <v>0.4690929596706091</v>
      </c>
      <c r="BZ29" s="47">
        <f>IF(PLANEL_Pot_Trim!BZ4&lt;&gt;0,BZ4/PLANEL_Pot_Trim!BZ4,0)</f>
        <v>0.47589004221158832</v>
      </c>
      <c r="CA29" s="47">
        <f>IF(PLANEL_Pot_Trim!CA4&lt;&gt;0,CA4/PLANEL_Pot_Trim!CA4,0)</f>
        <v>0.63912196989846337</v>
      </c>
      <c r="CB29" s="47">
        <f>IF(PLANEL_Pot_Trim!CB4&lt;&gt;0,CB4/PLANEL_Pot_Trim!CB4,0)</f>
        <v>0.56236309914468352</v>
      </c>
      <c r="CC29" s="47">
        <f>IF(PLANEL_Pot_Trim!CC4&lt;&gt;0,CC4/PLANEL_Pot_Trim!CC4,0)</f>
        <v>0.4690929596706091</v>
      </c>
      <c r="CD29" s="47">
        <f>IF(PLANEL_Pot_Trim!CD4&lt;&gt;0,CD4/PLANEL_Pot_Trim!CD4,0)</f>
        <v>0.47589004221158832</v>
      </c>
      <c r="CE29" s="47">
        <f>IF(PLANEL_Pot_Trim!CE4&lt;&gt;0,CE4/PLANEL_Pot_Trim!CE4,0)</f>
        <v>0.65419179574060626</v>
      </c>
      <c r="CF29" s="47">
        <f>IF(PLANEL_Pot_Trim!CF4&lt;&gt;0,CF4/PLANEL_Pot_Trim!CF4,0)</f>
        <v>0.55198538520951645</v>
      </c>
      <c r="CG29" s="47">
        <f>IF(PLANEL_Pot_Trim!CG4&lt;&gt;0,CG4/PLANEL_Pot_Trim!CG4,0)</f>
        <v>0.4690929596706091</v>
      </c>
      <c r="CH29" s="47">
        <f>IF(PLANEL_Pot_Trim!CH4&lt;&gt;0,CH4/PLANEL_Pot_Trim!CH4,0)</f>
        <v>0.47589004221158832</v>
      </c>
      <c r="CI29" s="47">
        <f>IF(PLANEL_Pot_Trim!CI4&lt;&gt;0,CI4/PLANEL_Pot_Trim!CI4,0)</f>
        <v>0.66534249899902254</v>
      </c>
      <c r="CJ29" s="47">
        <f>IF(PLANEL_Pot_Trim!CJ4&lt;&gt;0,CJ4/PLANEL_Pot_Trim!CJ4,0)</f>
        <v>0.56202952112816784</v>
      </c>
      <c r="CK29" s="47">
        <f>IF(PLANEL_Pot_Trim!CK4&lt;&gt;0,CK4/PLANEL_Pot_Trim!CK4,0)</f>
        <v>0.46905272595432718</v>
      </c>
      <c r="CL29" s="47">
        <f>IF(PLANEL_Pot_Trim!CL4&lt;&gt;0,CL4/PLANEL_Pot_Trim!CL4,0)</f>
        <v>0.47518253964430812</v>
      </c>
      <c r="CM29" s="47">
        <f>IF(PLANEL_Pot_Trim!CM4&lt;&gt;0,CM4/PLANEL_Pot_Trim!CM4,0)</f>
        <v>0.66796577192156481</v>
      </c>
      <c r="CN29" s="47">
        <f>IF(PLANEL_Pot_Trim!CN4&lt;&gt;0,CN4/PLANEL_Pot_Trim!CN4,0)</f>
        <v>0.56689716877991525</v>
      </c>
      <c r="CO29" s="47">
        <f>IF(PLANEL_Pot_Trim!CO4&lt;&gt;0,CO4/PLANEL_Pot_Trim!CO4,0)</f>
        <v>0.46799966400126652</v>
      </c>
      <c r="CP29" s="47">
        <f>IF(PLANEL_Pot_Trim!CP4&lt;&gt;0,CP4/PLANEL_Pot_Trim!CP4,0)</f>
        <v>0.47368458011126907</v>
      </c>
      <c r="CQ29" s="47">
        <f>IF(PLANEL_Pot_Trim!CQ4&lt;&gt;0,CQ4/PLANEL_Pot_Trim!CQ4,0)</f>
        <v>0.67028201532270626</v>
      </c>
      <c r="CR29" s="47">
        <f>IF(PLANEL_Pot_Trim!CR4&lt;&gt;0,CR4/PLANEL_Pot_Trim!CR4,0)</f>
        <v>0.56387275791500024</v>
      </c>
      <c r="CS29" s="47">
        <f>IF(PLANEL_Pot_Trim!CS4&lt;&gt;0,CS4/PLANEL_Pot_Trim!CS4,0)</f>
        <v>0.4647137169565943</v>
      </c>
      <c r="CT29" s="47">
        <f>IF(PLANEL_Pot_Trim!CT4&lt;&gt;0,CT4/PLANEL_Pot_Trim!CT4,0)</f>
        <v>0.47177491231330765</v>
      </c>
      <c r="CU29" s="47">
        <f>IF(PLANEL_Pot_Trim!CU4&lt;&gt;0,CU4/PLANEL_Pot_Trim!CU4,0)</f>
        <v>0.67041379667145495</v>
      </c>
      <c r="CV29" s="47">
        <f>IF(PLANEL_Pot_Trim!CV4&lt;&gt;0,CV4/PLANEL_Pot_Trim!CV4,0)</f>
        <v>0.59358298407740695</v>
      </c>
      <c r="CW29" s="47">
        <f>IF(PLANEL_Pot_Trim!CW4&lt;&gt;0,CW4/PLANEL_Pot_Trim!CW4,0)</f>
        <v>0.46460848277127653</v>
      </c>
      <c r="CX29" s="47">
        <f>IF(PLANEL_Pot_Trim!CX4&lt;&gt;0,CX4/PLANEL_Pot_Trim!CX4,0)</f>
        <v>0.47173930855387586</v>
      </c>
      <c r="CY29" s="77">
        <f>IF(PLANEL_Pot_Trim!CY4&lt;&gt;0,CY4/PLANEL_Pot_Trim!CY4,0)</f>
        <v>0.67041379667145495</v>
      </c>
      <c r="CZ29" s="77">
        <f>IF(PLANEL_Pot_Trim!CZ4&lt;&gt;0,CZ4/PLANEL_Pot_Trim!CZ4,0)</f>
        <v>0.56032987956329816</v>
      </c>
      <c r="DA29" s="77">
        <f>IF(PLANEL_Pot_Trim!DA4&lt;&gt;0,DA4/PLANEL_Pot_Trim!DA4,0)</f>
        <v>0.46460848277127653</v>
      </c>
      <c r="DB29" s="77">
        <f>IF(PLANEL_Pot_Trim!DB4&lt;&gt;0,DB4/PLANEL_Pot_Trim!DB4,0)</f>
        <v>0.47173930855387586</v>
      </c>
      <c r="DC29" s="47">
        <f>IF(PLANEL_Pot_Trim!DC4&lt;&gt;0,DC4/PLANEL_Pot_Trim!DC4,0)</f>
        <v>0.67041379667145495</v>
      </c>
      <c r="DD29" s="47">
        <f>IF(PLANEL_Pot_Trim!DD4&lt;&gt;0,DD4/PLANEL_Pot_Trim!DD4,0)</f>
        <v>0.58701799703975255</v>
      </c>
      <c r="DE29" s="47">
        <f>IF(PLANEL_Pot_Trim!DE4&lt;&gt;0,DE4/PLANEL_Pot_Trim!DE4,0)</f>
        <v>0.46460848277127653</v>
      </c>
      <c r="DF29" s="47">
        <f>IF(PLANEL_Pot_Trim!DF4&lt;&gt;0,DF4/PLANEL_Pot_Trim!DF4,0)</f>
        <v>0.47173930855387586</v>
      </c>
      <c r="DG29" s="47">
        <f>IF(PLANEL_Pot_Trim!DG4&lt;&gt;0,DG4/PLANEL_Pot_Trim!DG4,0)</f>
        <v>0.67041379667145495</v>
      </c>
      <c r="DH29" s="47">
        <f>IF(PLANEL_Pot_Trim!DH4&lt;&gt;0,DH4/PLANEL_Pot_Trim!DH4,0)</f>
        <v>0.5559991719632319</v>
      </c>
      <c r="DI29" s="47">
        <f>IF(PLANEL_Pot_Trim!DI4&lt;&gt;0,DI4/PLANEL_Pot_Trim!DI4,0)</f>
        <v>0.46460848277127653</v>
      </c>
      <c r="DJ29" s="47">
        <f>IF(PLANEL_Pot_Trim!DJ4&lt;&gt;0,DJ4/PLANEL_Pot_Trim!DJ4,0)</f>
        <v>0.47173930855387586</v>
      </c>
      <c r="DK29" s="47">
        <f>IF(PLANEL_Pot_Trim!DK4&lt;&gt;0,DK4/PLANEL_Pot_Trim!DK4,0)</f>
        <v>0.67041379667145495</v>
      </c>
      <c r="DL29" s="47">
        <f>IF(PLANEL_Pot_Trim!DL4&lt;&gt;0,DL4/PLANEL_Pot_Trim!DL4,0)</f>
        <v>0.57568520838029213</v>
      </c>
      <c r="DM29" s="47">
        <f>IF(PLANEL_Pot_Trim!DM4&lt;&gt;0,DM4/PLANEL_Pot_Trim!DM4,0)</f>
        <v>0.46460848277127653</v>
      </c>
      <c r="DN29" s="47">
        <f>IF(PLANEL_Pot_Trim!DN4&lt;&gt;0,DN4/PLANEL_Pot_Trim!DN4,0)</f>
        <v>0.47173930855387586</v>
      </c>
      <c r="DO29" s="47">
        <f>IF(PLANEL_Pot_Trim!DO4&lt;&gt;0,DO4/PLANEL_Pot_Trim!DO4,0)</f>
        <v>0.67041379667145495</v>
      </c>
      <c r="DP29" s="47">
        <f>IF(PLANEL_Pot_Trim!DP4&lt;&gt;0,DP4/PLANEL_Pot_Trim!DP4,0)</f>
        <v>0.56161698624015299</v>
      </c>
      <c r="DQ29" s="47">
        <f>IF(PLANEL_Pot_Trim!DQ4&lt;&gt;0,DQ4/PLANEL_Pot_Trim!DQ4,0)</f>
        <v>0.46460848277127653</v>
      </c>
      <c r="DR29" s="47">
        <f>IF(PLANEL_Pot_Trim!DR4&lt;&gt;0,DR4/PLANEL_Pot_Trim!DR4,0)</f>
        <v>0.47173930855387586</v>
      </c>
      <c r="DS29" s="47">
        <f>IF(PLANEL_Pot_Trim!DS4&lt;&gt;0,DS4/PLANEL_Pot_Trim!DS4,0)</f>
        <v>0.67041379667145495</v>
      </c>
      <c r="DT29" s="47">
        <f>IF(PLANEL_Pot_Trim!DT4&lt;&gt;0,DT4/PLANEL_Pot_Trim!DT4,0)</f>
        <v>0.57587768632147329</v>
      </c>
      <c r="DU29" s="47">
        <f>IF(PLANEL_Pot_Trim!DU4&lt;&gt;0,DU4/PLANEL_Pot_Trim!DU4,0)</f>
        <v>0.46460848277127653</v>
      </c>
      <c r="DV29" s="47">
        <f>IF(PLANEL_Pot_Trim!DV4&lt;&gt;0,DV4/PLANEL_Pot_Trim!DV4,0)</f>
        <v>0.47173930855387586</v>
      </c>
      <c r="DW29" s="47">
        <f>IF(PLANEL_Pot_Trim!DW4&lt;&gt;0,DW4/PLANEL_Pot_Trim!DW4,0)</f>
        <v>0.67041379667145495</v>
      </c>
      <c r="DX29" s="47">
        <f>IF(PLANEL_Pot_Trim!DX4&lt;&gt;0,DX4/PLANEL_Pot_Trim!DX4,0)</f>
        <v>0.58815549708303327</v>
      </c>
      <c r="DY29" s="47">
        <f>IF(PLANEL_Pot_Trim!DY4&lt;&gt;0,DY4/PLANEL_Pot_Trim!DY4,0)</f>
        <v>0.46460848277127653</v>
      </c>
      <c r="DZ29" s="47">
        <f>IF(PLANEL_Pot_Trim!DZ4&lt;&gt;0,DZ4/PLANEL_Pot_Trim!DZ4,0)</f>
        <v>0.47173930855387586</v>
      </c>
      <c r="EA29" s="47">
        <f>IF(PLANEL_Pot_Trim!EA4&lt;&gt;0,EA4/PLANEL_Pot_Trim!EA4,0)</f>
        <v>0.67050293414453899</v>
      </c>
      <c r="EB29" s="47">
        <f>IF(PLANEL_Pot_Trim!EB4&lt;&gt;0,EB4/PLANEL_Pot_Trim!EB4,0)</f>
        <v>0.59347858635083894</v>
      </c>
      <c r="EC29" s="47">
        <f>IF(PLANEL_Pot_Trim!EC4&lt;&gt;0,EC4/PLANEL_Pot_Trim!EC4,0)</f>
        <v>0.45571631188521622</v>
      </c>
      <c r="ED29" s="47">
        <f>IF(PLANEL_Pot_Trim!ED4&lt;&gt;0,ED4/PLANEL_Pot_Trim!ED4,0)</f>
        <v>0.47181455791087207</v>
      </c>
      <c r="EE29" s="47">
        <f>IF(PLANEL_Pot_Trim!EE4&lt;&gt;0,EE4/PLANEL_Pot_Trim!EE4,0)</f>
        <v>0.66970065939447032</v>
      </c>
      <c r="EF29" s="47">
        <f>IF(PLANEL_Pot_Trim!EF4&lt;&gt;0,EF4/PLANEL_Pot_Trim!EF4,0)</f>
        <v>0.5902728600463033</v>
      </c>
      <c r="EG29" s="47">
        <f>IF(PLANEL_Pot_Trim!EG4&lt;&gt;0,EG4/PLANEL_Pot_Trim!EG4,0)</f>
        <v>0.43998157470127341</v>
      </c>
      <c r="EH29" s="47">
        <f>IF(PLANEL_Pot_Trim!EH4&lt;&gt;0,EH4/PLANEL_Pot_Trim!EH4,0)</f>
        <v>0.47025143266157465</v>
      </c>
      <c r="EI29" s="47">
        <f>IF(PLANEL_Pot_Trim!EI4&lt;&gt;0,EI4/PLANEL_Pot_Trim!EI4,0)</f>
        <v>0.66887581238516647</v>
      </c>
      <c r="EJ29" s="47">
        <f>IF(PLANEL_Pot_Trim!EJ4&lt;&gt;0,EJ4/PLANEL_Pot_Trim!EJ4,0)</f>
        <v>0.58689343260460469</v>
      </c>
      <c r="EK29" s="47">
        <f>IF(PLANEL_Pot_Trim!EK4&lt;&gt;0,EK4/PLANEL_Pot_Trim!EK4,0)</f>
        <v>0.43234596090366978</v>
      </c>
      <c r="EL29" s="47">
        <f>IF(PLANEL_Pot_Trim!EL4&lt;&gt;0,EL4/PLANEL_Pot_Trim!EL4,0)</f>
        <v>0.46897631750348601</v>
      </c>
      <c r="EM29" s="47">
        <f>IF(PLANEL_Pot_Trim!EM4&lt;&gt;0,EM4/PLANEL_Pot_Trim!EM4,0)</f>
        <v>0.66903605129352739</v>
      </c>
      <c r="EN29" s="47">
        <f>IF(PLANEL_Pot_Trim!EN4&lt;&gt;0,EN4/PLANEL_Pot_Trim!EN4,0)</f>
        <v>0.58216230128225743</v>
      </c>
      <c r="EO29" s="47">
        <f>IF(PLANEL_Pot_Trim!EO4&lt;&gt;0,EO4/PLANEL_Pot_Trim!EO4,0)</f>
        <v>0.41430327249353033</v>
      </c>
      <c r="EP29" s="47">
        <f>IF(PLANEL_Pot_Trim!EP4&lt;&gt;0,EP4/PLANEL_Pot_Trim!EP4,0)</f>
        <v>0.46910512534954918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0.52802528089984579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0.51216313772560007</v>
      </c>
      <c r="M30" s="47">
        <f>IF(PLANEL_Pot_Trim!M5&lt;&gt;0,M5/PLANEL_Pot_Trim!M5,0)</f>
        <v>0.45072497024187785</v>
      </c>
      <c r="N30" s="47">
        <f>IF(PLANEL_Pot_Trim!N5&lt;&gt;0,N5/PLANEL_Pot_Trim!N5,0)</f>
        <v>0.50039314154512593</v>
      </c>
      <c r="O30" s="47">
        <f>IF(PLANEL_Pot_Trim!O5&lt;&gt;0,O5/PLANEL_Pot_Trim!O5,0)</f>
        <v>0.54973295826283952</v>
      </c>
      <c r="P30" s="47">
        <f>IF(PLANEL_Pot_Trim!P5&lt;&gt;0,P5/PLANEL_Pot_Trim!P5,0)</f>
        <v>0.52727187743085679</v>
      </c>
      <c r="Q30" s="47">
        <f>IF(PLANEL_Pot_Trim!Q5&lt;&gt;0,Q5/PLANEL_Pot_Trim!Q5,0)</f>
        <v>0.43403383512462163</v>
      </c>
      <c r="R30" s="47">
        <f>IF(PLANEL_Pot_Trim!R5&lt;&gt;0,R5/PLANEL_Pot_Trim!R5,0)</f>
        <v>0.48774891365020262</v>
      </c>
      <c r="S30" s="47">
        <f>IF(PLANEL_Pot_Trim!S5&lt;&gt;0,S5/PLANEL_Pot_Trim!S5,0)</f>
        <v>0.56340416476794686</v>
      </c>
      <c r="T30" s="47">
        <f>IF(PLANEL_Pot_Trim!T5&lt;&gt;0,T5/PLANEL_Pot_Trim!T5,0)</f>
        <v>0.51554875928148158</v>
      </c>
      <c r="U30" s="47">
        <f>IF(PLANEL_Pot_Trim!U5&lt;&gt;0,U5/PLANEL_Pot_Trim!U5,0)</f>
        <v>0.43416150774944623</v>
      </c>
      <c r="V30" s="47">
        <f>IF(PLANEL_Pot_Trim!V5&lt;&gt;0,V5/PLANEL_Pot_Trim!V5,0)</f>
        <v>0.47975053240050841</v>
      </c>
      <c r="W30" s="47">
        <f>IF(PLANEL_Pot_Trim!W5&lt;&gt;0,W5/PLANEL_Pot_Trim!W5,0)</f>
        <v>0.54941328402101908</v>
      </c>
      <c r="X30" s="47">
        <f>IF(PLANEL_Pot_Trim!X5&lt;&gt;0,X5/PLANEL_Pot_Trim!X5,0)</f>
        <v>0.50050379265188027</v>
      </c>
      <c r="Y30" s="47">
        <f>IF(PLANEL_Pot_Trim!Y5&lt;&gt;0,Y5/PLANEL_Pot_Trim!Y5,0)</f>
        <v>0.45019893224999419</v>
      </c>
      <c r="Z30" s="47">
        <f>IF(PLANEL_Pot_Trim!Z5&lt;&gt;0,Z5/PLANEL_Pot_Trim!Z5,0)</f>
        <v>0.49908006632467067</v>
      </c>
      <c r="AA30" s="47">
        <f>IF(PLANEL_Pot_Trim!AA5&lt;&gt;0,AA5/PLANEL_Pot_Trim!AA5,0)</f>
        <v>0.53606619953546197</v>
      </c>
      <c r="AB30" s="47">
        <f>IF(PLANEL_Pot_Trim!AB5&lt;&gt;0,AB5/PLANEL_Pot_Trim!AB5,0)</f>
        <v>0.51398404465909397</v>
      </c>
      <c r="AC30" s="47">
        <f>IF(PLANEL_Pot_Trim!AC5&lt;&gt;0,AC5/PLANEL_Pot_Trim!AC5,0)</f>
        <v>0.42673125708408455</v>
      </c>
      <c r="AD30" s="47">
        <f>IF(PLANEL_Pot_Trim!AD5&lt;&gt;0,AD5/PLANEL_Pot_Trim!AD5,0)</f>
        <v>0.49964685821699528</v>
      </c>
      <c r="AE30" s="47">
        <f>IF(PLANEL_Pot_Trim!AE5&lt;&gt;0,AE5/PLANEL_Pot_Trim!AE5,0)</f>
        <v>0.57795808784973401</v>
      </c>
      <c r="AF30" s="47">
        <f>IF(PLANEL_Pot_Trim!AF5&lt;&gt;0,AF5/PLANEL_Pot_Trim!AF5,0)</f>
        <v>0.50050379265188027</v>
      </c>
      <c r="AG30" s="47">
        <f>IF(PLANEL_Pot_Trim!AG5&lt;&gt;0,AG5/PLANEL_Pot_Trim!AG5,0)</f>
        <v>0.45092411484938699</v>
      </c>
      <c r="AH30" s="47">
        <f>IF(PLANEL_Pot_Trim!AH5&lt;&gt;0,AH5/PLANEL_Pot_Trim!AH5,0)</f>
        <v>0.49964685821699528</v>
      </c>
      <c r="AI30" s="47">
        <f>IF(PLANEL_Pot_Trim!AI5&lt;&gt;0,AI5/PLANEL_Pot_Trim!AI5,0)</f>
        <v>0.57675253220643574</v>
      </c>
      <c r="AJ30" s="47">
        <f>IF(PLANEL_Pot_Trim!AJ5&lt;&gt;0,AJ5/PLANEL_Pot_Trim!AJ5,0)</f>
        <v>0.32278536386162077</v>
      </c>
      <c r="AK30" s="47">
        <f>IF(PLANEL_Pot_Trim!AK5&lt;&gt;0,AK5/PLANEL_Pot_Trim!AK5,0)</f>
        <v>0.41928203983417223</v>
      </c>
      <c r="AL30" s="47">
        <f>IF(PLANEL_Pot_Trim!AL5&lt;&gt;0,AL5/PLANEL_Pot_Trim!AL5,0)</f>
        <v>0.47904319144642055</v>
      </c>
      <c r="AM30" s="47">
        <f>IF(PLANEL_Pot_Trim!AM5&lt;&gt;0,AM5/PLANEL_Pot_Trim!AM5,0)</f>
        <v>0.5692222006573151</v>
      </c>
      <c r="AN30" s="47">
        <f>IF(PLANEL_Pot_Trim!AN5&lt;&gt;0,AN5/PLANEL_Pot_Trim!AN5,0)</f>
        <v>0.39025646311874151</v>
      </c>
      <c r="AO30" s="47">
        <f>IF(PLANEL_Pot_Trim!AO5&lt;&gt;0,AO5/PLANEL_Pot_Trim!AO5,0)</f>
        <v>0.41898524880000815</v>
      </c>
      <c r="AP30" s="47">
        <f>IF(PLANEL_Pot_Trim!AP5&lt;&gt;0,AP5/PLANEL_Pot_Trim!AP5,0)</f>
        <v>0.47885129055256498</v>
      </c>
      <c r="AQ30" s="47">
        <f>IF(PLANEL_Pot_Trim!AQ5&lt;&gt;0,AQ5/PLANEL_Pot_Trim!AQ5,0)</f>
        <v>0.36375139593867151</v>
      </c>
      <c r="AR30" s="47">
        <f>IF(PLANEL_Pot_Trim!AR5&lt;&gt;0,AR5/PLANEL_Pot_Trim!AR5,0)</f>
        <v>0.46293691562321515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0.56388153056356405</v>
      </c>
      <c r="AV30" s="47">
        <f>IF(PLANEL_Pot_Trim!AV5&lt;&gt;0,AV5/PLANEL_Pot_Trim!AV5,0)</f>
        <v>0.5157633639695407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0.54401820841782533</v>
      </c>
      <c r="AZ30" s="47">
        <f>IF(PLANEL_Pot_Trim!AZ5&lt;&gt;0,AZ5/PLANEL_Pot_Trim!AZ5,0)</f>
        <v>0.35466310629058123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0.48090897674082167</v>
      </c>
      <c r="BD30" s="47">
        <f>IF(PLANEL_Pot_Trim!BD5&lt;&gt;0,BD5/PLANEL_Pot_Trim!BD5,0)</f>
        <v>0.37884528149209368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0.55047594143701362</v>
      </c>
      <c r="BH30" s="47">
        <f>IF(PLANEL_Pot_Trim!BH5&lt;&gt;0,BH5/PLANEL_Pot_Trim!BH5,0)</f>
        <v>0.35289610970427321</v>
      </c>
      <c r="BI30" s="47">
        <f>IF(PLANEL_Pot_Trim!BI5&lt;&gt;0,BI5/PLANEL_Pot_Trim!BI5,0)</f>
        <v>0.45469970936507831</v>
      </c>
      <c r="BJ30" s="47">
        <f>IF(PLANEL_Pot_Trim!BJ5&lt;&gt;0,BJ5/PLANEL_Pot_Trim!BJ5,0)</f>
        <v>0.49622829713459354</v>
      </c>
      <c r="BK30" s="47">
        <f>IF(PLANEL_Pot_Trim!BK5&lt;&gt;0,BK5/PLANEL_Pot_Trim!BK5,0)</f>
        <v>0.55749616558303272</v>
      </c>
      <c r="BL30" s="47">
        <f>IF(PLANEL_Pot_Trim!BL5&lt;&gt;0,BL5/PLANEL_Pot_Trim!BL5,0)</f>
        <v>0.48057999004641833</v>
      </c>
      <c r="BM30" s="47">
        <f>IF(PLANEL_Pot_Trim!BM5&lt;&gt;0,BM5/PLANEL_Pot_Trim!BM5,0)</f>
        <v>0.45469970936507831</v>
      </c>
      <c r="BN30" s="47">
        <f>IF(PLANEL_Pot_Trim!BN5&lt;&gt;0,BN5/PLANEL_Pot_Trim!BN5,0)</f>
        <v>0.49622829713459354</v>
      </c>
      <c r="BO30" s="47">
        <f>IF(PLANEL_Pot_Trim!BO5&lt;&gt;0,BO5/PLANEL_Pot_Trim!BO5,0)</f>
        <v>0.43451025223177525</v>
      </c>
      <c r="BP30" s="47">
        <f>IF(PLANEL_Pot_Trim!BP5&lt;&gt;0,BP5/PLANEL_Pot_Trim!BP5,0)</f>
        <v>0.35919697852519017</v>
      </c>
      <c r="BQ30" s="47">
        <f>IF(PLANEL_Pot_Trim!BQ5&lt;&gt;0,BQ5/PLANEL_Pot_Trim!BQ5,0)</f>
        <v>0.45469970936507831</v>
      </c>
      <c r="BR30" s="47">
        <f>IF(PLANEL_Pot_Trim!BR5&lt;&gt;0,BR5/PLANEL_Pot_Trim!BR5,0)</f>
        <v>0.49622829713459354</v>
      </c>
      <c r="BS30" s="47">
        <f>IF(PLANEL_Pot_Trim!BS5&lt;&gt;0,BS5/PLANEL_Pot_Trim!BS5,0)</f>
        <v>0.55090307536399008</v>
      </c>
      <c r="BT30" s="47">
        <f>IF(PLANEL_Pot_Trim!BT5&lt;&gt;0,BT5/PLANEL_Pot_Trim!BT5,0)</f>
        <v>0.5352923422650766</v>
      </c>
      <c r="BU30" s="47">
        <f>IF(PLANEL_Pot_Trim!BU5&lt;&gt;0,BU5/PLANEL_Pot_Trim!BU5,0)</f>
        <v>0.45469970936507831</v>
      </c>
      <c r="BV30" s="47">
        <f>IF(PLANEL_Pot_Trim!BV5&lt;&gt;0,BV5/PLANEL_Pot_Trim!BV5,0)</f>
        <v>0.49622829713459354</v>
      </c>
      <c r="BW30" s="47">
        <f>IF(PLANEL_Pot_Trim!BW5&lt;&gt;0,BW5/PLANEL_Pot_Trim!BW5,0)</f>
        <v>0.37739693104529809</v>
      </c>
      <c r="BX30" s="47">
        <f>IF(PLANEL_Pot_Trim!BX5&lt;&gt;0,BX5/PLANEL_Pot_Trim!BX5,0)</f>
        <v>0.5157633639695407</v>
      </c>
      <c r="BY30" s="47">
        <f>IF(PLANEL_Pot_Trim!BY5&lt;&gt;0,BY5/PLANEL_Pot_Trim!BY5,0)</f>
        <v>0.45469970936507831</v>
      </c>
      <c r="BZ30" s="47">
        <f>IF(PLANEL_Pot_Trim!BZ5&lt;&gt;0,BZ5/PLANEL_Pot_Trim!BZ5,0)</f>
        <v>0.49622829713459354</v>
      </c>
      <c r="CA30" s="47">
        <f>IF(PLANEL_Pot_Trim!CA5&lt;&gt;0,CA5/PLANEL_Pot_Trim!CA5,0)</f>
        <v>0.56361779418738689</v>
      </c>
      <c r="CB30" s="47">
        <f>IF(PLANEL_Pot_Trim!CB5&lt;&gt;0,CB5/PLANEL_Pot_Trim!CB5,0)</f>
        <v>0.35932514865355925</v>
      </c>
      <c r="CC30" s="47">
        <f>IF(PLANEL_Pot_Trim!CC5&lt;&gt;0,CC5/PLANEL_Pot_Trim!CC5,0)</f>
        <v>0.45469970936507831</v>
      </c>
      <c r="CD30" s="47">
        <f>IF(PLANEL_Pot_Trim!CD5&lt;&gt;0,CD5/PLANEL_Pot_Trim!CD5,0)</f>
        <v>0.49622829713459354</v>
      </c>
      <c r="CE30" s="47">
        <f>IF(PLANEL_Pot_Trim!CE5&lt;&gt;0,CE5/PLANEL_Pot_Trim!CE5,0)</f>
        <v>0.5639326034940142</v>
      </c>
      <c r="CF30" s="47">
        <f>IF(PLANEL_Pot_Trim!CF5&lt;&gt;0,CF5/PLANEL_Pot_Trim!CF5,0)</f>
        <v>0.5352923422650766</v>
      </c>
      <c r="CG30" s="47">
        <f>IF(PLANEL_Pot_Trim!CG5&lt;&gt;0,CG5/PLANEL_Pot_Trim!CG5,0)</f>
        <v>0.45469970936507831</v>
      </c>
      <c r="CH30" s="47">
        <f>IF(PLANEL_Pot_Trim!CH5&lt;&gt;0,CH5/PLANEL_Pot_Trim!CH5,0)</f>
        <v>0.49622829713459354</v>
      </c>
      <c r="CI30" s="47">
        <f>IF(PLANEL_Pot_Trim!CI5&lt;&gt;0,CI5/PLANEL_Pot_Trim!CI5,0)</f>
        <v>0.5639569628387775</v>
      </c>
      <c r="CJ30" s="47">
        <f>IF(PLANEL_Pot_Trim!CJ5&lt;&gt;0,CJ5/PLANEL_Pot_Trim!CJ5,0)</f>
        <v>0.5352923422650766</v>
      </c>
      <c r="CK30" s="47">
        <f>IF(PLANEL_Pot_Trim!CK5&lt;&gt;0,CK5/PLANEL_Pot_Trim!CK5,0)</f>
        <v>0.45469970936507831</v>
      </c>
      <c r="CL30" s="47">
        <f>IF(PLANEL_Pot_Trim!CL5&lt;&gt;0,CL5/PLANEL_Pot_Trim!CL5,0)</f>
        <v>0.49622829713459354</v>
      </c>
      <c r="CM30" s="47">
        <f>IF(PLANEL_Pot_Trim!CM5&lt;&gt;0,CM5/PLANEL_Pot_Trim!CM5,0)</f>
        <v>0.56408175075316247</v>
      </c>
      <c r="CN30" s="47">
        <f>IF(PLANEL_Pot_Trim!CN5&lt;&gt;0,CN5/PLANEL_Pot_Trim!CN5,0)</f>
        <v>0.53543240879945508</v>
      </c>
      <c r="CO30" s="47">
        <f>IF(PLANEL_Pot_Trim!CO5&lt;&gt;0,CO5/PLANEL_Pot_Trim!CO5,0)</f>
        <v>0.45469970936507831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0.53486056110687696</v>
      </c>
      <c r="CS30" s="47">
        <f>IF(PLANEL_Pot_Trim!CS5&lt;&gt;0,CS5/PLANEL_Pot_Trim!CS5,0)</f>
        <v>0.45469970936507831</v>
      </c>
      <c r="CT30" s="47">
        <f>IF(PLANEL_Pot_Trim!CT5&lt;&gt;0,CT5/PLANEL_Pot_Trim!CT5,0)</f>
        <v>0.49622829713459354</v>
      </c>
      <c r="CU30" s="47">
        <f>IF(PLANEL_Pot_Trim!CU5&lt;&gt;0,CU5/PLANEL_Pot_Trim!CU5,0)</f>
        <v>0.56408175075316247</v>
      </c>
      <c r="CV30" s="47">
        <f>IF(PLANEL_Pot_Trim!CV5&lt;&gt;0,CV5/PLANEL_Pot_Trim!CV5,0)</f>
        <v>0.53543240879945508</v>
      </c>
      <c r="CW30" s="47">
        <f>IF(PLANEL_Pot_Trim!CW5&lt;&gt;0,CW5/PLANEL_Pot_Trim!CW5,0)</f>
        <v>0.45469970936507831</v>
      </c>
      <c r="CX30" s="47">
        <f>IF(PLANEL_Pot_Trim!CX5&lt;&gt;0,CX5/PLANEL_Pot_Trim!CX5,0)</f>
        <v>0.49622829713459354</v>
      </c>
      <c r="CY30" s="77">
        <f>IF(PLANEL_Pot_Trim!CY5&lt;&gt;0,CY5/PLANEL_Pot_Trim!CY5,0)</f>
        <v>0.56408175075316247</v>
      </c>
      <c r="CZ30" s="77">
        <f>IF(PLANEL_Pot_Trim!CZ5&lt;&gt;0,CZ5/PLANEL_Pot_Trim!CZ5,0)</f>
        <v>0.53543240879945508</v>
      </c>
      <c r="DA30" s="77">
        <f>IF(PLANEL_Pot_Trim!DA5&lt;&gt;0,DA5/PLANEL_Pot_Trim!DA5,0)</f>
        <v>0.45469970936507831</v>
      </c>
      <c r="DB30" s="77">
        <f>IF(PLANEL_Pot_Trim!DB5&lt;&gt;0,DB5/PLANEL_Pot_Trim!DB5,0)</f>
        <v>0.49622829713459354</v>
      </c>
      <c r="DC30" s="47">
        <f>IF(PLANEL_Pot_Trim!DC5&lt;&gt;0,DC5/PLANEL_Pot_Trim!DC5,0)</f>
        <v>0.56408175075316247</v>
      </c>
      <c r="DD30" s="47">
        <f>IF(PLANEL_Pot_Trim!DD5&lt;&gt;0,DD5/PLANEL_Pot_Trim!DD5,0)</f>
        <v>0.25555888131917076</v>
      </c>
      <c r="DE30" s="47">
        <f>IF(PLANEL_Pot_Trim!DE5&lt;&gt;0,DE5/PLANEL_Pot_Trim!DE5,0)</f>
        <v>0.45469970936507831</v>
      </c>
      <c r="DF30" s="47">
        <f>IF(PLANEL_Pot_Trim!DF5&lt;&gt;0,DF5/PLANEL_Pot_Trim!DF5,0)</f>
        <v>0.49622829713459354</v>
      </c>
      <c r="DG30" s="47">
        <f>IF(PLANEL_Pot_Trim!DG5&lt;&gt;0,DG5/PLANEL_Pot_Trim!DG5,0)</f>
        <v>0.56408175075316247</v>
      </c>
      <c r="DH30" s="47">
        <f>IF(PLANEL_Pot_Trim!DH5&lt;&gt;0,DH5/PLANEL_Pot_Trim!DH5,0)</f>
        <v>0.53543240879945508</v>
      </c>
      <c r="DI30" s="47">
        <f>IF(PLANEL_Pot_Trim!DI5&lt;&gt;0,DI5/PLANEL_Pot_Trim!DI5,0)</f>
        <v>0.45469970936507831</v>
      </c>
      <c r="DJ30" s="47">
        <f>IF(PLANEL_Pot_Trim!DJ5&lt;&gt;0,DJ5/PLANEL_Pot_Trim!DJ5,0)</f>
        <v>0.49622829713459354</v>
      </c>
      <c r="DK30" s="47">
        <f>IF(PLANEL_Pot_Trim!DK5&lt;&gt;0,DK5/PLANEL_Pot_Trim!DK5,0)</f>
        <v>0.56408175075316247</v>
      </c>
      <c r="DL30" s="47">
        <f>IF(PLANEL_Pot_Trim!DL5&lt;&gt;0,DL5/PLANEL_Pot_Trim!DL5,0)</f>
        <v>0.35946521518793784</v>
      </c>
      <c r="DM30" s="47">
        <f>IF(PLANEL_Pot_Trim!DM5&lt;&gt;0,DM5/PLANEL_Pot_Trim!DM5,0)</f>
        <v>0.45469970936507831</v>
      </c>
      <c r="DN30" s="47">
        <f>IF(PLANEL_Pot_Trim!DN5&lt;&gt;0,DN5/PLANEL_Pot_Trim!DN5,0)</f>
        <v>0.49622829713459354</v>
      </c>
      <c r="DO30" s="47">
        <f>IF(PLANEL_Pot_Trim!DO5&lt;&gt;0,DO5/PLANEL_Pot_Trim!DO5,0)</f>
        <v>0.56408175075316247</v>
      </c>
      <c r="DP30" s="47">
        <f>IF(PLANEL_Pot_Trim!DP5&lt;&gt;0,DP5/PLANEL_Pot_Trim!DP5,0)</f>
        <v>0.52900336985016905</v>
      </c>
      <c r="DQ30" s="47">
        <f>IF(PLANEL_Pot_Trim!DQ5&lt;&gt;0,DQ5/PLANEL_Pot_Trim!DQ5,0)</f>
        <v>0.45469970936507831</v>
      </c>
      <c r="DR30" s="47">
        <f>IF(PLANEL_Pot_Trim!DR5&lt;&gt;0,DR5/PLANEL_Pot_Trim!DR5,0)</f>
        <v>0.49622829713459354</v>
      </c>
      <c r="DS30" s="47">
        <f>IF(PLANEL_Pot_Trim!DS5&lt;&gt;0,DS5/PLANEL_Pot_Trim!DS5,0)</f>
        <v>0.56408175075316247</v>
      </c>
      <c r="DT30" s="47">
        <f>IF(PLANEL_Pot_Trim!DT5&lt;&gt;0,DT5/PLANEL_Pot_Trim!DT5,0)</f>
        <v>0.5352923422650766</v>
      </c>
      <c r="DU30" s="47">
        <f>IF(PLANEL_Pot_Trim!DU5&lt;&gt;0,DU5/PLANEL_Pot_Trim!DU5,0)</f>
        <v>0.45469970936507831</v>
      </c>
      <c r="DV30" s="47">
        <f>IF(PLANEL_Pot_Trim!DV5&lt;&gt;0,DV5/PLANEL_Pot_Trim!DV5,0)</f>
        <v>0.49622829713459354</v>
      </c>
      <c r="DW30" s="47">
        <f>IF(PLANEL_Pot_Trim!DW5&lt;&gt;0,DW5/PLANEL_Pot_Trim!DW5,0)</f>
        <v>0.56408175075316247</v>
      </c>
      <c r="DX30" s="47">
        <f>IF(PLANEL_Pot_Trim!DX5&lt;&gt;0,DX5/PLANEL_Pot_Trim!DX5,0)</f>
        <v>0.5352923422650766</v>
      </c>
      <c r="DY30" s="47">
        <f>IF(PLANEL_Pot_Trim!DY5&lt;&gt;0,DY5/PLANEL_Pot_Trim!DY5,0)</f>
        <v>0.45469970936507831</v>
      </c>
      <c r="DZ30" s="47">
        <f>IF(PLANEL_Pot_Trim!DZ5&lt;&gt;0,DZ5/PLANEL_Pot_Trim!DZ5,0)</f>
        <v>0.49622829713459354</v>
      </c>
      <c r="EA30" s="47">
        <f>IF(PLANEL_Pot_Trim!EA5&lt;&gt;0,EA5/PLANEL_Pot_Trim!EA5,0)</f>
        <v>0.56408175075316247</v>
      </c>
      <c r="EB30" s="47">
        <f>IF(PLANEL_Pot_Trim!EB5&lt;&gt;0,EB5/PLANEL_Pot_Trim!EB5,0)</f>
        <v>0.53543240879945508</v>
      </c>
      <c r="EC30" s="47">
        <f>IF(PLANEL_Pot_Trim!EC5&lt;&gt;0,EC5/PLANEL_Pot_Trim!EC5,0)</f>
        <v>0.45469970936507831</v>
      </c>
      <c r="ED30" s="47">
        <f>IF(PLANEL_Pot_Trim!ED5&lt;&gt;0,ED5/PLANEL_Pot_Trim!ED5,0)</f>
        <v>0.49622829713459354</v>
      </c>
      <c r="EE30" s="47">
        <f>IF(PLANEL_Pot_Trim!EE5&lt;&gt;0,EE5/PLANEL_Pot_Trim!EE5,0)</f>
        <v>0.56408175075316247</v>
      </c>
      <c r="EF30" s="47">
        <f>IF(PLANEL_Pot_Trim!EF5&lt;&gt;0,EF5/PLANEL_Pot_Trim!EF5,0)</f>
        <v>0.53543240879945508</v>
      </c>
      <c r="EG30" s="47">
        <f>IF(PLANEL_Pot_Trim!EG5&lt;&gt;0,EG5/PLANEL_Pot_Trim!EG5,0)</f>
        <v>0.45469970936507831</v>
      </c>
      <c r="EH30" s="47">
        <f>IF(PLANEL_Pot_Trim!EH5&lt;&gt;0,EH5/PLANEL_Pot_Trim!EH5,0)</f>
        <v>0.49622829713459354</v>
      </c>
      <c r="EI30" s="47">
        <f>IF(PLANEL_Pot_Trim!EI5&lt;&gt;0,EI5/PLANEL_Pot_Trim!EI5,0)</f>
        <v>0.56514304484049604</v>
      </c>
      <c r="EJ30" s="47">
        <f>IF(PLANEL_Pot_Trim!EJ5&lt;&gt;0,EJ5/PLANEL_Pot_Trim!EJ5,0)</f>
        <v>0.53607903907671761</v>
      </c>
      <c r="EK30" s="47">
        <f>IF(PLANEL_Pot_Trim!EK5&lt;&gt;0,EK5/PLANEL_Pot_Trim!EK5,0)</f>
        <v>0.44667061026930482</v>
      </c>
      <c r="EL30" s="47">
        <f>IF(PLANEL_Pot_Trim!EL5&lt;&gt;0,EL5/PLANEL_Pot_Trim!EL5,0)</f>
        <v>0.49159364935405703</v>
      </c>
      <c r="EM30" s="47">
        <f>IF(PLANEL_Pot_Trim!EM5&lt;&gt;0,EM5/PLANEL_Pot_Trim!EM5,0)</f>
        <v>0.56550110784777941</v>
      </c>
      <c r="EN30" s="47">
        <f>IF(PLANEL_Pot_Trim!EN5&lt;&gt;0,EN5/PLANEL_Pot_Trim!EN5,0)</f>
        <v>0.53629720144067794</v>
      </c>
      <c r="EO30" s="47">
        <f>IF(PLANEL_Pot_Trim!EO5&lt;&gt;0,EO5/PLANEL_Pot_Trim!EO5,0)</f>
        <v>0.44045463515674932</v>
      </c>
      <c r="EP30" s="47">
        <f>IF(PLANEL_Pot_Trim!EP5&lt;&gt;0,EP5/PLANEL_Pot_Trim!EP5,0)</f>
        <v>0.49002999673831621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0.59614681085552645</v>
      </c>
      <c r="D32" s="48">
        <f>IF(PLANEL_Pot_Trim!D7&lt;&gt;0,D7/PLANEL_Pot_Trim!D7,0)</f>
        <v>0.49211831902118797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0.32267099605809468</v>
      </c>
      <c r="Q32" s="48">
        <f>IF(PLANEL_Pot_Trim!Q7&lt;&gt;0,Q7/PLANEL_Pot_Trim!Q7,0)</f>
        <v>0.3200477703193913</v>
      </c>
      <c r="R32" s="48">
        <f>IF(PLANEL_Pot_Trim!R7&lt;&gt;0,R7/PLANEL_Pot_Trim!R7,0)</f>
        <v>0.32267099605809468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0.32267099605809468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0.33709563188288522</v>
      </c>
      <c r="AA32" s="48">
        <f>IF(PLANEL_Pot_Trim!AA7&lt;&gt;0,AA7/PLANEL_Pot_Trim!AA7,0)</f>
        <v>0.33470662169419207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0.39617521742009049</v>
      </c>
      <c r="AE32" s="48">
        <f>IF(PLANEL_Pot_Trim!AE7&lt;&gt;0,AE7/PLANEL_Pot_Trim!AE7,0)</f>
        <v>0.32924442784436053</v>
      </c>
      <c r="AF32" s="48">
        <f>IF(PLANEL_Pot_Trim!AF7&lt;&gt;0,AF7/PLANEL_Pot_Trim!AF7,0)</f>
        <v>0.32670555237626164</v>
      </c>
      <c r="AG32" s="48">
        <f>IF(PLANEL_Pot_Trim!AG7&lt;&gt;0,AG7/PLANEL_Pot_Trim!AG7,0)</f>
        <v>0.32924442784436053</v>
      </c>
      <c r="AH32" s="48">
        <f>IF(PLANEL_Pot_Trim!AH7&lt;&gt;0,AH7/PLANEL_Pot_Trim!AH7,0)</f>
        <v>0.54651910164098472</v>
      </c>
      <c r="AI32" s="48">
        <f>IF(PLANEL_Pot_Trim!AI7&lt;&gt;0,AI7/PLANEL_Pot_Trim!AI7,0)</f>
        <v>0.31161806482945564</v>
      </c>
      <c r="AJ32" s="48">
        <f>IF(PLANEL_Pot_Trim!AJ7&lt;&gt;0,AJ7/PLANEL_Pot_Trim!AJ7,0)</f>
        <v>0.31161806482945564</v>
      </c>
      <c r="AK32" s="48">
        <f>IF(PLANEL_Pot_Trim!AK7&lt;&gt;0,AK7/PLANEL_Pot_Trim!AK7,0)</f>
        <v>0.39000728838189896</v>
      </c>
      <c r="AL32" s="48">
        <f>IF(PLANEL_Pot_Trim!AL7&lt;&gt;0,AL7/PLANEL_Pot_Trim!AL7,0)</f>
        <v>0.62202273109705597</v>
      </c>
      <c r="AM32" s="48">
        <f>IF(PLANEL_Pot_Trim!AM7&lt;&gt;0,AM7/PLANEL_Pot_Trim!AM7,0)</f>
        <v>0.30793892017528041</v>
      </c>
      <c r="AN32" s="48">
        <f>IF(PLANEL_Pot_Trim!AN7&lt;&gt;0,AN7/PLANEL_Pot_Trim!AN7,0)</f>
        <v>0.30799456003511877</v>
      </c>
      <c r="AO32" s="48">
        <f>IF(PLANEL_Pot_Trim!AO7&lt;&gt;0,AO7/PLANEL_Pot_Trim!AO7,0)</f>
        <v>0.50483436986054386</v>
      </c>
      <c r="AP32" s="48">
        <f>IF(PLANEL_Pot_Trim!AP7&lt;&gt;0,AP7/PLANEL_Pot_Trim!AP7,0)</f>
        <v>0.64716756002727971</v>
      </c>
      <c r="AQ32" s="48">
        <f>IF(PLANEL_Pot_Trim!AQ7&lt;&gt;0,AQ7/PLANEL_Pot_Trim!AQ7,0)</f>
        <v>0.20821680662769457</v>
      </c>
      <c r="AR32" s="48">
        <f>IF(PLANEL_Pot_Trim!AR7&lt;&gt;0,AR7/PLANEL_Pot_Trim!AR7,0)</f>
        <v>0.20821680662769457</v>
      </c>
      <c r="AS32" s="48">
        <f>IF(PLANEL_Pot_Trim!AS7&lt;&gt;0,AS7/PLANEL_Pot_Trim!AS7,0)</f>
        <v>0.39322227434371337</v>
      </c>
      <c r="AT32" s="48">
        <f>IF(PLANEL_Pot_Trim!AT7&lt;&gt;0,AT7/PLANEL_Pot_Trim!AT7,0)</f>
        <v>0.61620403393524092</v>
      </c>
      <c r="AU32" s="48">
        <f>IF(PLANEL_Pot_Trim!AU7&lt;&gt;0,AU7/PLANEL_Pot_Trim!AU7,0)</f>
        <v>0.17371761163173921</v>
      </c>
      <c r="AV32" s="48">
        <f>IF(PLANEL_Pot_Trim!AV7&lt;&gt;0,AV7/PLANEL_Pot_Trim!AV7,0)</f>
        <v>0.17371761163173921</v>
      </c>
      <c r="AW32" s="48">
        <f>IF(PLANEL_Pot_Trim!AW7&lt;&gt;0,AW7/PLANEL_Pot_Trim!AW7,0)</f>
        <v>0.33000534504197127</v>
      </c>
      <c r="AX32" s="48">
        <f>IF(PLANEL_Pot_Trim!AX7&lt;&gt;0,AX7/PLANEL_Pot_Trim!AX7,0)</f>
        <v>0.53998389348288378</v>
      </c>
      <c r="AY32" s="48">
        <f>IF(PLANEL_Pot_Trim!AY7&lt;&gt;0,AY7/PLANEL_Pot_Trim!AY7,0)</f>
        <v>0.16509753170271485</v>
      </c>
      <c r="AZ32" s="48">
        <f>IF(PLANEL_Pot_Trim!AZ7&lt;&gt;0,AZ7/PLANEL_Pot_Trim!AZ7,0)</f>
        <v>0.16509753170271485</v>
      </c>
      <c r="BA32" s="48">
        <f>IF(PLANEL_Pot_Trim!BA7&lt;&gt;0,BA7/PLANEL_Pot_Trim!BA7,0)</f>
        <v>0.28854648881508449</v>
      </c>
      <c r="BB32" s="48">
        <f>IF(PLANEL_Pot_Trim!BB7&lt;&gt;0,BB7/PLANEL_Pot_Trim!BB7,0)</f>
        <v>0.53030850816436936</v>
      </c>
      <c r="BC32" s="48">
        <f>IF(PLANEL_Pot_Trim!BC7&lt;&gt;0,BC7/PLANEL_Pot_Trim!BC7,0)</f>
        <v>0.15781272184231934</v>
      </c>
      <c r="BD32" s="48">
        <f>IF(PLANEL_Pot_Trim!BD7&lt;&gt;0,BD7/PLANEL_Pot_Trim!BD7,0)</f>
        <v>0.16010911640209496</v>
      </c>
      <c r="BE32" s="48">
        <f>IF(PLANEL_Pot_Trim!BE7&lt;&gt;0,BE7/PLANEL_Pot_Trim!BE7,0)</f>
        <v>0.28016880637269348</v>
      </c>
      <c r="BF32" s="48">
        <f>IF(PLANEL_Pot_Trim!BF7&lt;&gt;0,BF7/PLANEL_Pot_Trim!BF7,0)</f>
        <v>0.53805661828575468</v>
      </c>
      <c r="BG32" s="48">
        <f>IF(PLANEL_Pot_Trim!BG7&lt;&gt;0,BG7/PLANEL_Pot_Trim!BG7,0)</f>
        <v>0.1541265692969126</v>
      </c>
      <c r="BH32" s="48">
        <f>IF(PLANEL_Pot_Trim!BH7&lt;&gt;0,BH7/PLANEL_Pot_Trim!BH7,0)</f>
        <v>0.1541265692969126</v>
      </c>
      <c r="BI32" s="48">
        <f>IF(PLANEL_Pot_Trim!BI7&lt;&gt;0,BI7/PLANEL_Pot_Trim!BI7,0)</f>
        <v>0.37532521511002409</v>
      </c>
      <c r="BJ32" s="48">
        <f>IF(PLANEL_Pot_Trim!BJ7&lt;&gt;0,BJ7/PLANEL_Pot_Trim!BJ7,0)</f>
        <v>0.62429511773596036</v>
      </c>
      <c r="BK32" s="48">
        <f>IF(PLANEL_Pot_Trim!BK7&lt;&gt;0,BK7/PLANEL_Pot_Trim!BK7,0)</f>
        <v>0.1541265692969126</v>
      </c>
      <c r="BL32" s="48">
        <f>IF(PLANEL_Pot_Trim!BL7&lt;&gt;0,BL7/PLANEL_Pot_Trim!BL7,0)</f>
        <v>0.1541265692969126</v>
      </c>
      <c r="BM32" s="48">
        <f>IF(PLANEL_Pot_Trim!BM7&lt;&gt;0,BM7/PLANEL_Pot_Trim!BM7,0)</f>
        <v>0.23426461683329114</v>
      </c>
      <c r="BN32" s="48">
        <f>IF(PLANEL_Pot_Trim!BN7&lt;&gt;0,BN7/PLANEL_Pot_Trim!BN7,0)</f>
        <v>0.49322779335033096</v>
      </c>
      <c r="BO32" s="48">
        <f>IF(PLANEL_Pot_Trim!BO7&lt;&gt;0,BO7/PLANEL_Pot_Trim!BO7,0)</f>
        <v>0.105638262214813</v>
      </c>
      <c r="BP32" s="48">
        <f>IF(PLANEL_Pot_Trim!BP7&lt;&gt;0,BP7/PLANEL_Pot_Trim!BP7,0)</f>
        <v>0.105638262214813</v>
      </c>
      <c r="BQ32" s="48">
        <f>IF(PLANEL_Pot_Trim!BQ7&lt;&gt;0,BQ7/PLANEL_Pot_Trim!BQ7,0)</f>
        <v>0.30349307277492943</v>
      </c>
      <c r="BR32" s="48">
        <f>IF(PLANEL_Pot_Trim!BR7&lt;&gt;0,BR7/PLANEL_Pot_Trim!BR7,0)</f>
        <v>0.40404150529690414</v>
      </c>
      <c r="BS32" s="48">
        <f>IF(PLANEL_Pot_Trim!BS7&lt;&gt;0,BS7/PLANEL_Pot_Trim!BS7,0)</f>
        <v>9.9211882995010089E-2</v>
      </c>
      <c r="BT32" s="48">
        <f>IF(PLANEL_Pot_Trim!BT7&lt;&gt;0,BT7/PLANEL_Pot_Trim!BT7,0)</f>
        <v>9.9211882995010089E-2</v>
      </c>
      <c r="BU32" s="48">
        <f>IF(PLANEL_Pot_Trim!BU7&lt;&gt;0,BU7/PLANEL_Pot_Trim!BU7,0)</f>
        <v>0.32690448309073566</v>
      </c>
      <c r="BV32" s="48">
        <f>IF(PLANEL_Pot_Trim!BV7&lt;&gt;0,BV7/PLANEL_Pot_Trim!BV7,0)</f>
        <v>0.44331706048307906</v>
      </c>
      <c r="BW32" s="48">
        <f>IF(PLANEL_Pot_Trim!BW7&lt;&gt;0,BW7/PLANEL_Pot_Trim!BW7,0)</f>
        <v>9.3522548918938977E-2</v>
      </c>
      <c r="BX32" s="48">
        <f>IF(PLANEL_Pot_Trim!BX7&lt;&gt;0,BX7/PLANEL_Pot_Trim!BX7,0)</f>
        <v>9.3522548918938977E-2</v>
      </c>
      <c r="BY32" s="48">
        <f>IF(PLANEL_Pot_Trim!BY7&lt;&gt;0,BY7/PLANEL_Pot_Trim!BY7,0)</f>
        <v>0.33958310102924771</v>
      </c>
      <c r="BZ32" s="48">
        <f>IF(PLANEL_Pot_Trim!BZ7&lt;&gt;0,BZ7/PLANEL_Pot_Trim!BZ7,0)</f>
        <v>0.4717448878215823</v>
      </c>
      <c r="CA32" s="48">
        <f>IF(PLANEL_Pot_Trim!CA7&lt;&gt;0,CA7/PLANEL_Pot_Trim!CA7,0)</f>
        <v>5.9451723902991541E-2</v>
      </c>
      <c r="CB32" s="48">
        <f>IF(PLANEL_Pot_Trim!CB7&lt;&gt;0,CB7/PLANEL_Pot_Trim!CB7,0)</f>
        <v>5.9451723902991541E-2</v>
      </c>
      <c r="CC32" s="48">
        <f>IF(PLANEL_Pot_Trim!CC7&lt;&gt;0,CC7/PLANEL_Pot_Trim!CC7,0)</f>
        <v>0.33664145069076334</v>
      </c>
      <c r="CD32" s="48">
        <f>IF(PLANEL_Pot_Trim!CD7&lt;&gt;0,CD7/PLANEL_Pot_Trim!CD7,0)</f>
        <v>0.45758283995315585</v>
      </c>
      <c r="CE32" s="48">
        <f>IF(PLANEL_Pot_Trim!CE7&lt;&gt;0,CE7/PLANEL_Pot_Trim!CE7,0)</f>
        <v>5.639326228145243E-2</v>
      </c>
      <c r="CF32" s="48">
        <f>IF(PLANEL_Pot_Trim!CF7&lt;&gt;0,CF7/PLANEL_Pot_Trim!CF7,0)</f>
        <v>5.639326228145243E-2</v>
      </c>
      <c r="CG32" s="48">
        <f>IF(PLANEL_Pot_Trim!CG7&lt;&gt;0,CG7/PLANEL_Pot_Trim!CG7,0)</f>
        <v>0.34751452538079408</v>
      </c>
      <c r="CH32" s="48">
        <f>IF(PLANEL_Pot_Trim!CH7&lt;&gt;0,CH7/PLANEL_Pot_Trim!CH7,0)</f>
        <v>0.48609157188319085</v>
      </c>
      <c r="CI32" s="48">
        <f>IF(PLANEL_Pot_Trim!CI7&lt;&gt;0,CI7/PLANEL_Pot_Trim!CI7,0)</f>
        <v>5.3634085885574889E-2</v>
      </c>
      <c r="CJ32" s="48">
        <f>IF(PLANEL_Pot_Trim!CJ7&lt;&gt;0,CJ7/PLANEL_Pot_Trim!CJ7,0)</f>
        <v>5.3634085885574889E-2</v>
      </c>
      <c r="CK32" s="48">
        <f>IF(PLANEL_Pot_Trim!CK7&lt;&gt;0,CK7/PLANEL_Pot_Trim!CK7,0)</f>
        <v>0.35732361725367145</v>
      </c>
      <c r="CL32" s="48">
        <f>IF(PLANEL_Pot_Trim!CL7&lt;&gt;0,CL7/PLANEL_Pot_Trim!CL7,0)</f>
        <v>0.5153161756637018</v>
      </c>
      <c r="CM32" s="48">
        <f>IF(PLANEL_Pot_Trim!CM7&lt;&gt;0,CM7/PLANEL_Pot_Trim!CM7,0)</f>
        <v>6.7057529980346267E-2</v>
      </c>
      <c r="CN32" s="48">
        <f>IF(PLANEL_Pot_Trim!CN7&lt;&gt;0,CN7/PLANEL_Pot_Trim!CN7,0)</f>
        <v>3.7547458142700121E-2</v>
      </c>
      <c r="CO32" s="48">
        <f>IF(PLANEL_Pot_Trim!CO7&lt;&gt;0,CO7/PLANEL_Pot_Trim!CO7,0)</f>
        <v>0.33986922897934174</v>
      </c>
      <c r="CP32" s="48">
        <f>IF(PLANEL_Pot_Trim!CP7&lt;&gt;0,CP7/PLANEL_Pot_Trim!CP7,0)</f>
        <v>0.47877112016342638</v>
      </c>
      <c r="CQ32" s="48">
        <f>IF(PLANEL_Pot_Trim!CQ7&lt;&gt;0,CQ7/PLANEL_Pot_Trim!CQ7,0)</f>
        <v>6.4069047596160902E-2</v>
      </c>
      <c r="CR32" s="48">
        <f>IF(PLANEL_Pot_Trim!CR7&lt;&gt;0,CR7/PLANEL_Pot_Trim!CR7,0)</f>
        <v>3.587412008113889E-2</v>
      </c>
      <c r="CS32" s="48">
        <f>IF(PLANEL_Pot_Trim!CS7&lt;&gt;0,CS7/PLANEL_Pot_Trim!CS7,0)</f>
        <v>0.28563206502318139</v>
      </c>
      <c r="CT32" s="48">
        <f>IF(PLANEL_Pot_Trim!CT7&lt;&gt;0,CT7/PLANEL_Pot_Trim!CT7,0)</f>
        <v>0.44564078715491978</v>
      </c>
      <c r="CU32" s="48">
        <f>IF(PLANEL_Pot_Trim!CU7&lt;&gt;0,CU7/PLANEL_Pot_Trim!CU7,0)</f>
        <v>0.26683498527011346</v>
      </c>
      <c r="CV32" s="48">
        <f>IF(PLANEL_Pot_Trim!CV7&lt;&gt;0,CV7/PLANEL_Pot_Trim!CV7,0)</f>
        <v>4.8220243775868754E-2</v>
      </c>
      <c r="CW32" s="48">
        <f>IF(PLANEL_Pot_Trim!CW7&lt;&gt;0,CW7/PLANEL_Pot_Trim!CW7,0)</f>
        <v>0.41709029592918573</v>
      </c>
      <c r="CX32" s="48">
        <f>IF(PLANEL_Pot_Trim!CX7&lt;&gt;0,CX7/PLANEL_Pot_Trim!CX7,0)</f>
        <v>0.62638774381261564</v>
      </c>
      <c r="CY32" s="48">
        <f>IF(PLANEL_Pot_Trim!CY7&lt;&gt;0,CY7/PLANEL_Pot_Trim!CY7,0)</f>
        <v>0.11729381799387044</v>
      </c>
      <c r="CZ32" s="48">
        <f>IF(PLANEL_Pot_Trim!CZ7&lt;&gt;0,CZ7/PLANEL_Pot_Trim!CZ7,0)</f>
        <v>3.3433839599979073E-2</v>
      </c>
      <c r="DA32" s="48">
        <f>IF(PLANEL_Pot_Trim!DA7&lt;&gt;0,DA7/PLANEL_Pot_Trim!DA7,0)</f>
        <v>0.16576346579884974</v>
      </c>
      <c r="DB32" s="48">
        <f>IF(PLANEL_Pot_Trim!DB7&lt;&gt;0,DB7/PLANEL_Pot_Trim!DB7,0)</f>
        <v>0.42902205809603039</v>
      </c>
      <c r="DC32" s="48">
        <f>IF(PLANEL_Pot_Trim!DC7&lt;&gt;0,DC7/PLANEL_Pot_Trim!DC7,0)</f>
        <v>9.8682594896656095E-2</v>
      </c>
      <c r="DD32" s="48">
        <f>IF(PLANEL_Pot_Trim!DD7&lt;&gt;0,DD7/PLANEL_Pot_Trim!DD7,0)</f>
        <v>6.5146634498071268E-3</v>
      </c>
      <c r="DE32" s="48">
        <f>IF(PLANEL_Pot_Trim!DE7&lt;&gt;0,DE7/PLANEL_Pot_Trim!DE7,0)</f>
        <v>7.1428815946818047E-2</v>
      </c>
      <c r="DF32" s="48">
        <f>IF(PLANEL_Pot_Trim!DF7&lt;&gt;0,DF7/PLANEL_Pot_Trim!DF7,0)</f>
        <v>0.42384560208214656</v>
      </c>
      <c r="DG32" s="48">
        <f>IF(PLANEL_Pot_Trim!DG7&lt;&gt;0,DG7/PLANEL_Pot_Trim!DG7,0)</f>
        <v>0.1233491182757932</v>
      </c>
      <c r="DH32" s="48">
        <f>IF(PLANEL_Pot_Trim!DH7&lt;&gt;0,DH7/PLANEL_Pot_Trim!DH7,0)</f>
        <v>6.4561863017501093E-3</v>
      </c>
      <c r="DI32" s="48">
        <f>IF(PLANEL_Pot_Trim!DI7&lt;&gt;0,DI7/PLANEL_Pot_Trim!DI7,0)</f>
        <v>4.7169911927282281E-2</v>
      </c>
      <c r="DJ32" s="48">
        <f>IF(PLANEL_Pot_Trim!DJ7&lt;&gt;0,DJ7/PLANEL_Pot_Trim!DJ7,0)</f>
        <v>0.42004106448519557</v>
      </c>
      <c r="DK32" s="48">
        <f>IF(PLANEL_Pot_Trim!DK7&lt;&gt;0,DK7/PLANEL_Pot_Trim!DK7,0)</f>
        <v>0.14792305417034032</v>
      </c>
      <c r="DL32" s="48">
        <f>IF(PLANEL_Pot_Trim!DL7&lt;&gt;0,DL7/PLANEL_Pot_Trim!DL7,0)</f>
        <v>6.3987496234028047E-3</v>
      </c>
      <c r="DM32" s="48">
        <f>IF(PLANEL_Pot_Trim!DM7&lt;&gt;0,DM7/PLANEL_Pot_Trim!DM7,0)</f>
        <v>2.1686965219069095E-2</v>
      </c>
      <c r="DN32" s="48">
        <f>IF(PLANEL_Pot_Trim!DN7&lt;&gt;0,DN7/PLANEL_Pot_Trim!DN7,0)</f>
        <v>0.41630422010278434</v>
      </c>
      <c r="DO32" s="48">
        <f>IF(PLANEL_Pot_Trim!DO7&lt;&gt;0,DO7/PLANEL_Pot_Trim!DO7,0)</f>
        <v>0.19410316842412226</v>
      </c>
      <c r="DP32" s="48">
        <f>IF(PLANEL_Pot_Trim!DP7&lt;&gt;0,DP7/PLANEL_Pot_Trim!DP7,0)</f>
        <v>6.3423258903947234E-3</v>
      </c>
      <c r="DQ32" s="48">
        <f>IF(PLANEL_Pot_Trim!DQ7&lt;&gt;0,DQ7/PLANEL_Pot_Trim!DQ7,0)</f>
        <v>3.0937640449463774E-2</v>
      </c>
      <c r="DR32" s="48">
        <f>IF(PLANEL_Pot_Trim!DR7&lt;&gt;0,DR7/PLANEL_Pot_Trim!DR7,0)</f>
        <v>0.41263327819261697</v>
      </c>
      <c r="DS32" s="48">
        <f>IF(PLANEL_Pot_Trim!DS7&lt;&gt;0,DS7/PLANEL_Pot_Trim!DS7,0)</f>
        <v>0.29421158673400211</v>
      </c>
      <c r="DT32" s="48">
        <f>IF(PLANEL_Pot_Trim!DT7&lt;&gt;0,DT7/PLANEL_Pot_Trim!DT7,0)</f>
        <v>0</v>
      </c>
      <c r="DU32" s="48">
        <f>IF(PLANEL_Pot_Trim!DU7&lt;&gt;0,DU7/PLANEL_Pot_Trim!DU7,0)</f>
        <v>0.11083885306559633</v>
      </c>
      <c r="DV32" s="48">
        <f>IF(PLANEL_Pot_Trim!DV7&lt;&gt;0,DV7/PLANEL_Pot_Trim!DV7,0)</f>
        <v>0.40923557897620011</v>
      </c>
      <c r="DW32" s="48">
        <f>IF(PLANEL_Pot_Trim!DW7&lt;&gt;0,DW7/PLANEL_Pot_Trim!DW7,0)</f>
        <v>0.36394789051233228</v>
      </c>
      <c r="DX32" s="48">
        <f>IF(PLANEL_Pot_Trim!DX7&lt;&gt;0,DX7/PLANEL_Pot_Trim!DX7,0)</f>
        <v>0</v>
      </c>
      <c r="DY32" s="48">
        <f>IF(PLANEL_Pot_Trim!DY7&lt;&gt;0,DY7/PLANEL_Pot_Trim!DY7,0)</f>
        <v>0.16833655182344529</v>
      </c>
      <c r="DZ32" s="48">
        <f>IF(PLANEL_Pot_Trim!DZ7&lt;&gt;0,DZ7/PLANEL_Pot_Trim!DZ7,0)</f>
        <v>0.42193909529764501</v>
      </c>
      <c r="EA32" s="48">
        <f>IF(PLANEL_Pot_Trim!EA7&lt;&gt;0,EA7/PLANEL_Pot_Trim!EA7,0)</f>
        <v>0.40501161111434147</v>
      </c>
      <c r="EB32" s="48">
        <f>IF(PLANEL_Pot_Trim!EB7&lt;&gt;0,EB7/PLANEL_Pot_Trim!EB7,0)</f>
        <v>0</v>
      </c>
      <c r="EC32" s="48">
        <f>IF(PLANEL_Pot_Trim!EC7&lt;&gt;0,EC7/PLANEL_Pot_Trim!EC7,0)</f>
        <v>0.22551396836900833</v>
      </c>
      <c r="ED32" s="48">
        <f>IF(PLANEL_Pot_Trim!ED7&lt;&gt;0,ED7/PLANEL_Pot_Trim!ED7,0)</f>
        <v>0.4356845701350186</v>
      </c>
      <c r="EE32" s="48">
        <f>IF(PLANEL_Pot_Trim!EE7&lt;&gt;0,EE7/PLANEL_Pot_Trim!EE7,0)</f>
        <v>0.41128190566650391</v>
      </c>
      <c r="EF32" s="48">
        <f>IF(PLANEL_Pot_Trim!EF7&lt;&gt;0,EF7/PLANEL_Pot_Trim!EF7,0)</f>
        <v>0</v>
      </c>
      <c r="EG32" s="48">
        <f>IF(PLANEL_Pot_Trim!EG7&lt;&gt;0,EG7/PLANEL_Pot_Trim!EG7,0)</f>
        <v>0.27163468205867369</v>
      </c>
      <c r="EH32" s="48">
        <f>IF(PLANEL_Pot_Trim!EH7&lt;&gt;0,EH7/PLANEL_Pot_Trim!EH7,0)</f>
        <v>0.4195394254650312</v>
      </c>
      <c r="EI32" s="48">
        <f>IF(PLANEL_Pot_Trim!EI7&lt;&gt;0,EI7/PLANEL_Pot_Trim!EI7,0)</f>
        <v>0.41277795807662621</v>
      </c>
      <c r="EJ32" s="48">
        <f>IF(PLANEL_Pot_Trim!EJ7&lt;&gt;0,EJ7/PLANEL_Pot_Trim!EJ7,0)</f>
        <v>0</v>
      </c>
      <c r="EK32" s="48">
        <f>IF(PLANEL_Pot_Trim!EK7&lt;&gt;0,EK7/PLANEL_Pot_Trim!EK7,0)</f>
        <v>0.29591067567765106</v>
      </c>
      <c r="EL32" s="48">
        <f>IF(PLANEL_Pot_Trim!EL7&lt;&gt;0,EL7/PLANEL_Pot_Trim!EL7,0)</f>
        <v>0.4195394254650312</v>
      </c>
      <c r="EM32" s="48">
        <f>IF(PLANEL_Pot_Trim!EM7&lt;&gt;0,EM7/PLANEL_Pot_Trim!EM7,0)</f>
        <v>0.38308805448738936</v>
      </c>
      <c r="EN32" s="48">
        <f>IF(PLANEL_Pot_Trim!EN7&lt;&gt;0,EN7/PLANEL_Pot_Trim!EN7,0)</f>
        <v>0</v>
      </c>
      <c r="EO32" s="48">
        <f>IF(PLANEL_Pot_Trim!EO7&lt;&gt;0,EO7/PLANEL_Pot_Trim!EO7,0)</f>
        <v>0.30340257995046077</v>
      </c>
      <c r="EP32" s="48">
        <f>IF(PLANEL_Pot_Trim!EP7&lt;&gt;0,EP7/PLANEL_Pot_Trim!EP7,0)</f>
        <v>0.4195394254650312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0.46105810758281918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0.46105810758281918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0.55192525430776074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0.62796696029704691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0.55192525430776074</v>
      </c>
      <c r="AL34" s="49">
        <f>IF(PLANEL_Pot_Trim!AL9&lt;&gt;0,AL9/PLANEL_Pot_Trim!AL9,0)</f>
        <v>0.62796696029704691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0.59424291419288711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0.55193220232454687</v>
      </c>
      <c r="AT34" s="49">
        <f>IF(PLANEL_Pot_Trim!AT9&lt;&gt;0,AT9/PLANEL_Pot_Trim!AT9,0)</f>
        <v>0.62796696029704691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0.55193220232454687</v>
      </c>
      <c r="AX34" s="49">
        <f>IF(PLANEL_Pot_Trim!AX9&lt;&gt;0,AX9/PLANEL_Pot_Trim!AX9,0)</f>
        <v>0.62796696029704691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0.5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0.5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0.5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0.5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0.8588459339975093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0.8588459339975093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0.8588459339975093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0.8588459339975093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0.8588459339975093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0.8588459339975093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0.51971901432129508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0.79889447236180899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0.79889447236180899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0.8461031045655375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0.8461031045655375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0.8461031045655375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0.8461031045655375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0.8461031045655375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0.8461031045655375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0.89916470486008837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0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0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0.24748643426980244</v>
      </c>
      <c r="P39" s="52">
        <f>IF(PLANEL_Pot_Trim!P14&lt;&gt;0,P14/PLANEL_Pot_Trim!P14,0)</f>
        <v>0.46652127563666035</v>
      </c>
      <c r="Q39" s="52">
        <f>IF(PLANEL_Pot_Trim!Q14&lt;&gt;0,Q14/PLANEL_Pot_Trim!Q14,0)</f>
        <v>0.51527352275673122</v>
      </c>
      <c r="R39" s="52">
        <f>IF(PLANEL_Pot_Trim!R14&lt;&gt;0,R14/PLANEL_Pot_Trim!R14,0)</f>
        <v>0.45240298913571475</v>
      </c>
      <c r="S39" s="52">
        <f>IF(PLANEL_Pot_Trim!S14&lt;&gt;0,S14/PLANEL_Pot_Trim!S14,0)</f>
        <v>0.26318001270498981</v>
      </c>
      <c r="T39" s="52">
        <f>IF(PLANEL_Pot_Trim!T14&lt;&gt;0,T14/PLANEL_Pot_Trim!T14,0)</f>
        <v>0.47284960828899619</v>
      </c>
      <c r="U39" s="52">
        <f>IF(PLANEL_Pot_Trim!U14&lt;&gt;0,U14/PLANEL_Pot_Trim!U14,0)</f>
        <v>0.51474002957608489</v>
      </c>
      <c r="V39" s="52">
        <f>IF(PLANEL_Pot_Trim!V14&lt;&gt;0,V14/PLANEL_Pot_Trim!V14,0)</f>
        <v>0.46132553063884668</v>
      </c>
      <c r="W39" s="52">
        <f>IF(PLANEL_Pot_Trim!W14&lt;&gt;0,W14/PLANEL_Pot_Trim!W14,0)</f>
        <v>0.26995060815706529</v>
      </c>
      <c r="X39" s="52">
        <f>IF(PLANEL_Pot_Trim!X14&lt;&gt;0,X14/PLANEL_Pot_Trim!X14,0)</f>
        <v>0.47557980668816197</v>
      </c>
      <c r="Y39" s="52">
        <f>IF(PLANEL_Pot_Trim!Y14&lt;&gt;0,Y14/PLANEL_Pot_Trim!Y14,0)</f>
        <v>0.51450986758498995</v>
      </c>
      <c r="Z39" s="52">
        <f>IF(PLANEL_Pot_Trim!Z14&lt;&gt;0,Z14/PLANEL_Pot_Trim!Z14,0)</f>
        <v>0.46517493429173251</v>
      </c>
      <c r="AA39" s="52">
        <f>IF(PLANEL_Pot_Trim!AA14&lt;&gt;0,AA14/PLANEL_Pot_Trim!AA14,0)</f>
        <v>0.27607406843616833</v>
      </c>
      <c r="AB39" s="52">
        <f>IF(PLANEL_Pot_Trim!AB14&lt;&gt;0,AB14/PLANEL_Pot_Trim!AB14,0)</f>
        <v>0.4780490515549165</v>
      </c>
      <c r="AC39" s="52">
        <f>IF(PLANEL_Pot_Trim!AC14&lt;&gt;0,AC14/PLANEL_Pot_Trim!AC14,0)</f>
        <v>0.51430170472014358</v>
      </c>
      <c r="AD39" s="52">
        <f>IF(PLANEL_Pot_Trim!AD14&lt;&gt;0,AD14/PLANEL_Pot_Trim!AD14,0)</f>
        <v>0.46865641122930035</v>
      </c>
      <c r="AE39" s="52">
        <f>IF(PLANEL_Pot_Trim!AE14&lt;&gt;0,AE14/PLANEL_Pot_Trim!AE14,0)</f>
        <v>0.28157492316101951</v>
      </c>
      <c r="AF39" s="52">
        <f>IF(PLANEL_Pot_Trim!AF14&lt;&gt;0,AF14/PLANEL_Pot_Trim!AF14,0)</f>
        <v>0.48026723544149447</v>
      </c>
      <c r="AG39" s="52">
        <f>IF(PLANEL_Pot_Trim!AG14&lt;&gt;0,AG14/PLANEL_Pot_Trim!AG14,0)</f>
        <v>0.5141147067533699</v>
      </c>
      <c r="AH39" s="52">
        <f>IF(PLANEL_Pot_Trim!AH14&lt;&gt;0,AH14/PLANEL_Pot_Trim!AH14,0)</f>
        <v>0.47178390723710695</v>
      </c>
      <c r="AI39" s="52">
        <f>IF(PLANEL_Pot_Trim!AI14&lt;&gt;0,AI14/PLANEL_Pot_Trim!AI14,0)</f>
        <v>0.28558833259290339</v>
      </c>
      <c r="AJ39" s="52">
        <f>IF(PLANEL_Pot_Trim!AJ14&lt;&gt;0,AJ14/PLANEL_Pot_Trim!AJ14,0)</f>
        <v>0.48188561623911996</v>
      </c>
      <c r="AK39" s="52">
        <f>IF(PLANEL_Pot_Trim!AK14&lt;&gt;0,AK14/PLANEL_Pot_Trim!AK14,0)</f>
        <v>0.51397827345068614</v>
      </c>
      <c r="AL39" s="52">
        <f>IF(PLANEL_Pot_Trim!AL14&lt;&gt;0,AL14/PLANEL_Pot_Trim!AL14,0)</f>
        <v>0.47406572031284006</v>
      </c>
      <c r="AM39" s="52">
        <f>IF(PLANEL_Pot_Trim!AM14&lt;&gt;0,AM14/PLANEL_Pot_Trim!AM14,0)</f>
        <v>0.49024142686726818</v>
      </c>
      <c r="AN39" s="52">
        <f>IF(PLANEL_Pot_Trim!AN14&lt;&gt;0,AN14/PLANEL_Pot_Trim!AN14,0)</f>
        <v>0.56441063576207617</v>
      </c>
      <c r="AO39" s="52">
        <f>IF(PLANEL_Pot_Trim!AO14&lt;&gt;0,AO14/PLANEL_Pot_Trim!AO14,0)</f>
        <v>0.50702122358956325</v>
      </c>
      <c r="AP39" s="52">
        <f>IF(PLANEL_Pot_Trim!AP14&lt;&gt;0,AP14/PLANEL_Pot_Trim!AP14,0)</f>
        <v>0.59042068201487719</v>
      </c>
      <c r="AQ39" s="52">
        <f>IF(PLANEL_Pot_Trim!AQ14&lt;&gt;0,AQ14/PLANEL_Pot_Trim!AQ14,0)</f>
        <v>0.49176372907697552</v>
      </c>
      <c r="AR39" s="52">
        <f>IF(PLANEL_Pot_Trim!AR14&lt;&gt;0,AR14/PLANEL_Pot_Trim!AR14,0)</f>
        <v>0.56502449416397549</v>
      </c>
      <c r="AS39" s="52">
        <f>IF(PLANEL_Pot_Trim!AS14&lt;&gt;0,AS14/PLANEL_Pot_Trim!AS14,0)</f>
        <v>0.50696947392497149</v>
      </c>
      <c r="AT39" s="52">
        <f>IF(PLANEL_Pot_Trim!AT14&lt;&gt;0,AT14/PLANEL_Pot_Trim!AT14,0)</f>
        <v>0.59128618278124778</v>
      </c>
      <c r="AU39" s="52">
        <f>IF(PLANEL_Pot_Trim!AU14&lt;&gt;0,AU14/PLANEL_Pot_Trim!AU14,0)</f>
        <v>0.49390832608032748</v>
      </c>
      <c r="AV39" s="52">
        <f>IF(PLANEL_Pot_Trim!AV14&lt;&gt;0,AV14/PLANEL_Pot_Trim!AV14,0)</f>
        <v>0.56588928884661893</v>
      </c>
      <c r="AW39" s="52">
        <f>IF(PLANEL_Pot_Trim!AW14&lt;&gt;0,AW14/PLANEL_Pot_Trim!AW14,0)</f>
        <v>0.50689656974211339</v>
      </c>
      <c r="AX39" s="52">
        <f>IF(PLANEL_Pot_Trim!AX14&lt;&gt;0,AX14/PLANEL_Pot_Trim!AX14,0)</f>
        <v>0.59250548763167488</v>
      </c>
      <c r="AY39" s="52">
        <f>IF(PLANEL_Pot_Trim!AY14&lt;&gt;0,AY14/PLANEL_Pot_Trim!AY14,0)</f>
        <v>0.49594409088408581</v>
      </c>
      <c r="AZ39" s="52">
        <f>IF(PLANEL_Pot_Trim!AZ14&lt;&gt;0,AZ14/PLANEL_Pot_Trim!AZ14,0)</f>
        <v>0.56671019767028785</v>
      </c>
      <c r="BA39" s="52">
        <f>IF(PLANEL_Pot_Trim!BA14&lt;&gt;0,BA14/PLANEL_Pot_Trim!BA14,0)</f>
        <v>0.5068273652027433</v>
      </c>
      <c r="BB39" s="52">
        <f>IF(PLANEL_Pot_Trim!BB14&lt;&gt;0,BB14/PLANEL_Pot_Trim!BB14,0)</f>
        <v>0.59366291616973244</v>
      </c>
      <c r="BC39" s="52">
        <f>IF(PLANEL_Pot_Trim!BC14&lt;&gt;0,BC14/PLANEL_Pot_Trim!BC14,0)</f>
        <v>0.497980323069525</v>
      </c>
      <c r="BD39" s="52">
        <f>IF(PLANEL_Pot_Trim!BD14&lt;&gt;0,BD14/PLANEL_Pot_Trim!BD14,0)</f>
        <v>0.56753129492163068</v>
      </c>
      <c r="BE39" s="52">
        <f>IF(PLANEL_Pot_Trim!BE14&lt;&gt;0,BE14/PLANEL_Pot_Trim!BE14,0)</f>
        <v>0.50675814480774262</v>
      </c>
      <c r="BF39" s="52">
        <f>IF(PLANEL_Pot_Trim!BF14&lt;&gt;0,BF14/PLANEL_Pot_Trim!BF14,0)</f>
        <v>0.59482061044612988</v>
      </c>
      <c r="BG39" s="52">
        <f>IF(PLANEL_Pot_Trim!BG14&lt;&gt;0,BG14/PLANEL_Pot_Trim!BG14,0)</f>
        <v>0.49992902445935711</v>
      </c>
      <c r="BH39" s="52">
        <f>IF(PLANEL_Pot_Trim!BH14&lt;&gt;0,BH14/PLANEL_Pot_Trim!BH14,0)</f>
        <v>0.56831709598459446</v>
      </c>
      <c r="BI39" s="52">
        <f>IF(PLANEL_Pot_Trim!BI14&lt;&gt;0,BI14/PLANEL_Pot_Trim!BI14,0)</f>
        <v>0.50669189999112674</v>
      </c>
      <c r="BJ39" s="52">
        <f>IF(PLANEL_Pot_Trim!BJ14&lt;&gt;0,BJ14/PLANEL_Pot_Trim!BJ14,0)</f>
        <v>0.5959285393514151</v>
      </c>
      <c r="BK39" s="52">
        <f>IF(PLANEL_Pot_Trim!BK14&lt;&gt;0,BK14/PLANEL_Pot_Trim!BK14,0)</f>
        <v>0.50178636682112099</v>
      </c>
      <c r="BL39" s="52">
        <f>IF(PLANEL_Pot_Trim!BL14&lt;&gt;0,BL14/PLANEL_Pot_Trim!BL14,0)</f>
        <v>0.56906605715471414</v>
      </c>
      <c r="BM39" s="52">
        <f>IF(PLANEL_Pot_Trim!BM14&lt;&gt;0,BM14/PLANEL_Pot_Trim!BM14,0)</f>
        <v>0.50662876082260289</v>
      </c>
      <c r="BN39" s="52">
        <f>IF(PLANEL_Pot_Trim!BN14&lt;&gt;0,BN14/PLANEL_Pot_Trim!BN14,0)</f>
        <v>0.59698452629352572</v>
      </c>
      <c r="BO39" s="52">
        <f>IF(PLANEL_Pot_Trim!BO14&lt;&gt;0,BO14/PLANEL_Pot_Trim!BO14,0)</f>
        <v>0.58703732949738752</v>
      </c>
      <c r="BP39" s="52">
        <f>IF(PLANEL_Pot_Trim!BP14&lt;&gt;0,BP14/PLANEL_Pot_Trim!BP14,0)</f>
        <v>0.60344294923168729</v>
      </c>
      <c r="BQ39" s="52">
        <f>IF(PLANEL_Pot_Trim!BQ14&lt;&gt;0,BQ14/PLANEL_Pot_Trim!BQ14,0)</f>
        <v>0.50373070942662845</v>
      </c>
      <c r="BR39" s="52">
        <f>IF(PLANEL_Pot_Trim!BR14&lt;&gt;0,BR14/PLANEL_Pot_Trim!BR14,0)</f>
        <v>0.64545373000401252</v>
      </c>
      <c r="BS39" s="52">
        <f>IF(PLANEL_Pot_Trim!BS14&lt;&gt;0,BS14/PLANEL_Pot_Trim!BS14,0)</f>
        <v>0.58738173511403446</v>
      </c>
      <c r="BT39" s="52">
        <f>IF(PLANEL_Pot_Trim!BT14&lt;&gt;0,BT14/PLANEL_Pot_Trim!BT14,0)</f>
        <v>0.60358182853733522</v>
      </c>
      <c r="BU39" s="52">
        <f>IF(PLANEL_Pot_Trim!BU14&lt;&gt;0,BU14/PLANEL_Pot_Trim!BU14,0)</f>
        <v>0.50371900159767491</v>
      </c>
      <c r="BV39" s="52">
        <f>IF(PLANEL_Pot_Trim!BV14&lt;&gt;0,BV14/PLANEL_Pot_Trim!BV14,0)</f>
        <v>0.64564954086599979</v>
      </c>
      <c r="BW39" s="52">
        <f>IF(PLANEL_Pot_Trim!BW14&lt;&gt;0,BW14/PLANEL_Pot_Trim!BW14,0)</f>
        <v>0.58767427948724349</v>
      </c>
      <c r="BX39" s="52">
        <f>IF(PLANEL_Pot_Trim!BX14&lt;&gt;0,BX14/PLANEL_Pot_Trim!BX14,0)</f>
        <v>0.60369979513377547</v>
      </c>
      <c r="BY39" s="52">
        <f>IF(PLANEL_Pot_Trim!BY14&lt;&gt;0,BY14/PLANEL_Pot_Trim!BY14,0)</f>
        <v>0.50370905670853039</v>
      </c>
      <c r="BZ39" s="52">
        <f>IF(PLANEL_Pot_Trim!BZ14&lt;&gt;0,BZ14/PLANEL_Pot_Trim!BZ14,0)</f>
        <v>0.64581586617250852</v>
      </c>
      <c r="CA39" s="52">
        <f>IF(PLANEL_Pot_Trim!CA14&lt;&gt;0,CA14/PLANEL_Pot_Trim!CA14,0)</f>
        <v>0.58798989064833884</v>
      </c>
      <c r="CB39" s="52">
        <f>IF(PLANEL_Pot_Trim!CB14&lt;&gt;0,CB14/PLANEL_Pot_Trim!CB14,0)</f>
        <v>0.60382706327133595</v>
      </c>
      <c r="CC39" s="52">
        <f>IF(PLANEL_Pot_Trim!CC14&lt;&gt;0,CC14/PLANEL_Pot_Trim!CC14,0)</f>
        <v>0.50369832773177114</v>
      </c>
      <c r="CD39" s="52">
        <f>IF(PLANEL_Pot_Trim!CD14&lt;&gt;0,CD14/PLANEL_Pot_Trim!CD14,0)</f>
        <v>0.64599530605360422</v>
      </c>
      <c r="CE39" s="52">
        <f>IF(PLANEL_Pot_Trim!CE14&lt;&gt;0,CE14/PLANEL_Pot_Trim!CE14,0)</f>
        <v>0.58826064490778263</v>
      </c>
      <c r="CF39" s="52">
        <f>IF(PLANEL_Pot_Trim!CF14&lt;&gt;0,CF14/PLANEL_Pot_Trim!CF14,0)</f>
        <v>0.60393624316438721</v>
      </c>
      <c r="CG39" s="52">
        <f>IF(PLANEL_Pot_Trim!CG14&lt;&gt;0,CG14/PLANEL_Pot_Trim!CG14,0)</f>
        <v>0.50368912360185802</v>
      </c>
      <c r="CH39" s="52">
        <f>IF(PLANEL_Pot_Trim!CH14&lt;&gt;0,CH14/PLANEL_Pot_Trim!CH14,0)</f>
        <v>0.64614924261719653</v>
      </c>
      <c r="CI39" s="52">
        <f>IF(PLANEL_Pot_Trim!CI14&lt;&gt;0,CI14/PLANEL_Pot_Trim!CI14,0)</f>
        <v>0.61452864002248453</v>
      </c>
      <c r="CJ39" s="52">
        <f>IF(PLANEL_Pot_Trim!CJ14&lt;&gt;0,CJ14/PLANEL_Pot_Trim!CJ14,0)</f>
        <v>0.61452864002248453</v>
      </c>
      <c r="CK39" s="52">
        <f>IF(PLANEL_Pot_Trim!CK14&lt;&gt;0,CK14/PLANEL_Pot_Trim!CK14,0)</f>
        <v>0.50279615997751548</v>
      </c>
      <c r="CL39" s="52">
        <f>IF(PLANEL_Pot_Trim!CL14&lt;&gt;0,CL14/PLANEL_Pot_Trim!CL14,0)</f>
        <v>0.66108384002248455</v>
      </c>
      <c r="CM39" s="52">
        <f>IF(PLANEL_Pot_Trim!CM14&lt;&gt;0,CM14/PLANEL_Pot_Trim!CM14,0)</f>
        <v>0.61452863999701179</v>
      </c>
      <c r="CN39" s="52">
        <f>IF(PLANEL_Pot_Trim!CN14&lt;&gt;0,CN14/PLANEL_Pot_Trim!CN14,0)</f>
        <v>0.61452863999701179</v>
      </c>
      <c r="CO39" s="52">
        <f>IF(PLANEL_Pot_Trim!CO14&lt;&gt;0,CO14/PLANEL_Pot_Trim!CO14,0)</f>
        <v>0.5027961599805767</v>
      </c>
      <c r="CP39" s="52">
        <f>IF(PLANEL_Pot_Trim!CP14&lt;&gt;0,CP14/PLANEL_Pot_Trim!CP14,0)</f>
        <v>0.66108384001942333</v>
      </c>
      <c r="CQ39" s="52">
        <f>IF(PLANEL_Pot_Trim!CQ14&lt;&gt;0,CQ14/PLANEL_Pot_Trim!CQ14,0)</f>
        <v>0.61452864000148766</v>
      </c>
      <c r="CR39" s="52">
        <f>IF(PLANEL_Pot_Trim!CR14&lt;&gt;0,CR14/PLANEL_Pot_Trim!CR14,0)</f>
        <v>0.61452864000148766</v>
      </c>
      <c r="CS39" s="52">
        <f>IF(PLANEL_Pot_Trim!CS14&lt;&gt;0,CS14/PLANEL_Pot_Trim!CS14,0)</f>
        <v>0.50279615999107452</v>
      </c>
      <c r="CT39" s="52">
        <f>IF(PLANEL_Pot_Trim!CT14&lt;&gt;0,CT14/PLANEL_Pot_Trim!CT14,0)</f>
        <v>0.66108384000892551</v>
      </c>
      <c r="CU39" s="52">
        <f>IF(PLANEL_Pot_Trim!CU14&lt;&gt;0,CU14/PLANEL_Pot_Trim!CU14,0)</f>
        <v>0.61452863999851781</v>
      </c>
      <c r="CV39" s="52">
        <f>IF(PLANEL_Pot_Trim!CV14&lt;&gt;0,CV14/PLANEL_Pot_Trim!CV14,0)</f>
        <v>0.61452863999851781</v>
      </c>
      <c r="CW39" s="52">
        <f>IF(PLANEL_Pot_Trim!CW14&lt;&gt;0,CW14/PLANEL_Pot_Trim!CW14,0)</f>
        <v>0.50279615997183724</v>
      </c>
      <c r="CX39" s="52">
        <f>IF(PLANEL_Pot_Trim!CX14&lt;&gt;0,CX14/PLANEL_Pot_Trim!CX14,0)</f>
        <v>0.66108384002816267</v>
      </c>
      <c r="CY39" s="82">
        <f>IF(PLANEL_Pot_Trim!CY14&lt;&gt;0,CY14/PLANEL_Pot_Trim!CY14,0)</f>
        <v>0.614528640008845</v>
      </c>
      <c r="CZ39" s="82">
        <f>IF(PLANEL_Pot_Trim!CZ14&lt;&gt;0,CZ14/PLANEL_Pot_Trim!CZ14,0)</f>
        <v>0.614528640008845</v>
      </c>
      <c r="DA39" s="82">
        <f>IF(PLANEL_Pot_Trim!DA14&lt;&gt;0,DA14/PLANEL_Pot_Trim!DA14,0)</f>
        <v>0.50279615998378424</v>
      </c>
      <c r="DB39" s="82">
        <f>IF(PLANEL_Pot_Trim!DB14&lt;&gt;0,DB14/PLANEL_Pot_Trim!DB14,0)</f>
        <v>0.6610838400162159</v>
      </c>
      <c r="DC39" s="52">
        <f>IF(PLANEL_Pot_Trim!DC14&lt;&gt;0,DC14/PLANEL_Pot_Trim!DC14,0)</f>
        <v>0.61452863999265517</v>
      </c>
      <c r="DD39" s="52">
        <f>IF(PLANEL_Pot_Trim!DD14&lt;&gt;0,DD14/PLANEL_Pot_Trim!DD14,0)</f>
        <v>0.61452863999265517</v>
      </c>
      <c r="DE39" s="52">
        <f>IF(PLANEL_Pot_Trim!DE14&lt;&gt;0,DE14/PLANEL_Pot_Trim!DE14,0)</f>
        <v>0.50279615997062066</v>
      </c>
      <c r="DF39" s="52">
        <f>IF(PLANEL_Pot_Trim!DF14&lt;&gt;0,DF14/PLANEL_Pot_Trim!DF14,0)</f>
        <v>0.66108384002937937</v>
      </c>
      <c r="DG39" s="52">
        <f>IF(PLANEL_Pot_Trim!DG14&lt;&gt;0,DG14/PLANEL_Pot_Trim!DG14,0)</f>
        <v>0.61452864000146179</v>
      </c>
      <c r="DH39" s="52">
        <f>IF(PLANEL_Pot_Trim!DH14&lt;&gt;0,DH14/PLANEL_Pot_Trim!DH14,0)</f>
        <v>0.61452864000146179</v>
      </c>
      <c r="DI39" s="52">
        <f>IF(PLANEL_Pot_Trim!DI14&lt;&gt;0,DI14/PLANEL_Pot_Trim!DI14,0)</f>
        <v>0.5027961599912294</v>
      </c>
      <c r="DJ39" s="52">
        <f>IF(PLANEL_Pot_Trim!DJ14&lt;&gt;0,DJ14/PLANEL_Pot_Trim!DJ14,0)</f>
        <v>0.66108384000877074</v>
      </c>
      <c r="DK39" s="52">
        <f>IF(PLANEL_Pot_Trim!DK14&lt;&gt;0,DK14/PLANEL_Pot_Trim!DK14,0)</f>
        <v>0.61452864001310237</v>
      </c>
      <c r="DL39" s="52">
        <f>IF(PLANEL_Pot_Trim!DL14&lt;&gt;0,DL14/PLANEL_Pot_Trim!DL14,0)</f>
        <v>0.61452864001310237</v>
      </c>
      <c r="DM39" s="52">
        <f>IF(PLANEL_Pot_Trim!DM14&lt;&gt;0,DM14/PLANEL_Pot_Trim!DM14,0)</f>
        <v>0.50279615999417671</v>
      </c>
      <c r="DN39" s="52">
        <f>IF(PLANEL_Pot_Trim!DN14&lt;&gt;0,DN14/PLANEL_Pot_Trim!DN14,0)</f>
        <v>0.66108384000582332</v>
      </c>
      <c r="DO39" s="52">
        <f>IF(PLANEL_Pot_Trim!DO14&lt;&gt;0,DO14/PLANEL_Pot_Trim!DO14,0)</f>
        <v>0.61452864001593976</v>
      </c>
      <c r="DP39" s="52">
        <f>IF(PLANEL_Pot_Trim!DP14&lt;&gt;0,DP14/PLANEL_Pot_Trim!DP14,0)</f>
        <v>0.61452864001593976</v>
      </c>
      <c r="DQ39" s="52">
        <f>IF(PLANEL_Pot_Trim!DQ14&lt;&gt;0,DQ14/PLANEL_Pot_Trim!DQ14,0)</f>
        <v>0.50279615997681493</v>
      </c>
      <c r="DR39" s="52">
        <f>IF(PLANEL_Pot_Trim!DR14&lt;&gt;0,DR14/PLANEL_Pot_Trim!DR14,0)</f>
        <v>0.6610838400231851</v>
      </c>
      <c r="DS39" s="52">
        <f>IF(PLANEL_Pot_Trim!DS14&lt;&gt;0,DS14/PLANEL_Pot_Trim!DS14,0)</f>
        <v>0.61452864000144602</v>
      </c>
      <c r="DT39" s="52">
        <f>IF(PLANEL_Pot_Trim!DT14&lt;&gt;0,DT14/PLANEL_Pot_Trim!DT14,0)</f>
        <v>0.61452864000144602</v>
      </c>
      <c r="DU39" s="52">
        <f>IF(PLANEL_Pot_Trim!DU14&lt;&gt;0,DU14/PLANEL_Pot_Trim!DU14,0)</f>
        <v>0.50279615999132443</v>
      </c>
      <c r="DV39" s="52">
        <f>IF(PLANEL_Pot_Trim!DV14&lt;&gt;0,DV14/PLANEL_Pot_Trim!DV14,0)</f>
        <v>0.66108384000867559</v>
      </c>
      <c r="DW39" s="52">
        <f>IF(PLANEL_Pot_Trim!DW14&lt;&gt;0,DW14/PLANEL_Pot_Trim!DW14,0)</f>
        <v>0.61452863999431506</v>
      </c>
      <c r="DX39" s="52">
        <f>IF(PLANEL_Pot_Trim!DX14&lt;&gt;0,DX14/PLANEL_Pot_Trim!DX14,0)</f>
        <v>0.61452863999431506</v>
      </c>
      <c r="DY39" s="52">
        <f>IF(PLANEL_Pot_Trim!DY14&lt;&gt;0,DY14/PLANEL_Pot_Trim!DY14,0)</f>
        <v>0.50279615999857874</v>
      </c>
      <c r="DZ39" s="52">
        <f>IF(PLANEL_Pot_Trim!DZ14&lt;&gt;0,DZ14/PLANEL_Pot_Trim!DZ14,0)</f>
        <v>0.66108384000142129</v>
      </c>
      <c r="EA39" s="52">
        <f>IF(PLANEL_Pot_Trim!EA14&lt;&gt;0,EA14/PLANEL_Pot_Trim!EA14,0)</f>
        <v>0.61452863999433005</v>
      </c>
      <c r="EB39" s="52">
        <f>IF(PLANEL_Pot_Trim!EB14&lt;&gt;0,EB14/PLANEL_Pot_Trim!EB14,0)</f>
        <v>0.61452863999433005</v>
      </c>
      <c r="EC39" s="52">
        <f>IF(PLANEL_Pot_Trim!EC14&lt;&gt;0,EC14/PLANEL_Pot_Trim!EC14,0)</f>
        <v>0.50279615999858251</v>
      </c>
      <c r="ED39" s="52">
        <f>IF(PLANEL_Pot_Trim!ED14&lt;&gt;0,ED14/PLANEL_Pot_Trim!ED14,0)</f>
        <v>0.66108384000141751</v>
      </c>
      <c r="EE39" s="52">
        <f>IF(PLANEL_Pot_Trim!EE14&lt;&gt;0,EE14/PLANEL_Pot_Trim!EE14,0)</f>
        <v>0.61452863999293417</v>
      </c>
      <c r="EF39" s="52">
        <f>IF(PLANEL_Pot_Trim!EF14&lt;&gt;0,EF14/PLANEL_Pot_Trim!EF14,0)</f>
        <v>0.61452863999293417</v>
      </c>
      <c r="EG39" s="52">
        <f>IF(PLANEL_Pot_Trim!EG14&lt;&gt;0,EG14/PLANEL_Pot_Trim!EG14,0)</f>
        <v>0.50279616000706584</v>
      </c>
      <c r="EH39" s="52">
        <f>IF(PLANEL_Pot_Trim!EH14&lt;&gt;0,EH14/PLANEL_Pot_Trim!EH14,0)</f>
        <v>0.66108383999293419</v>
      </c>
      <c r="EI39" s="52">
        <f>IF(PLANEL_Pot_Trim!EI14&lt;&gt;0,EI14/PLANEL_Pot_Trim!EI14,0)</f>
        <v>0.61452864002391172</v>
      </c>
      <c r="EJ39" s="52">
        <f>IF(PLANEL_Pot_Trim!EJ14&lt;&gt;0,EJ14/PLANEL_Pot_Trim!EJ14,0)</f>
        <v>0.61452864002391172</v>
      </c>
      <c r="EK39" s="52">
        <f>IF(PLANEL_Pot_Trim!EK14&lt;&gt;0,EK14/PLANEL_Pot_Trim!EK14,0)</f>
        <v>0.50279615999718696</v>
      </c>
      <c r="EL39" s="52">
        <f>IF(PLANEL_Pot_Trim!EL14&lt;&gt;0,EL14/PLANEL_Pot_Trim!EL14,0)</f>
        <v>0.66108384000281317</v>
      </c>
      <c r="EM39" s="52">
        <f>IF(PLANEL_Pot_Trim!EM14&lt;&gt;0,EM14/PLANEL_Pot_Trim!EM14,0)</f>
        <v>0.61452864001961749</v>
      </c>
      <c r="EN39" s="52">
        <f>IF(PLANEL_Pot_Trim!EN14&lt;&gt;0,EN14/PLANEL_Pot_Trim!EN14,0)</f>
        <v>0.61452864001961749</v>
      </c>
      <c r="EO39" s="52">
        <f>IF(PLANEL_Pot_Trim!EO14&lt;&gt;0,EO14/PLANEL_Pot_Trim!EO14,0)</f>
        <v>0.5027961599873888</v>
      </c>
      <c r="EP39" s="52">
        <f>IF(PLANEL_Pot_Trim!EP14&lt;&gt;0,EP14/PLANEL_Pot_Trim!EP14,0)</f>
        <v>0.66108384001261122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0.96505478255602661</v>
      </c>
      <c r="I40" s="52">
        <f>IF(PLANEL_Pot_Trim!I15&lt;&gt;0,I15/PLANEL_Pot_Trim!I15,0)</f>
        <v>0.86838894367050268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0.96505478255602661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0.95755516673267327</v>
      </c>
      <c r="Q40" s="52">
        <f>IF(PLANEL_Pot_Trim!Q15&lt;&gt;0,Q15/PLANEL_Pot_Trim!Q15,0)</f>
        <v>0.90081556277227715</v>
      </c>
      <c r="R40" s="52">
        <f>IF(PLANEL_Pot_Trim!R15&lt;&gt;0,R15/PLANEL_Pot_Trim!R15,0)</f>
        <v>0.95755516673267327</v>
      </c>
      <c r="S40" s="52">
        <f>IF(PLANEL_Pot_Trim!S15&lt;&gt;0,S15/PLANEL_Pot_Trim!S15,0)</f>
        <v>0.93462086576980574</v>
      </c>
      <c r="T40" s="52">
        <f>IF(PLANEL_Pot_Trim!T15&lt;&gt;0,T15/PLANEL_Pot_Trim!T15,0)</f>
        <v>0.93462086576980574</v>
      </c>
      <c r="U40" s="52">
        <f>IF(PLANEL_Pot_Trim!U15&lt;&gt;0,U15/PLANEL_Pot_Trim!U15,0)</f>
        <v>0.93462086576980574</v>
      </c>
      <c r="V40" s="52">
        <f>IF(PLANEL_Pot_Trim!V15&lt;&gt;0,V15/PLANEL_Pot_Trim!V15,0)</f>
        <v>0.9346358134529148</v>
      </c>
      <c r="W40" s="52">
        <f>IF(PLANEL_Pot_Trim!W15&lt;&gt;0,W15/PLANEL_Pot_Trim!W15,0)</f>
        <v>0.93007808748261478</v>
      </c>
      <c r="X40" s="52">
        <f>IF(PLANEL_Pot_Trim!X15&lt;&gt;0,X15/PLANEL_Pot_Trim!X15,0)</f>
        <v>0.93007808748261478</v>
      </c>
      <c r="Y40" s="52">
        <f>IF(PLANEL_Pot_Trim!Y15&lt;&gt;0,Y15/PLANEL_Pot_Trim!Y15,0)</f>
        <v>0.8686946382475661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0.93019139488950286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0.93019139488950286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0.35485343880399112</v>
      </c>
      <c r="AF42" s="51">
        <f>IF(PLANEL_Pot_Trim!AF17&lt;&gt;0,AF17/PLANEL_Pot_Trim!AF17,0)</f>
        <v>0.42064945618681043</v>
      </c>
      <c r="AG42" s="51">
        <f>IF(PLANEL_Pot_Trim!AG17&lt;&gt;0,AG17/PLANEL_Pot_Trim!AG17,0)</f>
        <v>0.55403109434429809</v>
      </c>
      <c r="AH42" s="51">
        <f>IF(PLANEL_Pot_Trim!AH17&lt;&gt;0,AH17/PLANEL_Pot_Trim!AH17,0)</f>
        <v>0.46123467281953595</v>
      </c>
      <c r="AI42" s="51">
        <f>IF(PLANEL_Pot_Trim!AI17&lt;&gt;0,AI17/PLANEL_Pot_Trim!AI17,0)</f>
        <v>0.35485343880399112</v>
      </c>
      <c r="AJ42" s="51">
        <f>IF(PLANEL_Pot_Trim!AJ17&lt;&gt;0,AJ17/PLANEL_Pot_Trim!AJ17,0)</f>
        <v>0.42064945618681043</v>
      </c>
      <c r="AK42" s="51">
        <f>IF(PLANEL_Pot_Trim!AK17&lt;&gt;0,AK17/PLANEL_Pot_Trim!AK17,0)</f>
        <v>0.55403109434429809</v>
      </c>
      <c r="AL42" s="51">
        <f>IF(PLANEL_Pot_Trim!AL17&lt;&gt;0,AL17/PLANEL_Pot_Trim!AL17,0)</f>
        <v>0.46123467281953595</v>
      </c>
      <c r="AM42" s="51">
        <f>IF(PLANEL_Pot_Trim!AM17&lt;&gt;0,AM17/PLANEL_Pot_Trim!AM17,0)</f>
        <v>0.35480184980120544</v>
      </c>
      <c r="AN42" s="51">
        <f>IF(PLANEL_Pot_Trim!AN17&lt;&gt;0,AN17/PLANEL_Pot_Trim!AN17,0)</f>
        <v>0.42135186027562138</v>
      </c>
      <c r="AO42" s="51">
        <f>IF(PLANEL_Pot_Trim!AO17&lt;&gt;0,AO17/PLANEL_Pot_Trim!AO17,0)</f>
        <v>0.55532295619222483</v>
      </c>
      <c r="AP42" s="51">
        <f>IF(PLANEL_Pot_Trim!AP17&lt;&gt;0,AP17/PLANEL_Pot_Trim!AP17,0)</f>
        <v>0.46185831973459335</v>
      </c>
      <c r="AQ42" s="51">
        <f>IF(PLANEL_Pot_Trim!AQ17&lt;&gt;0,AQ17/PLANEL_Pot_Trim!AQ17,0)</f>
        <v>0.35463241920859445</v>
      </c>
      <c r="AR42" s="51">
        <f>IF(PLANEL_Pot_Trim!AR17&lt;&gt;0,AR17/PLANEL_Pot_Trim!AR17,0)</f>
        <v>0.42365872320779147</v>
      </c>
      <c r="AS42" s="51">
        <f>IF(PLANEL_Pot_Trim!AS17&lt;&gt;0,AS17/PLANEL_Pot_Trim!AS17,0)</f>
        <v>0.55956573927495934</v>
      </c>
      <c r="AT42" s="51">
        <f>IF(PLANEL_Pot_Trim!AT17&lt;&gt;0,AT17/PLANEL_Pot_Trim!AT17,0)</f>
        <v>0.46390652528009968</v>
      </c>
      <c r="AU42" s="51">
        <f>IF(PLANEL_Pot_Trim!AU17&lt;&gt;0,AU17/PLANEL_Pot_Trim!AU17,0)</f>
        <v>0.35458825029304492</v>
      </c>
      <c r="AV42" s="51">
        <f>IF(PLANEL_Pot_Trim!AV17&lt;&gt;0,AV17/PLANEL_Pot_Trim!AV17,0)</f>
        <v>0.42426010062003089</v>
      </c>
      <c r="AW42" s="51">
        <f>IF(PLANEL_Pot_Trim!AW17&lt;&gt;0,AW17/PLANEL_Pot_Trim!AW17,0)</f>
        <v>0.56067179282234436</v>
      </c>
      <c r="AX42" s="51">
        <f>IF(PLANEL_Pot_Trim!AX17&lt;&gt;0,AX17/PLANEL_Pot_Trim!AX17,0)</f>
        <v>0.46444047316711107</v>
      </c>
      <c r="AY42" s="51">
        <f>IF(PLANEL_Pot_Trim!AY17&lt;&gt;0,AY17/PLANEL_Pot_Trim!AY17,0)</f>
        <v>0.35449164018675577</v>
      </c>
      <c r="AZ42" s="51">
        <f>IF(PLANEL_Pot_Trim!AZ17&lt;&gt;0,AZ17/PLANEL_Pot_Trim!AZ17,0)</f>
        <v>0.4255754842499947</v>
      </c>
      <c r="BA42" s="51">
        <f>IF(PLANEL_Pot_Trim!BA17&lt;&gt;0,BA17/PLANEL_Pot_Trim!BA17,0)</f>
        <v>0.56309104687218736</v>
      </c>
      <c r="BB42" s="51">
        <f>IF(PLANEL_Pot_Trim!BB17&lt;&gt;0,BB17/PLANEL_Pot_Trim!BB17,0)</f>
        <v>0.46560836920503784</v>
      </c>
      <c r="BC42" s="51">
        <f>IF(PLANEL_Pot_Trim!BC17&lt;&gt;0,BC17/PLANEL_Pot_Trim!BC17,0)</f>
        <v>0.35445820030039688</v>
      </c>
      <c r="BD42" s="51">
        <f>IF(PLANEL_Pot_Trim!BD17&lt;&gt;0,BD17/PLANEL_Pot_Trim!BD17,0)</f>
        <v>0.42603078024724245</v>
      </c>
      <c r="BE42" s="51">
        <f>IF(PLANEL_Pot_Trim!BE17&lt;&gt;0,BE17/PLANEL_Pot_Trim!BE17,0)</f>
        <v>0.56392842740195914</v>
      </c>
      <c r="BF42" s="51">
        <f>IF(PLANEL_Pot_Trim!BF17&lt;&gt;0,BF17/PLANEL_Pot_Trim!BF17,0)</f>
        <v>0.46601261506549252</v>
      </c>
      <c r="BG42" s="51">
        <f>IF(PLANEL_Pot_Trim!BG17&lt;&gt;0,BG17/PLANEL_Pot_Trim!BG17,0)</f>
        <v>0.35445634770477308</v>
      </c>
      <c r="BH42" s="51">
        <f>IF(PLANEL_Pot_Trim!BH17&lt;&gt;0,BH17/PLANEL_Pot_Trim!BH17,0)</f>
        <v>0.42605600478801042</v>
      </c>
      <c r="BI42" s="51">
        <f>IF(PLANEL_Pot_Trim!BI17&lt;&gt;0,BI17/PLANEL_Pot_Trim!BI17,0)</f>
        <v>0.56397482058847348</v>
      </c>
      <c r="BJ42" s="51">
        <f>IF(PLANEL_Pot_Trim!BJ17&lt;&gt;0,BJ17/PLANEL_Pot_Trim!BJ17,0)</f>
        <v>0.46603501132545438</v>
      </c>
      <c r="BK42" s="51">
        <f>IF(PLANEL_Pot_Trim!BK17&lt;&gt;0,BK17/PLANEL_Pot_Trim!BK17,0)</f>
        <v>0.35440991372698605</v>
      </c>
      <c r="BL42" s="51">
        <f>IF(PLANEL_Pot_Trim!BL17&lt;&gt;0,BL17/PLANEL_Pot_Trim!BL17,0)</f>
        <v>0.42668822091018699</v>
      </c>
      <c r="BM42" s="51">
        <f>IF(PLANEL_Pot_Trim!BM17&lt;&gt;0,BM17/PLANEL_Pot_Trim!BM17,0)</f>
        <v>0.56513759262109575</v>
      </c>
      <c r="BN42" s="51">
        <f>IF(PLANEL_Pot_Trim!BN17&lt;&gt;0,BN17/PLANEL_Pot_Trim!BN17,0)</f>
        <v>0.46659634008875245</v>
      </c>
      <c r="BO42" s="51">
        <f>IF(PLANEL_Pot_Trim!BO17&lt;&gt;0,BO17/PLANEL_Pot_Trim!BO17,0)</f>
        <v>0.35439336165513791</v>
      </c>
      <c r="BP42" s="51">
        <f>IF(PLANEL_Pot_Trim!BP17&lt;&gt;0,BP17/PLANEL_Pot_Trim!BP17,0)</f>
        <v>0.4269135840449097</v>
      </c>
      <c r="BQ42" s="51">
        <f>IF(PLANEL_Pot_Trim!BQ17&lt;&gt;0,BQ17/PLANEL_Pot_Trim!BQ17,0)</f>
        <v>0.56555208062177365</v>
      </c>
      <c r="BR42" s="51">
        <f>IF(PLANEL_Pot_Trim!BR17&lt;&gt;0,BR17/PLANEL_Pot_Trim!BR17,0)</f>
        <v>0.4667964343427673</v>
      </c>
      <c r="BS42" s="51">
        <f>IF(PLANEL_Pot_Trim!BS17&lt;&gt;0,BS17/PLANEL_Pot_Trim!BS17,0)</f>
        <v>0.3543389267946242</v>
      </c>
      <c r="BT42" s="51">
        <f>IF(PLANEL_Pot_Trim!BT17&lt;&gt;0,BT17/PLANEL_Pot_Trim!BT17,0)</f>
        <v>0.42765473512684132</v>
      </c>
      <c r="BU42" s="51">
        <f>IF(PLANEL_Pot_Trim!BU17&lt;&gt;0,BU17/PLANEL_Pot_Trim!BU17,0)</f>
        <v>0.5669152059790471</v>
      </c>
      <c r="BV42" s="51">
        <f>IF(PLANEL_Pot_Trim!BV17&lt;&gt;0,BV17/PLANEL_Pot_Trim!BV17,0)</f>
        <v>0.46745448374776749</v>
      </c>
      <c r="BW42" s="51">
        <f>IF(PLANEL_Pot_Trim!BW17&lt;&gt;0,BW17/PLANEL_Pot_Trim!BW17,0)</f>
        <v>0.35430231480394581</v>
      </c>
      <c r="BX42" s="51">
        <f>IF(PLANEL_Pot_Trim!BX17&lt;&gt;0,BX17/PLANEL_Pot_Trim!BX17,0)</f>
        <v>0.42815322207621198</v>
      </c>
      <c r="BY42" s="51">
        <f>IF(PLANEL_Pot_Trim!BY17&lt;&gt;0,BY17/PLANEL_Pot_Trim!BY17,0)</f>
        <v>0.56783202330967597</v>
      </c>
      <c r="BZ42" s="51">
        <f>IF(PLANEL_Pot_Trim!BZ17&lt;&gt;0,BZ17/PLANEL_Pot_Trim!BZ17,0)</f>
        <v>0.46789707776971301</v>
      </c>
      <c r="CA42" s="51">
        <f>IF(PLANEL_Pot_Trim!CA17&lt;&gt;0,CA17/PLANEL_Pot_Trim!CA17,0)</f>
        <v>0.35426598587999586</v>
      </c>
      <c r="CB42" s="51">
        <f>IF(PLANEL_Pot_Trim!CB17&lt;&gt;0,CB17/PLANEL_Pot_Trim!CB17,0)</f>
        <v>0.42864785369288039</v>
      </c>
      <c r="CC42" s="51">
        <f>IF(PLANEL_Pot_Trim!CC17&lt;&gt;0,CC17/PLANEL_Pot_Trim!CC17,0)</f>
        <v>0.56874174998485005</v>
      </c>
      <c r="CD42" s="51">
        <f>IF(PLANEL_Pot_Trim!CD17&lt;&gt;0,CD17/PLANEL_Pot_Trim!CD17,0)</f>
        <v>0.46833624874813778</v>
      </c>
      <c r="CE42" s="51">
        <f>IF(PLANEL_Pot_Trim!CE17&lt;&gt;0,CE17/PLANEL_Pot_Trim!CE17,0)</f>
        <v>0.35420797496151157</v>
      </c>
      <c r="CF42" s="51">
        <f>IF(PLANEL_Pot_Trim!CF17&lt;&gt;0,CF17/PLANEL_Pot_Trim!CF17,0)</f>
        <v>0.42943769495362766</v>
      </c>
      <c r="CG42" s="51">
        <f>IF(PLANEL_Pot_Trim!CG17&lt;&gt;0,CG17/PLANEL_Pot_Trim!CG17,0)</f>
        <v>0.57019442640162665</v>
      </c>
      <c r="CH42" s="51">
        <f>IF(PLANEL_Pot_Trim!CH17&lt;&gt;0,CH17/PLANEL_Pot_Trim!CH17,0)</f>
        <v>0.46903752901636803</v>
      </c>
      <c r="CI42" s="51">
        <f>IF(PLANEL_Pot_Trim!CI17&lt;&gt;0,CI17/PLANEL_Pot_Trim!CI17,0)</f>
        <v>0.35420092441943785</v>
      </c>
      <c r="CJ42" s="51">
        <f>IF(PLANEL_Pot_Trim!CJ17&lt;&gt;0,CJ17/PLANEL_Pot_Trim!CJ17,0)</f>
        <v>0.42953369151155818</v>
      </c>
      <c r="CK42" s="51">
        <f>IF(PLANEL_Pot_Trim!CK17&lt;&gt;0,CK17/PLANEL_Pot_Trim!CK17,0)</f>
        <v>0.57037098298002564</v>
      </c>
      <c r="CL42" s="51">
        <f>IF(PLANEL_Pot_Trim!CL17&lt;&gt;0,CL17/PLANEL_Pot_Trim!CL17,0)</f>
        <v>0.46912276176278617</v>
      </c>
      <c r="CM42" s="51">
        <f>IF(PLANEL_Pot_Trim!CM17&lt;&gt;0,CM17/PLANEL_Pot_Trim!CM17,0)</f>
        <v>0.35417748537051902</v>
      </c>
      <c r="CN42" s="51">
        <f>IF(PLANEL_Pot_Trim!CN17&lt;&gt;0,CN17/PLANEL_Pot_Trim!CN17,0)</f>
        <v>0.42985282377621087</v>
      </c>
      <c r="CO42" s="51">
        <f>IF(PLANEL_Pot_Trim!CO17&lt;&gt;0,CO17/PLANEL_Pot_Trim!CO17,0)</f>
        <v>0.57095793135771244</v>
      </c>
      <c r="CP42" s="51">
        <f>IF(PLANEL_Pot_Trim!CP17&lt;&gt;0,CP17/PLANEL_Pot_Trim!CP17,0)</f>
        <v>0.46940611133022336</v>
      </c>
      <c r="CQ42" s="51">
        <f>IF(PLANEL_Pot_Trim!CQ17&lt;&gt;0,CQ17/PLANEL_Pot_Trim!CQ17,0)</f>
        <v>0.35417548564974644</v>
      </c>
      <c r="CR42" s="51">
        <f>IF(PLANEL_Pot_Trim!CR17&lt;&gt;0,CR17/PLANEL_Pot_Trim!CR17,0)</f>
        <v>0.42988004876886621</v>
      </c>
      <c r="CS42" s="51">
        <f>IF(PLANEL_Pot_Trim!CS17&lt;&gt;0,CS17/PLANEL_Pot_Trim!CS17,0)</f>
        <v>0.57100800344318914</v>
      </c>
      <c r="CT42" s="51">
        <f>IF(PLANEL_Pot_Trim!CT17&lt;&gt;0,CT17/PLANEL_Pot_Trim!CT17,0)</f>
        <v>0.46943028373427437</v>
      </c>
      <c r="CU42" s="51">
        <f>IF(PLANEL_Pot_Trim!CU17&lt;&gt;0,CU17/PLANEL_Pot_Trim!CU17,0)</f>
        <v>0.35415657343090817</v>
      </c>
      <c r="CV42" s="51">
        <f>IF(PLANEL_Pot_Trim!CV17&lt;&gt;0,CV17/PLANEL_Pot_Trim!CV17,0)</f>
        <v>0.43013754676781529</v>
      </c>
      <c r="CW42" s="51">
        <f>IF(PLANEL_Pot_Trim!CW17&lt;&gt;0,CW17/PLANEL_Pot_Trim!CW17,0)</f>
        <v>0.57148159393073794</v>
      </c>
      <c r="CX42" s="51">
        <f>IF(PLANEL_Pot_Trim!CX17&lt;&gt;0,CX17/PLANEL_Pot_Trim!CX17,0)</f>
        <v>0.46965890972379687</v>
      </c>
      <c r="CY42" s="81">
        <f>IF(PLANEL_Pot_Trim!CY17&lt;&gt;0,CY17/PLANEL_Pot_Trim!CY17,0)</f>
        <v>0.35415534003414006</v>
      </c>
      <c r="CZ42" s="81">
        <f>IF(PLANEL_Pot_Trim!CZ17&lt;&gt;0,CZ17/PLANEL_Pot_Trim!CZ17,0)</f>
        <v>0.43015434005750303</v>
      </c>
      <c r="DA42" s="81">
        <f>IF(PLANEL_Pot_Trim!DA17&lt;&gt;0,DA17/PLANEL_Pot_Trim!DA17,0)</f>
        <v>0.57151248013895029</v>
      </c>
      <c r="DB42" s="81">
        <f>IF(PLANEL_Pot_Trim!DB17&lt;&gt;0,DB17/PLANEL_Pot_Trim!DB17,0)</f>
        <v>0.46967382006422431</v>
      </c>
      <c r="DC42" s="51">
        <f>IF(PLANEL_Pot_Trim!DC17&lt;&gt;0,DC17/PLANEL_Pot_Trim!DC17,0)</f>
        <v>0.35415534000850118</v>
      </c>
      <c r="DD42" s="51">
        <f>IF(PLANEL_Pot_Trim!DD17&lt;&gt;0,DD17/PLANEL_Pot_Trim!DD17,0)</f>
        <v>0.43015434006693454</v>
      </c>
      <c r="DE42" s="51">
        <f>IF(PLANEL_Pot_Trim!DE17&lt;&gt;0,DE17/PLANEL_Pot_Trim!DE17,0)</f>
        <v>0.57151248011384759</v>
      </c>
      <c r="DF42" s="51">
        <f>IF(PLANEL_Pot_Trim!DF17&lt;&gt;0,DF17/PLANEL_Pot_Trim!DF17,0)</f>
        <v>0.46967381999514179</v>
      </c>
      <c r="DG42" s="51">
        <f>IF(PLANEL_Pot_Trim!DG17&lt;&gt;0,DG17/PLANEL_Pot_Trim!DG17,0)</f>
        <v>0.35415534003714494</v>
      </c>
      <c r="DH42" s="51">
        <f>IF(PLANEL_Pot_Trim!DH17&lt;&gt;0,DH17/PLANEL_Pot_Trim!DH17,0)</f>
        <v>0.43015433999866015</v>
      </c>
      <c r="DI42" s="51">
        <f>IF(PLANEL_Pot_Trim!DI17&lt;&gt;0,DI17/PLANEL_Pot_Trim!DI17,0)</f>
        <v>0.57151248013238443</v>
      </c>
      <c r="DJ42" s="51">
        <f>IF(PLANEL_Pot_Trim!DJ17&lt;&gt;0,DJ17/PLANEL_Pot_Trim!DJ17,0)</f>
        <v>0.46967382005577751</v>
      </c>
      <c r="DK42" s="51">
        <f>IF(PLANEL_Pot_Trim!DK17&lt;&gt;0,DK17/PLANEL_Pot_Trim!DK17,0)</f>
        <v>0.35415534004803728</v>
      </c>
      <c r="DL42" s="51">
        <f>IF(PLANEL_Pot_Trim!DL17&lt;&gt;0,DL17/PLANEL_Pot_Trim!DL17,0)</f>
        <v>0.43015434000644936</v>
      </c>
      <c r="DM42" s="51">
        <f>IF(PLANEL_Pot_Trim!DM17&lt;&gt;0,DM17/PLANEL_Pot_Trim!DM17,0)</f>
        <v>0.57151248012442579</v>
      </c>
      <c r="DN42" s="51">
        <f>IF(PLANEL_Pot_Trim!DN17&lt;&gt;0,DN17/PLANEL_Pot_Trim!DN17,0)</f>
        <v>0.46967382000163782</v>
      </c>
      <c r="DO42" s="51">
        <f>IF(PLANEL_Pot_Trim!DO17&lt;&gt;0,DO17/PLANEL_Pot_Trim!DO17,0)</f>
        <v>0.35415533999683357</v>
      </c>
      <c r="DP42" s="51">
        <f>IF(PLANEL_Pot_Trim!DP17&lt;&gt;0,DP17/PLANEL_Pot_Trim!DP17,0)</f>
        <v>0.43015434001474495</v>
      </c>
      <c r="DQ42" s="51">
        <f>IF(PLANEL_Pot_Trim!DQ17&lt;&gt;0,DQ17/PLANEL_Pot_Trim!DQ17,0)</f>
        <v>0.57151248009015942</v>
      </c>
      <c r="DR42" s="51">
        <f>IF(PLANEL_Pot_Trim!DR17&lt;&gt;0,DR17/PLANEL_Pot_Trim!DR17,0)</f>
        <v>0.46967382000561886</v>
      </c>
      <c r="DS42" s="51">
        <f>IF(PLANEL_Pot_Trim!DS17&lt;&gt;0,DS17/PLANEL_Pot_Trim!DS17,0)</f>
        <v>0.35415534006092531</v>
      </c>
      <c r="DT42" s="51">
        <f>IF(PLANEL_Pot_Trim!DT17&lt;&gt;0,DT17/PLANEL_Pot_Trim!DT17,0)</f>
        <v>0.43015434006911835</v>
      </c>
      <c r="DU42" s="51">
        <f>IF(PLANEL_Pot_Trim!DU17&lt;&gt;0,DU17/PLANEL_Pot_Trim!DU17,0)</f>
        <v>0.57151248007953281</v>
      </c>
      <c r="DV42" s="51">
        <f>IF(PLANEL_Pot_Trim!DV17&lt;&gt;0,DV17/PLANEL_Pot_Trim!DV17,0)</f>
        <v>0.46967382003098923</v>
      </c>
      <c r="DW42" s="51">
        <f>IF(PLANEL_Pot_Trim!DW17&lt;&gt;0,DW17/PLANEL_Pot_Trim!DW17,0)</f>
        <v>0.35415534005072546</v>
      </c>
      <c r="DX42" s="51">
        <f>IF(PLANEL_Pot_Trim!DX17&lt;&gt;0,DX17/PLANEL_Pot_Trim!DX17,0)</f>
        <v>0.43015434002938863</v>
      </c>
      <c r="DY42" s="51">
        <f>IF(PLANEL_Pot_Trim!DY17&lt;&gt;0,DY17/PLANEL_Pot_Trim!DY17,0)</f>
        <v>0.57151248011261835</v>
      </c>
      <c r="DZ42" s="51">
        <f>IF(PLANEL_Pot_Trim!DZ17&lt;&gt;0,DZ17/PLANEL_Pot_Trim!DZ17,0)</f>
        <v>0.46967382006153546</v>
      </c>
      <c r="EA42" s="51">
        <f>IF(PLANEL_Pot_Trim!EA17&lt;&gt;0,EA17/PLANEL_Pot_Trim!EA17,0)</f>
        <v>0.354155340023034</v>
      </c>
      <c r="EB42" s="51">
        <f>IF(PLANEL_Pot_Trim!EB17&lt;&gt;0,EB17/PLANEL_Pot_Trim!EB17,0)</f>
        <v>0.43015434002113973</v>
      </c>
      <c r="EC42" s="51">
        <f>IF(PLANEL_Pot_Trim!EC17&lt;&gt;0,EC17/PLANEL_Pot_Trim!EC17,0)</f>
        <v>0.57151248005611544</v>
      </c>
      <c r="ED42" s="51">
        <f>IF(PLANEL_Pot_Trim!ED17&lt;&gt;0,ED17/PLANEL_Pot_Trim!ED17,0)</f>
        <v>0.46967382003243452</v>
      </c>
      <c r="EE42" s="51">
        <f>IF(PLANEL_Pot_Trim!EE17&lt;&gt;0,EE17/PLANEL_Pot_Trim!EE17,0)</f>
        <v>0.35415534003565963</v>
      </c>
      <c r="EF42" s="51">
        <f>IF(PLANEL_Pot_Trim!EF17&lt;&gt;0,EF17/PLANEL_Pot_Trim!EF17,0)</f>
        <v>0.43015434004049941</v>
      </c>
      <c r="EG42" s="51">
        <f>IF(PLANEL_Pot_Trim!EG17&lt;&gt;0,EG17/PLANEL_Pot_Trim!EG17,0)</f>
        <v>0.57151248011695122</v>
      </c>
      <c r="EH42" s="51">
        <f>IF(PLANEL_Pot_Trim!EH17&lt;&gt;0,EH17/PLANEL_Pot_Trim!EH17,0)</f>
        <v>0.46967382006763048</v>
      </c>
      <c r="EI42" s="51">
        <f>IF(PLANEL_Pot_Trim!EI17&lt;&gt;0,EI17/PLANEL_Pot_Trim!EI17,0)</f>
        <v>0.35415533997105608</v>
      </c>
      <c r="EJ42" s="51">
        <f>IF(PLANEL_Pot_Trim!EJ17&lt;&gt;0,EJ17/PLANEL_Pot_Trim!EJ17,0)</f>
        <v>0.43015434000602298</v>
      </c>
      <c r="EK42" s="51">
        <f>IF(PLANEL_Pot_Trim!EK17&lt;&gt;0,EK17/PLANEL_Pot_Trim!EK17,0)</f>
        <v>0.57151248005731037</v>
      </c>
      <c r="EL42" s="51">
        <f>IF(PLANEL_Pot_Trim!EL17&lt;&gt;0,EL17/PLANEL_Pot_Trim!EL17,0)</f>
        <v>0.4696738199982663</v>
      </c>
      <c r="EM42" s="51">
        <f>IF(PLANEL_Pot_Trim!EM17&lt;&gt;0,EM17/PLANEL_Pot_Trim!EM17,0)</f>
        <v>0.35415533998922738</v>
      </c>
      <c r="EN42" s="51">
        <f>IF(PLANEL_Pot_Trim!EN17&lt;&gt;0,EN17/PLANEL_Pot_Trim!EN17,0)</f>
        <v>0.43015434003289704</v>
      </c>
      <c r="EO42" s="51">
        <f>IF(PLANEL_Pot_Trim!EO17&lt;&gt;0,EO17/PLANEL_Pot_Trim!EO17,0)</f>
        <v>0.57151248007090794</v>
      </c>
      <c r="EP42" s="51">
        <f>IF(PLANEL_Pot_Trim!EP17&lt;&gt;0,EP17/PLANEL_Pot_Trim!EP17,0)</f>
        <v>0.46967382004570196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0.28439795994705319</v>
      </c>
      <c r="DT45" s="53">
        <f>IF(PLANEL_Pot_Trim!DT20&lt;&gt;0,DT20/PLANEL_Pot_Trim!DT20,0)</f>
        <v>0.28248989996531615</v>
      </c>
      <c r="DU45" s="53">
        <f>IF(PLANEL_Pot_Trim!DU20&lt;&gt;0,DU20/PLANEL_Pot_Trim!DU20,0)</f>
        <v>0.27592487993691101</v>
      </c>
      <c r="DV45" s="53">
        <f>IF(PLANEL_Pot_Trim!DV20&lt;&gt;0,DV20/PLANEL_Pot_Trim!DV20,0)</f>
        <v>0.28248989996531615</v>
      </c>
      <c r="DW45" s="53">
        <f>IF(PLANEL_Pot_Trim!DW20&lt;&gt;0,DW20/PLANEL_Pot_Trim!DW20,0)</f>
        <v>0.28439795998403478</v>
      </c>
      <c r="DX45" s="53">
        <f>IF(PLANEL_Pot_Trim!DX20&lt;&gt;0,DX20/PLANEL_Pot_Trim!DX20,0)</f>
        <v>0.28248990000576085</v>
      </c>
      <c r="DY45" s="53">
        <f>IF(PLANEL_Pot_Trim!DY20&lt;&gt;0,DY20/PLANEL_Pot_Trim!DY20,0)</f>
        <v>0.27592487998985532</v>
      </c>
      <c r="DZ45" s="53">
        <f>IF(PLANEL_Pot_Trim!DZ20&lt;&gt;0,DZ20/PLANEL_Pot_Trim!DZ20,0)</f>
        <v>0.28248990000576085</v>
      </c>
      <c r="EA45" s="53">
        <f>IF(PLANEL_Pot_Trim!EA20&lt;&gt;0,EA20/PLANEL_Pot_Trim!EA20,0)</f>
        <v>0.28439795998643752</v>
      </c>
      <c r="EB45" s="53">
        <f>IF(PLANEL_Pot_Trim!EB20&lt;&gt;0,EB20/PLANEL_Pot_Trim!EB20,0)</f>
        <v>0.28248990000111035</v>
      </c>
      <c r="EC45" s="53">
        <f>IF(PLANEL_Pot_Trim!EC20&lt;&gt;0,EC20/PLANEL_Pot_Trim!EC20,0)</f>
        <v>0.27592487999996457</v>
      </c>
      <c r="ED45" s="53">
        <f>IF(PLANEL_Pot_Trim!ED20&lt;&gt;0,ED20/PLANEL_Pot_Trim!ED20,0)</f>
        <v>0.28248990000111035</v>
      </c>
      <c r="EE45" s="53">
        <f>IF(PLANEL_Pot_Trim!EE20&lt;&gt;0,EE20/PLANEL_Pot_Trim!EE20,0)</f>
        <v>0.28439796003366768</v>
      </c>
      <c r="EF45" s="53">
        <f>IF(PLANEL_Pot_Trim!EF20&lt;&gt;0,EF20/PLANEL_Pot_Trim!EF20,0)</f>
        <v>0.28248990002717544</v>
      </c>
      <c r="EG45" s="53">
        <f>IF(PLANEL_Pot_Trim!EG20&lt;&gt;0,EG20/PLANEL_Pot_Trim!EG20,0)</f>
        <v>0.27592488003102483</v>
      </c>
      <c r="EH45" s="53">
        <f>IF(PLANEL_Pot_Trim!EH20&lt;&gt;0,EH20/PLANEL_Pot_Trim!EH20,0)</f>
        <v>0.28248990002717544</v>
      </c>
      <c r="EI45" s="53">
        <f>IF(PLANEL_Pot_Trim!EI20&lt;&gt;0,EI20/PLANEL_Pot_Trim!EI20,0)</f>
        <v>0.28439795997141243</v>
      </c>
      <c r="EJ45" s="53">
        <f>IF(PLANEL_Pot_Trim!EJ20&lt;&gt;0,EJ20/PLANEL_Pot_Trim!EJ20,0)</f>
        <v>0.2824898999310132</v>
      </c>
      <c r="EK45" s="53">
        <f>IF(PLANEL_Pot_Trim!EK20&lt;&gt;0,EK20/PLANEL_Pot_Trim!EK20,0)</f>
        <v>0.27592487996811577</v>
      </c>
      <c r="EL45" s="53">
        <f>IF(PLANEL_Pot_Trim!EL20&lt;&gt;0,EL20/PLANEL_Pot_Trim!EL20,0)</f>
        <v>0.2824898999310132</v>
      </c>
      <c r="EM45" s="53">
        <f>IF(PLANEL_Pot_Trim!EM20&lt;&gt;0,EM20/PLANEL_Pot_Trim!EM20,0)</f>
        <v>0.28439796007372442</v>
      </c>
      <c r="EN45" s="53">
        <f>IF(PLANEL_Pot_Trim!EN20&lt;&gt;0,EN20/PLANEL_Pot_Trim!EN20,0)</f>
        <v>0.28248990008818442</v>
      </c>
      <c r="EO45" s="53">
        <f>IF(PLANEL_Pot_Trim!EO20&lt;&gt;0,EO20/PLANEL_Pot_Trim!EO20,0)</f>
        <v>0.27592487990686032</v>
      </c>
      <c r="EP45" s="53">
        <f>IF(PLANEL_Pot_Trim!EP20&lt;&gt;0,EP20/PLANEL_Pot_Trim!EP20,0)</f>
        <v>0.28248990008818442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7541.0771940000004</v>
      </c>
      <c r="K5" s="33">
        <v>8073.5057379999998</v>
      </c>
      <c r="L5" s="33">
        <v>8318.1835749999991</v>
      </c>
      <c r="M5" s="33">
        <v>8547.9055540000008</v>
      </c>
      <c r="N5" s="33">
        <v>8761.4752059999992</v>
      </c>
      <c r="O5" s="33">
        <v>8921.8020039999992</v>
      </c>
      <c r="P5" s="33">
        <v>7041.993316</v>
      </c>
      <c r="Q5" s="33">
        <v>7208.9006920000002</v>
      </c>
      <c r="R5" s="33">
        <v>7451.1855910000004</v>
      </c>
      <c r="S5" s="33">
        <v>7689.2828509999999</v>
      </c>
      <c r="T5" s="33">
        <v>7935.7553909999997</v>
      </c>
      <c r="U5" s="33">
        <v>8179.8349930000004</v>
      </c>
      <c r="V5" s="33">
        <v>8420.3251899999996</v>
      </c>
      <c r="W5" s="33">
        <v>7662.1153519999998</v>
      </c>
      <c r="X5" s="33">
        <v>7854.746803</v>
      </c>
      <c r="Y5" s="33">
        <v>8022.2524130000002</v>
      </c>
      <c r="Z5" s="33">
        <v>8207.1068180000002</v>
      </c>
      <c r="AA5" s="33">
        <v>8369.2283179999995</v>
      </c>
      <c r="AB5" s="33">
        <v>8181.4525599999997</v>
      </c>
      <c r="AC5" s="33">
        <v>8233.4989459999997</v>
      </c>
      <c r="AD5" s="33">
        <v>8303.4923620000009</v>
      </c>
      <c r="AE5" s="33">
        <v>8361.5210910000005</v>
      </c>
      <c r="AF5" s="33">
        <v>8450.0597699999998</v>
      </c>
      <c r="AG5" s="33">
        <v>8507.4902650000004</v>
      </c>
      <c r="AH5" s="33">
        <v>8587.6536639999995</v>
      </c>
      <c r="AI5" s="33">
        <v>8654.6559070000003</v>
      </c>
      <c r="AJ5" s="33">
        <v>8731.2299000000003</v>
      </c>
      <c r="AK5" s="33">
        <v>8767.1239600000008</v>
      </c>
      <c r="AL5" s="33">
        <v>8823.3579860000009</v>
      </c>
      <c r="AM5" s="33">
        <v>8868.2255600000008</v>
      </c>
      <c r="AN5" s="33">
        <v>8919.6737109999995</v>
      </c>
      <c r="AO5" s="33">
        <v>8999.2388759999994</v>
      </c>
      <c r="AP5" s="33">
        <v>9063.8481819999997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8377.0429619999995</v>
      </c>
      <c r="K16" s="33">
        <v>8909.4715070000002</v>
      </c>
      <c r="L16" s="33">
        <v>9154.1493439999995</v>
      </c>
      <c r="M16" s="33">
        <v>9383.8713229999994</v>
      </c>
      <c r="N16" s="33">
        <v>9597.4409749999995</v>
      </c>
      <c r="O16" s="33">
        <v>9757.7677729999996</v>
      </c>
      <c r="P16" s="33">
        <v>7405.6622239999997</v>
      </c>
      <c r="Q16" s="33">
        <v>7572.5695990000004</v>
      </c>
      <c r="R16" s="33">
        <v>7814.854499</v>
      </c>
      <c r="S16" s="33">
        <v>8052.9517580000002</v>
      </c>
      <c r="T16" s="33">
        <v>8299.4242979999999</v>
      </c>
      <c r="U16" s="33">
        <v>8543.503901</v>
      </c>
      <c r="V16" s="33">
        <v>8783.9940970000007</v>
      </c>
      <c r="W16" s="33">
        <v>7791.2839169999997</v>
      </c>
      <c r="X16" s="33">
        <v>7983.9153679999999</v>
      </c>
      <c r="Y16" s="33">
        <v>8151.4209780000001</v>
      </c>
      <c r="Z16" s="33">
        <v>8336.2753830000001</v>
      </c>
      <c r="AA16" s="33">
        <v>8498.3968829999994</v>
      </c>
      <c r="AB16" s="33">
        <v>8181.4525599999997</v>
      </c>
      <c r="AC16" s="33">
        <v>8233.4989459999997</v>
      </c>
      <c r="AD16" s="33">
        <v>8303.4923620000009</v>
      </c>
      <c r="AE16" s="33">
        <v>8361.5210910000005</v>
      </c>
      <c r="AF16" s="33">
        <v>8450.0597699999998</v>
      </c>
      <c r="AG16" s="33">
        <v>8507.4902650000004</v>
      </c>
      <c r="AH16" s="33">
        <v>8587.6536639999995</v>
      </c>
      <c r="AI16" s="33">
        <v>8654.6559070000003</v>
      </c>
      <c r="AJ16" s="33">
        <v>8731.2299000000003</v>
      </c>
      <c r="AK16" s="33">
        <v>8767.1239600000008</v>
      </c>
      <c r="AL16" s="33">
        <v>8823.3579860000009</v>
      </c>
      <c r="AM16" s="33">
        <v>8868.2255600000008</v>
      </c>
      <c r="AN16" s="33">
        <v>8919.6737109999995</v>
      </c>
      <c r="AO16" s="33">
        <v>8999.2388759999994</v>
      </c>
      <c r="AP16" s="33">
        <v>9063.8481819999997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M31" s="33">
        <v>232.1603284</v>
      </c>
      <c r="N31" s="33">
        <v>261.09396090000001</v>
      </c>
      <c r="O31" s="33">
        <v>444.44278509999998</v>
      </c>
      <c r="P31" s="33">
        <v>464.32065679999999</v>
      </c>
      <c r="Q31" s="33">
        <v>611.26282920000006</v>
      </c>
      <c r="R31" s="33">
        <v>696.48098519999996</v>
      </c>
      <c r="S31" s="33">
        <v>696.48098519999996</v>
      </c>
      <c r="T31" s="33">
        <v>696.48098519999996</v>
      </c>
      <c r="U31" s="33">
        <v>696.48098519999996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M32" s="33">
        <v>78.183649849999995</v>
      </c>
      <c r="N32" s="33">
        <v>78.183649849999995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0</v>
      </c>
      <c r="K40" s="33">
        <v>0</v>
      </c>
      <c r="L40" s="33">
        <v>0</v>
      </c>
      <c r="M40" s="33">
        <v>310.3439783</v>
      </c>
      <c r="N40" s="33">
        <v>339.27761079999999</v>
      </c>
      <c r="O40" s="33">
        <v>600.81008480000003</v>
      </c>
      <c r="P40" s="33">
        <v>620.68795650000004</v>
      </c>
      <c r="Q40" s="33">
        <v>845.81377880000002</v>
      </c>
      <c r="R40" s="33">
        <v>931.03193480000004</v>
      </c>
      <c r="S40" s="33">
        <v>931.03193480000004</v>
      </c>
      <c r="T40" s="33">
        <v>931.03193480000004</v>
      </c>
      <c r="U40" s="33">
        <v>931.03193480000004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783.63414739999996</v>
      </c>
      <c r="K54" s="33">
        <v>953.63414739999996</v>
      </c>
      <c r="L54" s="33">
        <v>953.63414739999996</v>
      </c>
      <c r="M54" s="33">
        <v>1000.624233</v>
      </c>
      <c r="N54" s="33">
        <v>1103.1143979999999</v>
      </c>
      <c r="O54" s="33">
        <v>1150.1008899999999</v>
      </c>
      <c r="P54" s="33">
        <v>1189.421296</v>
      </c>
      <c r="Q54" s="33">
        <v>1189.421296</v>
      </c>
      <c r="R54" s="33">
        <v>1188.747668</v>
      </c>
      <c r="S54" s="33">
        <v>1228.0644809999999</v>
      </c>
      <c r="T54" s="33">
        <v>1228.0644809999999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783.63414739999996</v>
      </c>
      <c r="K64" s="33">
        <v>953.63414739999996</v>
      </c>
      <c r="L64" s="33">
        <v>953.63414739999996</v>
      </c>
      <c r="M64" s="33">
        <v>1000.624233</v>
      </c>
      <c r="N64" s="33">
        <v>1103.1143979999999</v>
      </c>
      <c r="O64" s="33">
        <v>1150.1008899999999</v>
      </c>
      <c r="P64" s="33">
        <v>1189.421296</v>
      </c>
      <c r="Q64" s="33">
        <v>1189.421296</v>
      </c>
      <c r="R64" s="33">
        <v>1188.747668</v>
      </c>
      <c r="S64" s="33">
        <v>1228.0644809999999</v>
      </c>
      <c r="T64" s="33">
        <v>1228.0644809999999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1819.358168</v>
      </c>
      <c r="K101" s="33">
        <v>1819.358168</v>
      </c>
      <c r="L101" s="33">
        <v>1819.358168</v>
      </c>
      <c r="M101" s="33">
        <v>1880.3839889999999</v>
      </c>
      <c r="N101" s="33">
        <v>2117.1426070000002</v>
      </c>
      <c r="O101" s="33">
        <v>2084.5078549999998</v>
      </c>
      <c r="P101" s="33">
        <v>1938.9940959999999</v>
      </c>
      <c r="Q101" s="33">
        <v>630.40712410000003</v>
      </c>
      <c r="R101" s="33">
        <v>508.91098099999999</v>
      </c>
      <c r="S101" s="33">
        <v>508.91098099999999</v>
      </c>
      <c r="T101" s="33">
        <v>508.91098099999999</v>
      </c>
      <c r="U101" s="33">
        <v>529.34791359999997</v>
      </c>
      <c r="V101" s="33">
        <v>508.91098099999999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781.53334270000005</v>
      </c>
      <c r="K103" s="33">
        <v>781.53334270000005</v>
      </c>
      <c r="L103" s="33">
        <v>1366.740417</v>
      </c>
      <c r="M103" s="33">
        <v>1546.637735</v>
      </c>
      <c r="N103" s="33">
        <v>1572.768045</v>
      </c>
      <c r="O103" s="33">
        <v>1703.8835260000001</v>
      </c>
      <c r="P103" s="33">
        <v>1416.3502779999999</v>
      </c>
      <c r="Q103" s="33">
        <v>1046.92678</v>
      </c>
      <c r="R103" s="33">
        <v>1046.92678</v>
      </c>
      <c r="S103" s="33">
        <v>1046.92678</v>
      </c>
      <c r="T103" s="33">
        <v>1046.92678</v>
      </c>
      <c r="U103" s="33">
        <v>1046.92678</v>
      </c>
      <c r="V103" s="33">
        <v>978.14478220000001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992.25812550000001</v>
      </c>
      <c r="AB103" s="33">
        <v>1043.66758</v>
      </c>
      <c r="AC103" s="33">
        <v>1043.66758</v>
      </c>
      <c r="AD103" s="33">
        <v>1043.66758</v>
      </c>
      <c r="AE103" s="33">
        <v>1170.414149</v>
      </c>
      <c r="AF103" s="33">
        <v>1024.11238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684.81863720000001</v>
      </c>
      <c r="K104" s="33">
        <v>684.81863720000001</v>
      </c>
      <c r="L104" s="33">
        <v>687.31863720000001</v>
      </c>
      <c r="M104" s="33">
        <v>837.93565000000001</v>
      </c>
      <c r="N104" s="33">
        <v>928.18951010000001</v>
      </c>
      <c r="O104" s="33">
        <v>997.3468024</v>
      </c>
      <c r="P104" s="33">
        <v>1252.0816930000001</v>
      </c>
      <c r="Q104" s="33">
        <v>1258.6198449999999</v>
      </c>
      <c r="R104" s="33">
        <v>1271.826548</v>
      </c>
      <c r="S104" s="33">
        <v>1303.6079789999999</v>
      </c>
      <c r="T104" s="33">
        <v>1200.6697469999999</v>
      </c>
      <c r="U104" s="33">
        <v>1237.141333</v>
      </c>
      <c r="V104" s="33">
        <v>1200.6697469999999</v>
      </c>
      <c r="W104" s="33">
        <v>584.68464110000002</v>
      </c>
      <c r="X104" s="33">
        <v>584.68464110000002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305.69230160000001</v>
      </c>
      <c r="G107" s="33">
        <v>305.69230160000001</v>
      </c>
      <c r="H107" s="33">
        <v>717.8412902</v>
      </c>
      <c r="I107" s="33">
        <v>762.38540399999999</v>
      </c>
      <c r="J107" s="33">
        <v>591.31756189999999</v>
      </c>
      <c r="K107" s="33">
        <v>591.31756189999999</v>
      </c>
      <c r="L107" s="33">
        <v>575.08005679999997</v>
      </c>
      <c r="M107" s="33">
        <v>646.46067349999998</v>
      </c>
      <c r="N107" s="33">
        <v>717.8412902</v>
      </c>
      <c r="O107" s="33">
        <v>772.9844018</v>
      </c>
      <c r="P107" s="33">
        <v>730.6449278</v>
      </c>
      <c r="Q107" s="33">
        <v>781.10315439999999</v>
      </c>
      <c r="R107" s="33">
        <v>781.10315439999999</v>
      </c>
      <c r="S107" s="33">
        <v>802.24678080000001</v>
      </c>
      <c r="T107" s="33">
        <v>835.99760060000006</v>
      </c>
      <c r="U107" s="33">
        <v>1009.211404</v>
      </c>
      <c r="V107" s="33">
        <v>1024.964948</v>
      </c>
      <c r="W107" s="33">
        <v>706.39584990000003</v>
      </c>
      <c r="X107" s="33">
        <v>706.39584990000003</v>
      </c>
      <c r="Y107" s="33">
        <v>674.84406909999996</v>
      </c>
      <c r="Z107" s="33">
        <v>706.39584990000003</v>
      </c>
      <c r="AA107" s="33">
        <v>706.39584990000003</v>
      </c>
      <c r="AB107" s="33">
        <v>769.65771400000006</v>
      </c>
      <c r="AC107" s="33">
        <v>123.6112511</v>
      </c>
      <c r="AD107" s="33">
        <v>247.2225023</v>
      </c>
      <c r="AE107" s="33">
        <v>247.2225023</v>
      </c>
      <c r="AF107" s="33">
        <v>173.41516910000001</v>
      </c>
      <c r="AG107" s="33">
        <v>117.9274238</v>
      </c>
      <c r="AH107" s="33">
        <v>185.05506349999999</v>
      </c>
      <c r="AI107" s="33">
        <v>31.045793159999999</v>
      </c>
      <c r="AJ107" s="33">
        <v>233.65283909999999</v>
      </c>
      <c r="AK107" s="33">
        <v>247.2225023</v>
      </c>
      <c r="AL107" s="33">
        <v>247.2225023</v>
      </c>
      <c r="AM107" s="33">
        <v>247.2225023</v>
      </c>
      <c r="AN107" s="33">
        <v>247.2225023</v>
      </c>
      <c r="AO107" s="33">
        <v>247.2225023</v>
      </c>
      <c r="AP107" s="33">
        <v>247.2225023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4973.5690880000002</v>
      </c>
      <c r="G112" s="33">
        <v>5085.1536619999997</v>
      </c>
      <c r="H112" s="33">
        <v>5234.2700290000002</v>
      </c>
      <c r="I112" s="33">
        <v>5358.3732179999997</v>
      </c>
      <c r="J112" s="33">
        <v>3994.6023970000001</v>
      </c>
      <c r="K112" s="33">
        <v>3994.6023970000001</v>
      </c>
      <c r="L112" s="33">
        <v>4566.0719669999999</v>
      </c>
      <c r="M112" s="33">
        <v>5028.9927349999998</v>
      </c>
      <c r="N112" s="33">
        <v>5335.9414530000004</v>
      </c>
      <c r="O112" s="33">
        <v>5558.7225859999999</v>
      </c>
      <c r="P112" s="33">
        <v>5338.070995</v>
      </c>
      <c r="Q112" s="33">
        <v>3717.0569030000001</v>
      </c>
      <c r="R112" s="33">
        <v>3608.767464</v>
      </c>
      <c r="S112" s="33">
        <v>3661.6925219999998</v>
      </c>
      <c r="T112" s="33">
        <v>3592.5051090000002</v>
      </c>
      <c r="U112" s="33">
        <v>3822.6274309999999</v>
      </c>
      <c r="V112" s="33">
        <v>3712.690458</v>
      </c>
      <c r="W112" s="33">
        <v>2615.6095529999998</v>
      </c>
      <c r="X112" s="33">
        <v>2615.6095529999998</v>
      </c>
      <c r="Y112" s="33">
        <v>2584.057773</v>
      </c>
      <c r="Z112" s="33">
        <v>1750.1123190000001</v>
      </c>
      <c r="AA112" s="33">
        <v>1845.004633</v>
      </c>
      <c r="AB112" s="33">
        <v>1959.6759520000001</v>
      </c>
      <c r="AC112" s="33">
        <v>1313.6294889999999</v>
      </c>
      <c r="AD112" s="33">
        <v>1437.24074</v>
      </c>
      <c r="AE112" s="33">
        <v>1600.4588940000001</v>
      </c>
      <c r="AF112" s="33">
        <v>1343.878207</v>
      </c>
      <c r="AG112" s="33">
        <v>261.77808110000001</v>
      </c>
      <c r="AH112" s="33">
        <v>328.90572079999998</v>
      </c>
      <c r="AI112" s="33">
        <v>174.89645039999999</v>
      </c>
      <c r="AJ112" s="33">
        <v>377.50349629999999</v>
      </c>
      <c r="AK112" s="33">
        <v>247.2225023</v>
      </c>
      <c r="AL112" s="33">
        <v>247.2225023</v>
      </c>
      <c r="AM112" s="33">
        <v>247.2225023</v>
      </c>
      <c r="AN112" s="33">
        <v>247.2225023</v>
      </c>
      <c r="AO112" s="33">
        <v>247.2225023</v>
      </c>
      <c r="AP112" s="33">
        <v>247.2225023</v>
      </c>
    </row>
    <row r="113" spans="1:42" x14ac:dyDescent="0.25">
      <c r="B113" s="33" t="s">
        <v>704</v>
      </c>
      <c r="C113" s="4" t="s">
        <v>37</v>
      </c>
      <c r="AL113" s="33">
        <v>500.8990551</v>
      </c>
      <c r="AM113" s="33">
        <v>818.09247549999998</v>
      </c>
      <c r="AN113" s="33">
        <v>651.12612379999996</v>
      </c>
      <c r="AO113" s="33">
        <v>868.16816510000001</v>
      </c>
      <c r="AP113" s="33">
        <v>868.16816510000001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500.8990551</v>
      </c>
      <c r="AM124" s="33">
        <v>818.09247549999998</v>
      </c>
      <c r="AN124" s="33">
        <v>651.12612379999996</v>
      </c>
      <c r="AO124" s="33">
        <v>868.16816510000001</v>
      </c>
      <c r="AP124" s="33">
        <v>868.16816510000001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1900.8648169999999</v>
      </c>
      <c r="AB125" s="33">
        <v>2412.884509</v>
      </c>
      <c r="AC125" s="33">
        <v>2949.4235610000001</v>
      </c>
      <c r="AD125" s="33">
        <v>3132.5643479999999</v>
      </c>
      <c r="AE125" s="33">
        <v>4055.178277</v>
      </c>
      <c r="AF125" s="33">
        <v>3168.108029</v>
      </c>
      <c r="AG125" s="33">
        <v>2787.9350650000001</v>
      </c>
      <c r="AH125" s="33">
        <v>2716.9834529999998</v>
      </c>
      <c r="AI125" s="33">
        <v>2450.576767</v>
      </c>
      <c r="AJ125" s="33">
        <v>2771.7512360000001</v>
      </c>
      <c r="AK125" s="33">
        <v>3548.280992</v>
      </c>
      <c r="AL125" s="33">
        <v>3837.9062250000002</v>
      </c>
      <c r="AM125" s="33">
        <v>4055.178277</v>
      </c>
      <c r="AN125" s="33">
        <v>4055.178277</v>
      </c>
      <c r="AO125" s="33">
        <v>4055.178277</v>
      </c>
      <c r="AP125" s="33">
        <v>3764.0053269999999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1035.1126790000001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868.27288910000004</v>
      </c>
      <c r="AO127" s="33">
        <v>847.83603310000001</v>
      </c>
      <c r="AP127" s="33">
        <v>855.09308290000001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1410.5482850000001</v>
      </c>
      <c r="Z136" s="33">
        <v>1880.731047</v>
      </c>
      <c r="AA136" s="33">
        <v>2350.9138079999998</v>
      </c>
      <c r="AB136" s="33">
        <v>2952.9432980000001</v>
      </c>
      <c r="AC136" s="33">
        <v>3579.4921490000002</v>
      </c>
      <c r="AD136" s="33">
        <v>3852.6427330000001</v>
      </c>
      <c r="AE136" s="33">
        <v>5090.2909559999998</v>
      </c>
      <c r="AF136" s="33">
        <v>3978.1962130000002</v>
      </c>
      <c r="AG136" s="33">
        <v>3598.0232489999999</v>
      </c>
      <c r="AH136" s="33">
        <v>3527.071637</v>
      </c>
      <c r="AI136" s="33">
        <v>3260.6649510000002</v>
      </c>
      <c r="AJ136" s="33">
        <v>3581.8394199999998</v>
      </c>
      <c r="AK136" s="33">
        <v>4358.3691760000002</v>
      </c>
      <c r="AL136" s="33">
        <v>4647.9944089999999</v>
      </c>
      <c r="AM136" s="33">
        <v>4865.2664610000002</v>
      </c>
      <c r="AN136" s="33">
        <v>4923.4511659999998</v>
      </c>
      <c r="AO136" s="33">
        <v>4903.0143099999996</v>
      </c>
      <c r="AP136" s="33">
        <v>4619.0984099999996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M137" s="33">
        <v>56.615717840000002</v>
      </c>
      <c r="N137" s="33">
        <v>346.50175949999999</v>
      </c>
      <c r="O137" s="33">
        <v>345.31678140000002</v>
      </c>
      <c r="P137" s="33">
        <v>517.50607490000004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0</v>
      </c>
      <c r="K148" s="33">
        <v>0</v>
      </c>
      <c r="L148" s="33">
        <v>0</v>
      </c>
      <c r="M148" s="33">
        <v>56.615717840000002</v>
      </c>
      <c r="N148" s="33">
        <v>388.40209920000001</v>
      </c>
      <c r="O148" s="33">
        <v>387.21712109999999</v>
      </c>
      <c r="P148" s="33">
        <v>559.40641459999995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1760.0160020000001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1589.8</v>
      </c>
      <c r="K149" s="33">
        <v>1589.8</v>
      </c>
      <c r="L149" s="33">
        <v>1616.913262</v>
      </c>
      <c r="M149" s="33">
        <v>1634.836033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3052.6641730000001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3052.6641730000001</v>
      </c>
      <c r="AG149" s="33">
        <v>3052.6641730000001</v>
      </c>
      <c r="AH149" s="33">
        <v>3052.6641730000001</v>
      </c>
      <c r="AI149" s="33">
        <v>3052.6641730000001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1760.0160020000001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1589.8</v>
      </c>
      <c r="K160" s="33">
        <v>1589.8</v>
      </c>
      <c r="L160" s="33">
        <v>1616.913262</v>
      </c>
      <c r="M160" s="33">
        <v>1634.836033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3052.6641730000001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3052.6641730000001</v>
      </c>
      <c r="AG160" s="33">
        <v>3052.6641730000001</v>
      </c>
      <c r="AH160" s="33">
        <v>3052.6641730000001</v>
      </c>
      <c r="AI160" s="33">
        <v>3052.6641730000001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N163" s="33">
        <v>128.004278</v>
      </c>
      <c r="O163" s="33">
        <v>259.92255690000002</v>
      </c>
      <c r="P163" s="33">
        <v>259.92255690000002</v>
      </c>
      <c r="Q163" s="33">
        <v>124.3129382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0</v>
      </c>
      <c r="N172" s="33">
        <v>168.2406254</v>
      </c>
      <c r="O172" s="33">
        <v>339.45896859999999</v>
      </c>
      <c r="P172" s="33">
        <v>339.45896859999999</v>
      </c>
      <c r="Q172" s="33">
        <v>143.06382429999999</v>
      </c>
      <c r="R172" s="33">
        <v>0</v>
      </c>
      <c r="S172" s="33">
        <v>0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Q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0</v>
      </c>
      <c r="N184" s="33">
        <v>1.886061038</v>
      </c>
      <c r="O184" s="33">
        <v>0</v>
      </c>
      <c r="P184" s="33">
        <v>0</v>
      </c>
      <c r="Q184" s="33">
        <v>2.8459530000000002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18270.797780000001</v>
      </c>
      <c r="S233" s="33">
        <v>18270.797780000001</v>
      </c>
      <c r="T233" s="33">
        <v>18535.338029999999</v>
      </c>
      <c r="U233" s="33">
        <v>19356.484280000001</v>
      </c>
      <c r="V233" s="33">
        <v>19378.045450000001</v>
      </c>
      <c r="W233" s="33">
        <v>21267.127570000001</v>
      </c>
      <c r="X233" s="33">
        <v>21267.127570000001</v>
      </c>
      <c r="Y233" s="33">
        <v>21267.127570000001</v>
      </c>
      <c r="Z233" s="33">
        <v>21203.465410000001</v>
      </c>
      <c r="AA233" s="33">
        <v>21267.127570000001</v>
      </c>
      <c r="AB233" s="33">
        <v>21267.127570000001</v>
      </c>
      <c r="AC233" s="33">
        <v>21267.127570000001</v>
      </c>
      <c r="AD233" s="33">
        <v>21267.127570000001</v>
      </c>
      <c r="AE233" s="33">
        <v>21302.532879999999</v>
      </c>
      <c r="AF233" s="33">
        <v>21302.532879999999</v>
      </c>
      <c r="AG233" s="33">
        <v>21302.532879999999</v>
      </c>
      <c r="AH233" s="33">
        <v>21302.532879999999</v>
      </c>
      <c r="AI233" s="33">
        <v>21302.532879999999</v>
      </c>
      <c r="AJ233" s="33">
        <v>21302.532879999999</v>
      </c>
      <c r="AK233" s="33">
        <v>21302.532879999999</v>
      </c>
      <c r="AL233" s="33">
        <v>21302.532879999999</v>
      </c>
      <c r="AM233" s="33">
        <v>21353.492269999999</v>
      </c>
      <c r="AN233" s="33">
        <v>21386.315989999999</v>
      </c>
      <c r="AO233" s="33">
        <v>21412.123780000002</v>
      </c>
      <c r="AP233" s="33">
        <v>21536.740229999999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7002.9905650000001</v>
      </c>
      <c r="G234" s="33">
        <v>7002.9905650000001</v>
      </c>
      <c r="H234" s="33">
        <v>7001.2383760000002</v>
      </c>
      <c r="I234" s="33">
        <v>7002.9905650000001</v>
      </c>
      <c r="J234" s="33">
        <v>7002.9905650000001</v>
      </c>
      <c r="K234" s="33">
        <v>7186.3145889999996</v>
      </c>
      <c r="L234" s="33">
        <v>7201.3022920000003</v>
      </c>
      <c r="M234" s="33">
        <v>7201.3022920000003</v>
      </c>
      <c r="N234" s="33">
        <v>7275.0750740000003</v>
      </c>
      <c r="O234" s="33">
        <v>7275.0750740000003</v>
      </c>
      <c r="P234" s="33">
        <v>7339.1798509999999</v>
      </c>
      <c r="Q234" s="33">
        <v>7339.1798509999999</v>
      </c>
      <c r="R234" s="33">
        <v>7453.6919790000002</v>
      </c>
      <c r="S234" s="33">
        <v>7473.6780799999997</v>
      </c>
      <c r="T234" s="33">
        <v>7841.4341219999997</v>
      </c>
      <c r="U234" s="33">
        <v>8836.1947789999995</v>
      </c>
      <c r="V234" s="33">
        <v>9708.1369130000003</v>
      </c>
      <c r="W234" s="33">
        <v>9708.1369130000003</v>
      </c>
      <c r="X234" s="33">
        <v>9708.1369130000003</v>
      </c>
      <c r="Y234" s="33">
        <v>9708.1369130000003</v>
      </c>
      <c r="Z234" s="33">
        <v>9708.1369130000003</v>
      </c>
      <c r="AA234" s="33">
        <v>9708.1369130000003</v>
      </c>
      <c r="AB234" s="33">
        <v>9708.1369130000003</v>
      </c>
      <c r="AC234" s="33">
        <v>9708.1369130000003</v>
      </c>
      <c r="AD234" s="33">
        <v>9708.1369130000003</v>
      </c>
      <c r="AE234" s="33">
        <v>9708.1369130000003</v>
      </c>
      <c r="AF234" s="33">
        <v>9708.1369130000003</v>
      </c>
      <c r="AG234" s="33">
        <v>9708.1369130000003</v>
      </c>
      <c r="AH234" s="33">
        <v>9708.1369130000003</v>
      </c>
      <c r="AI234" s="33">
        <v>9708.1369130000003</v>
      </c>
      <c r="AJ234" s="33">
        <v>9708.1369130000003</v>
      </c>
      <c r="AK234" s="33">
        <v>9708.1369130000003</v>
      </c>
      <c r="AL234" s="33">
        <v>9708.1369130000003</v>
      </c>
      <c r="AM234" s="33">
        <v>9708.1369130000003</v>
      </c>
      <c r="AN234" s="33">
        <v>9708.1369130000003</v>
      </c>
      <c r="AO234" s="33">
        <v>9708.1369130000003</v>
      </c>
      <c r="AP234" s="33">
        <v>9708.1369130000003</v>
      </c>
    </row>
    <row r="235" spans="2:42" x14ac:dyDescent="0.25">
      <c r="B235" s="33" t="s">
        <v>1</v>
      </c>
      <c r="C235" s="4" t="s">
        <v>39</v>
      </c>
      <c r="D235" s="33">
        <v>5277.3830120000002</v>
      </c>
      <c r="E235" s="33">
        <v>5362.7833330000003</v>
      </c>
      <c r="F235" s="33">
        <v>5100.6773759999996</v>
      </c>
      <c r="G235" s="33">
        <v>5312.8728060000003</v>
      </c>
      <c r="H235" s="33">
        <v>5094.473234</v>
      </c>
      <c r="I235" s="33">
        <v>5085.6454430000003</v>
      </c>
      <c r="J235" s="33">
        <v>4200.8796039999997</v>
      </c>
      <c r="K235" s="33">
        <v>5138.7677610000001</v>
      </c>
      <c r="L235" s="33">
        <v>5260.2986810000002</v>
      </c>
      <c r="M235" s="33">
        <v>4679.5442910000002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5362.7833330000003</v>
      </c>
      <c r="T235" s="33">
        <v>5370.2267529999999</v>
      </c>
      <c r="U235" s="33">
        <v>5568.3849700000001</v>
      </c>
      <c r="V235" s="33">
        <v>5638.7522769999996</v>
      </c>
      <c r="W235" s="33">
        <v>6011.0346360000003</v>
      </c>
      <c r="X235" s="33">
        <v>5560.8331399999997</v>
      </c>
      <c r="Y235" s="33">
        <v>6039.4433129999998</v>
      </c>
      <c r="Z235" s="33">
        <v>5947.0192040000002</v>
      </c>
      <c r="AA235" s="33">
        <v>6036.4853949999997</v>
      </c>
      <c r="AB235" s="33">
        <v>6035.3296840000003</v>
      </c>
      <c r="AC235" s="33">
        <v>6033.1268259999997</v>
      </c>
      <c r="AD235" s="33">
        <v>6031.4482479999997</v>
      </c>
      <c r="AE235" s="33">
        <v>6209.8570739999996</v>
      </c>
      <c r="AF235" s="33">
        <v>6026.692736</v>
      </c>
      <c r="AG235" s="33">
        <v>5878.746819</v>
      </c>
      <c r="AH235" s="33">
        <v>5877.7519849999999</v>
      </c>
      <c r="AI235" s="33">
        <v>5876.7425739999999</v>
      </c>
      <c r="AJ235" s="33">
        <v>5876.0281400000003</v>
      </c>
      <c r="AK235" s="33">
        <v>5875.7792099999997</v>
      </c>
      <c r="AL235" s="33">
        <v>5875.4595650000001</v>
      </c>
      <c r="AM235" s="33">
        <v>5596.3660540000001</v>
      </c>
      <c r="AN235" s="33">
        <v>5112.7362590000002</v>
      </c>
      <c r="AO235" s="33">
        <v>4863.5702780000001</v>
      </c>
      <c r="AP235" s="33">
        <v>4281.1420529999996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3681.202405</v>
      </c>
      <c r="G236" s="33">
        <v>3792.800937</v>
      </c>
      <c r="H236" s="33">
        <v>5010.1921030000003</v>
      </c>
      <c r="I236" s="33">
        <v>5048.7800379999999</v>
      </c>
      <c r="J236" s="33">
        <v>3878.7885019999999</v>
      </c>
      <c r="K236" s="33">
        <v>5068.3157970000002</v>
      </c>
      <c r="L236" s="33">
        <v>8953.7521980000001</v>
      </c>
      <c r="M236" s="33">
        <v>8190.964457</v>
      </c>
      <c r="N236" s="33">
        <v>9642.7908399999997</v>
      </c>
      <c r="O236" s="33">
        <v>9642.7908399999997</v>
      </c>
      <c r="P236" s="33">
        <v>9642.7908399999997</v>
      </c>
      <c r="Q236" s="33">
        <v>9642.7908399999997</v>
      </c>
      <c r="R236" s="33">
        <v>9268.8552049999998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9071.0536410000004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10123.64155</v>
      </c>
      <c r="AO236" s="33">
        <v>10536.01326</v>
      </c>
      <c r="AP236" s="33">
        <v>10536.01326</v>
      </c>
    </row>
    <row r="237" spans="2:42" x14ac:dyDescent="0.25">
      <c r="B237" s="33" t="s">
        <v>1</v>
      </c>
      <c r="C237" s="4" t="s">
        <v>41</v>
      </c>
      <c r="D237" s="33">
        <v>7217.0448470000001</v>
      </c>
      <c r="E237" s="33">
        <v>7280.4463239999995</v>
      </c>
      <c r="F237" s="33">
        <v>7030.2279410000001</v>
      </c>
      <c r="G237" s="33">
        <v>7280.4463239999995</v>
      </c>
      <c r="H237" s="33">
        <v>6862.8927489999996</v>
      </c>
      <c r="I237" s="33">
        <v>7068.5969139999997</v>
      </c>
      <c r="J237" s="33">
        <v>6263.9912629999999</v>
      </c>
      <c r="K237" s="33">
        <v>5413.6981930000002</v>
      </c>
      <c r="L237" s="33">
        <v>5196.792308</v>
      </c>
      <c r="M237" s="33">
        <v>6389.091128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7946.0871310000002</v>
      </c>
      <c r="W237" s="33">
        <v>7946.0871310000002</v>
      </c>
      <c r="X237" s="33">
        <v>7946.0871310000002</v>
      </c>
      <c r="Y237" s="33">
        <v>7946.0871310000002</v>
      </c>
      <c r="Z237" s="33">
        <v>7946.0871310000002</v>
      </c>
      <c r="AA237" s="33">
        <v>7946.0871310000002</v>
      </c>
      <c r="AB237" s="33">
        <v>7946.0871310000002</v>
      </c>
      <c r="AC237" s="33">
        <v>7946.0871310000002</v>
      </c>
      <c r="AD237" s="33">
        <v>7946.0871310000002</v>
      </c>
      <c r="AE237" s="33">
        <v>7946.0871310000002</v>
      </c>
      <c r="AF237" s="33">
        <v>7946.0871310000002</v>
      </c>
      <c r="AG237" s="33">
        <v>7946.0871310000002</v>
      </c>
      <c r="AH237" s="33">
        <v>7946.0871310000002</v>
      </c>
      <c r="AI237" s="33">
        <v>7946.0871310000002</v>
      </c>
      <c r="AJ237" s="33">
        <v>7946.0871310000002</v>
      </c>
      <c r="AK237" s="33">
        <v>7946.0871310000002</v>
      </c>
      <c r="AL237" s="33">
        <v>7946.0871310000002</v>
      </c>
      <c r="AM237" s="33">
        <v>7946.0871310000002</v>
      </c>
      <c r="AN237" s="33">
        <v>7946.0871310000002</v>
      </c>
      <c r="AO237" s="33">
        <v>7946.0871310000002</v>
      </c>
      <c r="AP237" s="33">
        <v>7946.0871310000002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2156.7855760000002</v>
      </c>
      <c r="I238" s="33">
        <v>2156.874577</v>
      </c>
      <c r="J238" s="33">
        <v>2459.46612</v>
      </c>
      <c r="K238" s="33">
        <v>4101.7335750000002</v>
      </c>
      <c r="L238" s="33">
        <v>2630.5610780000002</v>
      </c>
      <c r="M238" s="33">
        <v>4527.490417</v>
      </c>
      <c r="N238" s="33">
        <v>3046.440251</v>
      </c>
      <c r="O238" s="33">
        <v>3123.64462</v>
      </c>
      <c r="P238" s="33">
        <v>3231.5225660000001</v>
      </c>
      <c r="Q238" s="33">
        <v>3514.4624260000001</v>
      </c>
      <c r="R238" s="33">
        <v>4527.490417</v>
      </c>
      <c r="S238" s="33">
        <v>4039.339183</v>
      </c>
      <c r="T238" s="33">
        <v>4527.490417</v>
      </c>
      <c r="U238" s="33">
        <v>4527.490417</v>
      </c>
      <c r="V238" s="33">
        <v>3655.6798229999999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4598.446199</v>
      </c>
      <c r="AC238" s="33">
        <v>4842.7453869999999</v>
      </c>
      <c r="AD238" s="33">
        <v>4842.7453869999999</v>
      </c>
      <c r="AE238" s="33">
        <v>4842.7453869999999</v>
      </c>
      <c r="AF238" s="33">
        <v>4842.7453869999999</v>
      </c>
      <c r="AG238" s="33">
        <v>4842.7453869999999</v>
      </c>
      <c r="AH238" s="33">
        <v>4842.7453869999999</v>
      </c>
      <c r="AI238" s="33">
        <v>4842.7453869999999</v>
      </c>
      <c r="AJ238" s="33">
        <v>4842.7453869999999</v>
      </c>
      <c r="AK238" s="33">
        <v>4842.7453869999999</v>
      </c>
      <c r="AL238" s="33">
        <v>4842.7453869999999</v>
      </c>
      <c r="AM238" s="33">
        <v>4842.7453869999999</v>
      </c>
      <c r="AN238" s="33">
        <v>4842.7453869999999</v>
      </c>
      <c r="AO238" s="33">
        <v>4842.7453869999999</v>
      </c>
      <c r="AP238" s="33">
        <v>4842.7453869999999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170.97413689999999</v>
      </c>
      <c r="G239" s="33">
        <v>170.97413689999999</v>
      </c>
      <c r="H239" s="33">
        <v>226.3016518</v>
      </c>
      <c r="I239" s="33">
        <v>226.3016518</v>
      </c>
      <c r="J239" s="33">
        <v>216.93413799999999</v>
      </c>
      <c r="K239" s="33">
        <v>350.72741070000001</v>
      </c>
      <c r="L239" s="33">
        <v>123.65078870000001</v>
      </c>
      <c r="M239" s="33">
        <v>225.67141369999999</v>
      </c>
      <c r="N239" s="33">
        <v>350.72741070000001</v>
      </c>
      <c r="O239" s="33">
        <v>225.67141369999999</v>
      </c>
      <c r="P239" s="33">
        <v>350.72741070000001</v>
      </c>
      <c r="Q239" s="33">
        <v>274.62700189999998</v>
      </c>
      <c r="R239" s="33">
        <v>333.75228620000001</v>
      </c>
      <c r="S239" s="33">
        <v>682.62088930000004</v>
      </c>
      <c r="T239" s="33">
        <v>682.62088930000004</v>
      </c>
      <c r="U239" s="33">
        <v>677.82195509999997</v>
      </c>
      <c r="V239" s="33">
        <v>578.03772349999997</v>
      </c>
      <c r="W239" s="33">
        <v>649.84599370000001</v>
      </c>
      <c r="X239" s="33">
        <v>634.03759200000002</v>
      </c>
      <c r="Y239" s="33">
        <v>708.8921368</v>
      </c>
      <c r="Z239" s="33">
        <v>708.8921368</v>
      </c>
      <c r="AA239" s="33">
        <v>708.8921368</v>
      </c>
      <c r="AB239" s="33">
        <v>708.8921368</v>
      </c>
      <c r="AC239" s="33">
        <v>787.35184890000005</v>
      </c>
      <c r="AD239" s="33">
        <v>870.9511463</v>
      </c>
      <c r="AE239" s="33">
        <v>899.8544885</v>
      </c>
      <c r="AF239" s="33">
        <v>899.8544885</v>
      </c>
      <c r="AG239" s="33">
        <v>899.8544885</v>
      </c>
      <c r="AH239" s="33">
        <v>899.8544885</v>
      </c>
      <c r="AI239" s="33">
        <v>899.8544885</v>
      </c>
      <c r="AJ239" s="33">
        <v>899.8544885</v>
      </c>
      <c r="AK239" s="33">
        <v>899.8544885</v>
      </c>
      <c r="AL239" s="33">
        <v>899.8544885</v>
      </c>
      <c r="AM239" s="33">
        <v>899.8544885</v>
      </c>
      <c r="AN239" s="33">
        <v>899.8544885</v>
      </c>
      <c r="AO239" s="33">
        <v>899.8544885</v>
      </c>
      <c r="AP239" s="33">
        <v>899.8544885</v>
      </c>
    </row>
    <row r="240" spans="2:42" x14ac:dyDescent="0.25">
      <c r="B240" s="33" t="s">
        <v>1</v>
      </c>
      <c r="C240" s="4" t="s">
        <v>44</v>
      </c>
      <c r="AC240" s="33">
        <v>242.71290329999999</v>
      </c>
      <c r="AD240" s="33">
        <v>1250.210963</v>
      </c>
      <c r="AE240" s="33">
        <v>1250.210963</v>
      </c>
      <c r="AF240" s="33">
        <v>1250.210963</v>
      </c>
      <c r="AG240" s="33">
        <v>1250.210963</v>
      </c>
      <c r="AH240" s="33">
        <v>1250.210963</v>
      </c>
      <c r="AI240" s="33">
        <v>1250.210963</v>
      </c>
      <c r="AJ240" s="33">
        <v>1250.210963</v>
      </c>
      <c r="AK240" s="33">
        <v>1250.210963</v>
      </c>
      <c r="AL240" s="33">
        <v>1250.210963</v>
      </c>
      <c r="AM240" s="33">
        <v>1250.210963</v>
      </c>
      <c r="AN240" s="33">
        <v>1313.603333</v>
      </c>
      <c r="AO240" s="33">
        <v>1313.603333</v>
      </c>
      <c r="AP240" s="33">
        <v>1313.603333</v>
      </c>
    </row>
    <row r="241" spans="2:42" x14ac:dyDescent="0.25">
      <c r="B241" s="33" t="s">
        <v>1</v>
      </c>
      <c r="C241" s="4" t="s">
        <v>45</v>
      </c>
      <c r="L241" s="33">
        <v>613.85244049999994</v>
      </c>
      <c r="M241" s="33">
        <v>1339.3887500000001</v>
      </c>
      <c r="N241" s="33">
        <v>1660.0388809999999</v>
      </c>
      <c r="O241" s="33">
        <v>1911.44119</v>
      </c>
      <c r="P241" s="33">
        <v>1911.44119</v>
      </c>
      <c r="Q241" s="33">
        <v>1911.44119</v>
      </c>
      <c r="R241" s="33">
        <v>1911.44119</v>
      </c>
      <c r="S241" s="33">
        <v>1339.3887500000001</v>
      </c>
      <c r="T241" s="33">
        <v>1943.63869</v>
      </c>
      <c r="U241" s="33">
        <v>1471.575863</v>
      </c>
      <c r="V241" s="33">
        <v>2054.3608039999999</v>
      </c>
      <c r="W241" s="33">
        <v>2054.3608039999999</v>
      </c>
      <c r="X241" s="33">
        <v>2054.3608039999999</v>
      </c>
      <c r="Y241" s="33">
        <v>1539.080142</v>
      </c>
      <c r="Z241" s="33">
        <v>2054.3608039999999</v>
      </c>
      <c r="AA241" s="33">
        <v>2054.3608039999999</v>
      </c>
      <c r="AB241" s="33">
        <v>2196.2255399999999</v>
      </c>
      <c r="AC241" s="33">
        <v>2196.2255399999999</v>
      </c>
      <c r="AD241" s="33">
        <v>2196.2255399999999</v>
      </c>
      <c r="AE241" s="33">
        <v>2196.2255399999999</v>
      </c>
      <c r="AF241" s="33">
        <v>2196.2255399999999</v>
      </c>
      <c r="AG241" s="33">
        <v>2196.2255399999999</v>
      </c>
      <c r="AH241" s="33">
        <v>2196.2255399999999</v>
      </c>
      <c r="AI241" s="33">
        <v>2196.2255399999999</v>
      </c>
      <c r="AJ241" s="33">
        <v>2196.2255399999999</v>
      </c>
      <c r="AK241" s="33">
        <v>2196.2255399999999</v>
      </c>
      <c r="AL241" s="33">
        <v>2196.2255399999999</v>
      </c>
      <c r="AM241" s="33">
        <v>2196.2255399999999</v>
      </c>
      <c r="AN241" s="33">
        <v>2196.2255399999999</v>
      </c>
      <c r="AO241" s="33">
        <v>2196.2255399999999</v>
      </c>
      <c r="AP241" s="33">
        <v>2196.2255399999999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41226.41891</v>
      </c>
      <c r="E244" s="33">
        <v>41951.359400000001</v>
      </c>
      <c r="F244" s="33">
        <v>41478.16532</v>
      </c>
      <c r="G244" s="33">
        <v>42009.653980000003</v>
      </c>
      <c r="H244" s="33">
        <v>44307.903960000003</v>
      </c>
      <c r="I244" s="33">
        <v>44545.209459999998</v>
      </c>
      <c r="J244" s="33">
        <v>42161.476699999999</v>
      </c>
      <c r="K244" s="33">
        <v>45482.02433</v>
      </c>
      <c r="L244" s="33">
        <v>48202.676789999998</v>
      </c>
      <c r="M244" s="33">
        <v>50775.919759999997</v>
      </c>
      <c r="N244" s="33">
        <v>52840.769119999997</v>
      </c>
      <c r="O244" s="33">
        <v>53044.319810000001</v>
      </c>
      <c r="P244" s="33">
        <v>53341.358529999998</v>
      </c>
      <c r="Q244" s="33">
        <v>53548.197979999997</v>
      </c>
      <c r="R244" s="33">
        <v>54409.258520000003</v>
      </c>
      <c r="S244" s="33">
        <v>54091.845179999997</v>
      </c>
      <c r="T244" s="33">
        <v>55823.986069999999</v>
      </c>
      <c r="U244" s="33">
        <v>57361.189429999999</v>
      </c>
      <c r="V244" s="33">
        <v>58601.890959999997</v>
      </c>
      <c r="W244" s="33">
        <v>61235.1371</v>
      </c>
      <c r="X244" s="33">
        <v>61340.864399999999</v>
      </c>
      <c r="Y244" s="33">
        <v>61379.048459999998</v>
      </c>
      <c r="Z244" s="33">
        <v>61738.242859999998</v>
      </c>
      <c r="AA244" s="33">
        <v>61891.371200000001</v>
      </c>
      <c r="AB244" s="33">
        <v>62103.036010000003</v>
      </c>
      <c r="AC244" s="33">
        <v>62666.304960000001</v>
      </c>
      <c r="AD244" s="33">
        <v>63755.723740000001</v>
      </c>
      <c r="AE244" s="33">
        <v>63998.441220000001</v>
      </c>
      <c r="AF244" s="33">
        <v>63815.276879999998</v>
      </c>
      <c r="AG244" s="33">
        <v>63667.330959999999</v>
      </c>
      <c r="AH244" s="33">
        <v>63666.336130000003</v>
      </c>
      <c r="AI244" s="33">
        <v>63665.326719999997</v>
      </c>
      <c r="AJ244" s="33">
        <v>63664.612280000001</v>
      </c>
      <c r="AK244" s="33">
        <v>63664.36335</v>
      </c>
      <c r="AL244" s="33">
        <v>63664.043709999998</v>
      </c>
      <c r="AM244" s="33">
        <v>63435.909590000003</v>
      </c>
      <c r="AN244" s="33">
        <v>63529.346590000001</v>
      </c>
      <c r="AO244" s="33">
        <v>63718.360110000001</v>
      </c>
      <c r="AP244" s="33">
        <v>63260.548340000001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1959.783259</v>
      </c>
      <c r="N245" s="33">
        <v>1959.783259</v>
      </c>
      <c r="O245" s="33">
        <v>4138.9378509999997</v>
      </c>
      <c r="P245" s="33">
        <v>4173.2139429999997</v>
      </c>
      <c r="Q245" s="33">
        <v>4173.2139429999997</v>
      </c>
      <c r="R245" s="33">
        <v>3554.1030230000001</v>
      </c>
      <c r="S245" s="33">
        <v>4173.2139429999997</v>
      </c>
      <c r="T245" s="33">
        <v>3554.1030230000001</v>
      </c>
      <c r="U245" s="33">
        <v>4173.2139429999997</v>
      </c>
      <c r="V245" s="33">
        <v>4173.2139429999997</v>
      </c>
      <c r="W245" s="33">
        <v>3739.4191489999998</v>
      </c>
      <c r="X245" s="33">
        <v>3934.741818</v>
      </c>
      <c r="Y245" s="33">
        <v>4173.2139429999997</v>
      </c>
      <c r="Z245" s="33">
        <v>4173.2139429999997</v>
      </c>
      <c r="AA245" s="33">
        <v>4173.2139429999997</v>
      </c>
      <c r="AB245" s="33">
        <v>4173.2139429999997</v>
      </c>
      <c r="AC245" s="33">
        <v>4173.2139429999997</v>
      </c>
      <c r="AD245" s="33">
        <v>4173.2139429999997</v>
      </c>
      <c r="AE245" s="33">
        <v>4173.2139429999997</v>
      </c>
      <c r="AF245" s="33">
        <v>4173.2139429999997</v>
      </c>
      <c r="AG245" s="33">
        <v>4173.2139429999997</v>
      </c>
      <c r="AH245" s="33">
        <v>4173.2139429999997</v>
      </c>
      <c r="AI245" s="33">
        <v>4173.2139429999997</v>
      </c>
      <c r="AJ245" s="33">
        <v>4173.2139429999997</v>
      </c>
      <c r="AK245" s="33">
        <v>4173.2139429999997</v>
      </c>
      <c r="AL245" s="33">
        <v>4173.2139429999997</v>
      </c>
      <c r="AM245" s="33">
        <v>4173.2139429999997</v>
      </c>
      <c r="AN245" s="33">
        <v>4173.2139429999997</v>
      </c>
      <c r="AO245" s="33">
        <v>4909.2482630000004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1040.4101680000001</v>
      </c>
      <c r="Q246" s="33">
        <v>2605.9488150000002</v>
      </c>
      <c r="R246" s="33">
        <v>2605.9488150000002</v>
      </c>
      <c r="S246" s="33">
        <v>2605.9488150000002</v>
      </c>
      <c r="T246" s="33">
        <v>2419.0593629999998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56.805812430000003</v>
      </c>
      <c r="J247" s="33">
        <v>56.346968330000003</v>
      </c>
      <c r="K247" s="33">
        <v>56.346968330000003</v>
      </c>
      <c r="L247" s="33">
        <v>93.819502979999996</v>
      </c>
      <c r="M247" s="33">
        <v>93.293548229999999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107.031932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107.4813339</v>
      </c>
      <c r="AG247" s="33">
        <v>107.4813339</v>
      </c>
      <c r="AH247" s="33">
        <v>107.4813339</v>
      </c>
      <c r="AI247" s="33">
        <v>107.4813339</v>
      </c>
      <c r="AJ247" s="33">
        <v>107.4813339</v>
      </c>
      <c r="AK247" s="33">
        <v>107.4813339</v>
      </c>
      <c r="AL247" s="33">
        <v>107.4813339</v>
      </c>
      <c r="AM247" s="33">
        <v>107.4813339</v>
      </c>
      <c r="AN247" s="33">
        <v>93.293548229999999</v>
      </c>
      <c r="AO247" s="33">
        <v>93.293548229999999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94.915795790000004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58.884020499999998</v>
      </c>
      <c r="I250" s="33">
        <v>126.142709</v>
      </c>
      <c r="J250" s="33">
        <v>47.333179119999997</v>
      </c>
      <c r="K250" s="33">
        <v>142.1353709</v>
      </c>
      <c r="L250" s="33">
        <v>119.54984020000001</v>
      </c>
      <c r="M250" s="33">
        <v>228.7702262</v>
      </c>
      <c r="N250" s="33">
        <v>160.51175180000001</v>
      </c>
      <c r="O250" s="33">
        <v>160.51175180000001</v>
      </c>
      <c r="P250" s="33">
        <v>160.51175180000001</v>
      </c>
      <c r="Q250" s="33">
        <v>160.51175180000001</v>
      </c>
      <c r="R250" s="33">
        <v>228.7702262</v>
      </c>
      <c r="S250" s="33">
        <v>160.51175180000001</v>
      </c>
      <c r="T250" s="33">
        <v>228.7702262</v>
      </c>
      <c r="U250" s="33">
        <v>228.7702262</v>
      </c>
      <c r="V250" s="33">
        <v>160.51175180000001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M252" s="33">
        <v>0.66340835980000001</v>
      </c>
      <c r="N252" s="33">
        <v>1.223310983</v>
      </c>
      <c r="O252" s="33">
        <v>1.223310983</v>
      </c>
      <c r="P252" s="33">
        <v>1.223310983</v>
      </c>
      <c r="Q252" s="33">
        <v>1.223310983</v>
      </c>
      <c r="R252" s="33">
        <v>1.223310983</v>
      </c>
      <c r="S252" s="33">
        <v>1.6498688509999999</v>
      </c>
      <c r="T252" s="33">
        <v>1.5531109830000001</v>
      </c>
      <c r="U252" s="33">
        <v>1.223310983</v>
      </c>
      <c r="V252" s="33">
        <v>1.6498688509999999</v>
      </c>
      <c r="W252" s="33">
        <v>1.223310983</v>
      </c>
      <c r="X252" s="33">
        <v>1.223310983</v>
      </c>
      <c r="Y252" s="33">
        <v>1.6498688509999999</v>
      </c>
      <c r="Z252" s="33">
        <v>1.223310983</v>
      </c>
      <c r="AA252" s="33">
        <v>1.6498688509999999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1.8143031460000001</v>
      </c>
      <c r="AG252" s="33">
        <v>1.8143031460000001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1.0266</v>
      </c>
      <c r="M253" s="33">
        <v>1.5399</v>
      </c>
      <c r="N253" s="33">
        <v>1.990845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1.5399</v>
      </c>
      <c r="T253" s="33">
        <v>1.990845</v>
      </c>
      <c r="U253" s="33">
        <v>1.5399</v>
      </c>
      <c r="V253" s="33">
        <v>1.990845</v>
      </c>
      <c r="W253" s="33">
        <v>1.990845</v>
      </c>
      <c r="X253" s="33">
        <v>1.990845</v>
      </c>
      <c r="Y253" s="33">
        <v>1.5399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3001.7158829999998</v>
      </c>
      <c r="I256" s="33">
        <v>3100.3596320000001</v>
      </c>
      <c r="J256" s="33">
        <v>3131.8216160000002</v>
      </c>
      <c r="K256" s="33">
        <v>3288.5770429999998</v>
      </c>
      <c r="L256" s="33">
        <v>3309.5051659999999</v>
      </c>
      <c r="M256" s="33">
        <v>3419.3763060000001</v>
      </c>
      <c r="N256" s="33">
        <v>3366.3164649999999</v>
      </c>
      <c r="O256" s="33">
        <v>5545.4710569999997</v>
      </c>
      <c r="P256" s="33">
        <v>5579.7471489999998</v>
      </c>
      <c r="Q256" s="33">
        <v>7145.2857949999998</v>
      </c>
      <c r="R256" s="33">
        <v>6594.4333500000002</v>
      </c>
      <c r="S256" s="33">
        <v>7145.2614080000003</v>
      </c>
      <c r="T256" s="33">
        <v>6407.4242960000001</v>
      </c>
      <c r="U256" s="33">
        <v>7213.0933249999998</v>
      </c>
      <c r="V256" s="33">
        <v>7145.7123529999999</v>
      </c>
      <c r="W256" s="33">
        <v>6779.749476</v>
      </c>
      <c r="X256" s="33">
        <v>6975.0721450000001</v>
      </c>
      <c r="Y256" s="33">
        <v>7213.5198829999999</v>
      </c>
      <c r="Z256" s="33">
        <v>7213.5442700000003</v>
      </c>
      <c r="AA256" s="33">
        <v>7213.9708280000004</v>
      </c>
      <c r="AB256" s="33">
        <v>7214.1352619999998</v>
      </c>
      <c r="AC256" s="33">
        <v>7214.1352619999998</v>
      </c>
      <c r="AD256" s="33">
        <v>7214.1352619999998</v>
      </c>
      <c r="AE256" s="33">
        <v>7214.1352619999998</v>
      </c>
      <c r="AF256" s="33">
        <v>7214.1352619999998</v>
      </c>
      <c r="AG256" s="33">
        <v>7214.1352619999998</v>
      </c>
      <c r="AH256" s="33">
        <v>7214.1352619999998</v>
      </c>
      <c r="AI256" s="33">
        <v>7214.1352619999998</v>
      </c>
      <c r="AJ256" s="33">
        <v>7214.1352619999998</v>
      </c>
      <c r="AK256" s="33">
        <v>7214.1352619999998</v>
      </c>
      <c r="AL256" s="33">
        <v>7214.1352619999998</v>
      </c>
      <c r="AM256" s="33">
        <v>7214.1352619999998</v>
      </c>
      <c r="AN256" s="33">
        <v>7199.9474760000003</v>
      </c>
      <c r="AO256" s="33">
        <v>7935.9817970000004</v>
      </c>
      <c r="AP256" s="33">
        <v>8207.5640299999995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7211.7627060000004</v>
      </c>
      <c r="AL305" s="33">
        <v>8415.336174</v>
      </c>
      <c r="AM305" s="33">
        <v>9604.7306649999991</v>
      </c>
      <c r="AN305" s="33">
        <v>10925.034250000001</v>
      </c>
      <c r="AO305" s="33">
        <v>12184.34698</v>
      </c>
      <c r="AP305" s="33">
        <v>13412.680050000001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7211.7627060000004</v>
      </c>
      <c r="AL316" s="33">
        <v>8415.336174</v>
      </c>
      <c r="AM316" s="33">
        <v>9604.7306649999991</v>
      </c>
      <c r="AN316" s="33">
        <v>10925.034250000001</v>
      </c>
      <c r="AO316" s="33">
        <v>12184.34698</v>
      </c>
      <c r="AP316" s="33">
        <v>13412.680050000001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21.497624999999999</v>
      </c>
      <c r="G367" s="33">
        <v>21.497624999999999</v>
      </c>
      <c r="H367" s="33">
        <v>28.663499999999999</v>
      </c>
      <c r="I367" s="33">
        <v>21.497624999999999</v>
      </c>
      <c r="J367" s="33">
        <v>134.94641250000001</v>
      </c>
      <c r="K367" s="33">
        <v>186.72345000000001</v>
      </c>
      <c r="L367" s="33">
        <v>186.72345000000001</v>
      </c>
      <c r="M367" s="33">
        <v>145.98258749999999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254.79499999999999</v>
      </c>
      <c r="K368" s="33">
        <v>254.79750000000001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279.55818499999998</v>
      </c>
      <c r="G376" s="33">
        <v>311.50021420000002</v>
      </c>
      <c r="H376" s="33">
        <v>318.67108919999998</v>
      </c>
      <c r="I376" s="33">
        <v>311.50521420000001</v>
      </c>
      <c r="J376" s="33">
        <v>431.79332169999998</v>
      </c>
      <c r="K376" s="33">
        <v>625.26885919999995</v>
      </c>
      <c r="L376" s="33">
        <v>668.7361449</v>
      </c>
      <c r="M376" s="33">
        <v>632.72770739999999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P415" s="33">
        <v>602.42229840000005</v>
      </c>
      <c r="Q415" s="33">
        <v>3474.5461209999999</v>
      </c>
      <c r="R415" s="33">
        <v>4599.0847050000002</v>
      </c>
      <c r="S415" s="33">
        <v>7001.2655679999998</v>
      </c>
      <c r="T415" s="33">
        <v>8587.3380620000007</v>
      </c>
      <c r="U415" s="33">
        <v>8730.9481049999995</v>
      </c>
      <c r="V415" s="33">
        <v>8730.9481049999995</v>
      </c>
      <c r="W415" s="33">
        <v>8730.9481049999995</v>
      </c>
      <c r="X415" s="33">
        <v>8730.9481049999995</v>
      </c>
      <c r="Y415" s="33">
        <v>8730.9481049999995</v>
      </c>
      <c r="Z415" s="33">
        <v>8730.9481049999995</v>
      </c>
      <c r="AA415" s="33">
        <v>8730.9481049999995</v>
      </c>
      <c r="AB415" s="33">
        <v>8730.9481049999995</v>
      </c>
      <c r="AC415" s="33">
        <v>8730.9481049999995</v>
      </c>
      <c r="AD415" s="33">
        <v>8730.9481049999995</v>
      </c>
      <c r="AE415" s="33">
        <v>8730.9481049999995</v>
      </c>
      <c r="AF415" s="33">
        <v>8730.9481049999995</v>
      </c>
      <c r="AG415" s="33">
        <v>8730.9481049999995</v>
      </c>
      <c r="AH415" s="33">
        <v>8730.9481049999995</v>
      </c>
      <c r="AI415" s="33">
        <v>8730.9481049999995</v>
      </c>
      <c r="AJ415" s="33">
        <v>8730.9481049999995</v>
      </c>
      <c r="AK415" s="33">
        <v>8730.9481049999995</v>
      </c>
      <c r="AL415" s="33">
        <v>8730.9481049999995</v>
      </c>
      <c r="AM415" s="33">
        <v>8730.9481049999995</v>
      </c>
      <c r="AN415" s="33">
        <v>8730.9481049999995</v>
      </c>
      <c r="AO415" s="33">
        <v>8730.9481049999995</v>
      </c>
      <c r="AP415" s="33">
        <v>8730.9481049999995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602.42229840000005</v>
      </c>
      <c r="Q424" s="33">
        <v>3474.5461209999999</v>
      </c>
      <c r="R424" s="33">
        <v>4599.0847050000002</v>
      </c>
      <c r="S424" s="33">
        <v>7001.2655679999998</v>
      </c>
      <c r="T424" s="33">
        <v>8587.3380620000007</v>
      </c>
      <c r="U424" s="33">
        <v>8730.9481049999995</v>
      </c>
      <c r="V424" s="33">
        <v>8730.9481049999995</v>
      </c>
      <c r="W424" s="33">
        <v>8730.9481049999995</v>
      </c>
      <c r="X424" s="33">
        <v>8730.9481049999995</v>
      </c>
      <c r="Y424" s="33">
        <v>8730.9481049999995</v>
      </c>
      <c r="Z424" s="33">
        <v>8730.9481049999995</v>
      </c>
      <c r="AA424" s="33">
        <v>8730.9481049999995</v>
      </c>
      <c r="AB424" s="33">
        <v>8730.9481049999995</v>
      </c>
      <c r="AC424" s="33">
        <v>8730.9481049999995</v>
      </c>
      <c r="AD424" s="33">
        <v>8730.9481049999995</v>
      </c>
      <c r="AE424" s="33">
        <v>8730.9481049999995</v>
      </c>
      <c r="AF424" s="33">
        <v>8730.9481049999995</v>
      </c>
      <c r="AG424" s="33">
        <v>8730.9481049999995</v>
      </c>
      <c r="AH424" s="33">
        <v>8730.9481049999995</v>
      </c>
      <c r="AI424" s="33">
        <v>8730.9481049999995</v>
      </c>
      <c r="AJ424" s="33">
        <v>8730.9481049999995</v>
      </c>
      <c r="AK424" s="33">
        <v>8730.9481049999995</v>
      </c>
      <c r="AL424" s="33">
        <v>8730.9481049999995</v>
      </c>
      <c r="AM424" s="33">
        <v>8730.9481049999995</v>
      </c>
      <c r="AN424" s="33">
        <v>8730.9481049999995</v>
      </c>
      <c r="AO424" s="33">
        <v>8730.9481049999995</v>
      </c>
      <c r="AP424" s="33">
        <v>8730.9481049999995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3059.6551829999999</v>
      </c>
      <c r="W439" s="33">
        <v>4144.3949240000002</v>
      </c>
      <c r="X439" s="33">
        <v>6334.7246580000001</v>
      </c>
      <c r="Y439" s="33">
        <v>9285.5902110000006</v>
      </c>
      <c r="Z439" s="33">
        <v>12321.50073</v>
      </c>
      <c r="AA439" s="33">
        <v>15264.8094</v>
      </c>
      <c r="AB439" s="33">
        <v>17600.995739999998</v>
      </c>
      <c r="AC439" s="33">
        <v>22053.917089999999</v>
      </c>
      <c r="AD439" s="33">
        <v>25447.041799999999</v>
      </c>
      <c r="AE439" s="33">
        <v>27149.662550000001</v>
      </c>
      <c r="AF439" s="33">
        <v>27149.662550000001</v>
      </c>
      <c r="AG439" s="33">
        <v>27149.662550000001</v>
      </c>
      <c r="AH439" s="33">
        <v>27149.662550000001</v>
      </c>
      <c r="AI439" s="33">
        <v>27149.662550000001</v>
      </c>
      <c r="AJ439" s="33">
        <v>27149.662550000001</v>
      </c>
      <c r="AK439" s="33">
        <v>27149.662550000001</v>
      </c>
      <c r="AL439" s="33">
        <v>27149.662550000001</v>
      </c>
      <c r="AM439" s="33">
        <v>27149.662550000001</v>
      </c>
      <c r="AN439" s="33">
        <v>27149.662550000001</v>
      </c>
      <c r="AO439" s="33">
        <v>27149.662550000001</v>
      </c>
      <c r="AP439" s="33">
        <v>27149.662550000001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3059.6551829999999</v>
      </c>
      <c r="W448" s="33">
        <v>4144.3949240000002</v>
      </c>
      <c r="X448" s="33">
        <v>6334.7246580000001</v>
      </c>
      <c r="Y448" s="33">
        <v>9285.5902110000006</v>
      </c>
      <c r="Z448" s="33">
        <v>12321.50073</v>
      </c>
      <c r="AA448" s="33">
        <v>15264.8094</v>
      </c>
      <c r="AB448" s="33">
        <v>17600.995739999998</v>
      </c>
      <c r="AC448" s="33">
        <v>22053.917089999999</v>
      </c>
      <c r="AD448" s="33">
        <v>25447.041799999999</v>
      </c>
      <c r="AE448" s="33">
        <v>27149.662550000001</v>
      </c>
      <c r="AF448" s="33">
        <v>27149.662550000001</v>
      </c>
      <c r="AG448" s="33">
        <v>27149.662550000001</v>
      </c>
      <c r="AH448" s="33">
        <v>27149.662550000001</v>
      </c>
      <c r="AI448" s="33">
        <v>27149.662550000001</v>
      </c>
      <c r="AJ448" s="33">
        <v>27149.662550000001</v>
      </c>
      <c r="AK448" s="33">
        <v>27149.662550000001</v>
      </c>
      <c r="AL448" s="33">
        <v>27149.662550000001</v>
      </c>
      <c r="AM448" s="33">
        <v>27149.662550000001</v>
      </c>
      <c r="AN448" s="33">
        <v>27149.662550000001</v>
      </c>
      <c r="AO448" s="33">
        <v>27149.662550000001</v>
      </c>
      <c r="AP448" s="33">
        <v>27149.662550000001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7910.3085199999996</v>
      </c>
      <c r="AG463" s="33">
        <v>11233.835510000001</v>
      </c>
      <c r="AH463" s="33">
        <v>13244.821889999999</v>
      </c>
      <c r="AI463" s="33">
        <v>15285.273380000001</v>
      </c>
      <c r="AJ463" s="33">
        <v>16729.452150000001</v>
      </c>
      <c r="AK463" s="33">
        <v>17232.646570000001</v>
      </c>
      <c r="AL463" s="33">
        <v>17878.78527</v>
      </c>
      <c r="AM463" s="33">
        <v>19272.026949999999</v>
      </c>
      <c r="AN463" s="33">
        <v>21380.347860000002</v>
      </c>
      <c r="AO463" s="33">
        <v>22689.20218</v>
      </c>
      <c r="AP463" s="33">
        <v>25113.30732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7910.3085199999996</v>
      </c>
      <c r="AG472" s="33">
        <v>11233.835510000001</v>
      </c>
      <c r="AH472" s="33">
        <v>13244.821889999999</v>
      </c>
      <c r="AI472" s="33">
        <v>15285.273380000001</v>
      </c>
      <c r="AJ472" s="33">
        <v>16729.452150000001</v>
      </c>
      <c r="AK472" s="33">
        <v>17232.646570000001</v>
      </c>
      <c r="AL472" s="33">
        <v>17878.78527</v>
      </c>
      <c r="AM472" s="33">
        <v>19272.026949999999</v>
      </c>
      <c r="AN472" s="33">
        <v>21380.347860000002</v>
      </c>
      <c r="AO472" s="33">
        <v>22689.20218</v>
      </c>
      <c r="AP472" s="33">
        <v>25113.30732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1396.3362119999999</v>
      </c>
      <c r="AB653" s="33">
        <v>1396.3362119999999</v>
      </c>
      <c r="AC653" s="33">
        <v>1396.3362119999999</v>
      </c>
      <c r="AD653" s="33">
        <v>1396.3362119999999</v>
      </c>
      <c r="AE653" s="33">
        <v>1681.828035</v>
      </c>
      <c r="AF653" s="33">
        <v>1189.1649199999999</v>
      </c>
      <c r="AG653" s="33">
        <v>1338.0542390000001</v>
      </c>
      <c r="AH653" s="33">
        <v>1270.7962299999999</v>
      </c>
      <c r="AI653" s="33">
        <v>1396.3362119999999</v>
      </c>
      <c r="AJ653" s="33">
        <v>1239.240262</v>
      </c>
      <c r="AK653" s="33">
        <v>1342.409159</v>
      </c>
      <c r="AL653" s="33">
        <v>1750.3618779999999</v>
      </c>
      <c r="AM653" s="33">
        <v>1773.619044</v>
      </c>
      <c r="AN653" s="33">
        <v>1736.241634</v>
      </c>
      <c r="AO653" s="33">
        <v>1396.3362119999999</v>
      </c>
      <c r="AP653" s="33">
        <v>1521.8761930000001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19.89690276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701.12851330000001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1396.3362119999999</v>
      </c>
      <c r="AB664" s="33">
        <v>1396.3362119999999</v>
      </c>
      <c r="AC664" s="33">
        <v>1396.3362119999999</v>
      </c>
      <c r="AD664" s="33">
        <v>1396.3362119999999</v>
      </c>
      <c r="AE664" s="33">
        <v>1701.724937</v>
      </c>
      <c r="AF664" s="33">
        <v>1202.4295219999999</v>
      </c>
      <c r="AG664" s="33">
        <v>1923.591664</v>
      </c>
      <c r="AH664" s="33">
        <v>1856.333654</v>
      </c>
      <c r="AI664" s="33">
        <v>1981.873636</v>
      </c>
      <c r="AJ664" s="33">
        <v>1824.7776859999999</v>
      </c>
      <c r="AK664" s="33">
        <v>2043.5376719999999</v>
      </c>
      <c r="AL664" s="33">
        <v>2335.8993019999998</v>
      </c>
      <c r="AM664" s="33">
        <v>2359.1564680000001</v>
      </c>
      <c r="AN664" s="33">
        <v>2321.7790580000001</v>
      </c>
      <c r="AO664" s="33">
        <v>1981.873636</v>
      </c>
      <c r="AP664" s="33">
        <v>2107.4136170000002</v>
      </c>
    </row>
    <row r="665" spans="1:42" x14ac:dyDescent="0.25">
      <c r="B665" s="33" t="s">
        <v>700</v>
      </c>
      <c r="C665" s="33" t="s">
        <v>37</v>
      </c>
      <c r="P665" s="33">
        <v>41.215012860000002</v>
      </c>
      <c r="Q665" s="33">
        <v>458.08716950000002</v>
      </c>
      <c r="R665" s="33">
        <v>791.05535559999998</v>
      </c>
      <c r="S665" s="33">
        <v>678.62650480000002</v>
      </c>
      <c r="T665" s="33">
        <v>810.48034870000004</v>
      </c>
      <c r="U665" s="33">
        <v>1552.218284</v>
      </c>
      <c r="V665" s="33">
        <v>844.51401369999996</v>
      </c>
      <c r="W665" s="33">
        <v>678.62650480000002</v>
      </c>
      <c r="X665" s="33">
        <v>678.62650480000002</v>
      </c>
      <c r="Y665" s="33">
        <v>788.65667780000001</v>
      </c>
      <c r="Z665" s="33">
        <v>846.49493629999995</v>
      </c>
      <c r="AA665" s="33">
        <v>809.85131590000003</v>
      </c>
      <c r="AB665" s="33">
        <v>1220.0683750000001</v>
      </c>
      <c r="AC665" s="33">
        <v>1304.5825649999999</v>
      </c>
      <c r="AD665" s="33">
        <v>992.04000680000001</v>
      </c>
      <c r="AE665" s="33">
        <v>1357.2530099999999</v>
      </c>
      <c r="AF665" s="33">
        <v>686.30409589999999</v>
      </c>
      <c r="AG665" s="33">
        <v>202.1217398</v>
      </c>
      <c r="AH665" s="33">
        <v>131.22481110000001</v>
      </c>
      <c r="AI665" s="33">
        <v>495.76947669999998</v>
      </c>
      <c r="AJ665" s="33">
        <v>576.57159939999997</v>
      </c>
      <c r="AK665" s="33">
        <v>940.34306630000003</v>
      </c>
      <c r="AL665" s="33">
        <v>1239.2892400000001</v>
      </c>
      <c r="AM665" s="33">
        <v>1315.7575529999999</v>
      </c>
      <c r="AN665" s="33">
        <v>1235.611934</v>
      </c>
      <c r="AO665" s="33">
        <v>1230.663738</v>
      </c>
      <c r="AP665" s="33">
        <v>1079.9481049999999</v>
      </c>
    </row>
    <row r="666" spans="1:42" x14ac:dyDescent="0.25">
      <c r="B666" s="33" t="s">
        <v>700</v>
      </c>
      <c r="C666" s="33" t="s">
        <v>38</v>
      </c>
      <c r="O666" s="33">
        <v>58.980104609999998</v>
      </c>
      <c r="P666" s="33">
        <v>117.96020919999999</v>
      </c>
      <c r="Q666" s="33">
        <v>58.980104609999998</v>
      </c>
      <c r="R666" s="33">
        <v>58.980104609999998</v>
      </c>
      <c r="S666" s="33">
        <v>59.381600910000003</v>
      </c>
      <c r="T666" s="33">
        <v>117.96020919999999</v>
      </c>
      <c r="U666" s="33">
        <v>117.96020919999999</v>
      </c>
      <c r="V666" s="33">
        <v>117.96020919999999</v>
      </c>
      <c r="W666" s="33">
        <v>58.980104609999998</v>
      </c>
      <c r="X666" s="33">
        <v>74.80478214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117.96020919999999</v>
      </c>
      <c r="AD666" s="33">
        <v>117.96020919999999</v>
      </c>
      <c r="AE666" s="33">
        <v>117.96020919999999</v>
      </c>
      <c r="AF666" s="33">
        <v>117.96020919999999</v>
      </c>
      <c r="AG666" s="33">
        <v>58.980104609999998</v>
      </c>
      <c r="AH666" s="33">
        <v>58.980104609999998</v>
      </c>
      <c r="AI666" s="33">
        <v>58.980104609999998</v>
      </c>
      <c r="AJ666" s="33">
        <v>58.980104609999998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O667" s="33">
        <v>131.22481110000001</v>
      </c>
      <c r="P667" s="33">
        <v>183.92221420000001</v>
      </c>
      <c r="Q667" s="33">
        <v>241.36837990000001</v>
      </c>
      <c r="R667" s="33">
        <v>367.61896530000001</v>
      </c>
      <c r="S667" s="33">
        <v>367.61896530000001</v>
      </c>
      <c r="T667" s="33">
        <v>367.61896530000001</v>
      </c>
      <c r="U667" s="33">
        <v>367.61896530000001</v>
      </c>
      <c r="V667" s="33">
        <v>604.01311950000002</v>
      </c>
      <c r="W667" s="33">
        <v>89.826564480000002</v>
      </c>
      <c r="X667" s="33">
        <v>161.71870770000001</v>
      </c>
      <c r="Y667" s="33">
        <v>208.34629169999999</v>
      </c>
      <c r="Z667" s="33">
        <v>208.36070100000001</v>
      </c>
      <c r="AA667" s="33">
        <v>551.16318409999997</v>
      </c>
      <c r="AB667" s="33">
        <v>348.53692560000002</v>
      </c>
      <c r="AC667" s="33">
        <v>243.392415</v>
      </c>
      <c r="AD667" s="33">
        <v>8.6985819459999991</v>
      </c>
      <c r="AE667" s="33">
        <v>735.23793060000003</v>
      </c>
      <c r="AG667" s="33">
        <v>131.22481110000001</v>
      </c>
      <c r="AH667" s="33">
        <v>171.72889889999999</v>
      </c>
      <c r="AK667" s="33">
        <v>477.76253409999998</v>
      </c>
      <c r="AL667" s="33">
        <v>367.61896530000001</v>
      </c>
      <c r="AM667" s="33">
        <v>367.61896530000001</v>
      </c>
      <c r="AN667" s="33">
        <v>367.61896530000001</v>
      </c>
      <c r="AO667" s="33">
        <v>367.61896530000001</v>
      </c>
      <c r="AP667" s="33">
        <v>367.61896530000001</v>
      </c>
    </row>
    <row r="668" spans="1:42" x14ac:dyDescent="0.25">
      <c r="B668" s="33" t="s">
        <v>700</v>
      </c>
      <c r="C668" s="33" t="s">
        <v>40</v>
      </c>
      <c r="T668" s="33">
        <v>42.162484419999998</v>
      </c>
      <c r="U668" s="33">
        <v>84.324968839999997</v>
      </c>
      <c r="V668" s="33">
        <v>84.324968839999997</v>
      </c>
      <c r="W668" s="33">
        <v>72.904091089999994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84.324968839999997</v>
      </c>
      <c r="AD668" s="33">
        <v>42.162484419999998</v>
      </c>
      <c r="AE668" s="33">
        <v>84.324968839999997</v>
      </c>
      <c r="AF668" s="33">
        <v>42.162484419999998</v>
      </c>
      <c r="AJ668" s="33">
        <v>42.162484419999998</v>
      </c>
      <c r="AK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190.20491569999999</v>
      </c>
      <c r="P676" s="33">
        <v>343.09743630000003</v>
      </c>
      <c r="Q676" s="33">
        <v>758.435654</v>
      </c>
      <c r="R676" s="33">
        <v>1217.6544260000001</v>
      </c>
      <c r="S676" s="33">
        <v>1105.6270709999999</v>
      </c>
      <c r="T676" s="33">
        <v>1338.222008</v>
      </c>
      <c r="U676" s="33">
        <v>2122.1224269999998</v>
      </c>
      <c r="V676" s="33">
        <v>1650.8123109999999</v>
      </c>
      <c r="W676" s="33">
        <v>900.337265</v>
      </c>
      <c r="X676" s="33">
        <v>957.31247910000002</v>
      </c>
      <c r="Y676" s="33">
        <v>1157.125663</v>
      </c>
      <c r="Z676" s="33">
        <v>1214.978331</v>
      </c>
      <c r="AA676" s="33">
        <v>1521.1371939999999</v>
      </c>
      <c r="AB676" s="33">
        <v>1728.7279940000001</v>
      </c>
      <c r="AC676" s="33">
        <v>1750.260158</v>
      </c>
      <c r="AD676" s="33">
        <v>1160.8612820000001</v>
      </c>
      <c r="AE676" s="33">
        <v>2294.7761180000002</v>
      </c>
      <c r="AF676" s="33">
        <v>846.42678960000001</v>
      </c>
      <c r="AG676" s="33">
        <v>392.32665550000002</v>
      </c>
      <c r="AH676" s="33">
        <v>361.93381460000001</v>
      </c>
      <c r="AI676" s="33">
        <v>554.74958130000005</v>
      </c>
      <c r="AJ676" s="33">
        <v>677.71418849999998</v>
      </c>
      <c r="AK676" s="33">
        <v>1620.390778</v>
      </c>
      <c r="AL676" s="33">
        <v>1809.193383</v>
      </c>
      <c r="AM676" s="33">
        <v>1885.6616959999999</v>
      </c>
      <c r="AN676" s="33">
        <v>1805.516077</v>
      </c>
      <c r="AO676" s="33">
        <v>1800.5678820000001</v>
      </c>
      <c r="AP676" s="33">
        <v>1649.852249</v>
      </c>
    </row>
    <row r="677" spans="1:42" x14ac:dyDescent="0.25">
      <c r="B677" s="33" t="s">
        <v>701</v>
      </c>
      <c r="C677" s="33" t="s">
        <v>37</v>
      </c>
      <c r="P677" s="33">
        <v>53.532143140000002</v>
      </c>
      <c r="Q677" s="33">
        <v>144.9631487</v>
      </c>
      <c r="R677" s="33">
        <v>199.62577020000001</v>
      </c>
      <c r="S677" s="33">
        <v>223.3335338</v>
      </c>
      <c r="T677" s="33">
        <v>194.63853900000001</v>
      </c>
      <c r="U677" s="33">
        <v>466.15600749999999</v>
      </c>
      <c r="V677" s="33">
        <v>171.57307610000001</v>
      </c>
      <c r="AE677" s="33">
        <v>587.8278057</v>
      </c>
      <c r="AK677" s="33">
        <v>74.112396770000004</v>
      </c>
      <c r="AL677" s="33">
        <v>334.13527640000001</v>
      </c>
      <c r="AM677" s="33">
        <v>466.15600749999999</v>
      </c>
      <c r="AN677" s="33">
        <v>466.15600749999999</v>
      </c>
      <c r="AO677" s="33">
        <v>466.15600749999999</v>
      </c>
      <c r="AP677" s="33">
        <v>466.15600749999999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T679" s="33">
        <v>52.821539469999998</v>
      </c>
      <c r="U679" s="33">
        <v>52.821539469999998</v>
      </c>
      <c r="AE679" s="33">
        <v>52.821539469999998</v>
      </c>
      <c r="AM679" s="33">
        <v>52.821539469999998</v>
      </c>
      <c r="AN679" s="33">
        <v>52.821539469999998</v>
      </c>
      <c r="AO679" s="33">
        <v>52.821539469999998</v>
      </c>
      <c r="AP679" s="33">
        <v>52.821539469999998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0</v>
      </c>
      <c r="P688" s="33">
        <v>53.532143140000002</v>
      </c>
      <c r="Q688" s="33">
        <v>144.9631487</v>
      </c>
      <c r="R688" s="33">
        <v>199.62577020000001</v>
      </c>
      <c r="S688" s="33">
        <v>223.3335338</v>
      </c>
      <c r="T688" s="33">
        <v>247.46007850000001</v>
      </c>
      <c r="U688" s="33">
        <v>518.97754699999996</v>
      </c>
      <c r="V688" s="33">
        <v>171.57307610000001</v>
      </c>
      <c r="W688" s="33">
        <v>0</v>
      </c>
      <c r="X688" s="33">
        <v>0</v>
      </c>
      <c r="Y688" s="33">
        <v>0</v>
      </c>
      <c r="Z688" s="33">
        <v>0</v>
      </c>
      <c r="AA688" s="33">
        <v>0</v>
      </c>
      <c r="AB688" s="33">
        <v>0</v>
      </c>
      <c r="AC688" s="33">
        <v>0</v>
      </c>
      <c r="AD688" s="33">
        <v>0</v>
      </c>
      <c r="AE688" s="33">
        <v>640.64934510000001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74.112396770000004</v>
      </c>
      <c r="AL688" s="33">
        <v>334.13527640000001</v>
      </c>
      <c r="AM688" s="33">
        <v>518.97754699999996</v>
      </c>
      <c r="AN688" s="33">
        <v>518.97754699999996</v>
      </c>
      <c r="AO688" s="33">
        <v>518.97754699999996</v>
      </c>
      <c r="AP688" s="33">
        <v>518.97754699999996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4699.7288179999996</v>
      </c>
      <c r="Q701" s="33">
        <v>4699.7288179999996</v>
      </c>
      <c r="R701" s="33">
        <v>4699.7288179999996</v>
      </c>
      <c r="S701" s="33">
        <v>4699.7288179999996</v>
      </c>
      <c r="T701" s="33">
        <v>4699.7288179999996</v>
      </c>
      <c r="U701" s="33">
        <v>4699.7288179999996</v>
      </c>
      <c r="V701" s="33">
        <v>4699.7288179999996</v>
      </c>
      <c r="W701" s="33">
        <v>7054.3791010000004</v>
      </c>
      <c r="X701" s="33">
        <v>7054.3791010000004</v>
      </c>
      <c r="Y701" s="33">
        <v>7054.3791010000004</v>
      </c>
      <c r="Z701" s="33">
        <v>7054.3791010000004</v>
      </c>
      <c r="AA701" s="33">
        <v>7054.3791010000004</v>
      </c>
      <c r="AB701" s="33">
        <v>7782.4302690000004</v>
      </c>
      <c r="AC701" s="33">
        <v>7782.4302690000004</v>
      </c>
      <c r="AD701" s="33">
        <v>7782.4302690000004</v>
      </c>
      <c r="AE701" s="33">
        <v>7782.4302690000004</v>
      </c>
      <c r="AF701" s="33">
        <v>7782.4302690000004</v>
      </c>
      <c r="AG701" s="33">
        <v>7782.4302690000004</v>
      </c>
      <c r="AH701" s="33">
        <v>7782.4302690000004</v>
      </c>
      <c r="AI701" s="33">
        <v>7782.4302690000004</v>
      </c>
      <c r="AJ701" s="33">
        <v>7782.4302690000004</v>
      </c>
      <c r="AK701" s="33">
        <v>7782.4302690000004</v>
      </c>
      <c r="AL701" s="33">
        <v>8013.3487160000004</v>
      </c>
      <c r="AM701" s="33">
        <v>8013.3487160000004</v>
      </c>
      <c r="AN701" s="33">
        <v>8013.3487160000004</v>
      </c>
      <c r="AO701" s="33">
        <v>8013.3487160000004</v>
      </c>
      <c r="AP701" s="33">
        <v>8013.3487160000004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4699.7288179999996</v>
      </c>
      <c r="Q712" s="33">
        <v>4699.7288179999996</v>
      </c>
      <c r="R712" s="33">
        <v>4699.7288179999996</v>
      </c>
      <c r="S712" s="33">
        <v>4699.7288179999996</v>
      </c>
      <c r="T712" s="33">
        <v>4699.7288179999996</v>
      </c>
      <c r="U712" s="33">
        <v>4699.7288179999996</v>
      </c>
      <c r="V712" s="33">
        <v>4699.7288179999996</v>
      </c>
      <c r="W712" s="33">
        <v>7054.3791010000004</v>
      </c>
      <c r="X712" s="33">
        <v>7054.3791010000004</v>
      </c>
      <c r="Y712" s="33">
        <v>7054.3791010000004</v>
      </c>
      <c r="Z712" s="33">
        <v>7054.3791010000004</v>
      </c>
      <c r="AA712" s="33">
        <v>7054.3791010000004</v>
      </c>
      <c r="AB712" s="33">
        <v>7782.4302690000004</v>
      </c>
      <c r="AC712" s="33">
        <v>7782.4302690000004</v>
      </c>
      <c r="AD712" s="33">
        <v>7782.4302690000004</v>
      </c>
      <c r="AE712" s="33">
        <v>7782.4302690000004</v>
      </c>
      <c r="AF712" s="33">
        <v>7782.4302690000004</v>
      </c>
      <c r="AG712" s="33">
        <v>7782.4302690000004</v>
      </c>
      <c r="AH712" s="33">
        <v>7782.4302690000004</v>
      </c>
      <c r="AI712" s="33">
        <v>7782.4302690000004</v>
      </c>
      <c r="AJ712" s="33">
        <v>7782.4302690000004</v>
      </c>
      <c r="AK712" s="33">
        <v>7782.4302690000004</v>
      </c>
      <c r="AL712" s="33">
        <v>8013.3487160000004</v>
      </c>
      <c r="AM712" s="33">
        <v>8013.3487160000004</v>
      </c>
      <c r="AN712" s="33">
        <v>8013.3487160000004</v>
      </c>
      <c r="AO712" s="33">
        <v>8013.3487160000004</v>
      </c>
      <c r="AP712" s="33">
        <v>8013.3487160000004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138.93833960000001</v>
      </c>
      <c r="X750" s="33">
        <v>284.241468</v>
      </c>
      <c r="Y750" s="33">
        <v>426.36220200000002</v>
      </c>
      <c r="Z750" s="33">
        <v>551.25871640000003</v>
      </c>
      <c r="AA750" s="33">
        <v>710.60366999999997</v>
      </c>
      <c r="AB750" s="33">
        <v>852.72440400000005</v>
      </c>
      <c r="AC750" s="33">
        <v>900.097982</v>
      </c>
      <c r="AD750" s="33">
        <v>757.97724800000003</v>
      </c>
      <c r="AE750" s="33">
        <v>1279.0866060000001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1421.2073399999999</v>
      </c>
      <c r="AL750" s="33">
        <v>1515.9544960000001</v>
      </c>
      <c r="AM750" s="33">
        <v>1610.701652</v>
      </c>
      <c r="AN750" s="33">
        <v>1847.569542</v>
      </c>
      <c r="AO750" s="33">
        <v>2107.8065529999999</v>
      </c>
      <c r="AP750" s="33">
        <v>2321.3053220000002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480.92004969999999</v>
      </c>
      <c r="Y752" s="33">
        <v>520.16188639999996</v>
      </c>
      <c r="Z752" s="33">
        <v>888.96519120000005</v>
      </c>
      <c r="AA752" s="33">
        <v>824.3673192</v>
      </c>
      <c r="AB752" s="33">
        <v>888.96519120000005</v>
      </c>
      <c r="AC752" s="33">
        <v>715.99471759999994</v>
      </c>
      <c r="AD752" s="33">
        <v>628.28265699999997</v>
      </c>
      <c r="AE752" s="33">
        <v>877.45624069999997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183.3357469</v>
      </c>
      <c r="X755" s="33">
        <v>275.00362030000002</v>
      </c>
      <c r="Y755" s="33">
        <v>275.00362030000002</v>
      </c>
      <c r="Z755" s="33">
        <v>275.00362030000002</v>
      </c>
      <c r="AA755" s="33">
        <v>275.00362030000002</v>
      </c>
      <c r="AB755" s="33">
        <v>275.00362030000002</v>
      </c>
      <c r="AC755" s="33">
        <v>694.97038929999997</v>
      </c>
      <c r="AD755" s="33">
        <v>694.97038929999997</v>
      </c>
      <c r="AE755" s="33">
        <v>694.97038929999997</v>
      </c>
      <c r="AF755" s="33">
        <v>466.11259180000002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533.048991</v>
      </c>
      <c r="AN755" s="33">
        <v>674.03649529999996</v>
      </c>
      <c r="AO755" s="33">
        <v>554.98146629999997</v>
      </c>
      <c r="AP755" s="33">
        <v>644.42929690000005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669.04867739999997</v>
      </c>
      <c r="X760" s="33">
        <v>1040.1651380000001</v>
      </c>
      <c r="Y760" s="33">
        <v>1221.527709</v>
      </c>
      <c r="Z760" s="33">
        <v>1715.2275279999999</v>
      </c>
      <c r="AA760" s="33">
        <v>1809.97461</v>
      </c>
      <c r="AB760" s="33">
        <v>2016.693215</v>
      </c>
      <c r="AC760" s="33">
        <v>2311.0630890000002</v>
      </c>
      <c r="AD760" s="33">
        <v>2081.230294</v>
      </c>
      <c r="AE760" s="33">
        <v>2851.5132359999998</v>
      </c>
      <c r="AF760" s="33">
        <v>2006.227613</v>
      </c>
      <c r="AG760" s="33">
        <v>2101.018184</v>
      </c>
      <c r="AH760" s="33">
        <v>2195.7653399999999</v>
      </c>
      <c r="AI760" s="33">
        <v>2290.5124959999998</v>
      </c>
      <c r="AJ760" s="33">
        <v>2385.2596520000002</v>
      </c>
      <c r="AK760" s="33">
        <v>2480.0068080000001</v>
      </c>
      <c r="AL760" s="33">
        <v>2574.753964</v>
      </c>
      <c r="AM760" s="33">
        <v>2739.2365180000002</v>
      </c>
      <c r="AN760" s="33">
        <v>3117.0919130000002</v>
      </c>
      <c r="AO760" s="33">
        <v>3258.2738949999998</v>
      </c>
      <c r="AP760" s="33">
        <v>3561.2204940000001</v>
      </c>
    </row>
    <row r="761" spans="2:42" x14ac:dyDescent="0.25">
      <c r="B761" s="33" t="s">
        <v>15</v>
      </c>
      <c r="D761" s="33">
        <v>60470.57735</v>
      </c>
      <c r="E761" s="33">
        <v>62737.413809999998</v>
      </c>
      <c r="F761" s="33">
        <v>62313.003080000002</v>
      </c>
      <c r="G761" s="33">
        <v>64275.257590000001</v>
      </c>
      <c r="H761" s="33">
        <v>65882.197020000007</v>
      </c>
      <c r="I761" s="33">
        <v>67080.556280000004</v>
      </c>
      <c r="J761" s="33">
        <v>68156.596369999999</v>
      </c>
      <c r="K761" s="33">
        <v>73155.480349999998</v>
      </c>
      <c r="L761" s="33">
        <v>76830.737150000001</v>
      </c>
      <c r="M761" s="33">
        <v>80602.358110000001</v>
      </c>
      <c r="N761" s="33">
        <v>83898.815799999997</v>
      </c>
      <c r="O761" s="33">
        <v>87331.500199999995</v>
      </c>
      <c r="P761" s="33">
        <v>90801.35772</v>
      </c>
      <c r="Q761" s="33">
        <v>94390.792849999998</v>
      </c>
      <c r="R761" s="33">
        <v>97479.444780000005</v>
      </c>
      <c r="S761" s="33">
        <v>100376.1237</v>
      </c>
      <c r="T761" s="33">
        <v>103383.0968</v>
      </c>
      <c r="U761" s="33">
        <v>106477.1078</v>
      </c>
      <c r="V761" s="33">
        <v>109672.59699999999</v>
      </c>
      <c r="W761" s="33">
        <v>113023.06540000001</v>
      </c>
      <c r="X761" s="33">
        <v>116432.60739999999</v>
      </c>
      <c r="Y761" s="33">
        <v>119841.76420000001</v>
      </c>
      <c r="Z761" s="33">
        <v>123355.3649</v>
      </c>
      <c r="AA761" s="33">
        <v>126990.2188</v>
      </c>
      <c r="AB761" s="33">
        <v>130866.54889999999</v>
      </c>
      <c r="AC761" s="33">
        <v>134691.06359999999</v>
      </c>
      <c r="AD761" s="33">
        <v>138544.17610000001</v>
      </c>
      <c r="AE761" s="33">
        <v>142248.97880000001</v>
      </c>
      <c r="AF761" s="33">
        <v>145923.46530000001</v>
      </c>
      <c r="AG761" s="33">
        <v>149167.16440000001</v>
      </c>
      <c r="AH761" s="33">
        <v>152419.93049999999</v>
      </c>
      <c r="AI761" s="33">
        <v>155684.65669999999</v>
      </c>
      <c r="AJ761" s="33">
        <v>159011.821</v>
      </c>
      <c r="AK761" s="33">
        <v>162404.8909</v>
      </c>
      <c r="AL761" s="33">
        <v>165819.94130000001</v>
      </c>
      <c r="AM761" s="33">
        <v>169202.82670000001</v>
      </c>
      <c r="AN761" s="33">
        <v>172913.69930000001</v>
      </c>
      <c r="AO761" s="33">
        <v>176479.4129</v>
      </c>
      <c r="AP761" s="33">
        <v>180004.08590000001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42009.653980000003</v>
      </c>
      <c r="D4" s="1">
        <f>PLANEL_GerCrit_Resultado!H244+PLANEL_GerCrit_Resultado!H748</f>
        <v>44307.903960000003</v>
      </c>
      <c r="E4" s="1">
        <f>PLANEL_GerCrit_Resultado!I244+PLANEL_GerCrit_Resultado!I748</f>
        <v>44545.209459999998</v>
      </c>
      <c r="F4" s="1">
        <f>PLANEL_GerCrit_Resultado!J244+PLANEL_GerCrit_Resultado!J748</f>
        <v>42161.476699999999</v>
      </c>
      <c r="G4" s="1">
        <f>PLANEL_GerCrit_Resultado!K244+PLANEL_GerCrit_Resultado!K748</f>
        <v>45482.02433</v>
      </c>
      <c r="H4" s="1">
        <f>PLANEL_GerCrit_Resultado!L244+PLANEL_GerCrit_Resultado!L748</f>
        <v>48202.676789999998</v>
      </c>
      <c r="I4" s="1">
        <f>PLANEL_GerCrit_Resultado!M244+PLANEL_GerCrit_Resultado!M748</f>
        <v>50775.919759999997</v>
      </c>
      <c r="J4" s="1">
        <f>PLANEL_GerCrit_Resultado!N244+PLANEL_GerCrit_Resultado!N748</f>
        <v>52840.769119999997</v>
      </c>
      <c r="K4" s="1">
        <f>PLANEL_GerCrit_Resultado!O244+PLANEL_GerCrit_Resultado!O748</f>
        <v>53044.319810000001</v>
      </c>
      <c r="L4" s="1">
        <f>PLANEL_GerCrit_Resultado!P244+PLANEL_GerCrit_Resultado!P748</f>
        <v>53341.358529999998</v>
      </c>
      <c r="M4" s="1">
        <f>PLANEL_GerCrit_Resultado!Q244+PLANEL_GerCrit_Resultado!Q748</f>
        <v>53548.197979999997</v>
      </c>
      <c r="N4" s="1">
        <f>PLANEL_GerCrit_Resultado!R244+PLANEL_GerCrit_Resultado!R748</f>
        <v>54409.258520000003</v>
      </c>
      <c r="O4" s="1">
        <f>PLANEL_GerCrit_Resultado!S244+PLANEL_GerCrit_Resultado!S748</f>
        <v>54091.845179999997</v>
      </c>
      <c r="P4" s="1">
        <f>PLANEL_GerCrit_Resultado!T244+PLANEL_GerCrit_Resultado!T748</f>
        <v>55823.986069999999</v>
      </c>
      <c r="Q4" s="1">
        <f>PLANEL_GerCrit_Resultado!U244+PLANEL_GerCrit_Resultado!U748</f>
        <v>57361.189429999999</v>
      </c>
      <c r="R4" s="1">
        <f>PLANEL_GerCrit_Resultado!V244+PLANEL_GerCrit_Resultado!V748</f>
        <v>58601.890959999997</v>
      </c>
      <c r="S4" s="1">
        <f>PLANEL_GerCrit_Resultado!W244+PLANEL_GerCrit_Resultado!W748</f>
        <v>61235.1371</v>
      </c>
      <c r="T4" s="1">
        <f>PLANEL_GerCrit_Resultado!X244+PLANEL_GerCrit_Resultado!X748</f>
        <v>61340.864399999999</v>
      </c>
      <c r="U4" s="1">
        <f>PLANEL_GerCrit_Resultado!Y244+PLANEL_GerCrit_Resultado!Y748</f>
        <v>61379.048459999998</v>
      </c>
      <c r="V4" s="1">
        <f>PLANEL_GerCrit_Resultado!Z244+PLANEL_GerCrit_Resultado!Z748</f>
        <v>61738.242859999998</v>
      </c>
      <c r="W4" s="1">
        <f>PLANEL_GerCrit_Resultado!AA244+PLANEL_GerCrit_Resultado!AA748</f>
        <v>61891.371200000001</v>
      </c>
      <c r="X4" s="1">
        <f>PLANEL_GerCrit_Resultado!AB244+PLANEL_GerCrit_Resultado!AB748</f>
        <v>62103.036010000003</v>
      </c>
      <c r="Y4" s="1">
        <f>PLANEL_GerCrit_Resultado!AC244+PLANEL_GerCrit_Resultado!AC748</f>
        <v>62666.304960000001</v>
      </c>
      <c r="Z4" s="1">
        <f>PLANEL_GerCrit_Resultado!AD244+PLANEL_GerCrit_Resultado!AD748</f>
        <v>63755.723740000001</v>
      </c>
      <c r="AA4" s="1">
        <f>PLANEL_GerCrit_Resultado!AE244+PLANEL_GerCrit_Resultado!AE748</f>
        <v>63998.441220000001</v>
      </c>
      <c r="AB4" s="1">
        <f>PLANEL_GerCrit_Resultado!AF244+PLANEL_GerCrit_Resultado!AF748</f>
        <v>63815.276879999998</v>
      </c>
      <c r="AC4" s="1">
        <f>PLANEL_GerCrit_Resultado!AG244+PLANEL_GerCrit_Resultado!AG748</f>
        <v>63667.330959999999</v>
      </c>
      <c r="AD4" s="1">
        <f>PLANEL_GerCrit_Resultado!AH244+PLANEL_GerCrit_Resultado!AH748</f>
        <v>63666.336130000003</v>
      </c>
      <c r="AE4" s="1">
        <f>PLANEL_GerCrit_Resultado!AI244+PLANEL_GerCrit_Resultado!AI748</f>
        <v>63665.326719999997</v>
      </c>
      <c r="AF4" s="1">
        <f>PLANEL_GerCrit_Resultado!AJ244+PLANEL_GerCrit_Resultado!AJ748</f>
        <v>63664.612280000001</v>
      </c>
      <c r="AG4" s="1">
        <f>PLANEL_GerCrit_Resultado!AK244+PLANEL_GerCrit_Resultado!AK748</f>
        <v>63664.36335</v>
      </c>
      <c r="AH4" s="1">
        <f>PLANEL_GerCrit_Resultado!AL244+PLANEL_GerCrit_Resultado!AL748</f>
        <v>63664.043709999998</v>
      </c>
      <c r="AI4" s="1">
        <f>PLANEL_GerCrit_Resultado!AM244+PLANEL_GerCrit_Resultado!AM748</f>
        <v>63435.909590000003</v>
      </c>
      <c r="AJ4" s="1">
        <f>PLANEL_GerCrit_Resultado!AN244+PLANEL_GerCrit_Resultado!AN748</f>
        <v>63529.346590000001</v>
      </c>
      <c r="AK4" s="1">
        <f>PLANEL_GerCrit_Resultado!AO244+PLANEL_GerCrit_Resultado!AO748</f>
        <v>63718.360110000001</v>
      </c>
      <c r="AL4" s="1">
        <f>PLANEL_GerCrit_Resultado!AP244+PLANEL_GerCrit_Resultado!AP748</f>
        <v>63260.548340000001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3001.7158829999998</v>
      </c>
      <c r="E5" s="1">
        <f>PLANEL_GerCrit_Resultado!I256</f>
        <v>3100.3596320000001</v>
      </c>
      <c r="F5" s="1">
        <f>PLANEL_GerCrit_Resultado!J256</f>
        <v>3131.8216160000002</v>
      </c>
      <c r="G5" s="1">
        <f>PLANEL_GerCrit_Resultado!K256</f>
        <v>3288.5770429999998</v>
      </c>
      <c r="H5" s="1">
        <f>PLANEL_GerCrit_Resultado!L256</f>
        <v>3309.5051659999999</v>
      </c>
      <c r="I5" s="1">
        <f>PLANEL_GerCrit_Resultado!M256</f>
        <v>3419.3763060000001</v>
      </c>
      <c r="J5" s="1">
        <f>PLANEL_GerCrit_Resultado!N256</f>
        <v>3366.3164649999999</v>
      </c>
      <c r="K5" s="1">
        <f>PLANEL_GerCrit_Resultado!O256</f>
        <v>5545.4710569999997</v>
      </c>
      <c r="L5" s="1">
        <f>PLANEL_GerCrit_Resultado!P256</f>
        <v>5579.7471489999998</v>
      </c>
      <c r="M5" s="1">
        <f>PLANEL_GerCrit_Resultado!Q256</f>
        <v>7145.2857949999998</v>
      </c>
      <c r="N5" s="1">
        <f>PLANEL_GerCrit_Resultado!R256</f>
        <v>6594.4333500000002</v>
      </c>
      <c r="O5" s="1">
        <f>PLANEL_GerCrit_Resultado!S256</f>
        <v>7145.2614080000003</v>
      </c>
      <c r="P5" s="1">
        <f>PLANEL_GerCrit_Resultado!T256</f>
        <v>6407.4242960000001</v>
      </c>
      <c r="Q5" s="1">
        <f>PLANEL_GerCrit_Resultado!U256</f>
        <v>7213.0933249999998</v>
      </c>
      <c r="R5" s="1">
        <f>PLANEL_GerCrit_Resultado!V256</f>
        <v>7145.7123529999999</v>
      </c>
      <c r="S5" s="1">
        <f>PLANEL_GerCrit_Resultado!W256</f>
        <v>6779.749476</v>
      </c>
      <c r="T5" s="1">
        <f>PLANEL_GerCrit_Resultado!X256</f>
        <v>6975.0721450000001</v>
      </c>
      <c r="U5" s="1">
        <f>PLANEL_GerCrit_Resultado!Y256</f>
        <v>7213.5198829999999</v>
      </c>
      <c r="V5" s="1">
        <f>PLANEL_GerCrit_Resultado!Z256</f>
        <v>7213.5442700000003</v>
      </c>
      <c r="W5" s="1">
        <f>PLANEL_GerCrit_Resultado!AA256</f>
        <v>7213.9708280000004</v>
      </c>
      <c r="X5" s="1">
        <f>PLANEL_GerCrit_Resultado!AB256</f>
        <v>7214.1352619999998</v>
      </c>
      <c r="Y5" s="1">
        <f>PLANEL_GerCrit_Resultado!AC256</f>
        <v>7214.1352619999998</v>
      </c>
      <c r="Z5" s="1">
        <f>PLANEL_GerCrit_Resultado!AD256</f>
        <v>7214.1352619999998</v>
      </c>
      <c r="AA5" s="1">
        <f>PLANEL_GerCrit_Resultado!AE256</f>
        <v>7214.1352619999998</v>
      </c>
      <c r="AB5" s="68">
        <f>PLANEL_GerCrit_Resultado!AF256</f>
        <v>7214.1352619999998</v>
      </c>
      <c r="AC5" s="1">
        <f>PLANEL_GerCrit_Resultado!AG256</f>
        <v>7214.1352619999998</v>
      </c>
      <c r="AD5" s="1">
        <f>PLANEL_GerCrit_Resultado!AH256</f>
        <v>7214.1352619999998</v>
      </c>
      <c r="AE5" s="1">
        <f>PLANEL_GerCrit_Resultado!AI256</f>
        <v>7214.1352619999998</v>
      </c>
      <c r="AF5" s="1">
        <f>PLANEL_GerCrit_Resultado!AJ256</f>
        <v>7214.1352619999998</v>
      </c>
      <c r="AG5" s="1">
        <f>PLANEL_GerCrit_Resultado!AK256</f>
        <v>7214.1352619999998</v>
      </c>
      <c r="AH5" s="1">
        <f>PLANEL_GerCrit_Resultado!AL256</f>
        <v>7214.1352619999998</v>
      </c>
      <c r="AI5" s="1">
        <f>PLANEL_GerCrit_Resultado!AM256</f>
        <v>7214.1352619999998</v>
      </c>
      <c r="AJ5" s="1">
        <f>PLANEL_GerCrit_Resultado!AN256</f>
        <v>7199.9474760000003</v>
      </c>
      <c r="AK5" s="1">
        <f>PLANEL_GerCrit_Resultado!AO256</f>
        <v>7935.9817970000004</v>
      </c>
      <c r="AL5" s="1">
        <f>PLANEL_GerCrit_Resultado!AP256</f>
        <v>8207.5640299999995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6834.6450669999995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3994.6023970000001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3994.6023970000001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4566.0719669999999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5085.6084528399997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5724.3435522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6136.1446228000004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6294.1069890400004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5042.4205255999996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5232.6860902000008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5300.6107717999994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5488.1448405000001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6773.68505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5845.0334901000006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5674.8945229999999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6573.1689593999999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7392.9756960000004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7957.3854370000008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8923.3664570000001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10054.376671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10350.781097000001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9928.3112609999989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14179.413486099998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9377.1583446000004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8276.7378336000002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8270.0101663999994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8262.6971147000004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8847.0944428000003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10823.639333069999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12450.0978918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13433.6136678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13585.1643871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13578.0979374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13571.952984399999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783.63414739999996</v>
      </c>
      <c r="G9" s="20">
        <f>PLANEL_GerCrit_Resultado!K64+PLANEL_GerCrit_Resultado!K76+PLANEL_GerCrit_Resultado!K88+PLANEL_GerCrit_Resultado!K640+PLANEL_GerCrit_Resultado!K700</f>
        <v>953.63414739999996</v>
      </c>
      <c r="H9" s="20">
        <f>PLANEL_GerCrit_Resultado!L64+PLANEL_GerCrit_Resultado!L76+PLANEL_GerCrit_Resultado!L88+PLANEL_GerCrit_Resultado!L640+PLANEL_GerCrit_Resultado!L700</f>
        <v>953.63414739999996</v>
      </c>
      <c r="I9" s="20">
        <f>PLANEL_GerCrit_Resultado!M64+PLANEL_GerCrit_Resultado!M76+PLANEL_GerCrit_Resultado!M88+PLANEL_GerCrit_Resultado!M640+PLANEL_GerCrit_Resultado!M700</f>
        <v>1000.624233</v>
      </c>
      <c r="J9" s="20">
        <f>PLANEL_GerCrit_Resultado!N64+PLANEL_GerCrit_Resultado!N76+PLANEL_GerCrit_Resultado!N88+PLANEL_GerCrit_Resultado!N640+PLANEL_GerCrit_Resultado!N700</f>
        <v>1103.1143979999999</v>
      </c>
      <c r="K9" s="20">
        <f>PLANEL_GerCrit_Resultado!O64+PLANEL_GerCrit_Resultado!O76+PLANEL_GerCrit_Resultado!O88+PLANEL_GerCrit_Resultado!O640+PLANEL_GerCrit_Resultado!O700</f>
        <v>1150.1008899999999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1188.747668</v>
      </c>
      <c r="O9" s="20">
        <f>PLANEL_GerCrit_Resultado!S64+PLANEL_GerCrit_Resultado!S76+PLANEL_GerCrit_Resultado!S88+PLANEL_GerCrit_Resultado!S640+PLANEL_GerCrit_Resultado!S700</f>
        <v>1228.0644809999999</v>
      </c>
      <c r="P9" s="20">
        <f>PLANEL_GerCrit_Resultado!T64+PLANEL_GerCrit_Resultado!T76+PLANEL_GerCrit_Resultado!T88+PLANEL_GerCrit_Resultado!T640+PLANEL_GerCrit_Resultado!T700</f>
        <v>1228.0644809999999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0</v>
      </c>
      <c r="G10" s="20">
        <f>PLANEL_GerCrit_Resultado!K40+PLANEL_GerCrit_Resultado!K52</f>
        <v>0</v>
      </c>
      <c r="H10" s="20">
        <f>PLANEL_GerCrit_Resultado!L40+PLANEL_GerCrit_Resultado!L52</f>
        <v>0</v>
      </c>
      <c r="I10" s="20">
        <f>PLANEL_GerCrit_Resultado!M40+PLANEL_GerCrit_Resultado!M52</f>
        <v>310.3439783</v>
      </c>
      <c r="J10" s="20">
        <f>PLANEL_GerCrit_Resultado!N40+PLANEL_GerCrit_Resultado!N52</f>
        <v>339.27761079999999</v>
      </c>
      <c r="K10" s="20">
        <f>PLANEL_GerCrit_Resultado!O40+PLANEL_GerCrit_Resultado!O52</f>
        <v>600.81008480000003</v>
      </c>
      <c r="L10" s="20">
        <f>PLANEL_GerCrit_Resultado!P40+PLANEL_GerCrit_Resultado!P52</f>
        <v>620.68795650000004</v>
      </c>
      <c r="M10" s="20">
        <f>PLANEL_GerCrit_Resultado!Q40+PLANEL_GerCrit_Resultado!Q52</f>
        <v>845.81377880000002</v>
      </c>
      <c r="N10" s="20">
        <f>PLANEL_GerCrit_Resultado!R40+PLANEL_GerCrit_Resultado!R52</f>
        <v>931.03193480000004</v>
      </c>
      <c r="O10" s="20">
        <f>PLANEL_GerCrit_Resultado!S40+PLANEL_GerCrit_Resultado!S52</f>
        <v>931.03193480000004</v>
      </c>
      <c r="P10" s="20">
        <f>PLANEL_GerCrit_Resultado!T40+PLANEL_GerCrit_Resultado!T52</f>
        <v>931.03193480000004</v>
      </c>
      <c r="Q10" s="20">
        <f>PLANEL_GerCrit_Resultado!U40+PLANEL_GerCrit_Resultado!U52</f>
        <v>931.03193480000004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1589.8</v>
      </c>
      <c r="G11" s="1">
        <f>PLANEL_GerCrit_Resultado!K160</f>
        <v>1589.8</v>
      </c>
      <c r="H11" s="1">
        <f>PLANEL_GerCrit_Resultado!L160</f>
        <v>1616.913262</v>
      </c>
      <c r="I11" s="1">
        <f>PLANEL_GerCrit_Resultado!M160</f>
        <v>1634.836033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3052.6641730000001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3052.6641730000001</v>
      </c>
      <c r="AC11" s="1">
        <f>PLANEL_GerCrit_Resultado!AG160</f>
        <v>3052.6641730000001</v>
      </c>
      <c r="AD11" s="1">
        <f>PLANEL_GerCrit_Resultado!AH160</f>
        <v>3052.6641730000001</v>
      </c>
      <c r="AE11" s="1">
        <f>PLANEL_GerCrit_Resultado!AI160</f>
        <v>3052.6641730000001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0</v>
      </c>
      <c r="J12" s="1">
        <f>PLANEL_GerCrit_Resultado!N172</f>
        <v>168.2406254</v>
      </c>
      <c r="K12" s="1">
        <f>PLANEL_GerCrit_Resultado!O172</f>
        <v>339.45896859999999</v>
      </c>
      <c r="L12" s="1">
        <f>PLANEL_GerCrit_Resultado!P172</f>
        <v>339.45896859999999</v>
      </c>
      <c r="M12" s="1">
        <f>PLANEL_GerCrit_Resultado!Q172</f>
        <v>143.06382429999999</v>
      </c>
      <c r="N12" s="1">
        <f>PLANEL_GerCrit_Resultado!R172</f>
        <v>0</v>
      </c>
      <c r="O12" s="1">
        <f>PLANEL_GerCrit_Resultado!S172</f>
        <v>0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8377.0429619999995</v>
      </c>
      <c r="G14" s="24">
        <f>PLANEL_GerCrit_Resultado!K16+PLANEL_GerCrit_Resultado!K28+PLANEL_GerCrit_Resultado!K628+PLANEL_GerCrit_Resultado!K712</f>
        <v>8909.4715070000002</v>
      </c>
      <c r="H14" s="24">
        <f>PLANEL_GerCrit_Resultado!L16+PLANEL_GerCrit_Resultado!L28+PLANEL_GerCrit_Resultado!L628+PLANEL_GerCrit_Resultado!L712</f>
        <v>9154.1493439999995</v>
      </c>
      <c r="I14" s="24">
        <f>PLANEL_GerCrit_Resultado!M16+PLANEL_GerCrit_Resultado!M28+PLANEL_GerCrit_Resultado!M628+PLANEL_GerCrit_Resultado!M712</f>
        <v>9383.8713229999994</v>
      </c>
      <c r="J14" s="24">
        <f>PLANEL_GerCrit_Resultado!N16+PLANEL_GerCrit_Resultado!N28+PLANEL_GerCrit_Resultado!N628+PLANEL_GerCrit_Resultado!N712</f>
        <v>9597.4409749999995</v>
      </c>
      <c r="K14" s="24">
        <f>PLANEL_GerCrit_Resultado!O16+PLANEL_GerCrit_Resultado!O28+PLANEL_GerCrit_Resultado!O628+PLANEL_GerCrit_Resultado!O712</f>
        <v>9757.7677729999996</v>
      </c>
      <c r="L14" s="24">
        <f>PLANEL_GerCrit_Resultado!P16+PLANEL_GerCrit_Resultado!P28+PLANEL_GerCrit_Resultado!P628+PLANEL_GerCrit_Resultado!P712</f>
        <v>12105.391041999999</v>
      </c>
      <c r="M14" s="24">
        <f>PLANEL_GerCrit_Resultado!Q16+PLANEL_GerCrit_Resultado!Q28+PLANEL_GerCrit_Resultado!Q628+PLANEL_GerCrit_Resultado!Q712</f>
        <v>12272.298417</v>
      </c>
      <c r="N14" s="24">
        <f>PLANEL_GerCrit_Resultado!R16+PLANEL_GerCrit_Resultado!R28+PLANEL_GerCrit_Resultado!R628+PLANEL_GerCrit_Resultado!R712</f>
        <v>12514.583317000001</v>
      </c>
      <c r="O14" s="24">
        <f>PLANEL_GerCrit_Resultado!S16+PLANEL_GerCrit_Resultado!S28+PLANEL_GerCrit_Resultado!S628+PLANEL_GerCrit_Resultado!S712</f>
        <v>12752.680575999999</v>
      </c>
      <c r="P14" s="24">
        <f>PLANEL_GerCrit_Resultado!T16+PLANEL_GerCrit_Resultado!T28+PLANEL_GerCrit_Resultado!T628+PLANEL_GerCrit_Resultado!T712</f>
        <v>12999.153115999999</v>
      </c>
      <c r="Q14" s="24">
        <f>PLANEL_GerCrit_Resultado!U16+PLANEL_GerCrit_Resultado!U28+PLANEL_GerCrit_Resultado!U628+PLANEL_GerCrit_Resultado!U712</f>
        <v>13243.232719</v>
      </c>
      <c r="R14" s="24">
        <f>PLANEL_GerCrit_Resultado!V16+PLANEL_GerCrit_Resultado!V28+PLANEL_GerCrit_Resultado!V628+PLANEL_GerCrit_Resultado!V712</f>
        <v>13483.722915</v>
      </c>
      <c r="S14" s="24">
        <f>PLANEL_GerCrit_Resultado!W16+PLANEL_GerCrit_Resultado!W28+PLANEL_GerCrit_Resultado!W628+PLANEL_GerCrit_Resultado!W712</f>
        <v>14845.663017999999</v>
      </c>
      <c r="T14" s="24">
        <f>PLANEL_GerCrit_Resultado!X16+PLANEL_GerCrit_Resultado!X28+PLANEL_GerCrit_Resultado!X628+PLANEL_GerCrit_Resultado!X712</f>
        <v>15038.294469</v>
      </c>
      <c r="U14" s="24">
        <f>PLANEL_GerCrit_Resultado!Y16+PLANEL_GerCrit_Resultado!Y28+PLANEL_GerCrit_Resultado!Y628+PLANEL_GerCrit_Resultado!Y712</f>
        <v>15205.800079000001</v>
      </c>
      <c r="V14" s="24">
        <f>PLANEL_GerCrit_Resultado!Z16+PLANEL_GerCrit_Resultado!Z28+PLANEL_GerCrit_Resultado!Z628+PLANEL_GerCrit_Resultado!Z712</f>
        <v>15390.654484000001</v>
      </c>
      <c r="W14" s="24">
        <f>PLANEL_GerCrit_Resultado!AA16+PLANEL_GerCrit_Resultado!AA28+PLANEL_GerCrit_Resultado!AA628+PLANEL_GerCrit_Resultado!AA712</f>
        <v>15552.775984</v>
      </c>
      <c r="X14" s="24">
        <f>PLANEL_GerCrit_Resultado!AB16+PLANEL_GerCrit_Resultado!AB28+PLANEL_GerCrit_Resultado!AB628+PLANEL_GerCrit_Resultado!AB712</f>
        <v>15963.882829</v>
      </c>
      <c r="Y14" s="24">
        <f>PLANEL_GerCrit_Resultado!AC16+PLANEL_GerCrit_Resultado!AC28+PLANEL_GerCrit_Resultado!AC628+PLANEL_GerCrit_Resultado!AC712</f>
        <v>16015.929215</v>
      </c>
      <c r="Z14" s="24">
        <f>PLANEL_GerCrit_Resultado!AD16+PLANEL_GerCrit_Resultado!AD28+PLANEL_GerCrit_Resultado!AD628+PLANEL_GerCrit_Resultado!AD712</f>
        <v>16085.922631000001</v>
      </c>
      <c r="AA14" s="24">
        <f>PLANEL_GerCrit_Resultado!AE16+PLANEL_GerCrit_Resultado!AE28+PLANEL_GerCrit_Resultado!AE628+PLANEL_GerCrit_Resultado!AE712</f>
        <v>16143.951360000001</v>
      </c>
      <c r="AB14" s="24">
        <f>PLANEL_GerCrit_Resultado!AF16+PLANEL_GerCrit_Resultado!AF28+PLANEL_GerCrit_Resultado!AF628+PLANEL_GerCrit_Resultado!AF712</f>
        <v>16232.490039</v>
      </c>
      <c r="AC14" s="24">
        <f>PLANEL_GerCrit_Resultado!AG16+PLANEL_GerCrit_Resultado!AG28+PLANEL_GerCrit_Resultado!AG628+PLANEL_GerCrit_Resultado!AG712</f>
        <v>16289.920534000001</v>
      </c>
      <c r="AD14" s="24">
        <f>PLANEL_GerCrit_Resultado!AH16+PLANEL_GerCrit_Resultado!AH28+PLANEL_GerCrit_Resultado!AH628+PLANEL_GerCrit_Resultado!AH712</f>
        <v>16370.083933</v>
      </c>
      <c r="AE14" s="24">
        <f>PLANEL_GerCrit_Resultado!AI16+PLANEL_GerCrit_Resultado!AI28+PLANEL_GerCrit_Resultado!AI628+PLANEL_GerCrit_Resultado!AI712</f>
        <v>16437.086176000001</v>
      </c>
      <c r="AF14" s="24">
        <f>PLANEL_GerCrit_Resultado!AJ16+PLANEL_GerCrit_Resultado!AJ28+PLANEL_GerCrit_Resultado!AJ628+PLANEL_GerCrit_Resultado!AJ712</f>
        <v>16513.660169000002</v>
      </c>
      <c r="AG14" s="24">
        <f>PLANEL_GerCrit_Resultado!AK16+PLANEL_GerCrit_Resultado!AK28+PLANEL_GerCrit_Resultado!AK628+PLANEL_GerCrit_Resultado!AK712</f>
        <v>16549.554229000001</v>
      </c>
      <c r="AH14" s="24">
        <f>PLANEL_GerCrit_Resultado!AL16+PLANEL_GerCrit_Resultado!AL28+PLANEL_GerCrit_Resultado!AL628+PLANEL_GerCrit_Resultado!AL712</f>
        <v>16836.706702000003</v>
      </c>
      <c r="AI14" s="24">
        <f>PLANEL_GerCrit_Resultado!AM16+PLANEL_GerCrit_Resultado!AM28+PLANEL_GerCrit_Resultado!AM628+PLANEL_GerCrit_Resultado!AM712</f>
        <v>16881.574275999999</v>
      </c>
      <c r="AJ14" s="24">
        <f>PLANEL_GerCrit_Resultado!AN16+PLANEL_GerCrit_Resultado!AN28+PLANEL_GerCrit_Resultado!AN628+PLANEL_GerCrit_Resultado!AN712</f>
        <v>16933.022427</v>
      </c>
      <c r="AK14" s="24">
        <f>PLANEL_GerCrit_Resultado!AO16+PLANEL_GerCrit_Resultado!AO28+PLANEL_GerCrit_Resultado!AO628+PLANEL_GerCrit_Resultado!AO712</f>
        <v>17012.587592</v>
      </c>
      <c r="AL14" s="24">
        <f>PLANEL_GerCrit_Resultado!AP16+PLANEL_GerCrit_Resultado!AP28+PLANEL_GerCrit_Resultado!AP628+PLANEL_GerCrit_Resultado!AP712</f>
        <v>17077.196898000002</v>
      </c>
    </row>
    <row r="15" spans="2:38" x14ac:dyDescent="0.25">
      <c r="B15" s="23" t="s">
        <v>53</v>
      </c>
      <c r="C15" s="24">
        <f>PLANEL_GerCrit_Resultado!G376</f>
        <v>311.50021420000002</v>
      </c>
      <c r="D15" s="24">
        <f>PLANEL_GerCrit_Resultado!H376</f>
        <v>318.67108919999998</v>
      </c>
      <c r="E15" s="24">
        <f>PLANEL_GerCrit_Resultado!I376</f>
        <v>311.50521420000001</v>
      </c>
      <c r="F15" s="24">
        <f>PLANEL_GerCrit_Resultado!J376</f>
        <v>431.79332169999998</v>
      </c>
      <c r="G15" s="24">
        <f>PLANEL_GerCrit_Resultado!K376</f>
        <v>625.26885919999995</v>
      </c>
      <c r="H15" s="24">
        <f>PLANEL_GerCrit_Resultado!L376</f>
        <v>668.7361449</v>
      </c>
      <c r="I15" s="24">
        <f>PLANEL_GerCrit_Resultado!M376</f>
        <v>632.72770739999999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7385.8771612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7385.8771612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7988.2994595999999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10858.5589459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11983.0975299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14301.023014300001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15879.685645500002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15978.479761499999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18920.9700495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19866.931798499998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21884.771582900001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24029.9842948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26435.102096499999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28745.396964699998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30838.709803199999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33751.504812899999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37104.466785899996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36496.861199500003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43843.402184419996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47114.446165000001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49125.432544999996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51165.884034999995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52610.062804999994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53113.257224999994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53759.395924999997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55152.637604999996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57260.958514999998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58569.812834999997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60993.917974999997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7211.7627060000004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8415.336174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9604.7306649999991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10925.034250000001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12184.34698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13412.680050000001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63888.172335496012</v>
      </c>
      <c r="D24" s="28">
        <f t="shared" si="0"/>
        <v>65880.31096429599</v>
      </c>
      <c r="E24" s="28">
        <f t="shared" si="0"/>
        <v>67055.644730100001</v>
      </c>
      <c r="F24" s="28">
        <f t="shared" si="0"/>
        <v>68156.596372700005</v>
      </c>
      <c r="G24" s="28">
        <f t="shared" si="0"/>
        <v>73155.480345400007</v>
      </c>
      <c r="H24" s="28">
        <f t="shared" si="0"/>
        <v>76830.737144600003</v>
      </c>
      <c r="I24" s="28">
        <f t="shared" si="0"/>
        <v>80602.358116839998</v>
      </c>
      <c r="J24" s="28">
        <f t="shared" si="0"/>
        <v>83896.929739600004</v>
      </c>
      <c r="K24" s="28">
        <f t="shared" si="0"/>
        <v>87331.500199400005</v>
      </c>
      <c r="L24" s="28">
        <f t="shared" si="0"/>
        <v>90801.357722740009</v>
      </c>
      <c r="M24" s="28">
        <f t="shared" si="0"/>
        <v>94387.946894600012</v>
      </c>
      <c r="N24" s="28">
        <f t="shared" si="0"/>
        <v>97479.444781900005</v>
      </c>
      <c r="O24" s="28">
        <f t="shared" si="0"/>
        <v>100376.12373790001</v>
      </c>
      <c r="P24" s="28">
        <f t="shared" si="0"/>
        <v>103383.0967558</v>
      </c>
      <c r="Q24" s="28">
        <f t="shared" si="0"/>
        <v>106477.1078002</v>
      </c>
      <c r="R24" s="28">
        <f t="shared" si="0"/>
        <v>109672.59695390002</v>
      </c>
      <c r="S24" s="28">
        <f t="shared" si="0"/>
        <v>113023.06534940001</v>
      </c>
      <c r="T24" s="28">
        <f t="shared" si="0"/>
        <v>116432.60735820001</v>
      </c>
      <c r="U24" s="28">
        <f t="shared" si="0"/>
        <v>119841.76421469999</v>
      </c>
      <c r="V24" s="28">
        <f t="shared" si="0"/>
        <v>123355.36494940001</v>
      </c>
      <c r="W24" s="28">
        <f t="shared" si="0"/>
        <v>126990.21880660001</v>
      </c>
      <c r="X24" s="28">
        <f t="shared" si="0"/>
        <v>130866.5488669</v>
      </c>
      <c r="Y24" s="28">
        <f t="shared" si="0"/>
        <v>134691.0636386</v>
      </c>
      <c r="Z24" s="28">
        <f t="shared" si="0"/>
        <v>138544.17615019999</v>
      </c>
      <c r="AA24" s="28">
        <f t="shared" si="0"/>
        <v>142248.97875559999</v>
      </c>
      <c r="AB24" s="76">
        <f t="shared" si="0"/>
        <v>145923.46528721999</v>
      </c>
      <c r="AC24" s="28">
        <f t="shared" si="0"/>
        <v>149167.16443080001</v>
      </c>
      <c r="AD24" s="28">
        <f t="shared" si="0"/>
        <v>152419.93048860002</v>
      </c>
      <c r="AE24" s="28">
        <f t="shared" si="0"/>
        <v>155684.6567359</v>
      </c>
      <c r="AF24" s="28">
        <f t="shared" si="0"/>
        <v>159011.82102680003</v>
      </c>
      <c r="AG24" s="28">
        <f t="shared" si="0"/>
        <v>162404.89092986999</v>
      </c>
      <c r="AH24" s="28">
        <f t="shared" si="0"/>
        <v>165819.94132889999</v>
      </c>
      <c r="AI24" s="28">
        <f t="shared" si="0"/>
        <v>169202.8267299</v>
      </c>
      <c r="AJ24" s="28">
        <f t="shared" si="0"/>
        <v>172913.69930919999</v>
      </c>
      <c r="AK24" s="28">
        <f t="shared" si="0"/>
        <v>176479.4129155</v>
      </c>
      <c r="AL24" s="28">
        <f t="shared" si="0"/>
        <v>180004.08594149997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0.46814459807499498</v>
      </c>
      <c r="D29" s="47">
        <f>IF(PLANEL_Pot_anual!D4&lt;&gt;0,D4/PLANEL_Pot_anual!D4,0)</f>
        <v>0.49375569484040011</v>
      </c>
      <c r="E29" s="47">
        <f>IF(PLANEL_Pot_anual!E4&lt;&gt;0,E4/PLANEL_Pot_anual!E4,0)</f>
        <v>0.49640016527501429</v>
      </c>
      <c r="F29" s="47">
        <f>IF(PLANEL_Pot_anual!F4&lt;&gt;0,F4/PLANEL_Pot_anual!F4,0)</f>
        <v>0.42066676835616973</v>
      </c>
      <c r="G29" s="47">
        <f>IF(PLANEL_Pot_anual!G4&lt;&gt;0,G4/PLANEL_Pot_anual!G4,0)</f>
        <v>0.43201447233840229</v>
      </c>
      <c r="H29" s="47">
        <f>IF(PLANEL_Pot_anual!H4&lt;&gt;0,H4/PLANEL_Pot_anual!H4,0)</f>
        <v>0.44174869201764388</v>
      </c>
      <c r="I29" s="47">
        <f>IF(PLANEL_Pot_anual!I4&lt;&gt;0,I4/PLANEL_Pot_anual!I4,0)</f>
        <v>0.46533092420763961</v>
      </c>
      <c r="J29" s="47">
        <f>IF(PLANEL_Pot_anual!J4&lt;&gt;0,J4/PLANEL_Pot_anual!J4,0)</f>
        <v>0.48362511321756296</v>
      </c>
      <c r="K29" s="47">
        <f>IF(PLANEL_Pot_anual!K4&lt;&gt;0,K4/PLANEL_Pot_anual!K4,0)</f>
        <v>0.48548811080704174</v>
      </c>
      <c r="L29" s="47">
        <f>IF(PLANEL_Pot_anual!L4&lt;&gt;0,L4/PLANEL_Pot_anual!L4,0)</f>
        <v>0.48768006554092241</v>
      </c>
      <c r="M29" s="47">
        <f>IF(PLANEL_Pot_anual!M4&lt;&gt;0,M4/PLANEL_Pot_anual!M4,0)</f>
        <v>0.48908329290314217</v>
      </c>
      <c r="N29" s="47">
        <f>IF(PLANEL_Pot_anual!N4&lt;&gt;0,N4/PLANEL_Pot_anual!N4,0)</f>
        <v>0.4949912522681969</v>
      </c>
      <c r="O29" s="47">
        <f>IF(PLANEL_Pot_anual!O4&lt;&gt;0,O4/PLANEL_Pot_anual!O4,0)</f>
        <v>0.49022623313917524</v>
      </c>
      <c r="P29" s="47">
        <f>IF(PLANEL_Pot_anual!P4&lt;&gt;0,P4/PLANEL_Pot_anual!P4,0)</f>
        <v>0.49929451574200001</v>
      </c>
      <c r="Q29" s="47">
        <f>IF(PLANEL_Pot_anual!Q4&lt;&gt;0,Q4/PLANEL_Pot_anual!Q4,0)</f>
        <v>0.4964784360131827</v>
      </c>
      <c r="R29" s="47">
        <f>IF(PLANEL_Pot_anual!R4&lt;&gt;0,R4/PLANEL_Pot_anual!R4,0)</f>
        <v>0.49488104898088003</v>
      </c>
      <c r="S29" s="47">
        <f>IF(PLANEL_Pot_anual!S4&lt;&gt;0,S4/PLANEL_Pot_anual!S4,0)</f>
        <v>0.49798383358693504</v>
      </c>
      <c r="T29" s="47">
        <f>IF(PLANEL_Pot_anual!T4&lt;&gt;0,T4/PLANEL_Pot_anual!T4,0)</f>
        <v>0.49884364200187847</v>
      </c>
      <c r="U29" s="47">
        <f>IF(PLANEL_Pot_anual!U4&lt;&gt;0,U4/PLANEL_Pot_anual!U4,0)</f>
        <v>0.49915416706120286</v>
      </c>
      <c r="V29" s="47">
        <f>IF(PLANEL_Pot_anual!V4&lt;&gt;0,V4/PLANEL_Pot_anual!V4,0)</f>
        <v>0.50207525147100585</v>
      </c>
      <c r="W29" s="47">
        <f>IF(PLANEL_Pot_anual!W4&lt;&gt;0,W4/PLANEL_Pot_anual!W4,0)</f>
        <v>0.50332054039163776</v>
      </c>
      <c r="X29" s="47">
        <f>IF(PLANEL_Pot_anual!X4&lt;&gt;0,X4/PLANEL_Pot_anual!X4,0)</f>
        <v>0.50338374432926924</v>
      </c>
      <c r="Y29" s="47">
        <f>IF(PLANEL_Pot_anual!Y4&lt;&gt;0,Y4/PLANEL_Pot_anual!Y4,0)</f>
        <v>0.50361640733187885</v>
      </c>
      <c r="Z29" s="47">
        <f>IF(PLANEL_Pot_anual!Z4&lt;&gt;0,Z4/PLANEL_Pot_anual!Z4,0)</f>
        <v>0.50439224408296135</v>
      </c>
      <c r="AA29" s="47">
        <f>IF(PLANEL_Pot_anual!AA4&lt;&gt;0,AA4/PLANEL_Pot_anual!AA4,0)</f>
        <v>0.50580185270863753</v>
      </c>
      <c r="AB29" s="77">
        <f>IF(PLANEL_Pot_anual!AB4&lt;&gt;0,AB4/PLANEL_Pot_anual!AB4,0)</f>
        <v>0.50435424147380004</v>
      </c>
      <c r="AC29" s="47">
        <f>IF(PLANEL_Pot_anual!AC4&lt;&gt;0,AC4/PLANEL_Pot_anual!AC4,0)</f>
        <v>0.50318497361336201</v>
      </c>
      <c r="AD29" s="47">
        <f>IF(PLANEL_Pot_anual!AD4&lt;&gt;0,AD4/PLANEL_Pot_anual!AD4,0)</f>
        <v>0.50317711112722108</v>
      </c>
      <c r="AE29" s="47">
        <f>IF(PLANEL_Pot_anual!AE4&lt;&gt;0,AE4/PLANEL_Pot_anual!AE4,0)</f>
        <v>0.50316913341028902</v>
      </c>
      <c r="AF29" s="47">
        <f>IF(PLANEL_Pot_anual!AF4&lt;&gt;0,AF4/PLANEL_Pot_anual!AF4,0)</f>
        <v>0.50316348694345714</v>
      </c>
      <c r="AG29" s="47">
        <f>IF(PLANEL_Pot_anual!AG4&lt;&gt;0,AG4/PLANEL_Pot_anual!AG4,0)</f>
        <v>0.50316151956342725</v>
      </c>
      <c r="AH29" s="47">
        <f>IF(PLANEL_Pot_anual!AH4&lt;&gt;0,AH4/PLANEL_Pot_anual!AH4,0)</f>
        <v>0.50315899333777059</v>
      </c>
      <c r="AI29" s="47">
        <f>IF(PLANEL_Pot_anual!AI4&lt;&gt;0,AI4/PLANEL_Pot_anual!AI4,0)</f>
        <v>0.50096854219405074</v>
      </c>
      <c r="AJ29" s="47">
        <f>IF(PLANEL_Pot_anual!AJ4&lt;&gt;0,AJ4/PLANEL_Pot_anual!AJ4,0)</f>
        <v>0.4974168464861155</v>
      </c>
      <c r="AK29" s="47">
        <f>IF(PLANEL_Pot_anual!AK4&lt;&gt;0,AK4/PLANEL_Pot_anual!AK4,0)</f>
        <v>0.4956626813049404</v>
      </c>
      <c r="AL29" s="47">
        <f>IF(PLANEL_Pot_anual!AL4&lt;&gt;0,AL4/PLANEL_Pot_anual!AL4,0)</f>
        <v>0.49125759962357229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0.51797249671534318</v>
      </c>
      <c r="E30" s="47">
        <f>IF(PLANEL_Pot_anual!E5&lt;&gt;0,E5/PLANEL_Pot_anual!E5,0)</f>
        <v>0.51441806851452965</v>
      </c>
      <c r="F30" s="47">
        <f>IF(PLANEL_Pot_anual!F5&lt;&gt;0,F5/PLANEL_Pot_anual!F5,0)</f>
        <v>0.50147450484578149</v>
      </c>
      <c r="G30" s="47">
        <f>IF(PLANEL_Pot_anual!G5&lt;&gt;0,G5/PLANEL_Pot_anual!G5,0)</f>
        <v>0.5163958382469741</v>
      </c>
      <c r="H30" s="47">
        <f>IF(PLANEL_Pot_anual!H5&lt;&gt;0,H5/PLANEL_Pot_anual!H5,0)</f>
        <v>0.49895853833644965</v>
      </c>
      <c r="I30" s="47">
        <f>IF(PLANEL_Pot_anual!I5&lt;&gt;0,I5/PLANEL_Pot_anual!I5,0)</f>
        <v>0.51552329369110539</v>
      </c>
      <c r="J30" s="47">
        <f>IF(PLANEL_Pot_anual!J5&lt;&gt;0,J5/PLANEL_Pot_anual!J5,0)</f>
        <v>0.50752371085868975</v>
      </c>
      <c r="K30" s="47">
        <f>IF(PLANEL_Pot_anual!K5&lt;&gt;0,K5/PLANEL_Pot_anual!K5,0)</f>
        <v>0.49821939403309479</v>
      </c>
      <c r="L30" s="47">
        <f>IF(PLANEL_Pot_anual!L5&lt;&gt;0,L5/PLANEL_Pot_anual!L5,0)</f>
        <v>0.49813273437448391</v>
      </c>
      <c r="M30" s="47">
        <f>IF(PLANEL_Pot_anual!M5&lt;&gt;0,M5/PLANEL_Pot_anual!M5,0)</f>
        <v>0.50771834568459506</v>
      </c>
      <c r="N30" s="47">
        <f>IF(PLANEL_Pot_anual!N5&lt;&gt;0,N5/PLANEL_Pot_anual!N5,0)</f>
        <v>0.46857674937679983</v>
      </c>
      <c r="O30" s="47">
        <f>IF(PLANEL_Pot_anual!O5&lt;&gt;0,O5/PLANEL_Pot_anual!O5,0)</f>
        <v>0.50771661283196312</v>
      </c>
      <c r="P30" s="47">
        <f>IF(PLANEL_Pot_anual!P5&lt;&gt;0,P5/PLANEL_Pot_anual!P5,0)</f>
        <v>0.45528855765865162</v>
      </c>
      <c r="Q30" s="47">
        <f>IF(PLANEL_Pot_anual!Q5&lt;&gt;0,Q5/PLANEL_Pot_anual!Q5,0)</f>
        <v>0.51253650522982275</v>
      </c>
      <c r="R30" s="47">
        <f>IF(PLANEL_Pot_anual!R5&lt;&gt;0,R5/PLANEL_Pot_anual!R5,0)</f>
        <v>0.50774865536405545</v>
      </c>
      <c r="S30" s="47">
        <f>IF(PLANEL_Pot_anual!S5&lt;&gt;0,S5/PLANEL_Pot_anual!S5,0)</f>
        <v>0.48174464771156444</v>
      </c>
      <c r="T30" s="47">
        <f>IF(PLANEL_Pot_anual!T5&lt;&gt;0,T5/PLANEL_Pot_anual!T5,0)</f>
        <v>0.49562357505254978</v>
      </c>
      <c r="U30" s="47">
        <f>IF(PLANEL_Pot_anual!U5&lt;&gt;0,U5/PLANEL_Pot_anual!U5,0)</f>
        <v>0.51256681490928302</v>
      </c>
      <c r="V30" s="47">
        <f>IF(PLANEL_Pot_anual!V5&lt;&gt;0,V5/PLANEL_Pot_anual!V5,0)</f>
        <v>0.51256854776191507</v>
      </c>
      <c r="W30" s="47">
        <f>IF(PLANEL_Pot_anual!W5&lt;&gt;0,W5/PLANEL_Pot_anual!W5,0)</f>
        <v>0.51259885744137534</v>
      </c>
      <c r="X30" s="47">
        <f>IF(PLANEL_Pot_anual!X5&lt;&gt;0,X5/PLANEL_Pot_anual!X5,0)</f>
        <v>0.51261054153083641</v>
      </c>
      <c r="Y30" s="47">
        <f>IF(PLANEL_Pot_anual!Y5&lt;&gt;0,Y5/PLANEL_Pot_anual!Y5,0)</f>
        <v>0.51261054153083641</v>
      </c>
      <c r="Z30" s="47">
        <f>IF(PLANEL_Pot_anual!Z5&lt;&gt;0,Z5/PLANEL_Pot_anual!Z5,0)</f>
        <v>0.51261054153083641</v>
      </c>
      <c r="AA30" s="47">
        <f>IF(PLANEL_Pot_anual!AA5&lt;&gt;0,AA5/PLANEL_Pot_anual!AA5,0)</f>
        <v>0.51261054153083641</v>
      </c>
      <c r="AB30" s="77">
        <f>IF(PLANEL_Pot_anual!AB5&lt;&gt;0,AB5/PLANEL_Pot_anual!AB5,0)</f>
        <v>0.51261054153083641</v>
      </c>
      <c r="AC30" s="47">
        <f>IF(PLANEL_Pot_anual!AC5&lt;&gt;0,AC5/PLANEL_Pot_anual!AC5,0)</f>
        <v>0.51261054153083641</v>
      </c>
      <c r="AD30" s="47">
        <f>IF(PLANEL_Pot_anual!AD5&lt;&gt;0,AD5/PLANEL_Pot_anual!AD5,0)</f>
        <v>0.51261054153083641</v>
      </c>
      <c r="AE30" s="47">
        <f>IF(PLANEL_Pot_anual!AE5&lt;&gt;0,AE5/PLANEL_Pot_anual!AE5,0)</f>
        <v>0.51261054153083641</v>
      </c>
      <c r="AF30" s="47">
        <f>IF(PLANEL_Pot_anual!AF5&lt;&gt;0,AF5/PLANEL_Pot_anual!AF5,0)</f>
        <v>0.51261054153083641</v>
      </c>
      <c r="AG30" s="47">
        <f>IF(PLANEL_Pot_anual!AG5&lt;&gt;0,AG5/PLANEL_Pot_anual!AG5,0)</f>
        <v>0.51261054153083641</v>
      </c>
      <c r="AH30" s="47">
        <f>IF(PLANEL_Pot_anual!AH5&lt;&gt;0,AH5/PLANEL_Pot_anual!AH5,0)</f>
        <v>0.51261054153083641</v>
      </c>
      <c r="AI30" s="47">
        <f>IF(PLANEL_Pot_anual!AI5&lt;&gt;0,AI5/PLANEL_Pot_anual!AI5,0)</f>
        <v>0.51261054153083641</v>
      </c>
      <c r="AJ30" s="47">
        <f>IF(PLANEL_Pot_anual!AJ5&lt;&gt;0,AJ5/PLANEL_Pot_anual!AJ5,0)</f>
        <v>0.51160240841432936</v>
      </c>
      <c r="AK30" s="47">
        <f>IF(PLANEL_Pot_anual!AK5&lt;&gt;0,AK5/PLANEL_Pot_anual!AK5,0)</f>
        <v>0.50896167464136277</v>
      </c>
      <c r="AL30" s="47">
        <f>IF(PLANEL_Pot_anual!AL5&lt;&gt;0,AL5/PLANEL_Pot_anual!AL5,0)</f>
        <v>0.50720876803396597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0.60794551484584858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0.32267099605809468</v>
      </c>
      <c r="G32" s="48">
        <f>IF(PLANEL_Pot_anual!G7&lt;&gt;0,G7/PLANEL_Pot_anual!G7,0)</f>
        <v>0.32267099605809468</v>
      </c>
      <c r="H32" s="48">
        <f>IF(PLANEL_Pot_anual!H7&lt;&gt;0,H7/PLANEL_Pot_anual!H7,0)</f>
        <v>0.33590112678853862</v>
      </c>
      <c r="I32" s="48">
        <f>IF(PLANEL_Pot_anual!I7&lt;&gt;0,I7/PLANEL_Pot_anual!I7,0)</f>
        <v>0.37412060564534516</v>
      </c>
      <c r="J32" s="48">
        <f>IF(PLANEL_Pot_anual!J7&lt;&gt;0,J7/PLANEL_Pot_anual!J7,0)</f>
        <v>0.4475255100968642</v>
      </c>
      <c r="K32" s="48">
        <f>IF(PLANEL_Pot_anual!K7&lt;&gt;0,K7/PLANEL_Pot_anual!K7,0)</f>
        <v>0.46202429205632112</v>
      </c>
      <c r="L32" s="48">
        <f>IF(PLANEL_Pot_anual!L7&lt;&gt;0,L7/PLANEL_Pot_anual!L7,0)</f>
        <v>0.49339617526789842</v>
      </c>
      <c r="M32" s="48">
        <f>IF(PLANEL_Pot_anual!M7&lt;&gt;0,M7/PLANEL_Pot_anual!M7,0)</f>
        <v>0.43519005078700812</v>
      </c>
      <c r="N32" s="48">
        <f>IF(PLANEL_Pot_anual!N7&lt;&gt;0,N7/PLANEL_Pot_anual!N7,0)</f>
        <v>0.38737776979131405</v>
      </c>
      <c r="O32" s="48">
        <f>IF(PLANEL_Pot_anual!O7&lt;&gt;0,O7/PLANEL_Pot_anual!O7,0)</f>
        <v>0.37816818154089221</v>
      </c>
      <c r="P32" s="48">
        <f>IF(PLANEL_Pot_anual!P7&lt;&gt;0,P7/PLANEL_Pot_anual!P7,0)</f>
        <v>0.38808135717232239</v>
      </c>
      <c r="Q32" s="48">
        <f>IF(PLANEL_Pot_anual!Q7&lt;&gt;0,Q7/PLANEL_Pot_anual!Q7,0)</f>
        <v>0.46779730651108714</v>
      </c>
      <c r="R32" s="48">
        <f>IF(PLANEL_Pot_anual!R7&lt;&gt;0,R7/PLANEL_Pot_anual!R7,0)</f>
        <v>0.40366372261962186</v>
      </c>
      <c r="S32" s="48">
        <f>IF(PLANEL_Pot_anual!S7&lt;&gt;0,S7/PLANEL_Pot_anual!S7,0)</f>
        <v>0.39739163251529264</v>
      </c>
      <c r="T32" s="48">
        <f>IF(PLANEL_Pot_anual!T7&lt;&gt;0,T7/PLANEL_Pot_anual!T7,0)</f>
        <v>0.43229296129458927</v>
      </c>
      <c r="U32" s="48">
        <f>IF(PLANEL_Pot_anual!U7&lt;&gt;0,U7/PLANEL_Pot_anual!U7,0)</f>
        <v>0.45832683879081648</v>
      </c>
      <c r="V32" s="48">
        <f>IF(PLANEL_Pot_anual!V7&lt;&gt;0,V7/PLANEL_Pot_anual!V7,0)</f>
        <v>0.46655675158772247</v>
      </c>
      <c r="W32" s="48">
        <f>IF(PLANEL_Pot_anual!W7&lt;&gt;0,W7/PLANEL_Pot_anual!W7,0)</f>
        <v>0.49627863474021011</v>
      </c>
      <c r="X32" s="48">
        <f>IF(PLANEL_Pot_anual!X7&lt;&gt;0,X7/PLANEL_Pot_anual!X7,0)</f>
        <v>0.53182122489910366</v>
      </c>
      <c r="Y32" s="48">
        <f>IF(PLANEL_Pot_anual!Y7&lt;&gt;0,Y7/PLANEL_Pot_anual!Y7,0)</f>
        <v>0.52195591477731984</v>
      </c>
      <c r="Z32" s="48">
        <f>IF(PLANEL_Pot_anual!Z7&lt;&gt;0,Z7/PLANEL_Pot_anual!Z7,0)</f>
        <v>0.47834011017919409</v>
      </c>
      <c r="AA32" s="48">
        <f>IF(PLANEL_Pot_anual!AA7&lt;&gt;0,AA7/PLANEL_Pot_anual!AA7,0)</f>
        <v>0.65400914057653681</v>
      </c>
      <c r="AB32" s="48">
        <f>IF(PLANEL_Pot_anual!AB7&lt;&gt;0,AB7/PLANEL_Pot_anual!AB7,0)</f>
        <v>0.42855730227272498</v>
      </c>
      <c r="AC32" s="48">
        <f>IF(PLANEL_Pot_anual!AC7&lt;&gt;0,AC7/PLANEL_Pot_anual!AC7,0)</f>
        <v>0.37483430705317844</v>
      </c>
      <c r="AD32" s="48">
        <f>IF(PLANEL_Pot_anual!AD7&lt;&gt;0,AD7/PLANEL_Pot_anual!AD7,0)</f>
        <v>0.37116776074436342</v>
      </c>
      <c r="AE32" s="48">
        <f>IF(PLANEL_Pot_anual!AE7&lt;&gt;0,AE7/PLANEL_Pot_anual!AE7,0)</f>
        <v>0.36754041339356519</v>
      </c>
      <c r="AF32" s="48">
        <f>IF(PLANEL_Pot_anual!AF7&lt;&gt;0,AF7/PLANEL_Pot_anual!AF7,0)</f>
        <v>0.39006534410418525</v>
      </c>
      <c r="AG32" s="48">
        <f>IF(PLANEL_Pot_anual!AG7&lt;&gt;0,AG7/PLANEL_Pot_anual!AG7,0)</f>
        <v>0.48066914898832414</v>
      </c>
      <c r="AH32" s="48">
        <f>IF(PLANEL_Pot_anual!AH7&lt;&gt;0,AH7/PLANEL_Pot_anual!AH7,0)</f>
        <v>0.53153869951498522</v>
      </c>
      <c r="AI32" s="48">
        <f>IF(PLANEL_Pot_anual!AI7&lt;&gt;0,AI7/PLANEL_Pot_anual!AI7,0)</f>
        <v>0.56362863940820929</v>
      </c>
      <c r="AJ32" s="48">
        <f>IF(PLANEL_Pot_anual!AJ7&lt;&gt;0,AJ7/PLANEL_Pot_anual!AJ7,0)</f>
        <v>0.56524404829831432</v>
      </c>
      <c r="AK32" s="48">
        <f>IF(PLANEL_Pot_anual!AK7&lt;&gt;0,AK7/PLANEL_Pot_anual!AK7,0)</f>
        <v>0.56495003134557742</v>
      </c>
      <c r="AL32" s="48">
        <f>IF(PLANEL_Pot_anual!AL7&lt;&gt;0,AL7/PLANEL_Pot_anual!AL7,0)</f>
        <v>0.56469435552073266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0.45339752563123425</v>
      </c>
      <c r="G34" s="49">
        <f>IF(PLANEL_Pot_anual!G9&lt;&gt;0,G9/PLANEL_Pot_anual!G9,0)</f>
        <v>0.46105810758281918</v>
      </c>
      <c r="H34" s="49">
        <f>IF(PLANEL_Pot_anual!H9&lt;&gt;0,H9/PLANEL_Pot_anual!H9,0)</f>
        <v>0.46105810758281918</v>
      </c>
      <c r="I34" s="49">
        <f>IF(PLANEL_Pot_anual!I9&lt;&gt;0,I9/PLANEL_Pot_anual!I9,0)</f>
        <v>0.48377663124407738</v>
      </c>
      <c r="J34" s="49">
        <f>IF(PLANEL_Pot_anual!J9&lt;&gt;0,J9/PLANEL_Pot_anual!J9,0)</f>
        <v>0.53332804637490561</v>
      </c>
      <c r="K34" s="49">
        <f>IF(PLANEL_Pot_anual!K9&lt;&gt;0,K9/PLANEL_Pot_anual!K9,0)</f>
        <v>0.55604483262101367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0.57472957705621841</v>
      </c>
      <c r="O34" s="49">
        <f>IF(PLANEL_Pot_anual!O9&lt;&gt;0,O9/PLANEL_Pot_anual!O9,0)</f>
        <v>0.59373826654934336</v>
      </c>
      <c r="P34" s="49">
        <f>IF(PLANEL_Pot_anual!P9&lt;&gt;0,P9/PLANEL_Pot_anual!P9,0)</f>
        <v>0.59373826654934336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</v>
      </c>
      <c r="G35" s="49">
        <f>IF(PLANEL_Pot_anual!G10&lt;&gt;0,G10/PLANEL_Pot_anual!G10,0)</f>
        <v>0</v>
      </c>
      <c r="H35" s="49">
        <f>IF(PLANEL_Pot_anual!H10&lt;&gt;0,H10/PLANEL_Pot_anual!H10,0)</f>
        <v>0</v>
      </c>
      <c r="I35" s="49">
        <f>IF(PLANEL_Pot_anual!I10&lt;&gt;0,I10/PLANEL_Pot_anual!I10,0)</f>
        <v>0.21471148353396982</v>
      </c>
      <c r="J35" s="49">
        <f>IF(PLANEL_Pot_anual!J10&lt;&gt;0,J10/PLANEL_Pot_anual!J10,0)</f>
        <v>0.23472921737927216</v>
      </c>
      <c r="K35" s="49">
        <f>IF(PLANEL_Pot_anual!K10&lt;&gt;0,K10/PLANEL_Pot_anual!K10,0)</f>
        <v>0.41567046132558461</v>
      </c>
      <c r="L35" s="49">
        <f>IF(PLANEL_Pot_anual!L10&lt;&gt;0,L10/PLANEL_Pot_anual!L10,0)</f>
        <v>0.42942296699875465</v>
      </c>
      <c r="M35" s="49">
        <f>IF(PLANEL_Pot_anual!M10&lt;&gt;0,M10/PLANEL_Pot_anual!M10,0)</f>
        <v>0.58517626871454265</v>
      </c>
      <c r="N35" s="49">
        <f>IF(PLANEL_Pot_anual!N10&lt;&gt;0,N10/PLANEL_Pot_anual!N10,0)</f>
        <v>0.64413445053272445</v>
      </c>
      <c r="O35" s="49">
        <f>IF(PLANEL_Pot_anual!O10&lt;&gt;0,O10/PLANEL_Pot_anual!O10,0)</f>
        <v>0.64413445053272445</v>
      </c>
      <c r="P35" s="49">
        <f>IF(PLANEL_Pot_anual!P10&lt;&gt;0,P10/PLANEL_Pot_anual!P10,0)</f>
        <v>0.64413445053272445</v>
      </c>
      <c r="Q35" s="49">
        <f>IF(PLANEL_Pot_anual!Q10&lt;&gt;0,Q10/PLANEL_Pot_anual!Q10,0)</f>
        <v>0.64413445053272445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0.81251922713567837</v>
      </c>
      <c r="I36" s="47">
        <f>IF(PLANEL_Pot_anual!I11&lt;&gt;0,I11/PLANEL_Pot_anual!I11,0)</f>
        <v>0.82152564472361811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0.89916470486008837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0.89916470486008837</v>
      </c>
      <c r="AC36" s="47">
        <f>IF(PLANEL_Pot_anual!AC11&lt;&gt;0,AC11/PLANEL_Pot_anual!AC11,0)</f>
        <v>0.89916470486008837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0.89916470486008837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3.2455076468999575E-2</v>
      </c>
      <c r="K37" s="47">
        <f>IF(PLANEL_Pot_anual!K12&lt;&gt;0,K12/PLANEL_Pot_anual!K12,0)</f>
        <v>6.8004681491275518E-2</v>
      </c>
      <c r="L37" s="47">
        <f>IF(PLANEL_Pot_anual!L12&lt;&gt;0,L12/PLANEL_Pot_anual!L12,0)</f>
        <v>8.469323834235673E-2</v>
      </c>
      <c r="M37" s="47">
        <f>IF(PLANEL_Pot_anual!M12&lt;&gt;0,M12/PLANEL_Pot_anual!M12,0)</f>
        <v>5.7791890244395072E-2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0.42042105542463348</v>
      </c>
      <c r="G39" s="52">
        <f>IF(PLANEL_Pot_anual!G14&lt;&gt;0,G14/PLANEL_Pot_anual!G14,0)</f>
        <v>0.42802379532625012</v>
      </c>
      <c r="H39" s="52">
        <f>IF(PLANEL_Pot_anual!H14&lt;&gt;0,H14/PLANEL_Pot_anual!H14,0)</f>
        <v>0.43130380416870845</v>
      </c>
      <c r="I39" s="52">
        <f>IF(PLANEL_Pot_anual!I14&lt;&gt;0,I14/PLANEL_Pot_anual!I14,0)</f>
        <v>0.43427030896199298</v>
      </c>
      <c r="J39" s="52">
        <f>IF(PLANEL_Pot_anual!J14&lt;&gt;0,J14/PLANEL_Pot_anual!J14,0)</f>
        <v>0.43693519305719525</v>
      </c>
      <c r="K39" s="52">
        <f>IF(PLANEL_Pot_anual!K14&lt;&gt;0,K14/PLANEL_Pot_anual!K14,0)</f>
        <v>0.43887948562639861</v>
      </c>
      <c r="L39" s="52">
        <f>IF(PLANEL_Pot_anual!L14&lt;&gt;0,L14/PLANEL_Pot_anual!L14,0)</f>
        <v>0.53802349206955746</v>
      </c>
      <c r="M39" s="52">
        <f>IF(PLANEL_Pot_anual!M14&lt;&gt;0,M14/PLANEL_Pot_anual!M14,0)</f>
        <v>0.53876096997581746</v>
      </c>
      <c r="N39" s="52">
        <f>IF(PLANEL_Pot_anual!N14&lt;&gt;0,N14/PLANEL_Pot_anual!N14,0)</f>
        <v>0.53979991807518368</v>
      </c>
      <c r="O39" s="52">
        <f>IF(PLANEL_Pot_anual!O14&lt;&gt;0,O14/PLANEL_Pot_anual!O14,0)</f>
        <v>0.5407861424711109</v>
      </c>
      <c r="P39" s="52">
        <f>IF(PLANEL_Pot_anual!P14&lt;&gt;0,P14/PLANEL_Pot_anual!P14,0)</f>
        <v>0.54177259331125704</v>
      </c>
      <c r="Q39" s="52">
        <f>IF(PLANEL_Pot_anual!Q14&lt;&gt;0,Q14/PLANEL_Pot_anual!Q14,0)</f>
        <v>0.54271663995686847</v>
      </c>
      <c r="R39" s="52">
        <f>IF(PLANEL_Pot_anual!R14&lt;&gt;0,R14/PLANEL_Pot_anual!R14,0)</f>
        <v>0.54361642776291186</v>
      </c>
      <c r="S39" s="52">
        <f>IF(PLANEL_Pot_anual!S14&lt;&gt;0,S14/PLANEL_Pot_anual!S14,0)</f>
        <v>0.58491617951037911</v>
      </c>
      <c r="T39" s="52">
        <f>IF(PLANEL_Pot_anual!T14&lt;&gt;0,T14/PLANEL_Pot_anual!T14,0)</f>
        <v>0.58508302649958144</v>
      </c>
      <c r="U39" s="52">
        <f>IF(PLANEL_Pot_anual!U14&lt;&gt;0,U14/PLANEL_Pot_anual!U14,0)</f>
        <v>0.5852247493755145</v>
      </c>
      <c r="V39" s="52">
        <f>IF(PLANEL_Pot_anual!V14&lt;&gt;0,V14/PLANEL_Pot_anual!V14,0)</f>
        <v>0.58537764691675398</v>
      </c>
      <c r="W39" s="52">
        <f>IF(PLANEL_Pot_anual!W14&lt;&gt;0,W14/PLANEL_Pot_anual!W14,0)</f>
        <v>0.58550881353515949</v>
      </c>
      <c r="X39" s="52">
        <f>IF(PLANEL_Pot_anual!X14&lt;&gt;0,X14/PLANEL_Pot_anual!X14,0)</f>
        <v>0.5982343199925052</v>
      </c>
      <c r="Y39" s="52">
        <f>IF(PLANEL_Pot_anual!Y14&lt;&gt;0,Y14/PLANEL_Pot_anual!Y14,0)</f>
        <v>0.59823431999850596</v>
      </c>
      <c r="Z39" s="52">
        <f>IF(PLANEL_Pot_anual!Z14&lt;&gt;0,Z14/PLANEL_Pot_anual!Z14,0)</f>
        <v>0.59823432001933885</v>
      </c>
      <c r="AA39" s="52">
        <f>IF(PLANEL_Pot_anual!AA14&lt;&gt;0,AA14/PLANEL_Pot_anual!AA14,0)</f>
        <v>0.59823432001778698</v>
      </c>
      <c r="AB39" s="82">
        <f>IF(PLANEL_Pot_anual!AB14&lt;&gt;0,AB14/PLANEL_Pot_anual!AB14,0)</f>
        <v>0.59823432000442256</v>
      </c>
      <c r="AC39" s="52">
        <f>IF(PLANEL_Pot_anual!AC14&lt;&gt;0,AC14/PLANEL_Pot_anual!AC14,0)</f>
        <v>0.59823432001468968</v>
      </c>
      <c r="AD39" s="52">
        <f>IF(PLANEL_Pot_anual!AD14&lt;&gt;0,AD14/PLANEL_Pot_anual!AD14,0)</f>
        <v>0.59823432001900312</v>
      </c>
      <c r="AE39" s="52">
        <f>IF(PLANEL_Pot_anual!AE14&lt;&gt;0,AE14/PLANEL_Pot_anual!AE14,0)</f>
        <v>0.59823431998835352</v>
      </c>
      <c r="AF39" s="52">
        <f>IF(PLANEL_Pot_anual!AF14&lt;&gt;0,AF14/PLANEL_Pot_anual!AF14,0)</f>
        <v>0.59823431998985666</v>
      </c>
      <c r="AG39" s="52">
        <f>IF(PLANEL_Pot_anual!AG14&lt;&gt;0,AG14/PLANEL_Pot_anual!AG14,0)</f>
        <v>0.59823432001879706</v>
      </c>
      <c r="AH39" s="52">
        <f>IF(PLANEL_Pot_anual!AH14&lt;&gt;0,AH14/PLANEL_Pot_anual!AH14,0)</f>
        <v>0.59823431999715759</v>
      </c>
      <c r="AI39" s="52">
        <f>IF(PLANEL_Pot_anual!AI14&lt;&gt;0,AI14/PLANEL_Pot_anual!AI14,0)</f>
        <v>0.59823431999716503</v>
      </c>
      <c r="AJ39" s="52">
        <f>IF(PLANEL_Pot_anual!AJ14&lt;&gt;0,AJ14/PLANEL_Pot_anual!AJ14,0)</f>
        <v>0.59823431997880228</v>
      </c>
      <c r="AK39" s="52">
        <f>IF(PLANEL_Pot_anual!AK14&lt;&gt;0,AK14/PLANEL_Pot_anual!AK14,0)</f>
        <v>0.59823431999437371</v>
      </c>
      <c r="AL39" s="52">
        <f>IF(PLANEL_Pot_anual!AL14&lt;&gt;0,AL14/PLANEL_Pot_anual!AL14,0)</f>
        <v>0.59823431997477761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0.96508506723198062</v>
      </c>
      <c r="E40" s="52">
        <f>IF(PLANEL_Pot_anual!E15&lt;&gt;0,E15/PLANEL_Pot_anual!E15,0)</f>
        <v>0.9433834470018172</v>
      </c>
      <c r="F40" s="52">
        <f>IF(PLANEL_Pot_anual!F15&lt;&gt;0,F15/PLANEL_Pot_anual!F15,0)</f>
        <v>0.85503628059405934</v>
      </c>
      <c r="G40" s="52">
        <f>IF(PLANEL_Pot_anual!G15&lt;&gt;0,G15/PLANEL_Pot_anual!G15,0)</f>
        <v>0.93463207653213742</v>
      </c>
      <c r="H40" s="52">
        <f>IF(PLANEL_Pot_anual!H15&lt;&gt;0,H15/PLANEL_Pot_anual!H15,0)</f>
        <v>0.93009199568845624</v>
      </c>
      <c r="I40" s="52">
        <f>IF(PLANEL_Pot_anual!I15&lt;&gt;0,I15/PLANEL_Pot_anual!I15,0)</f>
        <v>0.8739332975138121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0.44769216555381253</v>
      </c>
      <c r="K42" s="51">
        <f>IF(PLANEL_Pot_anual!K17&lt;&gt;0,K17/PLANEL_Pot_anual!K17,0)</f>
        <v>0.44769216555381253</v>
      </c>
      <c r="L42" s="51">
        <f>IF(PLANEL_Pot_anual!L17&lt;&gt;0,L17/PLANEL_Pot_anual!L17,0)</f>
        <v>0.44842516029693341</v>
      </c>
      <c r="M42" s="51">
        <f>IF(PLANEL_Pot_anual!M17&lt;&gt;0,M17/PLANEL_Pot_anual!M17,0)</f>
        <v>0.45083080673263448</v>
      </c>
      <c r="N42" s="51">
        <f>IF(PLANEL_Pot_anual!N17&lt;&gt;0,N17/PLANEL_Pot_anual!N17,0)</f>
        <v>0.45145853081320203</v>
      </c>
      <c r="O42" s="51">
        <f>IF(PLANEL_Pot_anual!O17&lt;&gt;0,O17/PLANEL_Pot_anual!O17,0)</f>
        <v>0.45279084931448488</v>
      </c>
      <c r="P42" s="51">
        <f>IF(PLANEL_Pot_anual!P17&lt;&gt;0,P17/PLANEL_Pot_anual!P17,0)</f>
        <v>0.45327010166074583</v>
      </c>
      <c r="Q42" s="51">
        <f>IF(PLANEL_Pot_anual!Q17&lt;&gt;0,Q17/PLANEL_Pot_anual!Q17,0)</f>
        <v>0.45330010183056346</v>
      </c>
      <c r="R42" s="51">
        <f>IF(PLANEL_Pot_anual!R17&lt;&gt;0,R17/PLANEL_Pot_anual!R17,0)</f>
        <v>0.45397272791428622</v>
      </c>
      <c r="S42" s="51">
        <f>IF(PLANEL_Pot_anual!S17&lt;&gt;0,S17/PLANEL_Pot_anual!S17,0)</f>
        <v>0.45420958335262601</v>
      </c>
      <c r="T42" s="51">
        <f>IF(PLANEL_Pot_anual!T17&lt;&gt;0,T17/PLANEL_Pot_anual!T17,0)</f>
        <v>0.45493742797337439</v>
      </c>
      <c r="U42" s="51">
        <f>IF(PLANEL_Pot_anual!U17&lt;&gt;0,U17/PLANEL_Pot_anual!U17,0)</f>
        <v>0.45546926623739908</v>
      </c>
      <c r="V42" s="51">
        <f>IF(PLANEL_Pot_anual!V17&lt;&gt;0,V17/PLANEL_Pot_anual!V17,0)</f>
        <v>0.45597957633674518</v>
      </c>
      <c r="W42" s="51">
        <f>IF(PLANEL_Pot_anual!W17&lt;&gt;0,W17/PLANEL_Pot_anual!W17,0)</f>
        <v>0.45675007668889955</v>
      </c>
      <c r="X42" s="51">
        <f>IF(PLANEL_Pot_anual!X17&lt;&gt;0,X17/PLANEL_Pot_anual!X17,0)</f>
        <v>0.4568615895946167</v>
      </c>
      <c r="Y42" s="51">
        <f>IF(PLANEL_Pot_anual!Y17&lt;&gt;0,Y17/PLANEL_Pot_anual!Y17,0)</f>
        <v>0.45722591508746607</v>
      </c>
      <c r="Z42" s="51">
        <f>IF(PLANEL_Pot_anual!Z17&lt;&gt;0,Z17/PLANEL_Pot_anual!Z17,0)</f>
        <v>0.45726202733999988</v>
      </c>
      <c r="AA42" s="51">
        <f>IF(PLANEL_Pot_anual!AA17&lt;&gt;0,AA17/PLANEL_Pot_anual!AA17,0)</f>
        <v>0.4575746775107174</v>
      </c>
      <c r="AB42" s="81">
        <f>IF(PLANEL_Pot_anual!AB17&lt;&gt;0,AB17/PLANEL_Pot_anual!AB17,0)</f>
        <v>0.45760951524914634</v>
      </c>
      <c r="AC42" s="51">
        <f>IF(PLANEL_Pot_anual!AC17&lt;&gt;0,AC17/PLANEL_Pot_anual!AC17,0)</f>
        <v>0.45761100003090943</v>
      </c>
      <c r="AD42" s="51">
        <f>IF(PLANEL_Pot_anual!AD17&lt;&gt;0,AD17/PLANEL_Pot_anual!AD17,0)</f>
        <v>0.45761100003127675</v>
      </c>
      <c r="AE42" s="51">
        <f>IF(PLANEL_Pot_anual!AE17&lt;&gt;0,AE17/PLANEL_Pot_anual!AE17,0)</f>
        <v>0.45761099994882226</v>
      </c>
      <c r="AF42" s="51">
        <f>IF(PLANEL_Pot_anual!AF17&lt;&gt;0,AF17/PLANEL_Pot_anual!AF17,0)</f>
        <v>0.45761099999440341</v>
      </c>
      <c r="AG42" s="51">
        <f>IF(PLANEL_Pot_anual!AG17&lt;&gt;0,AG17/PLANEL_Pot_anual!AG17,0)</f>
        <v>0.45761100000478738</v>
      </c>
      <c r="AH42" s="51">
        <f>IF(PLANEL_Pot_anual!AH17&lt;&gt;0,AH17/PLANEL_Pot_anual!AH17,0)</f>
        <v>0.45761100003579225</v>
      </c>
      <c r="AI42" s="51">
        <f>IF(PLANEL_Pot_anual!AI17&lt;&gt;0,AI17/PLANEL_Pot_anual!AI17,0)</f>
        <v>0.45761100001984101</v>
      </c>
      <c r="AJ42" s="51">
        <f>IF(PLANEL_Pot_anual!AJ17&lt;&gt;0,AJ17/PLANEL_Pot_anual!AJ17,0)</f>
        <v>0.45761100000142574</v>
      </c>
      <c r="AK42" s="51">
        <f>IF(PLANEL_Pot_anual!AK17&lt;&gt;0,AK17/PLANEL_Pot_anual!AK17,0)</f>
        <v>0.45761099997232907</v>
      </c>
      <c r="AL42" s="51">
        <f>IF(PLANEL_Pot_anual!AL17&lt;&gt;0,AL17/PLANEL_Pot_anual!AL17,0)</f>
        <v>0.45761100001504323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0.28132565997315379</v>
      </c>
      <c r="AH45" s="53">
        <f>IF(PLANEL_Pot_anual!AH20&lt;&gt;0,AH20/PLANEL_Pot_anual!AH20,0)</f>
        <v>0.28132565999635295</v>
      </c>
      <c r="AI45" s="53">
        <f>IF(PLANEL_Pot_anual!AI20&lt;&gt;0,AI20/PLANEL_Pot_anual!AI20,0)</f>
        <v>0.2813256599971557</v>
      </c>
      <c r="AJ45" s="53">
        <f>IF(PLANEL_Pot_anual!AJ20&lt;&gt;0,AJ20/PLANEL_Pot_anual!AJ20,0)</f>
        <v>0.28132565990100811</v>
      </c>
      <c r="AK45" s="53">
        <f>IF(PLANEL_Pot_anual!AK20&lt;&gt;0,AK20/PLANEL_Pot_anual!AK20,0)</f>
        <v>0.28132566000811143</v>
      </c>
      <c r="AL45" s="53">
        <f>IF(PLANEL_Pot_anual!AL20&lt;&gt;0,AL20/PLANEL_Pot_anual!AL20,0)</f>
        <v>0.28132565998680187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7153.612658</v>
      </c>
      <c r="C4" s="58">
        <v>7121.6516069999998</v>
      </c>
      <c r="D4" s="58">
        <v>7953.8919569999998</v>
      </c>
      <c r="E4" s="58">
        <v>8451.2674260000003</v>
      </c>
      <c r="F4" s="58">
        <v>8543.1194630000009</v>
      </c>
      <c r="G4" s="58">
        <v>9039.7671969999992</v>
      </c>
      <c r="H4" s="58">
        <v>12414.36075</v>
      </c>
      <c r="I4" s="58">
        <v>11684.94967</v>
      </c>
      <c r="J4" s="58">
        <v>14459.68117</v>
      </c>
      <c r="K4" s="58">
        <v>12694.16575</v>
      </c>
      <c r="L4" s="58">
        <v>11091.37911</v>
      </c>
      <c r="M4" s="58">
        <v>16076.871450000001</v>
      </c>
      <c r="N4" s="58">
        <v>16243.31351</v>
      </c>
      <c r="O4" s="58">
        <v>16799.24351</v>
      </c>
      <c r="P4" s="58">
        <v>17086.79351</v>
      </c>
      <c r="Q4" s="58">
        <v>17369.373510000001</v>
      </c>
      <c r="R4" s="58">
        <v>17661.893510000002</v>
      </c>
      <c r="S4" s="58">
        <v>17951.573509999998</v>
      </c>
      <c r="T4" s="58">
        <v>18236.99351</v>
      </c>
      <c r="U4" s="58">
        <v>18375.799749999998</v>
      </c>
      <c r="V4" s="58">
        <v>18604.419750000001</v>
      </c>
      <c r="W4" s="58">
        <v>18803.21975</v>
      </c>
      <c r="X4" s="58">
        <v>19022.60975</v>
      </c>
      <c r="Y4" s="58">
        <v>19215.019749999999</v>
      </c>
      <c r="Z4" s="58">
        <v>19294.534500000002</v>
      </c>
      <c r="AA4" s="58">
        <v>19356.304499999998</v>
      </c>
      <c r="AB4" s="58">
        <v>19439.374500000002</v>
      </c>
      <c r="AC4" s="58">
        <v>19508.244500000001</v>
      </c>
      <c r="AD4" s="58">
        <v>19613.324499999999</v>
      </c>
      <c r="AE4" s="58">
        <v>19681.484499999999</v>
      </c>
      <c r="AF4" s="58">
        <v>19776.624500000002</v>
      </c>
      <c r="AG4" s="58">
        <v>19856.144499999999</v>
      </c>
      <c r="AH4" s="58">
        <v>19947.0245</v>
      </c>
      <c r="AI4" s="58">
        <v>19989.624500000002</v>
      </c>
      <c r="AJ4" s="58">
        <v>19982.240000000002</v>
      </c>
      <c r="AK4" s="58">
        <v>20035.490000000002</v>
      </c>
      <c r="AL4" s="58">
        <v>20096.55</v>
      </c>
      <c r="AM4" s="58">
        <v>19903.43</v>
      </c>
      <c r="AN4" s="58">
        <v>19635.759999999998</v>
      </c>
    </row>
    <row r="5" spans="1:40" x14ac:dyDescent="0.25">
      <c r="A5" s="229" t="s">
        <v>4</v>
      </c>
      <c r="B5" s="58">
        <v>2108.0700000000002</v>
      </c>
      <c r="C5" s="58">
        <v>1834.32</v>
      </c>
      <c r="D5" s="58">
        <v>2380.3200000000002</v>
      </c>
      <c r="E5" s="58">
        <v>1637.82</v>
      </c>
      <c r="F5" s="58">
        <v>1637.82</v>
      </c>
      <c r="G5" s="58">
        <v>1910.07</v>
      </c>
      <c r="H5" s="58">
        <v>2110.2449999999999</v>
      </c>
      <c r="I5" s="58">
        <v>1825.02</v>
      </c>
      <c r="J5" s="58">
        <v>2635.32</v>
      </c>
      <c r="K5" s="58">
        <v>2635.32</v>
      </c>
      <c r="L5" s="58">
        <v>2635.32</v>
      </c>
      <c r="M5" s="58">
        <v>2361.5700000000002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673.35246380000001</v>
      </c>
      <c r="C6" s="58">
        <v>845.95244779999996</v>
      </c>
      <c r="D6" s="58">
        <v>1256.2989250000001</v>
      </c>
      <c r="E6" s="58">
        <v>1407.774267</v>
      </c>
      <c r="F6" s="58">
        <v>1785.997208</v>
      </c>
      <c r="G6" s="58">
        <v>2200.9935999999998</v>
      </c>
      <c r="H6" s="58">
        <v>3224.927173</v>
      </c>
      <c r="I6" s="58">
        <v>3317.1587639999998</v>
      </c>
      <c r="J6" s="58">
        <v>3664.9972050000001</v>
      </c>
      <c r="K6" s="58">
        <v>4439.7968060000003</v>
      </c>
      <c r="L6" s="58">
        <v>3855.339806</v>
      </c>
      <c r="M6" s="58">
        <v>2490.3281059999999</v>
      </c>
      <c r="N6" s="58">
        <v>4439.7968060000003</v>
      </c>
      <c r="O6" s="58">
        <v>6717.3556310000004</v>
      </c>
      <c r="P6" s="58">
        <v>7454.5791140000001</v>
      </c>
      <c r="Q6" s="58">
        <v>9005.351885</v>
      </c>
      <c r="R6" s="58">
        <v>10040.68996</v>
      </c>
      <c r="S6" s="58">
        <v>10105.377630000001</v>
      </c>
      <c r="T6" s="58">
        <v>12034.203240000001</v>
      </c>
      <c r="U6" s="58">
        <v>12661.29746</v>
      </c>
      <c r="V6" s="58">
        <v>14040.80759</v>
      </c>
      <c r="W6" s="58">
        <v>15484.58145</v>
      </c>
      <c r="X6" s="58">
        <v>17108.5154</v>
      </c>
      <c r="Y6" s="58">
        <v>18733.843639999999</v>
      </c>
      <c r="Z6" s="58">
        <v>20114.238580000001</v>
      </c>
      <c r="AA6" s="58">
        <v>22073.08266</v>
      </c>
      <c r="AB6" s="58">
        <v>24271.14157</v>
      </c>
      <c r="AC6" s="58">
        <v>23924.109990000001</v>
      </c>
      <c r="AD6" s="58">
        <v>28742.891520000001</v>
      </c>
      <c r="AE6" s="58">
        <v>30887.224849999999</v>
      </c>
      <c r="AF6" s="58">
        <v>32205.584579999999</v>
      </c>
      <c r="AG6" s="58">
        <v>33543.261010000002</v>
      </c>
      <c r="AH6" s="58">
        <v>34490.033770000002</v>
      </c>
      <c r="AI6" s="58">
        <v>34819.917280000001</v>
      </c>
      <c r="AJ6" s="58">
        <v>35243.512020000002</v>
      </c>
      <c r="AK6" s="58">
        <v>36156.891510000001</v>
      </c>
      <c r="AL6" s="58">
        <v>35560.802900000002</v>
      </c>
      <c r="AM6" s="58">
        <v>38397.118629999997</v>
      </c>
      <c r="AN6" s="58">
        <v>39986.310189999997</v>
      </c>
    </row>
    <row r="7" spans="1:40" x14ac:dyDescent="0.25">
      <c r="A7" s="229" t="s">
        <v>3</v>
      </c>
      <c r="B7" s="58">
        <v>9565.0096400000002</v>
      </c>
      <c r="C7" s="58">
        <v>10169.49649</v>
      </c>
      <c r="D7" s="58">
        <v>10520.913699999999</v>
      </c>
      <c r="E7" s="58">
        <v>10146.851919999999</v>
      </c>
      <c r="F7" s="58">
        <v>11354.404430000001</v>
      </c>
      <c r="G7" s="58">
        <v>11198.166370000001</v>
      </c>
      <c r="H7" s="58">
        <v>6983.6233739999998</v>
      </c>
      <c r="I7" s="58">
        <v>11036.43297</v>
      </c>
      <c r="J7" s="58">
        <v>11216.54732</v>
      </c>
      <c r="K7" s="58">
        <v>10108.48229</v>
      </c>
      <c r="L7" s="58">
        <v>11482.631880000001</v>
      </c>
      <c r="M7" s="58">
        <v>12502.45572</v>
      </c>
      <c r="N7" s="58">
        <v>11988.12753</v>
      </c>
      <c r="O7" s="58">
        <v>10978.07735</v>
      </c>
      <c r="P7" s="58">
        <v>12798.41447</v>
      </c>
      <c r="Q7" s="58">
        <v>13280.27635</v>
      </c>
      <c r="R7" s="58">
        <v>13398.894480000001</v>
      </c>
      <c r="S7" s="58">
        <v>13719.34779</v>
      </c>
      <c r="T7" s="58">
        <v>13719.34779</v>
      </c>
      <c r="U7" s="58">
        <v>13530.232459999999</v>
      </c>
      <c r="V7" s="58">
        <v>14406.64366</v>
      </c>
      <c r="W7" s="58">
        <v>15283.05485</v>
      </c>
      <c r="X7" s="58">
        <v>16159.65554</v>
      </c>
      <c r="Y7" s="58">
        <v>17036.066729999999</v>
      </c>
      <c r="Z7" s="58">
        <v>17912.477920000001</v>
      </c>
      <c r="AA7" s="58">
        <v>18789.07861</v>
      </c>
      <c r="AB7" s="58">
        <v>19665.489799999999</v>
      </c>
      <c r="AC7" s="58">
        <v>20541.901000000002</v>
      </c>
      <c r="AD7" s="58">
        <v>20731.39531</v>
      </c>
      <c r="AE7" s="58">
        <v>20921.173859999999</v>
      </c>
      <c r="AF7" s="58">
        <v>21110.668170000001</v>
      </c>
      <c r="AG7" s="58">
        <v>21300.162479999999</v>
      </c>
      <c r="AH7" s="58">
        <v>21489.656800000001</v>
      </c>
      <c r="AI7" s="58">
        <v>20674.641759999999</v>
      </c>
      <c r="AJ7" s="58">
        <v>21498.839980000001</v>
      </c>
      <c r="AK7" s="58">
        <v>22582.186229999999</v>
      </c>
      <c r="AL7" s="58">
        <v>22331.10626</v>
      </c>
      <c r="AM7" s="58">
        <v>20664.503789999999</v>
      </c>
      <c r="AN7" s="58">
        <v>22771.680540000001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0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4194.8371090000001</v>
      </c>
      <c r="C10" s="58">
        <v>3703.929991</v>
      </c>
      <c r="D10" s="58">
        <v>3865.7426359999999</v>
      </c>
      <c r="E10" s="58">
        <v>4471.8603489999996</v>
      </c>
      <c r="F10" s="58">
        <v>3720.8897320000001</v>
      </c>
      <c r="G10" s="58">
        <v>4192.6358209999999</v>
      </c>
      <c r="H10" s="58">
        <v>3723.6274210000001</v>
      </c>
      <c r="I10" s="58">
        <v>3524.4642950000002</v>
      </c>
      <c r="J10" s="58">
        <v>3988.725359</v>
      </c>
      <c r="K10" s="58">
        <v>4571.245457</v>
      </c>
      <c r="L10" s="58">
        <v>4628.4581559999997</v>
      </c>
      <c r="M10" s="58">
        <v>3419.8933270000002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0</v>
      </c>
      <c r="L11" s="58">
        <v>451.53500000000003</v>
      </c>
      <c r="M11" s="58">
        <v>451.53500000000003</v>
      </c>
      <c r="N11" s="58">
        <v>451.53500000000003</v>
      </c>
      <c r="O11" s="58">
        <v>451.53500000000003</v>
      </c>
      <c r="P11" s="58">
        <v>451.53500000000003</v>
      </c>
      <c r="Q11" s="58">
        <v>3913.5821289999999</v>
      </c>
      <c r="R11" s="58">
        <v>5756.0186789999998</v>
      </c>
      <c r="S11" s="58">
        <v>7300.0430699999997</v>
      </c>
      <c r="T11" s="58">
        <v>7300.0430699999997</v>
      </c>
      <c r="U11" s="58">
        <v>9046.5192220000008</v>
      </c>
      <c r="V11" s="58">
        <v>11386.50988</v>
      </c>
      <c r="W11" s="58">
        <v>13663.784960000001</v>
      </c>
      <c r="X11" s="58">
        <v>15916.430909999999</v>
      </c>
      <c r="Y11" s="58">
        <v>18347.84</v>
      </c>
      <c r="Z11" s="58">
        <v>21311.199049999999</v>
      </c>
      <c r="AA11" s="58">
        <v>23475.95736</v>
      </c>
      <c r="AB11" s="58">
        <v>24968.32835</v>
      </c>
      <c r="AC11" s="58">
        <v>29826.791099999999</v>
      </c>
      <c r="AD11" s="58">
        <v>30240.941019999998</v>
      </c>
      <c r="AE11" s="58">
        <v>32122.34102</v>
      </c>
      <c r="AF11" s="58">
        <v>34602.605309999999</v>
      </c>
      <c r="AG11" s="58">
        <v>37139.132030000001</v>
      </c>
      <c r="AH11" s="58">
        <v>40065.225250000003</v>
      </c>
      <c r="AI11" s="58">
        <v>44158.399530000002</v>
      </c>
      <c r="AJ11" s="58">
        <v>46633.568019999999</v>
      </c>
      <c r="AK11" s="58">
        <v>50269.866090000003</v>
      </c>
      <c r="AL11" s="58">
        <v>53814.300499999998</v>
      </c>
      <c r="AM11" s="58">
        <v>56437.382149999998</v>
      </c>
      <c r="AN11" s="58">
        <v>58918.4257</v>
      </c>
    </row>
    <row r="12" spans="1:40" x14ac:dyDescent="0.25">
      <c r="A12" s="229" t="s">
        <v>2</v>
      </c>
      <c r="B12" s="58">
        <v>4562.0794260000002</v>
      </c>
      <c r="C12" s="58">
        <v>4581.1485830000001</v>
      </c>
      <c r="D12" s="58">
        <v>4583.5099259999997</v>
      </c>
      <c r="E12" s="58">
        <v>4584.4069259999997</v>
      </c>
      <c r="F12" s="58">
        <v>4815.4097259999999</v>
      </c>
      <c r="G12" s="58">
        <v>4893.7723260000002</v>
      </c>
      <c r="H12" s="58">
        <v>5042.9321259999997</v>
      </c>
      <c r="I12" s="58">
        <v>4961.4407879999999</v>
      </c>
      <c r="J12" s="58">
        <v>5314.4016259999999</v>
      </c>
      <c r="K12" s="58">
        <v>5272.409326</v>
      </c>
      <c r="L12" s="58">
        <v>5242.7262259999998</v>
      </c>
      <c r="M12" s="58">
        <v>9048.9365070000003</v>
      </c>
      <c r="N12" s="58">
        <v>9234.5361260000009</v>
      </c>
      <c r="O12" s="58">
        <v>11835.15223</v>
      </c>
      <c r="P12" s="58">
        <v>11835.15223</v>
      </c>
      <c r="Q12" s="58">
        <v>11835.15223</v>
      </c>
      <c r="R12" s="58">
        <v>11835.15223</v>
      </c>
      <c r="S12" s="58">
        <v>11835.15223</v>
      </c>
      <c r="T12" s="58">
        <v>11835.15223</v>
      </c>
      <c r="U12" s="58">
        <v>11835.15223</v>
      </c>
      <c r="V12" s="58">
        <v>11835.15223</v>
      </c>
      <c r="W12" s="58">
        <v>11835.15223</v>
      </c>
      <c r="X12" s="58">
        <v>11835.15223</v>
      </c>
      <c r="Y12" s="58">
        <v>11835.15223</v>
      </c>
      <c r="Z12" s="58">
        <v>11835.15223</v>
      </c>
      <c r="AA12" s="58">
        <v>11835.15223</v>
      </c>
      <c r="AB12" s="58">
        <v>11831.56444</v>
      </c>
      <c r="AC12" s="58">
        <v>11835.15223</v>
      </c>
      <c r="AD12" s="58">
        <v>10784.81035</v>
      </c>
      <c r="AE12" s="58">
        <v>11835.15223</v>
      </c>
      <c r="AF12" s="58">
        <v>11835.15223</v>
      </c>
      <c r="AG12" s="58">
        <v>11835.15223</v>
      </c>
      <c r="AH12" s="58">
        <v>11220.522269999999</v>
      </c>
      <c r="AI12" s="58">
        <v>11835.15223</v>
      </c>
      <c r="AJ12" s="58">
        <v>11835.15223</v>
      </c>
      <c r="AK12" s="58">
        <v>11835.15223</v>
      </c>
      <c r="AL12" s="58">
        <v>11835.15223</v>
      </c>
      <c r="AM12" s="58">
        <v>13137.079100000001</v>
      </c>
      <c r="AN12" s="58">
        <v>13642.13673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4.1406000000000001</v>
      </c>
      <c r="F13" s="58">
        <v>3.1406000000000001</v>
      </c>
      <c r="G13" s="58">
        <v>174.5076</v>
      </c>
      <c r="H13" s="58">
        <v>331.46800000000002</v>
      </c>
      <c r="I13" s="58">
        <v>344.53500000000003</v>
      </c>
      <c r="J13" s="58">
        <v>379.548</v>
      </c>
      <c r="K13" s="58">
        <v>392.26900000000001</v>
      </c>
      <c r="L13" s="58">
        <v>400.68200000000002</v>
      </c>
      <c r="M13" s="58">
        <v>247.07603270000001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434.05259999999998</v>
      </c>
      <c r="U13" s="58">
        <v>434.05259999999998</v>
      </c>
      <c r="V13" s="58">
        <v>433.8526</v>
      </c>
      <c r="W13" s="58">
        <v>433.8526</v>
      </c>
      <c r="X13" s="58">
        <v>433.8526</v>
      </c>
      <c r="Y13" s="58">
        <v>432.1284</v>
      </c>
      <c r="Z13" s="58">
        <v>430.1284</v>
      </c>
      <c r="AA13" s="58">
        <v>430.1284</v>
      </c>
      <c r="AB13" s="58">
        <v>242.1944</v>
      </c>
      <c r="AC13" s="58">
        <v>51.3</v>
      </c>
      <c r="AD13" s="58">
        <v>943.72413559999995</v>
      </c>
      <c r="AE13" s="58">
        <v>1770.9441609999999</v>
      </c>
      <c r="AF13" s="58">
        <v>2602.250325</v>
      </c>
      <c r="AG13" s="58">
        <v>3430.8949469999998</v>
      </c>
      <c r="AH13" s="58">
        <v>4272.8210490000001</v>
      </c>
      <c r="AI13" s="58">
        <v>5126.9853629999998</v>
      </c>
      <c r="AJ13" s="58">
        <v>5982.6296499999999</v>
      </c>
      <c r="AK13" s="58">
        <v>6828.1938200000004</v>
      </c>
      <c r="AL13" s="58">
        <v>7766.8238689999998</v>
      </c>
      <c r="AM13" s="58">
        <v>8662.0943000000007</v>
      </c>
      <c r="AN13" s="58">
        <v>9535.3406799999993</v>
      </c>
    </row>
    <row r="14" spans="1:40" x14ac:dyDescent="0.25">
      <c r="A14" s="229" t="s">
        <v>1</v>
      </c>
      <c r="B14" s="58">
        <v>50526.463069999998</v>
      </c>
      <c r="C14" s="58">
        <v>52217.638610000002</v>
      </c>
      <c r="D14" s="58">
        <v>54613.644260000001</v>
      </c>
      <c r="E14" s="58">
        <v>54524.708859999999</v>
      </c>
      <c r="F14" s="58">
        <v>52839.997459999999</v>
      </c>
      <c r="G14" s="58">
        <v>54996.84244</v>
      </c>
      <c r="H14" s="58">
        <v>58553.378479999999</v>
      </c>
      <c r="I14" s="58">
        <v>59080.990330000001</v>
      </c>
      <c r="J14" s="58">
        <v>59206.133600000001</v>
      </c>
      <c r="K14" s="58">
        <v>66256.509149999998</v>
      </c>
      <c r="L14" s="58">
        <v>71063.690430000002</v>
      </c>
      <c r="M14" s="58">
        <v>68991.613469999997</v>
      </c>
      <c r="N14" s="58">
        <v>71276.687850000002</v>
      </c>
      <c r="O14" s="58">
        <v>73374.573680000001</v>
      </c>
      <c r="P14" s="58">
        <v>73758.689979999996</v>
      </c>
      <c r="Q14" s="58">
        <v>74133.3266</v>
      </c>
      <c r="R14" s="58">
        <v>75393.781149999995</v>
      </c>
      <c r="S14" s="58">
        <v>78579.040040000007</v>
      </c>
      <c r="T14" s="58">
        <v>80957.600040000005</v>
      </c>
      <c r="U14" s="58">
        <v>84851.600040000005</v>
      </c>
      <c r="V14" s="58">
        <v>84851.600040000005</v>
      </c>
      <c r="W14" s="58">
        <v>84851.600040000005</v>
      </c>
      <c r="X14" s="58">
        <v>84851.600040000005</v>
      </c>
      <c r="Y14" s="58">
        <v>84851.600040000005</v>
      </c>
      <c r="Z14" s="58">
        <v>85001.862840000002</v>
      </c>
      <c r="AA14" s="58">
        <v>85341.202730000005</v>
      </c>
      <c r="AB14" s="58">
        <v>86429.250780000002</v>
      </c>
      <c r="AC14" s="58">
        <v>86540.605729999996</v>
      </c>
      <c r="AD14" s="58">
        <v>86540.605729999996</v>
      </c>
      <c r="AE14" s="58">
        <v>85140.428830000004</v>
      </c>
      <c r="AF14" s="58">
        <v>85009.982040000003</v>
      </c>
      <c r="AG14" s="58">
        <v>84874.987349999996</v>
      </c>
      <c r="AH14" s="58">
        <v>85460.824810000006</v>
      </c>
      <c r="AI14" s="58">
        <v>85649.125279999993</v>
      </c>
      <c r="AJ14" s="58">
        <v>86201.105729999996</v>
      </c>
      <c r="AK14" s="58">
        <v>84785.325580000004</v>
      </c>
      <c r="AL14" s="58">
        <v>86723.030289999995</v>
      </c>
      <c r="AM14" s="58">
        <v>86365.203640000007</v>
      </c>
      <c r="AN14" s="58">
        <v>83832.939620000005</v>
      </c>
    </row>
    <row r="15" spans="1:40" x14ac:dyDescent="0.25">
      <c r="A15" s="229" t="s">
        <v>645</v>
      </c>
      <c r="B15" s="58">
        <v>80887.371810799988</v>
      </c>
      <c r="C15" s="58">
        <v>82578.085172799998</v>
      </c>
      <c r="D15" s="58">
        <v>87279.993048000004</v>
      </c>
      <c r="E15" s="58">
        <v>87332.361391999992</v>
      </c>
      <c r="F15" s="58">
        <v>86804.309662999993</v>
      </c>
      <c r="G15" s="58">
        <v>90710.286397999997</v>
      </c>
      <c r="H15" s="58">
        <v>92836.097324000002</v>
      </c>
      <c r="I15" s="58">
        <v>97878.522861000005</v>
      </c>
      <c r="J15" s="58">
        <v>102968.885324</v>
      </c>
      <c r="K15" s="58">
        <v>108022.19382299999</v>
      </c>
      <c r="L15" s="58">
        <v>112503.758652</v>
      </c>
      <c r="M15" s="58">
        <v>117242.2756567</v>
      </c>
      <c r="N15" s="58">
        <v>122114.82961300001</v>
      </c>
      <c r="O15" s="58">
        <v>127184.675279</v>
      </c>
      <c r="P15" s="58">
        <v>131587.66511100001</v>
      </c>
      <c r="Q15" s="58">
        <v>135780.09757819999</v>
      </c>
      <c r="R15" s="58">
        <v>140139.21259399998</v>
      </c>
      <c r="S15" s="58">
        <v>144596.33045499999</v>
      </c>
      <c r="T15" s="58">
        <v>149189.136065</v>
      </c>
      <c r="U15" s="58">
        <v>153972.847347</v>
      </c>
      <c r="V15" s="58">
        <v>158797.17933499999</v>
      </c>
      <c r="W15" s="58">
        <v>163593.439465</v>
      </c>
      <c r="X15" s="58">
        <v>168566.01005499999</v>
      </c>
      <c r="Y15" s="58">
        <v>173689.84437500002</v>
      </c>
      <c r="Z15" s="58">
        <v>179137.787105</v>
      </c>
      <c r="AA15" s="58">
        <v>184539.10007499999</v>
      </c>
      <c r="AB15" s="58">
        <v>190085.53742499999</v>
      </c>
      <c r="AC15" s="58">
        <v>195466.29813499999</v>
      </c>
      <c r="AD15" s="58">
        <v>200835.88615059998</v>
      </c>
      <c r="AE15" s="58">
        <v>205596.94303600001</v>
      </c>
      <c r="AF15" s="58">
        <v>210381.06074000002</v>
      </c>
      <c r="AG15" s="58">
        <v>215217.92813199997</v>
      </c>
      <c r="AH15" s="58">
        <v>220184.30203399999</v>
      </c>
      <c r="AI15" s="58">
        <v>225237.03952799999</v>
      </c>
      <c r="AJ15" s="58">
        <v>230360.24121499999</v>
      </c>
      <c r="AK15" s="58">
        <v>235476.29904499999</v>
      </c>
      <c r="AL15" s="58">
        <v>241110.959634</v>
      </c>
      <c r="AM15" s="58">
        <v>246550.00519499998</v>
      </c>
      <c r="AN15" s="58">
        <v>251305.787045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7153.612658</v>
      </c>
      <c r="C19" s="58">
        <f t="shared" si="2"/>
        <v>7121.6516069999998</v>
      </c>
      <c r="D19" s="58">
        <f t="shared" si="2"/>
        <v>7953.8919569999998</v>
      </c>
      <c r="E19" s="58">
        <f t="shared" si="2"/>
        <v>8451.2674260000003</v>
      </c>
      <c r="F19" s="58">
        <f t="shared" si="2"/>
        <v>8543.1194630000009</v>
      </c>
      <c r="G19" s="58">
        <f t="shared" si="2"/>
        <v>9039.7671969999992</v>
      </c>
      <c r="H19" s="58">
        <f t="shared" si="2"/>
        <v>12414.36075</v>
      </c>
      <c r="I19" s="58">
        <f t="shared" si="2"/>
        <v>11684.94967</v>
      </c>
      <c r="J19" s="58">
        <f t="shared" si="2"/>
        <v>14459.68117</v>
      </c>
      <c r="K19" s="58">
        <f t="shared" si="2"/>
        <v>12694.16575</v>
      </c>
      <c r="L19" s="58">
        <f t="shared" si="2"/>
        <v>11091.37911</v>
      </c>
      <c r="M19" s="58">
        <f t="shared" si="2"/>
        <v>16076.871450000001</v>
      </c>
      <c r="N19" s="58">
        <f t="shared" si="2"/>
        <v>16243.31351</v>
      </c>
      <c r="O19" s="58">
        <f t="shared" si="2"/>
        <v>16799.24351</v>
      </c>
      <c r="P19" s="58">
        <f t="shared" si="2"/>
        <v>17086.79351</v>
      </c>
      <c r="Q19" s="58">
        <f t="shared" si="2"/>
        <v>17369.373510000001</v>
      </c>
      <c r="R19" s="58">
        <f t="shared" si="2"/>
        <v>17661.893510000002</v>
      </c>
      <c r="S19" s="58">
        <f t="shared" si="2"/>
        <v>17951.573509999998</v>
      </c>
      <c r="T19" s="58">
        <f t="shared" si="2"/>
        <v>18236.99351</v>
      </c>
      <c r="U19" s="58">
        <f t="shared" si="2"/>
        <v>18375.799749999998</v>
      </c>
      <c r="V19" s="58">
        <f t="shared" si="2"/>
        <v>18604.419750000001</v>
      </c>
      <c r="W19" s="58">
        <f t="shared" si="2"/>
        <v>18803.21975</v>
      </c>
      <c r="X19" s="58">
        <f t="shared" si="2"/>
        <v>19022.60975</v>
      </c>
      <c r="Y19" s="58">
        <f t="shared" si="2"/>
        <v>19215.019749999999</v>
      </c>
      <c r="Z19" s="58">
        <f t="shared" si="2"/>
        <v>19294.534500000002</v>
      </c>
      <c r="AA19" s="58">
        <f t="shared" si="2"/>
        <v>19356.304499999998</v>
      </c>
      <c r="AB19" s="58">
        <f t="shared" si="2"/>
        <v>19439.374500000002</v>
      </c>
      <c r="AC19" s="58">
        <f t="shared" si="2"/>
        <v>19508.244500000001</v>
      </c>
      <c r="AD19" s="58">
        <f t="shared" si="2"/>
        <v>19613.324499999999</v>
      </c>
      <c r="AE19" s="58">
        <f t="shared" si="2"/>
        <v>19681.484499999999</v>
      </c>
      <c r="AF19" s="58">
        <f t="shared" si="2"/>
        <v>19776.624500000002</v>
      </c>
      <c r="AG19" s="58">
        <f t="shared" si="2"/>
        <v>19856.144499999999</v>
      </c>
      <c r="AH19" s="58">
        <f t="shared" si="2"/>
        <v>19947.0245</v>
      </c>
      <c r="AI19" s="58">
        <f t="shared" si="2"/>
        <v>19989.624500000002</v>
      </c>
      <c r="AJ19" s="58">
        <f t="shared" si="2"/>
        <v>19982.240000000002</v>
      </c>
      <c r="AK19" s="58">
        <f t="shared" si="2"/>
        <v>20035.490000000002</v>
      </c>
      <c r="AL19" s="58">
        <f t="shared" si="2"/>
        <v>20096.55</v>
      </c>
      <c r="AM19" s="58">
        <f t="shared" si="2"/>
        <v>19903.43</v>
      </c>
      <c r="AN19" s="58">
        <f t="shared" si="2"/>
        <v>19635.759999999998</v>
      </c>
    </row>
    <row r="20" spans="1:40" x14ac:dyDescent="0.25">
      <c r="A20" t="str">
        <f t="shared" ref="A20:AN20" si="3">A5</f>
        <v>Carvão</v>
      </c>
      <c r="B20" s="58">
        <f t="shared" si="3"/>
        <v>2108.0700000000002</v>
      </c>
      <c r="C20" s="58">
        <f t="shared" si="3"/>
        <v>1834.32</v>
      </c>
      <c r="D20" s="58">
        <f t="shared" si="3"/>
        <v>2380.3200000000002</v>
      </c>
      <c r="E20" s="58">
        <f t="shared" si="3"/>
        <v>1637.82</v>
      </c>
      <c r="F20" s="58">
        <f t="shared" si="3"/>
        <v>1637.82</v>
      </c>
      <c r="G20" s="58">
        <f t="shared" si="3"/>
        <v>1910.07</v>
      </c>
      <c r="H20" s="58">
        <f t="shared" si="3"/>
        <v>2110.2449999999999</v>
      </c>
      <c r="I20" s="58">
        <f t="shared" si="3"/>
        <v>1825.02</v>
      </c>
      <c r="J20" s="58">
        <f t="shared" si="3"/>
        <v>2635.32</v>
      </c>
      <c r="K20" s="58">
        <f t="shared" si="3"/>
        <v>2635.32</v>
      </c>
      <c r="L20" s="58">
        <f t="shared" si="3"/>
        <v>2635.32</v>
      </c>
      <c r="M20" s="58">
        <f t="shared" si="3"/>
        <v>2361.5700000000002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673.35246380000001</v>
      </c>
      <c r="C21" s="58">
        <f t="shared" si="4"/>
        <v>845.95244779999996</v>
      </c>
      <c r="D21" s="58">
        <f t="shared" si="4"/>
        <v>1256.2989250000001</v>
      </c>
      <c r="E21" s="58">
        <f t="shared" si="4"/>
        <v>1407.774267</v>
      </c>
      <c r="F21" s="58">
        <f t="shared" si="4"/>
        <v>1785.997208</v>
      </c>
      <c r="G21" s="58">
        <f t="shared" si="4"/>
        <v>2200.9935999999998</v>
      </c>
      <c r="H21" s="58">
        <f t="shared" si="4"/>
        <v>3224.927173</v>
      </c>
      <c r="I21" s="58">
        <f t="shared" si="4"/>
        <v>3317.1587639999998</v>
      </c>
      <c r="J21" s="58">
        <f t="shared" si="4"/>
        <v>3664.9972050000001</v>
      </c>
      <c r="K21" s="58">
        <f t="shared" si="4"/>
        <v>4439.7968060000003</v>
      </c>
      <c r="L21" s="58">
        <f t="shared" si="4"/>
        <v>3855.339806</v>
      </c>
      <c r="M21" s="58">
        <f t="shared" si="4"/>
        <v>2490.3281059999999</v>
      </c>
      <c r="N21" s="58">
        <f t="shared" si="4"/>
        <v>4439.7968060000003</v>
      </c>
      <c r="O21" s="58">
        <f t="shared" si="4"/>
        <v>6717.3556310000004</v>
      </c>
      <c r="P21" s="58">
        <f t="shared" si="4"/>
        <v>7454.5791140000001</v>
      </c>
      <c r="Q21" s="58">
        <f t="shared" si="4"/>
        <v>9005.351885</v>
      </c>
      <c r="R21" s="58">
        <f t="shared" si="4"/>
        <v>10040.68996</v>
      </c>
      <c r="S21" s="58">
        <f t="shared" si="4"/>
        <v>10105.377630000001</v>
      </c>
      <c r="T21" s="58">
        <f t="shared" si="4"/>
        <v>12034.203240000001</v>
      </c>
      <c r="U21" s="58">
        <f t="shared" si="4"/>
        <v>12661.29746</v>
      </c>
      <c r="V21" s="58">
        <f t="shared" si="4"/>
        <v>14040.80759</v>
      </c>
      <c r="W21" s="58">
        <f t="shared" si="4"/>
        <v>15484.58145</v>
      </c>
      <c r="X21" s="58">
        <f t="shared" si="4"/>
        <v>17108.5154</v>
      </c>
      <c r="Y21" s="58">
        <f t="shared" si="4"/>
        <v>18733.843639999999</v>
      </c>
      <c r="Z21" s="58">
        <f t="shared" si="4"/>
        <v>20114.238580000001</v>
      </c>
      <c r="AA21" s="58">
        <f t="shared" si="4"/>
        <v>22073.08266</v>
      </c>
      <c r="AB21" s="58">
        <f t="shared" si="4"/>
        <v>24271.14157</v>
      </c>
      <c r="AC21" s="58">
        <f t="shared" si="4"/>
        <v>23924.109990000001</v>
      </c>
      <c r="AD21" s="58">
        <f t="shared" si="4"/>
        <v>28742.891520000001</v>
      </c>
      <c r="AE21" s="58">
        <f t="shared" si="4"/>
        <v>30887.224849999999</v>
      </c>
      <c r="AF21" s="58">
        <f t="shared" si="4"/>
        <v>32205.584579999999</v>
      </c>
      <c r="AG21" s="58">
        <f t="shared" si="4"/>
        <v>33543.261010000002</v>
      </c>
      <c r="AH21" s="58">
        <f t="shared" si="4"/>
        <v>34490.033770000002</v>
      </c>
      <c r="AI21" s="58">
        <f t="shared" si="4"/>
        <v>34819.917280000001</v>
      </c>
      <c r="AJ21" s="58">
        <f t="shared" si="4"/>
        <v>35243.512020000002</v>
      </c>
      <c r="AK21" s="58">
        <f t="shared" si="4"/>
        <v>36156.891510000001</v>
      </c>
      <c r="AL21" s="58">
        <f t="shared" si="4"/>
        <v>35560.802900000002</v>
      </c>
      <c r="AM21" s="58">
        <f t="shared" si="4"/>
        <v>38397.118629999997</v>
      </c>
      <c r="AN21" s="58">
        <f t="shared" si="4"/>
        <v>39986.310189999997</v>
      </c>
    </row>
    <row r="22" spans="1:40" x14ac:dyDescent="0.25">
      <c r="A22" t="str">
        <f t="shared" ref="A22:AN22" si="5">A7</f>
        <v>Gás Natural</v>
      </c>
      <c r="B22" s="58">
        <f t="shared" si="5"/>
        <v>9565.0096400000002</v>
      </c>
      <c r="C22" s="58">
        <f t="shared" si="5"/>
        <v>10169.49649</v>
      </c>
      <c r="D22" s="58">
        <f t="shared" si="5"/>
        <v>10520.913699999999</v>
      </c>
      <c r="E22" s="58">
        <f t="shared" si="5"/>
        <v>10146.851919999999</v>
      </c>
      <c r="F22" s="58">
        <f t="shared" si="5"/>
        <v>11354.404430000001</v>
      </c>
      <c r="G22" s="58">
        <f t="shared" si="5"/>
        <v>11198.166370000001</v>
      </c>
      <c r="H22" s="58">
        <f t="shared" si="5"/>
        <v>6983.6233739999998</v>
      </c>
      <c r="I22" s="58">
        <f t="shared" si="5"/>
        <v>11036.43297</v>
      </c>
      <c r="J22" s="58">
        <f t="shared" si="5"/>
        <v>11216.54732</v>
      </c>
      <c r="K22" s="58">
        <f t="shared" si="5"/>
        <v>10108.48229</v>
      </c>
      <c r="L22" s="58">
        <f t="shared" si="5"/>
        <v>11482.631880000001</v>
      </c>
      <c r="M22" s="58">
        <f t="shared" si="5"/>
        <v>12502.45572</v>
      </c>
      <c r="N22" s="58">
        <f t="shared" si="5"/>
        <v>11988.12753</v>
      </c>
      <c r="O22" s="58">
        <f t="shared" si="5"/>
        <v>10978.07735</v>
      </c>
      <c r="P22" s="58">
        <f t="shared" si="5"/>
        <v>12798.41447</v>
      </c>
      <c r="Q22" s="58">
        <f t="shared" si="5"/>
        <v>13280.27635</v>
      </c>
      <c r="R22" s="58">
        <f t="shared" si="5"/>
        <v>13398.894480000001</v>
      </c>
      <c r="S22" s="58">
        <f t="shared" si="5"/>
        <v>13719.34779</v>
      </c>
      <c r="T22" s="58">
        <f t="shared" si="5"/>
        <v>13719.34779</v>
      </c>
      <c r="U22" s="58">
        <f t="shared" si="5"/>
        <v>13530.232459999999</v>
      </c>
      <c r="V22" s="58">
        <f t="shared" si="5"/>
        <v>14406.64366</v>
      </c>
      <c r="W22" s="58">
        <f t="shared" si="5"/>
        <v>15283.05485</v>
      </c>
      <c r="X22" s="58">
        <f t="shared" si="5"/>
        <v>16159.65554</v>
      </c>
      <c r="Y22" s="58">
        <f t="shared" si="5"/>
        <v>17036.066729999999</v>
      </c>
      <c r="Z22" s="58">
        <f t="shared" si="5"/>
        <v>17912.477920000001</v>
      </c>
      <c r="AA22" s="58">
        <f t="shared" si="5"/>
        <v>18789.07861</v>
      </c>
      <c r="AB22" s="58">
        <f t="shared" si="5"/>
        <v>19665.489799999999</v>
      </c>
      <c r="AC22" s="58">
        <f t="shared" si="5"/>
        <v>20541.901000000002</v>
      </c>
      <c r="AD22" s="58">
        <f t="shared" si="5"/>
        <v>20731.39531</v>
      </c>
      <c r="AE22" s="58">
        <f t="shared" si="5"/>
        <v>20921.173859999999</v>
      </c>
      <c r="AF22" s="58">
        <f t="shared" si="5"/>
        <v>21110.668170000001</v>
      </c>
      <c r="AG22" s="58">
        <f t="shared" si="5"/>
        <v>21300.162479999999</v>
      </c>
      <c r="AH22" s="58">
        <f t="shared" si="5"/>
        <v>21489.656800000001</v>
      </c>
      <c r="AI22" s="58">
        <f t="shared" si="5"/>
        <v>20674.641759999999</v>
      </c>
      <c r="AJ22" s="58">
        <f t="shared" si="5"/>
        <v>21498.839980000001</v>
      </c>
      <c r="AK22" s="58">
        <f t="shared" si="5"/>
        <v>22582.186229999999</v>
      </c>
      <c r="AL22" s="58">
        <f t="shared" si="5"/>
        <v>22331.10626</v>
      </c>
      <c r="AM22" s="58">
        <f t="shared" si="5"/>
        <v>20664.503789999999</v>
      </c>
      <c r="AN22" s="58">
        <f t="shared" si="5"/>
        <v>22771.680540000001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0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4194.8371090000001</v>
      </c>
      <c r="C25" s="58">
        <f t="shared" si="8"/>
        <v>3703.929991</v>
      </c>
      <c r="D25" s="58">
        <f t="shared" si="8"/>
        <v>3865.7426359999999</v>
      </c>
      <c r="E25" s="58">
        <f t="shared" si="8"/>
        <v>4471.8603489999996</v>
      </c>
      <c r="F25" s="58">
        <f t="shared" si="8"/>
        <v>3720.8897320000001</v>
      </c>
      <c r="G25" s="58">
        <f t="shared" si="8"/>
        <v>4192.6358209999999</v>
      </c>
      <c r="H25" s="58">
        <f t="shared" si="8"/>
        <v>3723.6274210000001</v>
      </c>
      <c r="I25" s="58">
        <f t="shared" si="8"/>
        <v>3524.4642950000002</v>
      </c>
      <c r="J25" s="58">
        <f t="shared" si="8"/>
        <v>3988.725359</v>
      </c>
      <c r="K25" s="58">
        <f t="shared" si="8"/>
        <v>4571.245457</v>
      </c>
      <c r="L25" s="58">
        <f t="shared" si="8"/>
        <v>4628.4581559999997</v>
      </c>
      <c r="M25" s="58">
        <f t="shared" si="8"/>
        <v>3419.8933270000002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0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451.53500000000003</v>
      </c>
      <c r="P26" s="58">
        <f t="shared" si="9"/>
        <v>451.53500000000003</v>
      </c>
      <c r="Q26" s="58">
        <f t="shared" si="9"/>
        <v>3913.5821289999999</v>
      </c>
      <c r="R26" s="58">
        <f t="shared" si="9"/>
        <v>5756.0186789999998</v>
      </c>
      <c r="S26" s="58">
        <f t="shared" si="9"/>
        <v>7300.0430699999997</v>
      </c>
      <c r="T26" s="58">
        <f t="shared" si="9"/>
        <v>7300.0430699999997</v>
      </c>
      <c r="U26" s="58">
        <f t="shared" si="9"/>
        <v>9046.5192220000008</v>
      </c>
      <c r="V26" s="58">
        <f t="shared" si="9"/>
        <v>11386.50988</v>
      </c>
      <c r="W26" s="58">
        <f t="shared" si="9"/>
        <v>13663.784960000001</v>
      </c>
      <c r="X26" s="58">
        <f t="shared" si="9"/>
        <v>15916.430909999999</v>
      </c>
      <c r="Y26" s="58">
        <f t="shared" si="9"/>
        <v>18347.84</v>
      </c>
      <c r="Z26" s="58">
        <f t="shared" si="9"/>
        <v>21311.199049999999</v>
      </c>
      <c r="AA26" s="58">
        <f t="shared" si="9"/>
        <v>23475.95736</v>
      </c>
      <c r="AB26" s="58">
        <f t="shared" si="9"/>
        <v>24968.32835</v>
      </c>
      <c r="AC26" s="58">
        <f t="shared" si="9"/>
        <v>29826.791099999999</v>
      </c>
      <c r="AD26" s="58">
        <f t="shared" si="9"/>
        <v>30240.941019999998</v>
      </c>
      <c r="AE26" s="58">
        <f t="shared" si="9"/>
        <v>32122.34102</v>
      </c>
      <c r="AF26" s="58">
        <f t="shared" si="9"/>
        <v>34602.605309999999</v>
      </c>
      <c r="AG26" s="58">
        <f t="shared" si="9"/>
        <v>37139.132030000001</v>
      </c>
      <c r="AH26" s="58">
        <f t="shared" si="9"/>
        <v>40065.225250000003</v>
      </c>
      <c r="AI26" s="58">
        <f t="shared" si="9"/>
        <v>44158.399530000002</v>
      </c>
      <c r="AJ26" s="58">
        <f t="shared" si="9"/>
        <v>46633.568019999999</v>
      </c>
      <c r="AK26" s="58">
        <f t="shared" si="9"/>
        <v>50269.866090000003</v>
      </c>
      <c r="AL26" s="58">
        <f t="shared" si="9"/>
        <v>53814.300499999998</v>
      </c>
      <c r="AM26" s="58">
        <f t="shared" si="9"/>
        <v>56437.382149999998</v>
      </c>
      <c r="AN26" s="58">
        <f t="shared" si="9"/>
        <v>58918.4257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4581.1485830000001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4815.4097259999999</v>
      </c>
      <c r="G27" s="58">
        <f t="shared" si="10"/>
        <v>4893.7723260000002</v>
      </c>
      <c r="H27" s="58">
        <f t="shared" si="10"/>
        <v>5042.9321259999997</v>
      </c>
      <c r="I27" s="58">
        <f t="shared" si="10"/>
        <v>4961.4407879999999</v>
      </c>
      <c r="J27" s="58">
        <f t="shared" si="10"/>
        <v>5314.4016259999999</v>
      </c>
      <c r="K27" s="58">
        <f t="shared" si="10"/>
        <v>5272.409326</v>
      </c>
      <c r="L27" s="58">
        <f t="shared" si="10"/>
        <v>5242.7262259999998</v>
      </c>
      <c r="M27" s="58">
        <f t="shared" si="10"/>
        <v>9048.9365070000003</v>
      </c>
      <c r="N27" s="58">
        <f t="shared" si="10"/>
        <v>9234.5361260000009</v>
      </c>
      <c r="O27" s="58">
        <f t="shared" si="10"/>
        <v>11835.15223</v>
      </c>
      <c r="P27" s="58">
        <f t="shared" si="10"/>
        <v>11835.15223</v>
      </c>
      <c r="Q27" s="58">
        <f t="shared" si="10"/>
        <v>11835.15223</v>
      </c>
      <c r="R27" s="58">
        <f t="shared" si="10"/>
        <v>11835.15223</v>
      </c>
      <c r="S27" s="58">
        <f t="shared" si="10"/>
        <v>11835.15223</v>
      </c>
      <c r="T27" s="58">
        <f t="shared" si="10"/>
        <v>11835.15223</v>
      </c>
      <c r="U27" s="58">
        <f t="shared" si="10"/>
        <v>11835.15223</v>
      </c>
      <c r="V27" s="58">
        <f t="shared" si="10"/>
        <v>11835.15223</v>
      </c>
      <c r="W27" s="58">
        <f t="shared" si="10"/>
        <v>11835.15223</v>
      </c>
      <c r="X27" s="58">
        <f t="shared" si="10"/>
        <v>11835.15223</v>
      </c>
      <c r="Y27" s="58">
        <f t="shared" si="10"/>
        <v>11835.15223</v>
      </c>
      <c r="Z27" s="58">
        <f t="shared" si="10"/>
        <v>11835.15223</v>
      </c>
      <c r="AA27" s="58">
        <f t="shared" si="10"/>
        <v>11835.15223</v>
      </c>
      <c r="AB27" s="58">
        <f t="shared" si="10"/>
        <v>11831.56444</v>
      </c>
      <c r="AC27" s="58">
        <f t="shared" si="10"/>
        <v>11835.15223</v>
      </c>
      <c r="AD27" s="58">
        <f t="shared" si="10"/>
        <v>10784.81035</v>
      </c>
      <c r="AE27" s="58">
        <f t="shared" si="10"/>
        <v>11835.15223</v>
      </c>
      <c r="AF27" s="58">
        <f t="shared" si="10"/>
        <v>11835.15223</v>
      </c>
      <c r="AG27" s="58">
        <f t="shared" si="10"/>
        <v>11835.15223</v>
      </c>
      <c r="AH27" s="58">
        <f t="shared" si="10"/>
        <v>11220.522269999999</v>
      </c>
      <c r="AI27" s="58">
        <f t="shared" si="10"/>
        <v>11835.15223</v>
      </c>
      <c r="AJ27" s="58">
        <f t="shared" si="10"/>
        <v>11835.15223</v>
      </c>
      <c r="AK27" s="58">
        <f t="shared" si="10"/>
        <v>11835.15223</v>
      </c>
      <c r="AL27" s="58">
        <f t="shared" si="10"/>
        <v>11835.15223</v>
      </c>
      <c r="AM27" s="58">
        <f t="shared" si="10"/>
        <v>13137.079100000001</v>
      </c>
      <c r="AN27" s="58">
        <f t="shared" si="10"/>
        <v>13642.13673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4.1406000000000001</v>
      </c>
      <c r="F28" s="58">
        <f t="shared" si="11"/>
        <v>3.1406000000000001</v>
      </c>
      <c r="G28" s="58">
        <f t="shared" si="11"/>
        <v>174.5076</v>
      </c>
      <c r="H28" s="58">
        <f t="shared" si="11"/>
        <v>331.46800000000002</v>
      </c>
      <c r="I28" s="58">
        <f t="shared" si="11"/>
        <v>344.53500000000003</v>
      </c>
      <c r="J28" s="58">
        <f t="shared" si="11"/>
        <v>379.548</v>
      </c>
      <c r="K28" s="58">
        <f t="shared" si="11"/>
        <v>392.26900000000001</v>
      </c>
      <c r="L28" s="58">
        <f t="shared" si="11"/>
        <v>400.68200000000002</v>
      </c>
      <c r="M28" s="58">
        <f t="shared" si="11"/>
        <v>247.07603270000001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434.05259999999998</v>
      </c>
      <c r="U28" s="58">
        <f t="shared" si="11"/>
        <v>434.05259999999998</v>
      </c>
      <c r="V28" s="58">
        <f t="shared" si="11"/>
        <v>433.8526</v>
      </c>
      <c r="W28" s="58">
        <f t="shared" si="11"/>
        <v>433.8526</v>
      </c>
      <c r="X28" s="58">
        <f t="shared" si="11"/>
        <v>433.8526</v>
      </c>
      <c r="Y28" s="58">
        <f t="shared" si="11"/>
        <v>432.1284</v>
      </c>
      <c r="Z28" s="58">
        <f t="shared" si="11"/>
        <v>430.1284</v>
      </c>
      <c r="AA28" s="58">
        <f t="shared" si="11"/>
        <v>430.1284</v>
      </c>
      <c r="AB28" s="58">
        <f t="shared" si="11"/>
        <v>242.1944</v>
      </c>
      <c r="AC28" s="58">
        <f t="shared" si="11"/>
        <v>51.3</v>
      </c>
      <c r="AD28" s="58">
        <f t="shared" si="11"/>
        <v>943.72413559999995</v>
      </c>
      <c r="AE28" s="58">
        <f t="shared" si="11"/>
        <v>1770.9441609999999</v>
      </c>
      <c r="AF28" s="58">
        <f t="shared" si="11"/>
        <v>2602.250325</v>
      </c>
      <c r="AG28" s="58">
        <f t="shared" si="11"/>
        <v>3430.8949469999998</v>
      </c>
      <c r="AH28" s="58">
        <f t="shared" si="11"/>
        <v>4272.8210490000001</v>
      </c>
      <c r="AI28" s="58">
        <f t="shared" si="11"/>
        <v>5126.9853629999998</v>
      </c>
      <c r="AJ28" s="58">
        <f t="shared" si="11"/>
        <v>5982.6296499999999</v>
      </c>
      <c r="AK28" s="58">
        <f t="shared" si="11"/>
        <v>6828.1938200000004</v>
      </c>
      <c r="AL28" s="58">
        <f t="shared" si="11"/>
        <v>7766.8238689999998</v>
      </c>
      <c r="AM28" s="58">
        <f t="shared" si="11"/>
        <v>8662.0943000000007</v>
      </c>
      <c r="AN28" s="58">
        <f t="shared" si="11"/>
        <v>9535.3406799999993</v>
      </c>
    </row>
    <row r="29" spans="1:40" x14ac:dyDescent="0.25">
      <c r="A29" t="str">
        <f t="shared" ref="A29:AN29" si="12">A14</f>
        <v>UHE</v>
      </c>
      <c r="B29" s="58">
        <f t="shared" si="12"/>
        <v>50526.463069999998</v>
      </c>
      <c r="C29" s="58">
        <f t="shared" si="12"/>
        <v>52217.638610000002</v>
      </c>
      <c r="D29" s="58">
        <f t="shared" si="12"/>
        <v>54613.644260000001</v>
      </c>
      <c r="E29" s="58">
        <f t="shared" si="12"/>
        <v>54524.708859999999</v>
      </c>
      <c r="F29" s="58">
        <f t="shared" si="12"/>
        <v>52839.997459999999</v>
      </c>
      <c r="G29" s="58">
        <f t="shared" si="12"/>
        <v>54996.84244</v>
      </c>
      <c r="H29" s="58">
        <f t="shared" si="12"/>
        <v>58553.378479999999</v>
      </c>
      <c r="I29" s="58">
        <f t="shared" si="12"/>
        <v>59080.990330000001</v>
      </c>
      <c r="J29" s="58">
        <f t="shared" si="12"/>
        <v>59206.133600000001</v>
      </c>
      <c r="K29" s="58">
        <f t="shared" si="12"/>
        <v>66256.509149999998</v>
      </c>
      <c r="L29" s="58">
        <f t="shared" si="12"/>
        <v>71063.690430000002</v>
      </c>
      <c r="M29" s="58">
        <f t="shared" si="12"/>
        <v>68991.613469999997</v>
      </c>
      <c r="N29" s="58">
        <f t="shared" si="12"/>
        <v>71276.687850000002</v>
      </c>
      <c r="O29" s="58">
        <f t="shared" si="12"/>
        <v>73374.573680000001</v>
      </c>
      <c r="P29" s="58">
        <f t="shared" si="12"/>
        <v>73758.689979999996</v>
      </c>
      <c r="Q29" s="58">
        <f t="shared" si="12"/>
        <v>74133.3266</v>
      </c>
      <c r="R29" s="58">
        <f t="shared" si="12"/>
        <v>75393.781149999995</v>
      </c>
      <c r="S29" s="58">
        <f t="shared" si="12"/>
        <v>78579.040040000007</v>
      </c>
      <c r="T29" s="58">
        <f t="shared" si="12"/>
        <v>80957.600040000005</v>
      </c>
      <c r="U29" s="58">
        <f t="shared" si="12"/>
        <v>84851.600040000005</v>
      </c>
      <c r="V29" s="58">
        <f t="shared" si="12"/>
        <v>84851.600040000005</v>
      </c>
      <c r="W29" s="58">
        <f t="shared" si="12"/>
        <v>84851.600040000005</v>
      </c>
      <c r="X29" s="58">
        <f t="shared" si="12"/>
        <v>84851.600040000005</v>
      </c>
      <c r="Y29" s="58">
        <f t="shared" si="12"/>
        <v>84851.600040000005</v>
      </c>
      <c r="Z29" s="58">
        <f t="shared" si="12"/>
        <v>85001.862840000002</v>
      </c>
      <c r="AA29" s="58">
        <f t="shared" si="12"/>
        <v>85341.202730000005</v>
      </c>
      <c r="AB29" s="58">
        <f t="shared" si="12"/>
        <v>86429.250780000002</v>
      </c>
      <c r="AC29" s="58">
        <f t="shared" si="12"/>
        <v>86540.605729999996</v>
      </c>
      <c r="AD29" s="58">
        <f t="shared" si="12"/>
        <v>86540.605729999996</v>
      </c>
      <c r="AE29" s="58">
        <f t="shared" si="12"/>
        <v>85140.428830000004</v>
      </c>
      <c r="AF29" s="58">
        <f t="shared" si="12"/>
        <v>85009.982040000003</v>
      </c>
      <c r="AG29" s="58">
        <f t="shared" si="12"/>
        <v>84874.987349999996</v>
      </c>
      <c r="AH29" s="58">
        <f t="shared" si="12"/>
        <v>85460.824810000006</v>
      </c>
      <c r="AI29" s="58">
        <f t="shared" si="12"/>
        <v>85649.125279999993</v>
      </c>
      <c r="AJ29" s="58">
        <f t="shared" si="12"/>
        <v>86201.105729999996</v>
      </c>
      <c r="AK29" s="58">
        <f t="shared" si="12"/>
        <v>84785.325580000004</v>
      </c>
      <c r="AL29" s="58">
        <f t="shared" si="12"/>
        <v>86723.030289999995</v>
      </c>
      <c r="AM29" s="58">
        <f t="shared" si="12"/>
        <v>86365.203640000007</v>
      </c>
      <c r="AN29" s="58">
        <f t="shared" si="12"/>
        <v>83832.939620000005</v>
      </c>
    </row>
    <row r="30" spans="1:40" x14ac:dyDescent="0.25">
      <c r="A30" t="str">
        <f t="shared" ref="A30:AN30" si="13">A15</f>
        <v>Total Geral</v>
      </c>
      <c r="B30" s="58">
        <f t="shared" si="13"/>
        <v>80887.371810799988</v>
      </c>
      <c r="C30" s="58">
        <f t="shared" si="13"/>
        <v>82578.085172799998</v>
      </c>
      <c r="D30" s="58">
        <f t="shared" si="13"/>
        <v>87279.993048000004</v>
      </c>
      <c r="E30" s="58">
        <f t="shared" si="13"/>
        <v>87332.361391999992</v>
      </c>
      <c r="F30" s="58">
        <f t="shared" si="13"/>
        <v>86804.309662999993</v>
      </c>
      <c r="G30" s="58">
        <f t="shared" si="13"/>
        <v>90710.286397999997</v>
      </c>
      <c r="H30" s="58">
        <f t="shared" si="13"/>
        <v>92836.097324000002</v>
      </c>
      <c r="I30" s="58">
        <f t="shared" si="13"/>
        <v>97878.522861000005</v>
      </c>
      <c r="J30" s="58">
        <f t="shared" si="13"/>
        <v>102968.885324</v>
      </c>
      <c r="K30" s="58">
        <f t="shared" si="13"/>
        <v>108022.19382299999</v>
      </c>
      <c r="L30" s="58">
        <f t="shared" si="13"/>
        <v>112503.758652</v>
      </c>
      <c r="M30" s="58">
        <f t="shared" si="13"/>
        <v>117242.2756567</v>
      </c>
      <c r="N30" s="58">
        <f t="shared" si="13"/>
        <v>122114.82961300001</v>
      </c>
      <c r="O30" s="58">
        <f t="shared" si="13"/>
        <v>127184.675279</v>
      </c>
      <c r="P30" s="58">
        <f t="shared" si="13"/>
        <v>131587.66511100001</v>
      </c>
      <c r="Q30" s="58">
        <f t="shared" si="13"/>
        <v>135780.09757819999</v>
      </c>
      <c r="R30" s="58">
        <f t="shared" si="13"/>
        <v>140139.21259399998</v>
      </c>
      <c r="S30" s="58">
        <f t="shared" si="13"/>
        <v>144596.33045499999</v>
      </c>
      <c r="T30" s="58">
        <f t="shared" si="13"/>
        <v>149189.136065</v>
      </c>
      <c r="U30" s="58">
        <f t="shared" si="13"/>
        <v>153972.847347</v>
      </c>
      <c r="V30" s="58">
        <f t="shared" si="13"/>
        <v>158797.17933499999</v>
      </c>
      <c r="W30" s="58">
        <f t="shared" si="13"/>
        <v>163593.439465</v>
      </c>
      <c r="X30" s="58">
        <f t="shared" si="13"/>
        <v>168566.01005499999</v>
      </c>
      <c r="Y30" s="58">
        <f t="shared" si="13"/>
        <v>173689.84437500002</v>
      </c>
      <c r="Z30" s="58">
        <f t="shared" si="13"/>
        <v>179137.787105</v>
      </c>
      <c r="AA30" s="58">
        <f t="shared" si="13"/>
        <v>184539.10007499999</v>
      </c>
      <c r="AB30" s="58">
        <f t="shared" si="13"/>
        <v>190085.53742499999</v>
      </c>
      <c r="AC30" s="58">
        <f t="shared" si="13"/>
        <v>195466.29813499999</v>
      </c>
      <c r="AD30" s="58">
        <f t="shared" si="13"/>
        <v>200835.88615059998</v>
      </c>
      <c r="AE30" s="58">
        <f t="shared" si="13"/>
        <v>205596.94303600001</v>
      </c>
      <c r="AF30" s="58">
        <f t="shared" si="13"/>
        <v>210381.06074000002</v>
      </c>
      <c r="AG30" s="58">
        <f t="shared" si="13"/>
        <v>215217.92813199997</v>
      </c>
      <c r="AH30" s="58">
        <f t="shared" si="13"/>
        <v>220184.30203399999</v>
      </c>
      <c r="AI30" s="58">
        <f t="shared" si="13"/>
        <v>225237.03952799999</v>
      </c>
      <c r="AJ30" s="58">
        <f t="shared" si="13"/>
        <v>230360.24121499999</v>
      </c>
      <c r="AK30" s="58">
        <f t="shared" si="13"/>
        <v>235476.29904499999</v>
      </c>
      <c r="AL30" s="58">
        <f t="shared" si="13"/>
        <v>241110.959634</v>
      </c>
      <c r="AM30" s="58">
        <f t="shared" si="13"/>
        <v>246550.00519499998</v>
      </c>
      <c r="AN30" s="58">
        <f t="shared" si="13"/>
        <v>251305.787045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55468.400999999998</v>
      </c>
      <c r="D6" s="58">
        <v>51104.518129999997</v>
      </c>
      <c r="E6" s="58">
        <v>49135.975019999998</v>
      </c>
      <c r="F6" s="58">
        <v>50526.463069999998</v>
      </c>
      <c r="G6" s="58">
        <v>53730.880080000003</v>
      </c>
      <c r="H6" s="58">
        <v>50900.70837</v>
      </c>
      <c r="I6" s="58">
        <v>50296.57099</v>
      </c>
      <c r="J6" s="58">
        <v>52217.638610000002</v>
      </c>
      <c r="K6" s="58">
        <v>58007.680480000003</v>
      </c>
      <c r="L6" s="58">
        <v>56411.312299999998</v>
      </c>
      <c r="M6" s="58">
        <v>52495.921320000001</v>
      </c>
      <c r="N6" s="58">
        <v>54613.644260000001</v>
      </c>
      <c r="O6" s="58">
        <v>58023.866430000002</v>
      </c>
      <c r="P6" s="58">
        <v>56033.539830000002</v>
      </c>
      <c r="Q6" s="58">
        <v>53678.732279999997</v>
      </c>
      <c r="R6" s="58">
        <v>54524.708859999999</v>
      </c>
      <c r="S6" s="58">
        <v>53820.427380000001</v>
      </c>
      <c r="T6" s="58">
        <v>52526.152410000002</v>
      </c>
      <c r="U6" s="58">
        <v>51033.80083</v>
      </c>
      <c r="V6" s="58">
        <v>52839.997459999999</v>
      </c>
      <c r="W6" s="58">
        <v>56952.205540000003</v>
      </c>
      <c r="X6" s="58">
        <v>54670.91231</v>
      </c>
      <c r="Y6" s="58">
        <v>53334.33079</v>
      </c>
      <c r="Z6" s="58">
        <v>54996.84244</v>
      </c>
      <c r="AA6" s="58">
        <v>59822.744259999999</v>
      </c>
      <c r="AB6" s="58">
        <v>58430.97694</v>
      </c>
      <c r="AC6" s="58">
        <v>58680.841500000002</v>
      </c>
      <c r="AD6" s="58">
        <v>58553.378479999999</v>
      </c>
      <c r="AE6" s="58">
        <v>62733.198660000002</v>
      </c>
      <c r="AF6" s="58">
        <v>56959.778590000002</v>
      </c>
      <c r="AG6" s="58">
        <v>57558.822289999996</v>
      </c>
      <c r="AH6" s="58">
        <v>59080.990330000001</v>
      </c>
      <c r="AI6" s="58">
        <v>65785.450030000007</v>
      </c>
      <c r="AJ6" s="58">
        <v>65978.420079999996</v>
      </c>
      <c r="AK6" s="58">
        <v>65156.68924</v>
      </c>
      <c r="AL6" s="58">
        <v>59206.133600000001</v>
      </c>
      <c r="AM6" s="58">
        <v>70319.049140000003</v>
      </c>
      <c r="AN6" s="58">
        <v>65032.388070000001</v>
      </c>
      <c r="AO6" s="58">
        <v>69163.788920000006</v>
      </c>
      <c r="AP6" s="58">
        <v>66256.509149999998</v>
      </c>
      <c r="AQ6" s="58">
        <v>69247.554229999994</v>
      </c>
      <c r="AR6" s="58">
        <v>70011.257339999996</v>
      </c>
      <c r="AS6" s="58">
        <v>70760.564280000006</v>
      </c>
      <c r="AT6" s="58">
        <v>71063.690430000002</v>
      </c>
      <c r="AU6" s="58">
        <v>78693.054369999998</v>
      </c>
      <c r="AV6" s="58">
        <v>70794.797229999996</v>
      </c>
      <c r="AW6" s="58">
        <v>71181.754530000006</v>
      </c>
      <c r="AX6" s="58">
        <v>68991.613469999997</v>
      </c>
      <c r="AY6" s="58">
        <v>75068.732619999995</v>
      </c>
      <c r="AZ6" s="58">
        <v>72440.845170000001</v>
      </c>
      <c r="BA6" s="58">
        <v>71561.179350000006</v>
      </c>
      <c r="BB6" s="58">
        <v>71276.687850000002</v>
      </c>
      <c r="BC6" s="58">
        <v>76618.507209999996</v>
      </c>
      <c r="BD6" s="58">
        <v>74423.91648</v>
      </c>
      <c r="BE6" s="58">
        <v>71880.925130000003</v>
      </c>
      <c r="BF6" s="58">
        <v>73374.573680000001</v>
      </c>
      <c r="BG6" s="58">
        <v>77241.530249999996</v>
      </c>
      <c r="BH6" s="58">
        <v>76623.379730000001</v>
      </c>
      <c r="BI6" s="58">
        <v>72261.602809999997</v>
      </c>
      <c r="BJ6" s="58">
        <v>73758.689979999996</v>
      </c>
      <c r="BK6" s="58">
        <v>78381.204710000005</v>
      </c>
      <c r="BL6" s="58">
        <v>75288.763340000005</v>
      </c>
      <c r="BM6" s="58">
        <v>72649.672399999996</v>
      </c>
      <c r="BN6" s="58">
        <v>74133.3266</v>
      </c>
      <c r="BO6" s="58">
        <v>82320.82647</v>
      </c>
      <c r="BP6" s="58">
        <v>77018.130040000004</v>
      </c>
      <c r="BQ6" s="58">
        <v>73141.875849999997</v>
      </c>
      <c r="BR6" s="58">
        <v>75393.781149999995</v>
      </c>
      <c r="BS6" s="58">
        <v>84104.702730000005</v>
      </c>
      <c r="BT6" s="58">
        <v>78505.939459999994</v>
      </c>
      <c r="BU6" s="58">
        <v>76168.094870000001</v>
      </c>
      <c r="BV6" s="58">
        <v>78579.040040000007</v>
      </c>
      <c r="BW6" s="58">
        <v>86154.422189999997</v>
      </c>
      <c r="BX6" s="58">
        <v>81848.034329999995</v>
      </c>
      <c r="BY6" s="58">
        <v>79008.140480000002</v>
      </c>
      <c r="BZ6" s="58">
        <v>80957.600040000005</v>
      </c>
      <c r="CA6" s="58">
        <v>89903.083209999997</v>
      </c>
      <c r="CB6" s="58">
        <v>85621.715289999993</v>
      </c>
      <c r="CC6" s="58">
        <v>81509.02188</v>
      </c>
      <c r="CD6" s="58">
        <v>84851.600040000005</v>
      </c>
      <c r="CE6" s="58">
        <v>90861.667910000004</v>
      </c>
      <c r="CF6" s="58">
        <v>87485.025099999999</v>
      </c>
      <c r="CG6" s="58">
        <v>81085.003700000001</v>
      </c>
      <c r="CH6" s="58">
        <v>84851.600040000005</v>
      </c>
      <c r="CI6" s="58">
        <v>90674.447239999994</v>
      </c>
      <c r="CJ6" s="58">
        <v>86927.746209999998</v>
      </c>
      <c r="CK6" s="58">
        <v>82479.577680000002</v>
      </c>
      <c r="CL6" s="58">
        <v>84851.600040000005</v>
      </c>
      <c r="CM6" s="58">
        <v>91634.150049999997</v>
      </c>
      <c r="CN6" s="58">
        <v>87148.271729999993</v>
      </c>
      <c r="CO6" s="58">
        <v>82171.483680000005</v>
      </c>
      <c r="CP6" s="58">
        <v>84851.600040000005</v>
      </c>
      <c r="CQ6" s="58">
        <v>91623.627909999996</v>
      </c>
      <c r="CR6" s="58">
        <v>88690.855890000006</v>
      </c>
      <c r="CS6" s="58">
        <v>81583.457150000002</v>
      </c>
      <c r="CT6" s="58">
        <v>84851.600040000005</v>
      </c>
      <c r="CU6" s="58">
        <v>92164.617180000001</v>
      </c>
      <c r="CV6" s="58">
        <v>88449.436109999995</v>
      </c>
      <c r="CW6" s="58">
        <v>80125.425239999997</v>
      </c>
      <c r="CX6" s="58">
        <v>85001.862840000002</v>
      </c>
      <c r="CY6" s="58">
        <v>93054.820030000003</v>
      </c>
      <c r="CZ6" s="58">
        <v>85238.646519999995</v>
      </c>
      <c r="DA6" s="58">
        <v>83518.777570000006</v>
      </c>
      <c r="DB6" s="58">
        <v>85341.202730000005</v>
      </c>
      <c r="DC6" s="58">
        <v>94816.638089999993</v>
      </c>
      <c r="DD6" s="58">
        <v>87862.248460000003</v>
      </c>
      <c r="DE6" s="58">
        <v>83793.713180000006</v>
      </c>
      <c r="DF6" s="58">
        <v>86429.250780000002</v>
      </c>
      <c r="DG6" s="58">
        <v>94927.757029999993</v>
      </c>
      <c r="DH6" s="58">
        <v>85448.442500000005</v>
      </c>
      <c r="DI6" s="58">
        <v>79448.940740000005</v>
      </c>
      <c r="DJ6" s="58">
        <v>86540.605729999996</v>
      </c>
      <c r="DK6" s="58">
        <v>94927.757029999993</v>
      </c>
      <c r="DL6" s="58">
        <v>85656.039980000001</v>
      </c>
      <c r="DM6" s="58">
        <v>81323.643729999996</v>
      </c>
      <c r="DN6" s="58">
        <v>86540.605729999996</v>
      </c>
      <c r="DO6" s="58">
        <v>94927.757029999993</v>
      </c>
      <c r="DP6" s="58">
        <v>89901.502609999996</v>
      </c>
      <c r="DQ6" s="58">
        <v>81640.31697</v>
      </c>
      <c r="DR6" s="58">
        <v>85140.428830000004</v>
      </c>
      <c r="DS6" s="58">
        <v>94927.757029999993</v>
      </c>
      <c r="DT6" s="58">
        <v>86926.707020000002</v>
      </c>
      <c r="DU6" s="58">
        <v>79238.180789999999</v>
      </c>
      <c r="DV6" s="58">
        <v>85009.982040000003</v>
      </c>
      <c r="DW6" s="58">
        <v>94927.757029999993</v>
      </c>
      <c r="DX6" s="58">
        <v>89363.828659999999</v>
      </c>
      <c r="DY6" s="58">
        <v>79412.622220000005</v>
      </c>
      <c r="DZ6" s="58">
        <v>84874.987349999996</v>
      </c>
      <c r="EA6" s="58">
        <v>94927.757029999993</v>
      </c>
      <c r="EB6" s="58">
        <v>89042.702609999993</v>
      </c>
      <c r="EC6" s="58">
        <v>82744.821769999995</v>
      </c>
      <c r="ED6" s="58">
        <v>85460.824810000006</v>
      </c>
      <c r="EE6" s="58">
        <v>94927.757029999993</v>
      </c>
      <c r="EF6" s="58">
        <v>89351.546350000004</v>
      </c>
      <c r="EG6" s="58">
        <v>80165.221099999995</v>
      </c>
      <c r="EH6" s="58">
        <v>85649.125279999993</v>
      </c>
      <c r="EI6" s="58">
        <v>94927.757029999993</v>
      </c>
      <c r="EJ6" s="58">
        <v>89993.268559999997</v>
      </c>
      <c r="EK6" s="58">
        <v>80747.261859999999</v>
      </c>
      <c r="EL6" s="58">
        <v>86201.105729999996</v>
      </c>
      <c r="EM6" s="58">
        <v>94642.959579999995</v>
      </c>
      <c r="EN6" s="58">
        <v>90217.547290000002</v>
      </c>
      <c r="EO6" s="58">
        <v>80712.684259999995</v>
      </c>
      <c r="EP6" s="58">
        <v>84785.325580000004</v>
      </c>
      <c r="EQ6" s="58">
        <v>94469.880399999995</v>
      </c>
      <c r="ER6" s="58">
        <v>90687.592380000002</v>
      </c>
      <c r="ES6" s="58">
        <v>83931.174710000007</v>
      </c>
      <c r="ET6" s="58">
        <v>86723.030289999995</v>
      </c>
      <c r="EU6" s="58">
        <v>93882.47769</v>
      </c>
      <c r="EV6" s="58">
        <v>91063.850200000001</v>
      </c>
      <c r="EW6" s="58">
        <v>84222.240779999993</v>
      </c>
      <c r="EX6" s="58">
        <v>86365.203640000007</v>
      </c>
      <c r="EY6" s="58">
        <v>94568.418109999999</v>
      </c>
      <c r="EZ6" s="58">
        <v>91262.790999999997</v>
      </c>
      <c r="FA6" s="58">
        <v>81666.742570000002</v>
      </c>
      <c r="FB6" s="58">
        <v>83832.939620000005</v>
      </c>
    </row>
    <row r="7" spans="1:159" x14ac:dyDescent="0.25">
      <c r="B7" s="33" t="s">
        <v>2</v>
      </c>
      <c r="C7" s="58">
        <v>4416.3087880000003</v>
      </c>
      <c r="D7" s="58">
        <v>4739.0984099999996</v>
      </c>
      <c r="E7" s="58">
        <v>4617.517938</v>
      </c>
      <c r="F7" s="58">
        <v>4562.0794260000002</v>
      </c>
      <c r="G7" s="58">
        <v>4416.3087880000003</v>
      </c>
      <c r="H7" s="58">
        <v>4739.0984099999996</v>
      </c>
      <c r="I7" s="58">
        <v>4617.517938</v>
      </c>
      <c r="J7" s="58">
        <v>4581.1485830000001</v>
      </c>
      <c r="K7" s="58">
        <v>4416.3087880000003</v>
      </c>
      <c r="L7" s="58">
        <v>4593.8669220000002</v>
      </c>
      <c r="M7" s="58">
        <v>4617.517938</v>
      </c>
      <c r="N7" s="58">
        <v>4583.5099259999997</v>
      </c>
      <c r="O7" s="58">
        <v>4417.1927880000003</v>
      </c>
      <c r="P7" s="58">
        <v>4594.7479219999996</v>
      </c>
      <c r="Q7" s="58">
        <v>4618.4119380000002</v>
      </c>
      <c r="R7" s="58">
        <v>4584.4069259999997</v>
      </c>
      <c r="S7" s="58">
        <v>4672.7445879999996</v>
      </c>
      <c r="T7" s="58">
        <v>4992.6677099999997</v>
      </c>
      <c r="U7" s="58">
        <v>4713.1203240000004</v>
      </c>
      <c r="V7" s="58">
        <v>4815.4097259999999</v>
      </c>
      <c r="W7" s="58">
        <v>5002.1437079999996</v>
      </c>
      <c r="X7" s="58">
        <v>5057.3241500000004</v>
      </c>
      <c r="Y7" s="58">
        <v>4894.8537239999996</v>
      </c>
      <c r="Z7" s="58">
        <v>4893.7723260000002</v>
      </c>
      <c r="AA7" s="58">
        <v>4897.1069539999999</v>
      </c>
      <c r="AB7" s="58">
        <v>5192.4469920000001</v>
      </c>
      <c r="AC7" s="58">
        <v>4869.2197379999998</v>
      </c>
      <c r="AD7" s="58">
        <v>5042.9321259999997</v>
      </c>
      <c r="AE7" s="58">
        <v>5201.8801979999998</v>
      </c>
      <c r="AF7" s="58">
        <v>4948.8895320000001</v>
      </c>
      <c r="AG7" s="58">
        <v>4885.085118</v>
      </c>
      <c r="AH7" s="58">
        <v>4961.4407879999999</v>
      </c>
      <c r="AI7" s="58">
        <v>5565.2317480000002</v>
      </c>
      <c r="AJ7" s="58">
        <v>5259.5842439999997</v>
      </c>
      <c r="AK7" s="58">
        <v>4887.5759639999997</v>
      </c>
      <c r="AL7" s="58">
        <v>5314.4016259999999</v>
      </c>
      <c r="AM7" s="58">
        <v>5460.9942979999996</v>
      </c>
      <c r="AN7" s="58">
        <v>5254.6602439999997</v>
      </c>
      <c r="AO7" s="58">
        <v>5271.8382179999999</v>
      </c>
      <c r="AP7" s="58">
        <v>5272.409326</v>
      </c>
      <c r="AQ7" s="58">
        <v>5458.3062980000004</v>
      </c>
      <c r="AR7" s="58">
        <v>5254.5730439999998</v>
      </c>
      <c r="AS7" s="58">
        <v>5351.0166179999997</v>
      </c>
      <c r="AT7" s="58">
        <v>5242.7262259999998</v>
      </c>
      <c r="AU7" s="58">
        <v>5476.0460380000004</v>
      </c>
      <c r="AV7" s="58">
        <v>5253.9190440000002</v>
      </c>
      <c r="AW7" s="58">
        <v>9282.0646269999997</v>
      </c>
      <c r="AX7" s="58">
        <v>9048.9365070000003</v>
      </c>
      <c r="AY7" s="58">
        <v>9438.3588080000009</v>
      </c>
      <c r="AZ7" s="58">
        <v>9291.5789440000008</v>
      </c>
      <c r="BA7" s="58">
        <v>9325.6116180000008</v>
      </c>
      <c r="BB7" s="58">
        <v>9234.5361260000009</v>
      </c>
      <c r="BC7" s="58">
        <v>11977.318439999999</v>
      </c>
      <c r="BD7" s="58">
        <v>12067.26679</v>
      </c>
      <c r="BE7" s="58">
        <v>11911.18124</v>
      </c>
      <c r="BF7" s="58">
        <v>11835.15223</v>
      </c>
      <c r="BG7" s="58">
        <v>11972.924209999999</v>
      </c>
      <c r="BH7" s="58">
        <v>9537.0347920000004</v>
      </c>
      <c r="BI7" s="58">
        <v>11458.608319999999</v>
      </c>
      <c r="BJ7" s="58">
        <v>11835.15223</v>
      </c>
      <c r="BK7" s="58">
        <v>12069.783949999999</v>
      </c>
      <c r="BL7" s="58">
        <v>9601.0453450000005</v>
      </c>
      <c r="BM7" s="58">
        <v>10887.31185</v>
      </c>
      <c r="BN7" s="58">
        <v>11835.15223</v>
      </c>
      <c r="BO7" s="58">
        <v>9713.0594710000005</v>
      </c>
      <c r="BP7" s="58">
        <v>12050.612230000001</v>
      </c>
      <c r="BQ7" s="58">
        <v>11863.41345</v>
      </c>
      <c r="BR7" s="58">
        <v>11835.15223</v>
      </c>
      <c r="BS7" s="58">
        <v>11031.31186</v>
      </c>
      <c r="BT7" s="58">
        <v>10387.608029999999</v>
      </c>
      <c r="BU7" s="58">
        <v>11911.18124</v>
      </c>
      <c r="BV7" s="58">
        <v>11835.15223</v>
      </c>
      <c r="BW7" s="58">
        <v>12069.783949999999</v>
      </c>
      <c r="BX7" s="58">
        <v>12067.92079</v>
      </c>
      <c r="BY7" s="58">
        <v>10513.63832</v>
      </c>
      <c r="BZ7" s="58">
        <v>11835.15223</v>
      </c>
      <c r="CA7" s="58">
        <v>12013.787039999999</v>
      </c>
      <c r="CB7" s="58">
        <v>9945.0121889999991</v>
      </c>
      <c r="CC7" s="58">
        <v>11708.0543</v>
      </c>
      <c r="CD7" s="58">
        <v>11835.15223</v>
      </c>
      <c r="CE7" s="58">
        <v>12071.490180000001</v>
      </c>
      <c r="CF7" s="58">
        <v>8022.9143100000001</v>
      </c>
      <c r="CG7" s="58">
        <v>11764.40481</v>
      </c>
      <c r="CH7" s="58">
        <v>11835.15223</v>
      </c>
      <c r="CI7" s="58">
        <v>12069.783949999999</v>
      </c>
      <c r="CJ7" s="58">
        <v>12138.013010000001</v>
      </c>
      <c r="CK7" s="58">
        <v>9968.3994459999994</v>
      </c>
      <c r="CL7" s="58">
        <v>11835.15223</v>
      </c>
      <c r="CM7" s="58">
        <v>11582.65573</v>
      </c>
      <c r="CN7" s="58">
        <v>9608.1596100000006</v>
      </c>
      <c r="CO7" s="58">
        <v>9839.1923299999999</v>
      </c>
      <c r="CP7" s="58">
        <v>11835.15223</v>
      </c>
      <c r="CQ7" s="58">
        <v>12064.297039999999</v>
      </c>
      <c r="CR7" s="58">
        <v>12139.132809999999</v>
      </c>
      <c r="CS7" s="58">
        <v>11767.462579999999</v>
      </c>
      <c r="CT7" s="58">
        <v>11835.15223</v>
      </c>
      <c r="CU7" s="58">
        <v>12072.83035</v>
      </c>
      <c r="CV7" s="58">
        <v>12137.73761</v>
      </c>
      <c r="CW7" s="58">
        <v>11911.18124</v>
      </c>
      <c r="CX7" s="58">
        <v>11835.15223</v>
      </c>
      <c r="CY7" s="58">
        <v>12072.83035</v>
      </c>
      <c r="CZ7" s="58">
        <v>12139.132809999999</v>
      </c>
      <c r="DA7" s="58">
        <v>11726.56041</v>
      </c>
      <c r="DB7" s="58">
        <v>11835.15223</v>
      </c>
      <c r="DC7" s="58">
        <v>12072.83035</v>
      </c>
      <c r="DD7" s="58">
        <v>9607.5056100000002</v>
      </c>
      <c r="DE7" s="58">
        <v>11911.18124</v>
      </c>
      <c r="DF7" s="58">
        <v>11831.56444</v>
      </c>
      <c r="DG7" s="58">
        <v>12072.83035</v>
      </c>
      <c r="DH7" s="58">
        <v>12121.82425</v>
      </c>
      <c r="DI7" s="58">
        <v>11910.905839999999</v>
      </c>
      <c r="DJ7" s="58">
        <v>11835.15223</v>
      </c>
      <c r="DK7" s="58">
        <v>12072.83035</v>
      </c>
      <c r="DL7" s="58">
        <v>12068.661990000001</v>
      </c>
      <c r="DM7" s="58">
        <v>9732.1651270000002</v>
      </c>
      <c r="DN7" s="58">
        <v>10784.81035</v>
      </c>
      <c r="DO7" s="58">
        <v>12072.83035</v>
      </c>
      <c r="DP7" s="58">
        <v>12139.132809999999</v>
      </c>
      <c r="DQ7" s="58">
        <v>8282.1126559999993</v>
      </c>
      <c r="DR7" s="58">
        <v>11835.15223</v>
      </c>
      <c r="DS7" s="58">
        <v>12072.83035</v>
      </c>
      <c r="DT7" s="58">
        <v>12139.132809999999</v>
      </c>
      <c r="DU7" s="58">
        <v>11910.938239999999</v>
      </c>
      <c r="DV7" s="58">
        <v>11835.15223</v>
      </c>
      <c r="DW7" s="58">
        <v>12072.83035</v>
      </c>
      <c r="DX7" s="58">
        <v>12139.132809999999</v>
      </c>
      <c r="DY7" s="58">
        <v>11671.126749999999</v>
      </c>
      <c r="DZ7" s="58">
        <v>11835.15223</v>
      </c>
      <c r="EA7" s="58">
        <v>12072.83035</v>
      </c>
      <c r="EB7" s="58">
        <v>12011.01245</v>
      </c>
      <c r="EC7" s="58">
        <v>9343.6132379999999</v>
      </c>
      <c r="ED7" s="58">
        <v>11220.522269999999</v>
      </c>
      <c r="EE7" s="58">
        <v>12072.83035</v>
      </c>
      <c r="EF7" s="58">
        <v>12139.132809999999</v>
      </c>
      <c r="EG7" s="58">
        <v>11911.18124</v>
      </c>
      <c r="EH7" s="58">
        <v>11835.15223</v>
      </c>
      <c r="EI7" s="58">
        <v>12072.83035</v>
      </c>
      <c r="EJ7" s="58">
        <v>12139.132809999999</v>
      </c>
      <c r="EK7" s="58">
        <v>11873.076440000001</v>
      </c>
      <c r="EL7" s="58">
        <v>11835.15223</v>
      </c>
      <c r="EM7" s="58">
        <v>12072.83035</v>
      </c>
      <c r="EN7" s="58">
        <v>12139.132809999999</v>
      </c>
      <c r="EO7" s="58">
        <v>11911.18124</v>
      </c>
      <c r="EP7" s="58">
        <v>11835.15223</v>
      </c>
      <c r="EQ7" s="58">
        <v>12072.83035</v>
      </c>
      <c r="ER7" s="58">
        <v>12139.132809999999</v>
      </c>
      <c r="ES7" s="58">
        <v>9755.2981940000009</v>
      </c>
      <c r="ET7" s="58">
        <v>11835.15223</v>
      </c>
      <c r="EU7" s="58">
        <v>13373.22999</v>
      </c>
      <c r="EV7" s="58">
        <v>13507.90307</v>
      </c>
      <c r="EW7" s="58">
        <v>10665.289290000001</v>
      </c>
      <c r="EX7" s="58">
        <v>13137.079100000001</v>
      </c>
      <c r="EY7" s="58">
        <v>13878.87695</v>
      </c>
      <c r="EZ7" s="58">
        <v>14038.891310000001</v>
      </c>
      <c r="FA7" s="58">
        <v>13733.947560000001</v>
      </c>
      <c r="FB7" s="58">
        <v>13642.13673</v>
      </c>
    </row>
    <row r="8" spans="1:159" x14ac:dyDescent="0.25">
      <c r="B8" s="33" t="s">
        <v>3</v>
      </c>
      <c r="C8" s="58">
        <v>8427.0135379999992</v>
      </c>
      <c r="D8" s="58">
        <v>8706.5056590000004</v>
      </c>
      <c r="E8" s="58">
        <v>9170.8614710000002</v>
      </c>
      <c r="F8" s="58">
        <v>9565.0096400000002</v>
      </c>
      <c r="G8" s="58">
        <v>10651.664769999999</v>
      </c>
      <c r="H8" s="58">
        <v>9260.7765220000001</v>
      </c>
      <c r="I8" s="58">
        <v>9686.7597349999996</v>
      </c>
      <c r="J8" s="58">
        <v>10169.49649</v>
      </c>
      <c r="K8" s="58">
        <v>10342.22056</v>
      </c>
      <c r="L8" s="58">
        <v>9537.7756100000006</v>
      </c>
      <c r="M8" s="58">
        <v>10651.664769999999</v>
      </c>
      <c r="N8" s="58">
        <v>10520.913699999999</v>
      </c>
      <c r="O8" s="58">
        <v>9935.5657670000001</v>
      </c>
      <c r="P8" s="58">
        <v>8620.8588039999995</v>
      </c>
      <c r="Q8" s="58">
        <v>9782.3596159999997</v>
      </c>
      <c r="R8" s="58">
        <v>10146.851919999999</v>
      </c>
      <c r="S8" s="58">
        <v>10860.864589999999</v>
      </c>
      <c r="T8" s="58">
        <v>10437.90871</v>
      </c>
      <c r="U8" s="58">
        <v>9863.9369170000009</v>
      </c>
      <c r="V8" s="58">
        <v>11354.404430000001</v>
      </c>
      <c r="W8" s="58">
        <v>11075.903249999999</v>
      </c>
      <c r="X8" s="58">
        <v>10397.611510000001</v>
      </c>
      <c r="Y8" s="58">
        <v>10320.730369999999</v>
      </c>
      <c r="Z8" s="58">
        <v>11198.166370000001</v>
      </c>
      <c r="AA8" s="58">
        <v>7407.7958250000001</v>
      </c>
      <c r="AB8" s="58">
        <v>9976.4017910000002</v>
      </c>
      <c r="AC8" s="58">
        <v>4145.5670639999998</v>
      </c>
      <c r="AD8" s="58">
        <v>6983.6233739999998</v>
      </c>
      <c r="AE8" s="58">
        <v>10341.367840000001</v>
      </c>
      <c r="AF8" s="58">
        <v>8791.9675939999997</v>
      </c>
      <c r="AG8" s="58">
        <v>10731.34713</v>
      </c>
      <c r="AH8" s="58">
        <v>11036.43297</v>
      </c>
      <c r="AI8" s="58">
        <v>9777.8117519999996</v>
      </c>
      <c r="AJ8" s="58">
        <v>5124.9684150000003</v>
      </c>
      <c r="AK8" s="58">
        <v>10150.641809999999</v>
      </c>
      <c r="AL8" s="58">
        <v>11216.54732</v>
      </c>
      <c r="AM8" s="58">
        <v>11034.05179</v>
      </c>
      <c r="AN8" s="58">
        <v>11813.549150000001</v>
      </c>
      <c r="AO8" s="58">
        <v>10433.272580000001</v>
      </c>
      <c r="AP8" s="58">
        <v>10108.48229</v>
      </c>
      <c r="AQ8" s="58">
        <v>11252.077499999999</v>
      </c>
      <c r="AR8" s="58">
        <v>7239.9144310000001</v>
      </c>
      <c r="AS8" s="58">
        <v>7944.1700419999997</v>
      </c>
      <c r="AT8" s="58">
        <v>11482.631880000001</v>
      </c>
      <c r="AU8" s="58">
        <v>11836.856949999999</v>
      </c>
      <c r="AV8" s="58">
        <v>11885.08325</v>
      </c>
      <c r="AW8" s="58">
        <v>12583.369790000001</v>
      </c>
      <c r="AX8" s="58">
        <v>12502.45572</v>
      </c>
      <c r="AY8" s="58">
        <v>10644.69073</v>
      </c>
      <c r="AZ8" s="58">
        <v>10200.478810000001</v>
      </c>
      <c r="BA8" s="58">
        <v>10941.875309999999</v>
      </c>
      <c r="BB8" s="58">
        <v>11988.12753</v>
      </c>
      <c r="BC8" s="58">
        <v>10978.07735</v>
      </c>
      <c r="BD8" s="58">
        <v>8745.5007949999999</v>
      </c>
      <c r="BE8" s="58">
        <v>10554.322109999999</v>
      </c>
      <c r="BF8" s="58">
        <v>10978.07735</v>
      </c>
      <c r="BG8" s="58">
        <v>12798.41447</v>
      </c>
      <c r="BH8" s="58">
        <v>10684.343349999999</v>
      </c>
      <c r="BI8" s="58">
        <v>12798.41447</v>
      </c>
      <c r="BJ8" s="58">
        <v>12798.41447</v>
      </c>
      <c r="BK8" s="58">
        <v>12872.61896</v>
      </c>
      <c r="BL8" s="58">
        <v>12936.15468</v>
      </c>
      <c r="BM8" s="58">
        <v>13280.27635</v>
      </c>
      <c r="BN8" s="58">
        <v>13280.27635</v>
      </c>
      <c r="BO8" s="58">
        <v>12986.268969999999</v>
      </c>
      <c r="BP8" s="58">
        <v>11557.28916</v>
      </c>
      <c r="BQ8" s="58">
        <v>12939.37077</v>
      </c>
      <c r="BR8" s="58">
        <v>13398.894480000001</v>
      </c>
      <c r="BS8" s="58">
        <v>13719.34779</v>
      </c>
      <c r="BT8" s="58">
        <v>13719.34779</v>
      </c>
      <c r="BU8" s="58">
        <v>13214.345439999999</v>
      </c>
      <c r="BV8" s="58">
        <v>13719.34779</v>
      </c>
      <c r="BW8" s="58">
        <v>13508.06163</v>
      </c>
      <c r="BX8" s="58">
        <v>12676.93958</v>
      </c>
      <c r="BY8" s="58">
        <v>13719.34779</v>
      </c>
      <c r="BZ8" s="58">
        <v>13719.34779</v>
      </c>
      <c r="CA8" s="58">
        <v>13530.232459999999</v>
      </c>
      <c r="CB8" s="58">
        <v>13005.33322</v>
      </c>
      <c r="CC8" s="58">
        <v>13530.232459999999</v>
      </c>
      <c r="CD8" s="58">
        <v>13530.232459999999</v>
      </c>
      <c r="CE8" s="58">
        <v>13797.537340000001</v>
      </c>
      <c r="CF8" s="58">
        <v>14015.3379</v>
      </c>
      <c r="CG8" s="58">
        <v>14406.64366</v>
      </c>
      <c r="CH8" s="58">
        <v>14406.64366</v>
      </c>
      <c r="CI8" s="58">
        <v>15283.05485</v>
      </c>
      <c r="CJ8" s="58">
        <v>14055.13171</v>
      </c>
      <c r="CK8" s="58">
        <v>15283.05485</v>
      </c>
      <c r="CL8" s="58">
        <v>15283.05485</v>
      </c>
      <c r="CM8" s="58">
        <v>16159.65554</v>
      </c>
      <c r="CN8" s="58">
        <v>15487.8982</v>
      </c>
      <c r="CO8" s="58">
        <v>16159.65554</v>
      </c>
      <c r="CP8" s="58">
        <v>16159.65554</v>
      </c>
      <c r="CQ8" s="58">
        <v>17036.066729999999</v>
      </c>
      <c r="CR8" s="58">
        <v>16348.679029999999</v>
      </c>
      <c r="CS8" s="58">
        <v>15891.33159</v>
      </c>
      <c r="CT8" s="58">
        <v>17036.066729999999</v>
      </c>
      <c r="CU8" s="58">
        <v>17912.477920000001</v>
      </c>
      <c r="CV8" s="58">
        <v>17732.458330000001</v>
      </c>
      <c r="CW8" s="58">
        <v>17154.500670000001</v>
      </c>
      <c r="CX8" s="58">
        <v>17912.477920000001</v>
      </c>
      <c r="CY8" s="58">
        <v>18789.07861</v>
      </c>
      <c r="CZ8" s="58">
        <v>18789.07861</v>
      </c>
      <c r="DA8" s="58">
        <v>18789.07861</v>
      </c>
      <c r="DB8" s="58">
        <v>18789.07861</v>
      </c>
      <c r="DC8" s="58">
        <v>19665.489799999999</v>
      </c>
      <c r="DD8" s="58">
        <v>19295.975890000002</v>
      </c>
      <c r="DE8" s="58">
        <v>19665.489799999999</v>
      </c>
      <c r="DF8" s="58">
        <v>19665.489799999999</v>
      </c>
      <c r="DG8" s="58">
        <v>20541.901000000002</v>
      </c>
      <c r="DH8" s="58">
        <v>19802.873179999999</v>
      </c>
      <c r="DI8" s="58">
        <v>20541.901000000002</v>
      </c>
      <c r="DJ8" s="58">
        <v>20541.901000000002</v>
      </c>
      <c r="DK8" s="58">
        <v>20731.39531</v>
      </c>
      <c r="DL8" s="58">
        <v>20213.412609999999</v>
      </c>
      <c r="DM8" s="58">
        <v>19666.437269999999</v>
      </c>
      <c r="DN8" s="58">
        <v>20731.39531</v>
      </c>
      <c r="DO8" s="58">
        <v>20921.173859999999</v>
      </c>
      <c r="DP8" s="58">
        <v>20921.173859999999</v>
      </c>
      <c r="DQ8" s="58">
        <v>20921.173859999999</v>
      </c>
      <c r="DR8" s="58">
        <v>20921.173859999999</v>
      </c>
      <c r="DS8" s="58">
        <v>21110.668170000001</v>
      </c>
      <c r="DT8" s="58">
        <v>20930.648580000001</v>
      </c>
      <c r="DU8" s="58">
        <v>20180.251100000001</v>
      </c>
      <c r="DV8" s="58">
        <v>21110.668170000001</v>
      </c>
      <c r="DW8" s="58">
        <v>21300.162479999999</v>
      </c>
      <c r="DX8" s="58">
        <v>20874.747749999999</v>
      </c>
      <c r="DY8" s="58">
        <v>20940.12329</v>
      </c>
      <c r="DZ8" s="58">
        <v>21300.162479999999</v>
      </c>
      <c r="EA8" s="58">
        <v>21489.656800000001</v>
      </c>
      <c r="EB8" s="58">
        <v>20573.451799999999</v>
      </c>
      <c r="EC8" s="58">
        <v>20365.572530000001</v>
      </c>
      <c r="ED8" s="58">
        <v>21489.656800000001</v>
      </c>
      <c r="EE8" s="58">
        <v>21335.029439999998</v>
      </c>
      <c r="EF8" s="58">
        <v>20843.291700000002</v>
      </c>
      <c r="EG8" s="58">
        <v>20956.040809999999</v>
      </c>
      <c r="EH8" s="58">
        <v>20674.641759999999</v>
      </c>
      <c r="EI8" s="58">
        <v>22192.389159999999</v>
      </c>
      <c r="EJ8" s="58">
        <v>22002.894850000001</v>
      </c>
      <c r="EK8" s="58">
        <v>22012.369559999999</v>
      </c>
      <c r="EL8" s="58">
        <v>21498.839980000001</v>
      </c>
      <c r="EM8" s="58">
        <v>22582.186229999999</v>
      </c>
      <c r="EN8" s="58">
        <v>22582.186229999999</v>
      </c>
      <c r="EO8" s="58">
        <v>22582.186229999999</v>
      </c>
      <c r="EP8" s="58">
        <v>22582.186229999999</v>
      </c>
      <c r="EQ8" s="58">
        <v>22582.186229999999</v>
      </c>
      <c r="ER8" s="58">
        <v>22771.680540000001</v>
      </c>
      <c r="ES8" s="58">
        <v>21698.19526</v>
      </c>
      <c r="ET8" s="58">
        <v>22331.10626</v>
      </c>
      <c r="EU8" s="58">
        <v>22771.680540000001</v>
      </c>
      <c r="EV8" s="58">
        <v>22771.680540000001</v>
      </c>
      <c r="EW8" s="58">
        <v>22367.11018</v>
      </c>
      <c r="EX8" s="58">
        <v>20664.503789999999</v>
      </c>
      <c r="EY8" s="58">
        <v>22771.680540000001</v>
      </c>
      <c r="EZ8" s="58">
        <v>22771.680540000001</v>
      </c>
      <c r="FA8" s="58">
        <v>22264.78325</v>
      </c>
      <c r="FB8" s="58">
        <v>22771.680540000001</v>
      </c>
    </row>
    <row r="9" spans="1:159" x14ac:dyDescent="0.25">
      <c r="B9" s="33" t="s">
        <v>4</v>
      </c>
      <c r="C9" s="58">
        <v>1825.095</v>
      </c>
      <c r="D9" s="58">
        <v>2380.3200000000002</v>
      </c>
      <c r="E9" s="58">
        <v>2380.3200000000002</v>
      </c>
      <c r="F9" s="58">
        <v>2108.0700000000002</v>
      </c>
      <c r="G9" s="58">
        <v>2106.5700000000002</v>
      </c>
      <c r="H9" s="58">
        <v>1931.610068</v>
      </c>
      <c r="I9" s="58">
        <v>2380.3200000000002</v>
      </c>
      <c r="J9" s="58">
        <v>1834.32</v>
      </c>
      <c r="K9" s="58">
        <v>1566.345</v>
      </c>
      <c r="L9" s="58">
        <v>2099.652505</v>
      </c>
      <c r="M9" s="58">
        <v>2380.3200000000002</v>
      </c>
      <c r="N9" s="58">
        <v>2380.3200000000002</v>
      </c>
      <c r="O9" s="58">
        <v>1602.793876</v>
      </c>
      <c r="P9" s="58">
        <v>2110.2449999999999</v>
      </c>
      <c r="Q9" s="58">
        <v>2365.3200000000002</v>
      </c>
      <c r="R9" s="58">
        <v>1637.82</v>
      </c>
      <c r="S9" s="58">
        <v>2380.3200000000002</v>
      </c>
      <c r="T9" s="58">
        <v>1296.27</v>
      </c>
      <c r="U9" s="58">
        <v>2095.2449999999999</v>
      </c>
      <c r="V9" s="58">
        <v>1637.82</v>
      </c>
      <c r="W9" s="58">
        <v>1797.5660069999999</v>
      </c>
      <c r="X9" s="58">
        <v>1836.4949999999999</v>
      </c>
      <c r="Y9" s="58">
        <v>2095.2449999999999</v>
      </c>
      <c r="Z9" s="58">
        <v>1910.07</v>
      </c>
      <c r="AA9" s="58">
        <v>1836.4949999999999</v>
      </c>
      <c r="AB9" s="58">
        <v>1836.4949999999999</v>
      </c>
      <c r="AC9" s="58">
        <v>2380.3200000000002</v>
      </c>
      <c r="AD9" s="58">
        <v>2110.2449999999999</v>
      </c>
      <c r="AE9" s="58">
        <v>2365.2449999999999</v>
      </c>
      <c r="AF9" s="58">
        <v>2365.2449999999999</v>
      </c>
      <c r="AG9" s="58">
        <v>813.97500000000002</v>
      </c>
      <c r="AH9" s="58">
        <v>1825.02</v>
      </c>
      <c r="AI9" s="58">
        <v>2635.32</v>
      </c>
      <c r="AJ9" s="58">
        <v>2365.2449999999999</v>
      </c>
      <c r="AK9" s="58">
        <v>1555.02</v>
      </c>
      <c r="AL9" s="58">
        <v>2635.32</v>
      </c>
      <c r="AM9" s="58">
        <v>2365.2449999999999</v>
      </c>
      <c r="AN9" s="58">
        <v>2365.2449999999999</v>
      </c>
      <c r="AO9" s="58">
        <v>1566.345</v>
      </c>
      <c r="AP9" s="58">
        <v>2635.32</v>
      </c>
      <c r="AQ9" s="58">
        <v>2365.2449999999999</v>
      </c>
      <c r="AR9" s="58">
        <v>2365.2449999999999</v>
      </c>
      <c r="AS9" s="58">
        <v>2095.0949999999998</v>
      </c>
      <c r="AT9" s="58">
        <v>2635.32</v>
      </c>
      <c r="AU9" s="58">
        <v>2091.4949999999999</v>
      </c>
      <c r="AV9" s="58">
        <v>1551.27</v>
      </c>
      <c r="AW9" s="58">
        <v>2095.0949999999998</v>
      </c>
      <c r="AX9" s="58">
        <v>2361.5700000000002</v>
      </c>
      <c r="AY9" s="58">
        <v>2365.2449999999999</v>
      </c>
      <c r="AZ9" s="58">
        <v>1825.02</v>
      </c>
      <c r="BA9" s="58">
        <v>1821.345</v>
      </c>
      <c r="BB9" s="58">
        <v>2635.32</v>
      </c>
      <c r="BC9" s="58">
        <v>2635.32</v>
      </c>
      <c r="BD9" s="58">
        <v>2365.2449999999999</v>
      </c>
      <c r="BE9" s="58">
        <v>2635.32</v>
      </c>
      <c r="BF9" s="58">
        <v>2635.32</v>
      </c>
      <c r="BG9" s="58">
        <v>2635.32</v>
      </c>
      <c r="BH9" s="58">
        <v>2365.2449999999999</v>
      </c>
      <c r="BI9" s="58">
        <v>2635.32</v>
      </c>
      <c r="BJ9" s="58">
        <v>2635.32</v>
      </c>
      <c r="BK9" s="58">
        <v>2635.32</v>
      </c>
      <c r="BL9" s="58">
        <v>2365.2449999999999</v>
      </c>
      <c r="BM9" s="58">
        <v>2635.32</v>
      </c>
      <c r="BN9" s="58">
        <v>2635.32</v>
      </c>
      <c r="BO9" s="58">
        <v>2635.32</v>
      </c>
      <c r="BP9" s="58">
        <v>2365.2449999999999</v>
      </c>
      <c r="BQ9" s="58">
        <v>2635.32</v>
      </c>
      <c r="BR9" s="58">
        <v>2635.32</v>
      </c>
      <c r="BS9" s="58">
        <v>1418.4749999999999</v>
      </c>
      <c r="BT9" s="58">
        <v>1418.4749999999999</v>
      </c>
      <c r="BU9" s="58">
        <v>1688.55</v>
      </c>
      <c r="BV9" s="58">
        <v>1688.55</v>
      </c>
      <c r="BW9" s="58">
        <v>1688.55</v>
      </c>
      <c r="BX9" s="58">
        <v>1418.4749999999999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531.29521</v>
      </c>
      <c r="AC10" s="58">
        <v>1651.996044</v>
      </c>
      <c r="AD10" s="58">
        <v>0</v>
      </c>
      <c r="AE10" s="58">
        <v>1813.1387500000001</v>
      </c>
      <c r="AF10" s="58">
        <v>1651.996044</v>
      </c>
      <c r="AG10" s="58">
        <v>1651.996044</v>
      </c>
      <c r="AH10" s="58">
        <v>1651.996044</v>
      </c>
      <c r="AI10" s="58">
        <v>1813.1387500000001</v>
      </c>
      <c r="AJ10" s="58">
        <v>531.29521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2793.2423589999999</v>
      </c>
      <c r="D11" s="58">
        <v>3016.3951299999999</v>
      </c>
      <c r="E11" s="58">
        <v>4070.918435</v>
      </c>
      <c r="F11" s="58">
        <v>4194.8371090000001</v>
      </c>
      <c r="G11" s="58">
        <v>3537.0106049999999</v>
      </c>
      <c r="H11" s="58">
        <v>4246.5565559999995</v>
      </c>
      <c r="I11" s="58">
        <v>3515.3789839999999</v>
      </c>
      <c r="J11" s="58">
        <v>3703.929991</v>
      </c>
      <c r="K11" s="58">
        <v>3745.1918409999998</v>
      </c>
      <c r="L11" s="58">
        <v>2635.9253039999999</v>
      </c>
      <c r="M11" s="58">
        <v>3669.4885509999999</v>
      </c>
      <c r="N11" s="58">
        <v>3865.7426359999999</v>
      </c>
      <c r="O11" s="58">
        <v>3787.6883400000002</v>
      </c>
      <c r="P11" s="58">
        <v>3250.3476059999998</v>
      </c>
      <c r="Q11" s="58">
        <v>3716.3480359999999</v>
      </c>
      <c r="R11" s="58">
        <v>4471.8603489999996</v>
      </c>
      <c r="S11" s="58">
        <v>3995.229585</v>
      </c>
      <c r="T11" s="58">
        <v>3383.025044</v>
      </c>
      <c r="U11" s="58">
        <v>4147.3320979999999</v>
      </c>
      <c r="V11" s="58">
        <v>3720.8897320000001</v>
      </c>
      <c r="W11" s="58">
        <v>4141.9783470000002</v>
      </c>
      <c r="X11" s="58">
        <v>3886.5879249999998</v>
      </c>
      <c r="Y11" s="58">
        <v>4555.8964169999999</v>
      </c>
      <c r="Z11" s="58">
        <v>4192.6358209999999</v>
      </c>
      <c r="AA11" s="58">
        <v>2695.393352</v>
      </c>
      <c r="AB11" s="58">
        <v>3690.475895</v>
      </c>
      <c r="AC11" s="58">
        <v>3501.957273</v>
      </c>
      <c r="AD11" s="58">
        <v>3723.6274210000001</v>
      </c>
      <c r="AE11" s="58">
        <v>3622.3849439999999</v>
      </c>
      <c r="AF11" s="58">
        <v>3371.7464620000001</v>
      </c>
      <c r="AG11" s="58">
        <v>3403.5849699999999</v>
      </c>
      <c r="AH11" s="58">
        <v>3524.4642950000002</v>
      </c>
      <c r="AI11" s="58">
        <v>3471.4527240000002</v>
      </c>
      <c r="AJ11" s="58">
        <v>3677.6704460000001</v>
      </c>
      <c r="AK11" s="58">
        <v>3930.7400990000001</v>
      </c>
      <c r="AL11" s="58">
        <v>3988.725359</v>
      </c>
      <c r="AM11" s="58">
        <v>3766.590115</v>
      </c>
      <c r="AN11" s="58">
        <v>4149.700777</v>
      </c>
      <c r="AO11" s="58">
        <v>3504.9829949999998</v>
      </c>
      <c r="AP11" s="58">
        <v>4571.245457</v>
      </c>
      <c r="AQ11" s="58">
        <v>3844.8512660000001</v>
      </c>
      <c r="AR11" s="58">
        <v>3800.0036070000001</v>
      </c>
      <c r="AS11" s="58">
        <v>3466.2272330000001</v>
      </c>
      <c r="AT11" s="58">
        <v>4628.4581559999997</v>
      </c>
      <c r="AU11" s="58">
        <v>3603.796683</v>
      </c>
      <c r="AV11" s="58">
        <v>4158.6436240000003</v>
      </c>
      <c r="AW11" s="58">
        <v>2464.2802339999998</v>
      </c>
      <c r="AX11" s="58">
        <v>3419.8933270000002</v>
      </c>
      <c r="AY11" s="58">
        <v>3760.3450819999998</v>
      </c>
      <c r="AZ11" s="58">
        <v>3303.8929149999999</v>
      </c>
      <c r="BA11" s="58">
        <v>3359.983232</v>
      </c>
      <c r="BB11" s="58">
        <v>3759.2477469999999</v>
      </c>
      <c r="BC11" s="58">
        <v>2309.6630970000001</v>
      </c>
      <c r="BD11" s="58">
        <v>2307.152834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6026.152349</v>
      </c>
      <c r="D12" s="58">
        <v>5862.5999400000001</v>
      </c>
      <c r="E12" s="58">
        <v>5268.3585290000001</v>
      </c>
      <c r="F12" s="58">
        <v>7153.612658</v>
      </c>
      <c r="G12" s="58">
        <v>6682.2618199999997</v>
      </c>
      <c r="H12" s="58">
        <v>6408.9621159999997</v>
      </c>
      <c r="I12" s="58">
        <v>5439.678433</v>
      </c>
      <c r="J12" s="58">
        <v>7121.6516069999998</v>
      </c>
      <c r="K12" s="58">
        <v>7672.208388</v>
      </c>
      <c r="L12" s="58">
        <v>7033.4790030000004</v>
      </c>
      <c r="M12" s="58">
        <v>6155.4740689999999</v>
      </c>
      <c r="N12" s="58">
        <v>7953.8919569999998</v>
      </c>
      <c r="O12" s="58">
        <v>7648.9178650000003</v>
      </c>
      <c r="P12" s="58">
        <v>7294.3927350000004</v>
      </c>
      <c r="Q12" s="58">
        <v>6147.0169109999997</v>
      </c>
      <c r="R12" s="58">
        <v>8451.2674260000003</v>
      </c>
      <c r="S12" s="58">
        <v>7946.607951</v>
      </c>
      <c r="T12" s="58">
        <v>7819.8191200000001</v>
      </c>
      <c r="U12" s="58">
        <v>6787.532451</v>
      </c>
      <c r="V12" s="58">
        <v>8543.1194630000009</v>
      </c>
      <c r="W12" s="58">
        <v>8283.3233359999995</v>
      </c>
      <c r="X12" s="58">
        <v>8209.0673690000003</v>
      </c>
      <c r="Y12" s="58">
        <v>6748.302326</v>
      </c>
      <c r="Z12" s="58">
        <v>9039.7671969999992</v>
      </c>
      <c r="AA12" s="58">
        <v>11816.994909999999</v>
      </c>
      <c r="AB12" s="58">
        <v>6981.4713389999997</v>
      </c>
      <c r="AC12" s="58">
        <v>10348.25239</v>
      </c>
      <c r="AD12" s="58">
        <v>12414.36075</v>
      </c>
      <c r="AE12" s="58">
        <v>8765.606565</v>
      </c>
      <c r="AF12" s="58">
        <v>13148.68636</v>
      </c>
      <c r="AG12" s="58">
        <v>11488.65242</v>
      </c>
      <c r="AH12" s="58">
        <v>11684.94967</v>
      </c>
      <c r="AI12" s="58">
        <v>11202.48659</v>
      </c>
      <c r="AJ12" s="58">
        <v>13362.7423</v>
      </c>
      <c r="AK12" s="58">
        <v>7895.0315979999996</v>
      </c>
      <c r="AL12" s="58">
        <v>14459.68117</v>
      </c>
      <c r="AM12" s="58">
        <v>9843.8088650000009</v>
      </c>
      <c r="AN12" s="58">
        <v>10648.061309999999</v>
      </c>
      <c r="AO12" s="58">
        <v>8182.8212359999998</v>
      </c>
      <c r="AP12" s="58">
        <v>12694.16575</v>
      </c>
      <c r="AQ12" s="58">
        <v>15127.666020000001</v>
      </c>
      <c r="AR12" s="58">
        <v>14660.51381</v>
      </c>
      <c r="AS12" s="58">
        <v>11902.184359999999</v>
      </c>
      <c r="AT12" s="58">
        <v>11091.37911</v>
      </c>
      <c r="AU12" s="58">
        <v>11173.65971</v>
      </c>
      <c r="AV12" s="58">
        <v>14475.20739</v>
      </c>
      <c r="AW12" s="58">
        <v>8878.367295</v>
      </c>
      <c r="AX12" s="58">
        <v>16076.871450000001</v>
      </c>
      <c r="AY12" s="58">
        <v>15476.166289999999</v>
      </c>
      <c r="AZ12" s="58">
        <v>15387.84635</v>
      </c>
      <c r="BA12" s="58">
        <v>12775.72501</v>
      </c>
      <c r="BB12" s="58">
        <v>16243.31351</v>
      </c>
      <c r="BC12" s="58">
        <v>15660.30629</v>
      </c>
      <c r="BD12" s="58">
        <v>15072.906290000001</v>
      </c>
      <c r="BE12" s="58">
        <v>12926.856970000001</v>
      </c>
      <c r="BF12" s="58">
        <v>16799.24351</v>
      </c>
      <c r="BG12" s="58">
        <v>15927.60629</v>
      </c>
      <c r="BH12" s="58">
        <v>15927.60629</v>
      </c>
      <c r="BI12" s="58">
        <v>12952.776970000001</v>
      </c>
      <c r="BJ12" s="58">
        <v>17086.79351</v>
      </c>
      <c r="BK12" s="58">
        <v>16190.28629</v>
      </c>
      <c r="BL12" s="58">
        <v>16190.28629</v>
      </c>
      <c r="BM12" s="58">
        <v>13360.47697</v>
      </c>
      <c r="BN12" s="58">
        <v>17369.373510000001</v>
      </c>
      <c r="BO12" s="58">
        <v>16462.206289999998</v>
      </c>
      <c r="BP12" s="58">
        <v>16369.29328</v>
      </c>
      <c r="BQ12" s="58">
        <v>13582.956969999999</v>
      </c>
      <c r="BR12" s="58">
        <v>17661.893510000002</v>
      </c>
      <c r="BS12" s="58">
        <v>16731.486290000001</v>
      </c>
      <c r="BT12" s="58">
        <v>16731.486290000001</v>
      </c>
      <c r="BU12" s="58">
        <v>13803.276970000001</v>
      </c>
      <c r="BV12" s="58">
        <v>17951.573509999998</v>
      </c>
      <c r="BW12" s="58">
        <v>16996.80629</v>
      </c>
      <c r="BX12" s="58">
        <v>16996.80629</v>
      </c>
      <c r="BY12" s="58">
        <v>14020.356970000001</v>
      </c>
      <c r="BZ12" s="58">
        <v>18236.99351</v>
      </c>
      <c r="CA12" s="58">
        <v>17106.757829999999</v>
      </c>
      <c r="CB12" s="58">
        <v>17106.757829999999</v>
      </c>
      <c r="CC12" s="58">
        <v>14061.05723</v>
      </c>
      <c r="CD12" s="58">
        <v>18375.799749999998</v>
      </c>
      <c r="CE12" s="58">
        <v>17319.277829999999</v>
      </c>
      <c r="CF12" s="58">
        <v>17319.277829999999</v>
      </c>
      <c r="CG12" s="58">
        <v>14234.93723</v>
      </c>
      <c r="CH12" s="58">
        <v>18604.419750000001</v>
      </c>
      <c r="CI12" s="58">
        <v>17504.077829999998</v>
      </c>
      <c r="CJ12" s="58">
        <v>16964.857830000001</v>
      </c>
      <c r="CK12" s="58">
        <v>14386.13723</v>
      </c>
      <c r="CL12" s="58">
        <v>18803.21975</v>
      </c>
      <c r="CM12" s="58">
        <v>17708.017830000001</v>
      </c>
      <c r="CN12" s="58">
        <v>16908.097829999999</v>
      </c>
      <c r="CO12" s="58">
        <v>14552.997230000001</v>
      </c>
      <c r="CP12" s="58">
        <v>19022.60975</v>
      </c>
      <c r="CQ12" s="58">
        <v>17886.877830000001</v>
      </c>
      <c r="CR12" s="58">
        <v>17886.877830000001</v>
      </c>
      <c r="CS12" s="58">
        <v>14699.337229999999</v>
      </c>
      <c r="CT12" s="58">
        <v>19215.019749999999</v>
      </c>
      <c r="CU12" s="58">
        <v>17960.284500000002</v>
      </c>
      <c r="CV12" s="58">
        <v>17960.284500000002</v>
      </c>
      <c r="CW12" s="58">
        <v>14758.084500000001</v>
      </c>
      <c r="CX12" s="58">
        <v>19294.534500000002</v>
      </c>
      <c r="CY12" s="58">
        <v>18017.7045</v>
      </c>
      <c r="CZ12" s="58">
        <v>18017.7045</v>
      </c>
      <c r="DA12" s="58">
        <v>14805.0645</v>
      </c>
      <c r="DB12" s="58">
        <v>19356.304499999998</v>
      </c>
      <c r="DC12" s="58">
        <v>18094.924500000001</v>
      </c>
      <c r="DD12" s="58">
        <v>18094.924500000001</v>
      </c>
      <c r="DE12" s="58">
        <v>14868.244500000001</v>
      </c>
      <c r="DF12" s="58">
        <v>19439.374500000002</v>
      </c>
      <c r="DG12" s="58">
        <v>18158.944500000001</v>
      </c>
      <c r="DH12" s="58">
        <v>18158.944500000001</v>
      </c>
      <c r="DI12" s="58">
        <v>14713.264499999999</v>
      </c>
      <c r="DJ12" s="58">
        <v>19508.244500000001</v>
      </c>
      <c r="DK12" s="58">
        <v>18256.624500000002</v>
      </c>
      <c r="DL12" s="58">
        <v>18256.624500000002</v>
      </c>
      <c r="DM12" s="58">
        <v>15000.5445</v>
      </c>
      <c r="DN12" s="58">
        <v>19613.324499999999</v>
      </c>
      <c r="DO12" s="58">
        <v>18319.984499999999</v>
      </c>
      <c r="DP12" s="58">
        <v>18319.984499999999</v>
      </c>
      <c r="DQ12" s="58">
        <v>15052.3845</v>
      </c>
      <c r="DR12" s="58">
        <v>19681.484499999999</v>
      </c>
      <c r="DS12" s="58">
        <v>18408.424500000001</v>
      </c>
      <c r="DT12" s="58">
        <v>18408.424500000001</v>
      </c>
      <c r="DU12" s="58">
        <v>15124.744500000001</v>
      </c>
      <c r="DV12" s="58">
        <v>19776.624500000002</v>
      </c>
      <c r="DW12" s="58">
        <v>18482.344499999999</v>
      </c>
      <c r="DX12" s="58">
        <v>18482.344499999999</v>
      </c>
      <c r="DY12" s="58">
        <v>15038.8845</v>
      </c>
      <c r="DZ12" s="58">
        <v>19856.144499999999</v>
      </c>
      <c r="EA12" s="58">
        <v>18566.824499999999</v>
      </c>
      <c r="EB12" s="58">
        <v>18566.824499999999</v>
      </c>
      <c r="EC12" s="58">
        <v>15254.344499999999</v>
      </c>
      <c r="ED12" s="58">
        <v>19947.0245</v>
      </c>
      <c r="EE12" s="58">
        <v>18606.424500000001</v>
      </c>
      <c r="EF12" s="58">
        <v>18606.424500000001</v>
      </c>
      <c r="EG12" s="58">
        <v>15286.744500000001</v>
      </c>
      <c r="EH12" s="58">
        <v>19989.624500000002</v>
      </c>
      <c r="EI12" s="58">
        <v>18575.04</v>
      </c>
      <c r="EJ12" s="58">
        <v>18575.04</v>
      </c>
      <c r="EK12" s="58">
        <v>15197.76</v>
      </c>
      <c r="EL12" s="58">
        <v>19982.240000000002</v>
      </c>
      <c r="EM12" s="58">
        <v>18624.54</v>
      </c>
      <c r="EN12" s="58">
        <v>18624.54</v>
      </c>
      <c r="EO12" s="58">
        <v>15238.26</v>
      </c>
      <c r="EP12" s="58">
        <v>20035.490000000002</v>
      </c>
      <c r="EQ12" s="58">
        <v>18681.3</v>
      </c>
      <c r="ER12" s="58">
        <v>18681.3</v>
      </c>
      <c r="ES12" s="58">
        <v>15284.7</v>
      </c>
      <c r="ET12" s="58">
        <v>20096.55</v>
      </c>
      <c r="EU12" s="58">
        <v>18769.080000000002</v>
      </c>
      <c r="EV12" s="58">
        <v>18769.080000000002</v>
      </c>
      <c r="EW12" s="58">
        <v>14933.7</v>
      </c>
      <c r="EX12" s="58">
        <v>19903.43</v>
      </c>
      <c r="EY12" s="58">
        <v>18840.36</v>
      </c>
      <c r="EZ12" s="58">
        <v>18840.36</v>
      </c>
      <c r="FA12" s="58">
        <v>14764.14</v>
      </c>
      <c r="FB12" s="58">
        <v>19635.759999999998</v>
      </c>
    </row>
    <row r="13" spans="1:159" x14ac:dyDescent="0.25">
      <c r="B13" s="33" t="s">
        <v>7</v>
      </c>
      <c r="C13" s="58">
        <v>221.67002260000001</v>
      </c>
      <c r="D13" s="58">
        <v>440.65073630000001</v>
      </c>
      <c r="E13" s="58">
        <v>792.51262259999999</v>
      </c>
      <c r="F13" s="58">
        <v>673.35246380000001</v>
      </c>
      <c r="G13" s="58">
        <v>608.45703860000003</v>
      </c>
      <c r="H13" s="58">
        <v>829.91543890000003</v>
      </c>
      <c r="I13" s="58">
        <v>809.41258819999996</v>
      </c>
      <c r="J13" s="58">
        <v>845.95244779999996</v>
      </c>
      <c r="K13" s="58">
        <v>754.53637639999999</v>
      </c>
      <c r="L13" s="58">
        <v>511.01022089999998</v>
      </c>
      <c r="M13" s="58">
        <v>1165.355458</v>
      </c>
      <c r="N13" s="58">
        <v>1256.2989250000001</v>
      </c>
      <c r="O13" s="58">
        <v>891.70682520000003</v>
      </c>
      <c r="P13" s="58">
        <v>758.66047500000002</v>
      </c>
      <c r="Q13" s="58">
        <v>971.09659320000003</v>
      </c>
      <c r="R13" s="58">
        <v>1407.774267</v>
      </c>
      <c r="S13" s="58">
        <v>1399.479329</v>
      </c>
      <c r="T13" s="58">
        <v>1103.9584910000001</v>
      </c>
      <c r="U13" s="58">
        <v>2540.5406330000001</v>
      </c>
      <c r="V13" s="58">
        <v>1785.997208</v>
      </c>
      <c r="W13" s="58">
        <v>1539.387189</v>
      </c>
      <c r="X13" s="58">
        <v>1226.156297</v>
      </c>
      <c r="Y13" s="58">
        <v>2928.5818300000001</v>
      </c>
      <c r="Z13" s="58">
        <v>2200.9935999999998</v>
      </c>
      <c r="AA13" s="58">
        <v>2290.508413</v>
      </c>
      <c r="AB13" s="58">
        <v>2409.4495099999999</v>
      </c>
      <c r="AC13" s="58">
        <v>3072.2206679999999</v>
      </c>
      <c r="AD13" s="58">
        <v>3224.927173</v>
      </c>
      <c r="AE13" s="58">
        <v>2701.4744700000001</v>
      </c>
      <c r="AF13" s="58">
        <v>2669.5932769999999</v>
      </c>
      <c r="AG13" s="58">
        <v>2950.8222190000001</v>
      </c>
      <c r="AH13" s="58">
        <v>3317.1587639999998</v>
      </c>
      <c r="AI13" s="58">
        <v>2423.716363</v>
      </c>
      <c r="AJ13" s="58">
        <v>2538.7871530000002</v>
      </c>
      <c r="AK13" s="58">
        <v>3170.5837609999999</v>
      </c>
      <c r="AL13" s="58">
        <v>3664.9972050000001</v>
      </c>
      <c r="AM13" s="58">
        <v>3051.1551570000001</v>
      </c>
      <c r="AN13" s="58">
        <v>2813.998775</v>
      </c>
      <c r="AO13" s="58">
        <v>3496.1637430000001</v>
      </c>
      <c r="AP13" s="58">
        <v>4439.7968060000003</v>
      </c>
      <c r="AQ13" s="58">
        <v>3057.5439569999999</v>
      </c>
      <c r="AR13" s="58">
        <v>3062.1518449999999</v>
      </c>
      <c r="AS13" s="58">
        <v>4394.7841369999996</v>
      </c>
      <c r="AT13" s="58">
        <v>3855.339806</v>
      </c>
      <c r="AU13" s="58">
        <v>2334.336636</v>
      </c>
      <c r="AV13" s="58">
        <v>2840.111903</v>
      </c>
      <c r="AW13" s="58">
        <v>3972.7870370000001</v>
      </c>
      <c r="AX13" s="58">
        <v>2490.3281059999999</v>
      </c>
      <c r="AY13" s="58">
        <v>3247.673237</v>
      </c>
      <c r="AZ13" s="58">
        <v>3204.903315</v>
      </c>
      <c r="BA13" s="58">
        <v>5344.9330840000002</v>
      </c>
      <c r="BB13" s="58">
        <v>4439.7968060000003</v>
      </c>
      <c r="BC13" s="58">
        <v>4917.9016700000002</v>
      </c>
      <c r="BD13" s="58">
        <v>5557.0007299999997</v>
      </c>
      <c r="BE13" s="58">
        <v>7775.7214590000003</v>
      </c>
      <c r="BF13" s="58">
        <v>6717.3556310000004</v>
      </c>
      <c r="BG13" s="58">
        <v>5458.5322239999996</v>
      </c>
      <c r="BH13" s="58">
        <v>6171.3536320000003</v>
      </c>
      <c r="BI13" s="58">
        <v>8635.8155220000008</v>
      </c>
      <c r="BJ13" s="58">
        <v>7454.5791140000001</v>
      </c>
      <c r="BK13" s="58">
        <v>6596.3826369999997</v>
      </c>
      <c r="BL13" s="58">
        <v>7466.749511</v>
      </c>
      <c r="BM13" s="58">
        <v>10449.67828</v>
      </c>
      <c r="BN13" s="58">
        <v>9005.351885</v>
      </c>
      <c r="BO13" s="58">
        <v>7355.6387020000002</v>
      </c>
      <c r="BP13" s="58">
        <v>8329.5719659999995</v>
      </c>
      <c r="BQ13" s="58">
        <v>11646.550219999999</v>
      </c>
      <c r="BR13" s="58">
        <v>10040.68996</v>
      </c>
      <c r="BS13" s="58">
        <v>7403.0763319999996</v>
      </c>
      <c r="BT13" s="58">
        <v>8383.4783640000005</v>
      </c>
      <c r="BU13" s="58">
        <v>11733.10274</v>
      </c>
      <c r="BV13" s="58">
        <v>10105.377630000001</v>
      </c>
      <c r="BW13" s="58">
        <v>8673.2068780000009</v>
      </c>
      <c r="BX13" s="58">
        <v>8572.4167670000006</v>
      </c>
      <c r="BY13" s="58">
        <v>13983.39928</v>
      </c>
      <c r="BZ13" s="58">
        <v>12034.203240000001</v>
      </c>
      <c r="CA13" s="58">
        <v>9277.5590690000008</v>
      </c>
      <c r="CB13" s="58">
        <v>10514.119210000001</v>
      </c>
      <c r="CC13" s="58">
        <v>14716.0707</v>
      </c>
      <c r="CD13" s="58">
        <v>12661.29746</v>
      </c>
      <c r="CE13" s="58">
        <v>10290.321389999999</v>
      </c>
      <c r="CF13" s="58">
        <v>11662.44391</v>
      </c>
      <c r="CG13" s="58">
        <v>16333.910819999999</v>
      </c>
      <c r="CH13" s="58">
        <v>14040.80759</v>
      </c>
      <c r="CI13" s="58">
        <v>11349.853789999999</v>
      </c>
      <c r="CJ13" s="58">
        <v>12871.150949999999</v>
      </c>
      <c r="CK13" s="58">
        <v>18024.050449999999</v>
      </c>
      <c r="CL13" s="58">
        <v>15484.58145</v>
      </c>
      <c r="CM13" s="58">
        <v>12541.68987</v>
      </c>
      <c r="CN13" s="58">
        <v>14234.32237</v>
      </c>
      <c r="CO13" s="58">
        <v>19925.773939999999</v>
      </c>
      <c r="CP13" s="58">
        <v>17108.5154</v>
      </c>
      <c r="CQ13" s="58">
        <v>13735.79989</v>
      </c>
      <c r="CR13" s="58">
        <v>10829.92318</v>
      </c>
      <c r="CS13" s="58">
        <v>21192.317299999999</v>
      </c>
      <c r="CT13" s="58">
        <v>18733.843639999999</v>
      </c>
      <c r="CU13" s="58">
        <v>14748.25677</v>
      </c>
      <c r="CV13" s="58">
        <v>16750.941220000001</v>
      </c>
      <c r="CW13" s="58">
        <v>23450.225289999998</v>
      </c>
      <c r="CX13" s="58">
        <v>20114.238580000001</v>
      </c>
      <c r="CY13" s="58">
        <v>16185.766540000001</v>
      </c>
      <c r="CZ13" s="58">
        <v>18388.431820000002</v>
      </c>
      <c r="DA13" s="58">
        <v>21571.594560000001</v>
      </c>
      <c r="DB13" s="58">
        <v>22073.08266</v>
      </c>
      <c r="DC13" s="58">
        <v>17797.6764</v>
      </c>
      <c r="DD13" s="58">
        <v>20220.147570000001</v>
      </c>
      <c r="DE13" s="58">
        <v>23992.579239999999</v>
      </c>
      <c r="DF13" s="58">
        <v>24271.14157</v>
      </c>
      <c r="DG13" s="58">
        <v>17544.277470000001</v>
      </c>
      <c r="DH13" s="58">
        <v>19936.409049999998</v>
      </c>
      <c r="DI13" s="58">
        <v>27910.937740000001</v>
      </c>
      <c r="DJ13" s="58">
        <v>23924.109990000001</v>
      </c>
      <c r="DK13" s="58">
        <v>21078.120449999999</v>
      </c>
      <c r="DL13" s="58">
        <v>23952.409599999999</v>
      </c>
      <c r="DM13" s="58">
        <v>33533.373440000003</v>
      </c>
      <c r="DN13" s="58">
        <v>28742.891520000001</v>
      </c>
      <c r="DO13" s="58">
        <v>22650.631549999998</v>
      </c>
      <c r="DP13" s="58">
        <v>21564.33495</v>
      </c>
      <c r="DQ13" s="58">
        <v>36035.095650000003</v>
      </c>
      <c r="DR13" s="58">
        <v>30887.224849999999</v>
      </c>
      <c r="DS13" s="58">
        <v>23617.428690000001</v>
      </c>
      <c r="DT13" s="58">
        <v>26837.987150000001</v>
      </c>
      <c r="DU13" s="58">
        <v>37573.182009999997</v>
      </c>
      <c r="DV13" s="58">
        <v>32205.584579999999</v>
      </c>
      <c r="DW13" s="58">
        <v>24598.3914</v>
      </c>
      <c r="DX13" s="58">
        <v>27952.717509999999</v>
      </c>
      <c r="DY13" s="58">
        <v>39133.804510000002</v>
      </c>
      <c r="DZ13" s="58">
        <v>33543.261010000002</v>
      </c>
      <c r="EA13" s="58">
        <v>25292.691429999999</v>
      </c>
      <c r="EB13" s="58">
        <v>28741.694810000001</v>
      </c>
      <c r="EC13" s="58">
        <v>40238.372730000003</v>
      </c>
      <c r="ED13" s="58">
        <v>34490.033770000002</v>
      </c>
      <c r="EE13" s="58">
        <v>25534.60601</v>
      </c>
      <c r="EF13" s="58">
        <v>29016.597740000001</v>
      </c>
      <c r="EG13" s="58">
        <v>40623.236830000002</v>
      </c>
      <c r="EH13" s="58">
        <v>34819.917280000001</v>
      </c>
      <c r="EI13" s="58">
        <v>25845.242139999998</v>
      </c>
      <c r="EJ13" s="58">
        <v>29369.593349999999</v>
      </c>
      <c r="EK13" s="58">
        <v>41117.430679999998</v>
      </c>
      <c r="EL13" s="58">
        <v>35243.512020000002</v>
      </c>
      <c r="EM13" s="58">
        <v>26515.053769999999</v>
      </c>
      <c r="EN13" s="58">
        <v>30130.74293</v>
      </c>
      <c r="EO13" s="58">
        <v>42183.040099999998</v>
      </c>
      <c r="EP13" s="58">
        <v>36156.891510000001</v>
      </c>
      <c r="EQ13" s="58">
        <v>27528.645229999998</v>
      </c>
      <c r="ER13" s="58">
        <v>31282.5514</v>
      </c>
      <c r="ES13" s="58">
        <v>43795.571960000001</v>
      </c>
      <c r="ET13" s="58">
        <v>35560.802900000002</v>
      </c>
      <c r="EU13" s="58">
        <v>28157.886989999999</v>
      </c>
      <c r="EV13" s="58">
        <v>31997.598859999998</v>
      </c>
      <c r="EW13" s="58">
        <v>44796.638400000003</v>
      </c>
      <c r="EX13" s="58">
        <v>38397.118629999997</v>
      </c>
      <c r="EY13" s="58">
        <v>29323.294140000002</v>
      </c>
      <c r="EZ13" s="58">
        <v>33321.925159999999</v>
      </c>
      <c r="FA13" s="58">
        <v>46650.695220000001</v>
      </c>
      <c r="FB13" s="58">
        <v>39986.310189999997</v>
      </c>
    </row>
    <row r="14" spans="1:159" x14ac:dyDescent="0.25">
      <c r="B14" s="33" t="s">
        <v>8</v>
      </c>
      <c r="C14" s="58">
        <v>0.28132000000000001</v>
      </c>
      <c r="D14" s="58">
        <v>0</v>
      </c>
      <c r="E14" s="58">
        <v>0</v>
      </c>
      <c r="F14" s="58">
        <v>0.41639999999999999</v>
      </c>
      <c r="G14" s="58">
        <v>0.28132000000000001</v>
      </c>
      <c r="H14" s="58">
        <v>0</v>
      </c>
      <c r="I14" s="58">
        <v>0</v>
      </c>
      <c r="J14" s="58">
        <v>0.41639999999999999</v>
      </c>
      <c r="K14" s="58">
        <v>2.4967800000000002</v>
      </c>
      <c r="L14" s="58">
        <v>0</v>
      </c>
      <c r="M14" s="58">
        <v>0</v>
      </c>
      <c r="N14" s="58">
        <v>2.1406000000000001</v>
      </c>
      <c r="O14" s="58">
        <v>2.7827799999999998</v>
      </c>
      <c r="P14" s="58">
        <v>0</v>
      </c>
      <c r="Q14" s="58">
        <v>0</v>
      </c>
      <c r="R14" s="58">
        <v>4.1406000000000001</v>
      </c>
      <c r="S14" s="58">
        <v>5.3827800000000003</v>
      </c>
      <c r="T14" s="58">
        <v>0</v>
      </c>
      <c r="U14" s="58">
        <v>0</v>
      </c>
      <c r="V14" s="58">
        <v>3.1406000000000001</v>
      </c>
      <c r="W14" s="58">
        <v>226.01097999999999</v>
      </c>
      <c r="X14" s="58">
        <v>0</v>
      </c>
      <c r="Y14" s="58">
        <v>0</v>
      </c>
      <c r="Z14" s="58">
        <v>174.5076</v>
      </c>
      <c r="AA14" s="58">
        <v>397.58550000000002</v>
      </c>
      <c r="AB14" s="58">
        <v>0</v>
      </c>
      <c r="AC14" s="58">
        <v>0</v>
      </c>
      <c r="AD14" s="58">
        <v>331.46800000000002</v>
      </c>
      <c r="AE14" s="58">
        <v>480.17840000000001</v>
      </c>
      <c r="AF14" s="58">
        <v>0</v>
      </c>
      <c r="AG14" s="58">
        <v>0</v>
      </c>
      <c r="AH14" s="58">
        <v>344.53500000000003</v>
      </c>
      <c r="AI14" s="58">
        <v>461.93549999999999</v>
      </c>
      <c r="AJ14" s="58">
        <v>0</v>
      </c>
      <c r="AK14" s="58">
        <v>0</v>
      </c>
      <c r="AL14" s="58">
        <v>379.548</v>
      </c>
      <c r="AM14" s="58">
        <v>556.61969999999997</v>
      </c>
      <c r="AN14" s="58">
        <v>0</v>
      </c>
      <c r="AO14" s="58">
        <v>0</v>
      </c>
      <c r="AP14" s="58">
        <v>392.26900000000001</v>
      </c>
      <c r="AQ14" s="58">
        <v>549.72969999999998</v>
      </c>
      <c r="AR14" s="58">
        <v>0</v>
      </c>
      <c r="AS14" s="58">
        <v>0</v>
      </c>
      <c r="AT14" s="58">
        <v>400.68200000000002</v>
      </c>
      <c r="AU14" s="58">
        <v>459.39530000000002</v>
      </c>
      <c r="AV14" s="58">
        <v>0</v>
      </c>
      <c r="AW14" s="58">
        <v>0</v>
      </c>
      <c r="AX14" s="58">
        <v>247.07603270000001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6665.0809719999997</v>
      </c>
      <c r="EF14" s="58">
        <v>0</v>
      </c>
      <c r="EG14" s="58">
        <v>0</v>
      </c>
      <c r="EH14" s="58">
        <v>5126.9853629999998</v>
      </c>
      <c r="EI14" s="58">
        <v>7777.4185450000004</v>
      </c>
      <c r="EJ14" s="58">
        <v>0</v>
      </c>
      <c r="EK14" s="58">
        <v>0</v>
      </c>
      <c r="EL14" s="58">
        <v>5982.6296499999999</v>
      </c>
      <c r="EM14" s="58">
        <v>8876.6519659999994</v>
      </c>
      <c r="EN14" s="58">
        <v>0</v>
      </c>
      <c r="EO14" s="58">
        <v>0</v>
      </c>
      <c r="EP14" s="58">
        <v>6828.1938200000004</v>
      </c>
      <c r="EQ14" s="58">
        <v>10096.87103</v>
      </c>
      <c r="ER14" s="58">
        <v>0</v>
      </c>
      <c r="ES14" s="58">
        <v>0</v>
      </c>
      <c r="ET14" s="58">
        <v>7766.8238689999998</v>
      </c>
      <c r="EU14" s="58">
        <v>11260.722589999999</v>
      </c>
      <c r="EV14" s="58">
        <v>0</v>
      </c>
      <c r="EW14" s="58">
        <v>0</v>
      </c>
      <c r="EX14" s="58">
        <v>8662.0943000000007</v>
      </c>
      <c r="EY14" s="58">
        <v>12395.942880000001</v>
      </c>
      <c r="EZ14" s="58">
        <v>0</v>
      </c>
      <c r="FA14" s="58">
        <v>0</v>
      </c>
      <c r="FB14" s="58">
        <v>9535.3406799999993</v>
      </c>
    </row>
    <row r="15" spans="1:159" x14ac:dyDescent="0.25">
      <c r="B15" s="33" t="s">
        <v>246</v>
      </c>
      <c r="C15" s="58">
        <v>451.53500000000003</v>
      </c>
      <c r="D15" s="58">
        <v>0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0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451.53500000000003</v>
      </c>
      <c r="BD15" s="58">
        <v>451.53500000000003</v>
      </c>
      <c r="BE15" s="58">
        <v>451.53500000000003</v>
      </c>
      <c r="BF15" s="58">
        <v>451.53500000000003</v>
      </c>
      <c r="BG15" s="58">
        <v>451.53500000000003</v>
      </c>
      <c r="BH15" s="58">
        <v>451.53500000000003</v>
      </c>
      <c r="BI15" s="58">
        <v>451.53500000000003</v>
      </c>
      <c r="BJ15" s="58">
        <v>451.53500000000003</v>
      </c>
      <c r="BK15" s="58">
        <v>3913.5821289999999</v>
      </c>
      <c r="BL15" s="58">
        <v>3913.5821289999999</v>
      </c>
      <c r="BM15" s="58">
        <v>3913.5821289999999</v>
      </c>
      <c r="BN15" s="58">
        <v>3913.5821289999999</v>
      </c>
      <c r="BO15" s="58">
        <v>5756.0186789999998</v>
      </c>
      <c r="BP15" s="58">
        <v>4460.7625799999996</v>
      </c>
      <c r="BQ15" s="58">
        <v>5734.6526100000001</v>
      </c>
      <c r="BR15" s="58">
        <v>5756.0186789999998</v>
      </c>
      <c r="BS15" s="58">
        <v>7300.0430699999997</v>
      </c>
      <c r="BT15" s="58">
        <v>7300.0430699999997</v>
      </c>
      <c r="BU15" s="58">
        <v>7300.0430699999997</v>
      </c>
      <c r="BV15" s="58">
        <v>7300.0430699999997</v>
      </c>
      <c r="BW15" s="58">
        <v>7232.9258799999998</v>
      </c>
      <c r="BX15" s="58">
        <v>7300.0430699999997</v>
      </c>
      <c r="BY15" s="58">
        <v>7300.0430699999997</v>
      </c>
      <c r="BZ15" s="58">
        <v>7300.0430699999997</v>
      </c>
      <c r="CA15" s="58">
        <v>9046.5192220000008</v>
      </c>
      <c r="CB15" s="58">
        <v>9046.5192220000008</v>
      </c>
      <c r="CC15" s="58">
        <v>9046.5192220000008</v>
      </c>
      <c r="CD15" s="58">
        <v>9046.5192220000008</v>
      </c>
      <c r="CE15" s="58">
        <v>11386.50988</v>
      </c>
      <c r="CF15" s="58">
        <v>11386.50988</v>
      </c>
      <c r="CG15" s="58">
        <v>11376.334500000001</v>
      </c>
      <c r="CH15" s="58">
        <v>11386.50988</v>
      </c>
      <c r="CI15" s="58">
        <v>13663.784960000001</v>
      </c>
      <c r="CJ15" s="58">
        <v>11560.34989</v>
      </c>
      <c r="CK15" s="58">
        <v>13663.784960000001</v>
      </c>
      <c r="CL15" s="58">
        <v>13663.784960000001</v>
      </c>
      <c r="CM15" s="58">
        <v>15916.430909999999</v>
      </c>
      <c r="CN15" s="58">
        <v>15916.430909999999</v>
      </c>
      <c r="CO15" s="58">
        <v>15916.430909999999</v>
      </c>
      <c r="CP15" s="58">
        <v>15916.430909999999</v>
      </c>
      <c r="CQ15" s="58">
        <v>18347.84</v>
      </c>
      <c r="CR15" s="58">
        <v>18347.84</v>
      </c>
      <c r="CS15" s="58">
        <v>18347.84</v>
      </c>
      <c r="CT15" s="58">
        <v>18347.84</v>
      </c>
      <c r="CU15" s="58">
        <v>21311.199049999999</v>
      </c>
      <c r="CV15" s="58">
        <v>16466.231749999999</v>
      </c>
      <c r="CW15" s="58">
        <v>21311.199049999999</v>
      </c>
      <c r="CX15" s="58">
        <v>21311.199049999999</v>
      </c>
      <c r="CY15" s="58">
        <v>23475.95736</v>
      </c>
      <c r="CZ15" s="58">
        <v>22127.10816</v>
      </c>
      <c r="DA15" s="58">
        <v>23475.95736</v>
      </c>
      <c r="DB15" s="58">
        <v>23475.95736</v>
      </c>
      <c r="DC15" s="58">
        <v>24968.32835</v>
      </c>
      <c r="DD15" s="58">
        <v>24958.152969999999</v>
      </c>
      <c r="DE15" s="58">
        <v>24968.32835</v>
      </c>
      <c r="DF15" s="58">
        <v>24968.32835</v>
      </c>
      <c r="DG15" s="58">
        <v>29826.791099999999</v>
      </c>
      <c r="DH15" s="58">
        <v>29749.498530000001</v>
      </c>
      <c r="DI15" s="58">
        <v>29826.791099999999</v>
      </c>
      <c r="DJ15" s="58">
        <v>29826.791099999999</v>
      </c>
      <c r="DK15" s="58">
        <v>30240.941019999998</v>
      </c>
      <c r="DL15" s="58">
        <v>30240.941019999998</v>
      </c>
      <c r="DM15" s="58">
        <v>30240.941019999998</v>
      </c>
      <c r="DN15" s="58">
        <v>30240.941019999998</v>
      </c>
      <c r="DO15" s="58">
        <v>32122.34102</v>
      </c>
      <c r="DP15" s="58">
        <v>32122.34102</v>
      </c>
      <c r="DQ15" s="58">
        <v>32122.34102</v>
      </c>
      <c r="DR15" s="58">
        <v>32122.34102</v>
      </c>
      <c r="DS15" s="58">
        <v>34602.605309999999</v>
      </c>
      <c r="DT15" s="58">
        <v>34326.435319999997</v>
      </c>
      <c r="DU15" s="58">
        <v>34602.605309999999</v>
      </c>
      <c r="DV15" s="58">
        <v>34602.605309999999</v>
      </c>
      <c r="DW15" s="58">
        <v>37139.132030000001</v>
      </c>
      <c r="DX15" s="58">
        <v>35409.63392</v>
      </c>
      <c r="DY15" s="58">
        <v>37061.839460000003</v>
      </c>
      <c r="DZ15" s="58">
        <v>37139.132030000001</v>
      </c>
      <c r="EA15" s="58">
        <v>40065.225250000003</v>
      </c>
      <c r="EB15" s="58">
        <v>40065.225250000003</v>
      </c>
      <c r="EC15" s="58">
        <v>40065.225250000003</v>
      </c>
      <c r="ED15" s="58">
        <v>40065.225250000003</v>
      </c>
      <c r="EE15" s="58">
        <v>44158.399530000002</v>
      </c>
      <c r="EF15" s="58">
        <v>44158.399530000002</v>
      </c>
      <c r="EG15" s="58">
        <v>44158.399530000002</v>
      </c>
      <c r="EH15" s="58">
        <v>44158.399530000002</v>
      </c>
      <c r="EI15" s="58">
        <v>47054.454960000003</v>
      </c>
      <c r="EJ15" s="58">
        <v>46962.99624</v>
      </c>
      <c r="EK15" s="58">
        <v>47054.454960000003</v>
      </c>
      <c r="EL15" s="58">
        <v>46633.568019999999</v>
      </c>
      <c r="EM15" s="58">
        <v>50269.866090000003</v>
      </c>
      <c r="EN15" s="58">
        <v>50269.866090000003</v>
      </c>
      <c r="EO15" s="58">
        <v>50269.866090000003</v>
      </c>
      <c r="EP15" s="58">
        <v>50269.866090000003</v>
      </c>
      <c r="EQ15" s="58">
        <v>53814.300499999998</v>
      </c>
      <c r="ER15" s="58">
        <v>53814.300499999998</v>
      </c>
      <c r="ES15" s="58">
        <v>53814.300499999998</v>
      </c>
      <c r="ET15" s="58">
        <v>53814.300499999998</v>
      </c>
      <c r="EU15" s="58">
        <v>56496.088210000002</v>
      </c>
      <c r="EV15" s="58">
        <v>56496.088210000002</v>
      </c>
      <c r="EW15" s="58">
        <v>56496.088210000002</v>
      </c>
      <c r="EX15" s="58">
        <v>56437.382149999998</v>
      </c>
      <c r="EY15" s="58">
        <v>57720.071340000002</v>
      </c>
      <c r="EZ15" s="58">
        <v>58918.4257</v>
      </c>
      <c r="FA15" s="58">
        <v>58918.4257</v>
      </c>
      <c r="FB15" s="58">
        <v>58918.4257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81442.83812</v>
      </c>
      <c r="D17" s="58">
        <v>77902.084050000005</v>
      </c>
      <c r="E17" s="58">
        <v>77539.995060000001</v>
      </c>
      <c r="F17" s="58">
        <v>80887.371799999994</v>
      </c>
      <c r="G17" s="58">
        <v>83998.108170000007</v>
      </c>
      <c r="H17" s="58">
        <v>80421.158519999997</v>
      </c>
      <c r="I17" s="58">
        <v>78849.169710000002</v>
      </c>
      <c r="J17" s="58">
        <v>82578.085179999995</v>
      </c>
      <c r="K17" s="58">
        <v>88771.661959999998</v>
      </c>
      <c r="L17" s="58">
        <v>84926.552909999999</v>
      </c>
      <c r="M17" s="58">
        <v>83239.273149999994</v>
      </c>
      <c r="N17" s="58">
        <v>87279.993040000001</v>
      </c>
      <c r="O17" s="58">
        <v>88575.188420000006</v>
      </c>
      <c r="P17" s="58">
        <v>84766.323409999997</v>
      </c>
      <c r="Q17" s="58">
        <v>83382.816409999999</v>
      </c>
      <c r="R17" s="58">
        <v>87332.361399999994</v>
      </c>
      <c r="S17" s="58">
        <v>87345.729949999994</v>
      </c>
      <c r="T17" s="58">
        <v>83663.33253</v>
      </c>
      <c r="U17" s="58">
        <v>83285.039290000001</v>
      </c>
      <c r="V17" s="58">
        <v>86804.309649999996</v>
      </c>
      <c r="W17" s="58">
        <v>91283.192110000004</v>
      </c>
      <c r="X17" s="58">
        <v>87387.68561</v>
      </c>
      <c r="Y17" s="58">
        <v>86981.4715</v>
      </c>
      <c r="Z17" s="58">
        <v>90710.286389999994</v>
      </c>
      <c r="AA17" s="58">
        <v>93429.297959999996</v>
      </c>
      <c r="AB17" s="58">
        <v>89500.547680000003</v>
      </c>
      <c r="AC17" s="58">
        <v>89101.909669999994</v>
      </c>
      <c r="AD17" s="58">
        <v>92836.097320000001</v>
      </c>
      <c r="AE17" s="58">
        <v>98476.009820000007</v>
      </c>
      <c r="AF17" s="58">
        <v>94359.437869999994</v>
      </c>
      <c r="AG17" s="58">
        <v>93935.820189999999</v>
      </c>
      <c r="AH17" s="58">
        <v>97878.522859999997</v>
      </c>
      <c r="AI17" s="58">
        <v>103588.0785</v>
      </c>
      <c r="AJ17" s="58">
        <v>99290.24785</v>
      </c>
      <c r="AK17" s="58">
        <v>98849.813519999996</v>
      </c>
      <c r="AL17" s="58">
        <v>102968.88529999999</v>
      </c>
      <c r="AM17" s="58">
        <v>108662.1878</v>
      </c>
      <c r="AN17" s="58">
        <v>104181.1344</v>
      </c>
      <c r="AO17" s="58">
        <v>103722.74370000001</v>
      </c>
      <c r="AP17" s="58">
        <v>108022.19379999999</v>
      </c>
      <c r="AQ17" s="58">
        <v>113167.6477</v>
      </c>
      <c r="AR17" s="58">
        <v>108497.19010000001</v>
      </c>
      <c r="AS17" s="58">
        <v>108017.5727</v>
      </c>
      <c r="AT17" s="58">
        <v>112503.75870000001</v>
      </c>
      <c r="AU17" s="58">
        <v>117933.3144</v>
      </c>
      <c r="AV17" s="58">
        <v>113062.5635</v>
      </c>
      <c r="AW17" s="58">
        <v>112561.2496</v>
      </c>
      <c r="AX17" s="58">
        <v>117242.2757</v>
      </c>
      <c r="AY17" s="58">
        <v>122830.43520000001</v>
      </c>
      <c r="AZ17" s="58">
        <v>117758.0966</v>
      </c>
      <c r="BA17" s="58">
        <v>117234.1836</v>
      </c>
      <c r="BB17" s="58">
        <v>122114.8296</v>
      </c>
      <c r="BC17" s="58">
        <v>127926.3175</v>
      </c>
      <c r="BD17" s="58">
        <v>122642.52</v>
      </c>
      <c r="BE17" s="58">
        <v>122095.0108</v>
      </c>
      <c r="BF17" s="58">
        <v>127184.6753</v>
      </c>
      <c r="BG17" s="58">
        <v>132344.46669999999</v>
      </c>
      <c r="BH17" s="58">
        <v>126893.4096</v>
      </c>
      <c r="BI17" s="58">
        <v>126326.9849</v>
      </c>
      <c r="BJ17" s="58">
        <v>131587.66510000001</v>
      </c>
      <c r="BK17" s="58">
        <v>136558.31690000001</v>
      </c>
      <c r="BL17" s="58">
        <v>130935.27220000001</v>
      </c>
      <c r="BM17" s="58">
        <v>130349.7638</v>
      </c>
      <c r="BN17" s="58">
        <v>135780.09760000001</v>
      </c>
      <c r="BO17" s="58">
        <v>140938.22459999999</v>
      </c>
      <c r="BP17" s="58">
        <v>135134.09779999999</v>
      </c>
      <c r="BQ17" s="58">
        <v>134527.33350000001</v>
      </c>
      <c r="BR17" s="58">
        <v>140139.2126</v>
      </c>
      <c r="BS17" s="58">
        <v>145417.0477</v>
      </c>
      <c r="BT17" s="58">
        <v>139429.5716</v>
      </c>
      <c r="BU17" s="58">
        <v>138801.7879</v>
      </c>
      <c r="BV17" s="58">
        <v>144596.33050000001</v>
      </c>
      <c r="BW17" s="58">
        <v>150032.3615</v>
      </c>
      <c r="BX17" s="58">
        <v>143863.82939999999</v>
      </c>
      <c r="BY17" s="58">
        <v>143216.66949999999</v>
      </c>
      <c r="BZ17" s="58">
        <v>149189.1361</v>
      </c>
      <c r="CA17" s="58">
        <v>154841.5435</v>
      </c>
      <c r="CB17" s="58">
        <v>148477.65049999999</v>
      </c>
      <c r="CC17" s="58">
        <v>147809.14939999999</v>
      </c>
      <c r="CD17" s="58">
        <v>153972.84729999999</v>
      </c>
      <c r="CE17" s="58">
        <v>159690.14920000001</v>
      </c>
      <c r="CF17" s="58">
        <v>153129.70250000001</v>
      </c>
      <c r="CG17" s="58">
        <v>152439.4283</v>
      </c>
      <c r="CH17" s="58">
        <v>158797.17929999999</v>
      </c>
      <c r="CI17" s="58">
        <v>164508.34729999999</v>
      </c>
      <c r="CJ17" s="58">
        <v>157755.44320000001</v>
      </c>
      <c r="CK17" s="58">
        <v>157043.19820000001</v>
      </c>
      <c r="CL17" s="58">
        <v>163593.43950000001</v>
      </c>
      <c r="CM17" s="58">
        <v>169505.94459999999</v>
      </c>
      <c r="CN17" s="58">
        <v>162541.37419999999</v>
      </c>
      <c r="CO17" s="58">
        <v>161803.72719999999</v>
      </c>
      <c r="CP17" s="58">
        <v>168566.01010000001</v>
      </c>
      <c r="CQ17" s="58">
        <v>174655.61259999999</v>
      </c>
      <c r="CR17" s="58">
        <v>167481.50229999999</v>
      </c>
      <c r="CS17" s="58">
        <v>166719.9394</v>
      </c>
      <c r="CT17" s="58">
        <v>173689.8444</v>
      </c>
      <c r="CU17" s="58">
        <v>180128.16899999999</v>
      </c>
      <c r="CV17" s="58">
        <v>172735.2831</v>
      </c>
      <c r="CW17" s="58">
        <v>171948.80960000001</v>
      </c>
      <c r="CX17" s="58">
        <v>179137.78709999999</v>
      </c>
      <c r="CY17" s="58">
        <v>185554.6606</v>
      </c>
      <c r="CZ17" s="58">
        <v>177938.296</v>
      </c>
      <c r="DA17" s="58">
        <v>177125.22659999999</v>
      </c>
      <c r="DB17" s="58">
        <v>184539.10010000001</v>
      </c>
      <c r="DC17" s="58">
        <v>191130.0765</v>
      </c>
      <c r="DD17" s="58">
        <v>183277.14859999999</v>
      </c>
      <c r="DE17" s="58">
        <v>182437.72990000001</v>
      </c>
      <c r="DF17" s="58">
        <v>190085.5374</v>
      </c>
      <c r="DG17" s="58">
        <v>196538.52770000001</v>
      </c>
      <c r="DH17" s="58">
        <v>188456.1856</v>
      </c>
      <c r="DI17" s="58">
        <v>187590.9345</v>
      </c>
      <c r="DJ17" s="58">
        <v>195466.29810000001</v>
      </c>
      <c r="DK17" s="58">
        <v>201933.8463</v>
      </c>
      <c r="DL17" s="58">
        <v>193626.28330000001</v>
      </c>
      <c r="DM17" s="58">
        <v>192735.29870000001</v>
      </c>
      <c r="DN17" s="58">
        <v>200835.8861</v>
      </c>
      <c r="DO17" s="58">
        <v>206716.28200000001</v>
      </c>
      <c r="DP17" s="58">
        <v>198206.66329999999</v>
      </c>
      <c r="DQ17" s="58">
        <v>197291.6182</v>
      </c>
      <c r="DR17" s="58">
        <v>205596.943</v>
      </c>
      <c r="DS17" s="58">
        <v>211521.97579999999</v>
      </c>
      <c r="DT17" s="58">
        <v>202807.52900000001</v>
      </c>
      <c r="DU17" s="58">
        <v>201868.0955</v>
      </c>
      <c r="DV17" s="58">
        <v>210381.0607</v>
      </c>
      <c r="DW17" s="58">
        <v>216380.11749999999</v>
      </c>
      <c r="DX17" s="58">
        <v>207460.5987</v>
      </c>
      <c r="DY17" s="58">
        <v>206496.5943</v>
      </c>
      <c r="DZ17" s="58">
        <v>215217.92809999999</v>
      </c>
      <c r="EA17" s="58">
        <v>221368.989</v>
      </c>
      <c r="EB17" s="58">
        <v>212239.10500000001</v>
      </c>
      <c r="EC17" s="58">
        <v>211250.14360000001</v>
      </c>
      <c r="ED17" s="58">
        <v>220184.302</v>
      </c>
      <c r="EE17" s="58">
        <v>226444.46410000001</v>
      </c>
      <c r="EF17" s="58">
        <v>217098.58619999999</v>
      </c>
      <c r="EG17" s="58">
        <v>216084.01759999999</v>
      </c>
      <c r="EH17" s="58">
        <v>225237.03950000001</v>
      </c>
      <c r="EI17" s="58">
        <v>231589.46849999999</v>
      </c>
      <c r="EJ17" s="58">
        <v>222026.1194</v>
      </c>
      <c r="EK17" s="58">
        <v>220985.5471</v>
      </c>
      <c r="EL17" s="58">
        <v>230360.24119999999</v>
      </c>
      <c r="EM17" s="58">
        <v>236728.42430000001</v>
      </c>
      <c r="EN17" s="58">
        <v>226947.2089</v>
      </c>
      <c r="EO17" s="58">
        <v>225880.41149999999</v>
      </c>
      <c r="EP17" s="58">
        <v>235476.299</v>
      </c>
      <c r="EQ17" s="58">
        <v>242390.35</v>
      </c>
      <c r="ER17" s="58">
        <v>232359.7512</v>
      </c>
      <c r="ES17" s="58">
        <v>231262.43419999999</v>
      </c>
      <c r="ET17" s="58">
        <v>241110.9596</v>
      </c>
      <c r="EU17" s="58">
        <v>247855.50229999999</v>
      </c>
      <c r="EV17" s="58">
        <v>237589.39449999999</v>
      </c>
      <c r="EW17" s="58">
        <v>236464.2604</v>
      </c>
      <c r="EX17" s="58">
        <v>246550.00520000001</v>
      </c>
      <c r="EY17" s="58">
        <v>252642.9803</v>
      </c>
      <c r="EZ17" s="58">
        <v>242137.26730000001</v>
      </c>
      <c r="FA17" s="58">
        <v>240981.92790000001</v>
      </c>
      <c r="FB17" s="58">
        <v>251305.78700000001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54524.708859999999</v>
      </c>
      <c r="D4" s="1">
        <f>'Ponta - 4 trim - cat'!F29</f>
        <v>52839.997459999999</v>
      </c>
      <c r="E4" s="1">
        <f>'Ponta - 4 trim - cat'!G29</f>
        <v>54996.84244</v>
      </c>
      <c r="F4" s="1">
        <f>'Ponta - 4 trim - cat'!H29</f>
        <v>58553.378479999999</v>
      </c>
      <c r="G4" s="1">
        <f>'Ponta - 4 trim - cat'!I29</f>
        <v>59080.990330000001</v>
      </c>
      <c r="H4" s="1">
        <f>'Ponta - 4 trim - cat'!J29</f>
        <v>59206.133600000001</v>
      </c>
      <c r="I4" s="1">
        <f>'Ponta - 4 trim - cat'!K29</f>
        <v>66256.509149999998</v>
      </c>
      <c r="J4" s="1">
        <f>'Ponta - 4 trim - cat'!L29</f>
        <v>71063.690430000002</v>
      </c>
      <c r="K4" s="1">
        <f>'Ponta - 4 trim - cat'!M29</f>
        <v>68991.613469999997</v>
      </c>
      <c r="L4" s="1">
        <f>'Ponta - 4 trim - cat'!N29</f>
        <v>71276.687850000002</v>
      </c>
      <c r="M4" s="1">
        <f>'Ponta - 4 trim - cat'!O29</f>
        <v>73374.573680000001</v>
      </c>
      <c r="N4" s="1">
        <f>'Ponta - 4 trim - cat'!P29</f>
        <v>73758.689979999996</v>
      </c>
      <c r="O4" s="1">
        <f>'Ponta - 4 trim - cat'!Q29</f>
        <v>74133.3266</v>
      </c>
      <c r="P4" s="1">
        <f>'Ponta - 4 trim - cat'!R29</f>
        <v>75393.781149999995</v>
      </c>
      <c r="Q4" s="1">
        <f>'Ponta - 4 trim - cat'!S29</f>
        <v>78579.040040000007</v>
      </c>
      <c r="R4" s="1">
        <f>'Ponta - 4 trim - cat'!T29</f>
        <v>80957.600040000005</v>
      </c>
      <c r="S4" s="1">
        <f>'Ponta - 4 trim - cat'!U29</f>
        <v>84851.600040000005</v>
      </c>
      <c r="T4" s="1">
        <f>'Ponta - 4 trim - cat'!V29</f>
        <v>84851.600040000005</v>
      </c>
      <c r="U4" s="1">
        <f>'Ponta - 4 trim - cat'!W29</f>
        <v>84851.600040000005</v>
      </c>
      <c r="V4" s="1">
        <f>'Ponta - 4 trim - cat'!X29</f>
        <v>84851.600040000005</v>
      </c>
      <c r="W4" s="1">
        <f>'Ponta - 4 trim - cat'!Y29</f>
        <v>84851.600040000005</v>
      </c>
      <c r="X4" s="1">
        <f>'Ponta - 4 trim - cat'!Z29</f>
        <v>85001.862840000002</v>
      </c>
      <c r="Y4" s="1">
        <f>'Ponta - 4 trim - cat'!AA29</f>
        <v>85341.202730000005</v>
      </c>
      <c r="Z4" s="1">
        <f>'Ponta - 4 trim - cat'!AB29</f>
        <v>86429.250780000002</v>
      </c>
      <c r="AA4" s="1">
        <f>'Ponta - 4 trim - cat'!AC29</f>
        <v>86540.605729999996</v>
      </c>
      <c r="AB4" s="1">
        <f>'Ponta - 4 trim - cat'!AD29</f>
        <v>86540.605729999996</v>
      </c>
      <c r="AC4" s="1">
        <f>'Ponta - 4 trim - cat'!AE29</f>
        <v>85140.428830000004</v>
      </c>
      <c r="AD4" s="1">
        <f>'Ponta - 4 trim - cat'!AF29</f>
        <v>85009.982040000003</v>
      </c>
      <c r="AE4" s="1">
        <f>'Ponta - 4 trim - cat'!AG29</f>
        <v>84874.987349999996</v>
      </c>
      <c r="AF4" s="1">
        <f>'Ponta - 4 trim - cat'!AH29</f>
        <v>85460.824810000006</v>
      </c>
      <c r="AG4" s="1">
        <f>'Ponta - 4 trim - cat'!AI29</f>
        <v>85649.125279999993</v>
      </c>
      <c r="AH4" s="1">
        <f>'Ponta - 4 trim - cat'!AJ29</f>
        <v>86201.105729999996</v>
      </c>
      <c r="AI4" s="1">
        <f>'Ponta - 4 trim - cat'!AK29</f>
        <v>84785.325580000004</v>
      </c>
      <c r="AJ4" s="1">
        <f>'Ponta - 4 trim - cat'!AL29</f>
        <v>86723.030289999995</v>
      </c>
      <c r="AK4" s="1">
        <f>'Ponta - 4 trim - cat'!AM29</f>
        <v>86365.203640000007</v>
      </c>
      <c r="AL4" s="1">
        <f>'Ponta - 4 trim - cat'!AN29</f>
        <v>83832.939620000005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4815.4097259999999</v>
      </c>
      <c r="E5" s="1">
        <f>'Ponta - 4 trim - cat'!G27</f>
        <v>4893.7723260000002</v>
      </c>
      <c r="F5" s="1">
        <f>'Ponta - 4 trim - cat'!H27</f>
        <v>5042.9321259999997</v>
      </c>
      <c r="G5" s="1">
        <f>'Ponta - 4 trim - cat'!I27</f>
        <v>4961.4407879999999</v>
      </c>
      <c r="H5" s="1">
        <f>'Ponta - 4 trim - cat'!J27</f>
        <v>5314.4016259999999</v>
      </c>
      <c r="I5" s="1">
        <f>'Ponta - 4 trim - cat'!K27</f>
        <v>5272.409326</v>
      </c>
      <c r="J5" s="1">
        <f>'Ponta - 4 trim - cat'!L27</f>
        <v>5242.7262259999998</v>
      </c>
      <c r="K5" s="1">
        <f>'Ponta - 4 trim - cat'!M27</f>
        <v>9048.9365070000003</v>
      </c>
      <c r="L5" s="1">
        <f>'Ponta - 4 trim - cat'!N27</f>
        <v>9234.5361260000009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11835.15223</v>
      </c>
      <c r="P5" s="1">
        <f>'Ponta - 4 trim - cat'!R27</f>
        <v>11835.15223</v>
      </c>
      <c r="Q5" s="1">
        <f>'Ponta - 4 trim - cat'!S27</f>
        <v>11835.15223</v>
      </c>
      <c r="R5" s="1">
        <f>'Ponta - 4 trim - cat'!T27</f>
        <v>11835.15223</v>
      </c>
      <c r="S5" s="1">
        <f>'Ponta - 4 trim - cat'!U27</f>
        <v>11835.15223</v>
      </c>
      <c r="T5" s="1">
        <f>'Ponta - 4 trim - cat'!V27</f>
        <v>11835.15223</v>
      </c>
      <c r="U5" s="1">
        <f>'Ponta - 4 trim - cat'!W27</f>
        <v>11835.15223</v>
      </c>
      <c r="V5" s="1">
        <f>'Ponta - 4 trim - cat'!X27</f>
        <v>11835.15223</v>
      </c>
      <c r="W5" s="1">
        <f>'Ponta - 4 trim - cat'!Y27</f>
        <v>11835.15223</v>
      </c>
      <c r="X5" s="1">
        <f>'Ponta - 4 trim - cat'!Z27</f>
        <v>11835.15223</v>
      </c>
      <c r="Y5" s="1">
        <f>'Ponta - 4 trim - cat'!AA27</f>
        <v>11835.15223</v>
      </c>
      <c r="Z5" s="1">
        <f>'Ponta - 4 trim - cat'!AB27</f>
        <v>11831.56444</v>
      </c>
      <c r="AA5" s="1">
        <f>'Ponta - 4 trim - cat'!AC27</f>
        <v>11835.15223</v>
      </c>
      <c r="AB5" s="1">
        <f>'Ponta - 4 trim - cat'!AD27</f>
        <v>10784.81035</v>
      </c>
      <c r="AC5" s="1">
        <f>'Ponta - 4 trim - cat'!AE27</f>
        <v>11835.15223</v>
      </c>
      <c r="AD5" s="1">
        <f>'Ponta - 4 trim - cat'!AF27</f>
        <v>11835.15223</v>
      </c>
      <c r="AE5" s="1">
        <f>'Ponta - 4 trim - cat'!AG27</f>
        <v>11835.15223</v>
      </c>
      <c r="AF5" s="1">
        <f>'Ponta - 4 trim - cat'!AH27</f>
        <v>11220.522269999999</v>
      </c>
      <c r="AG5" s="1">
        <f>'Ponta - 4 trim - cat'!AI27</f>
        <v>11835.15223</v>
      </c>
      <c r="AH5" s="1">
        <f>'Ponta - 4 trim - cat'!AJ27</f>
        <v>11835.15223</v>
      </c>
      <c r="AI5" s="1">
        <f>'Ponta - 4 trim - cat'!AK27</f>
        <v>11835.15223</v>
      </c>
      <c r="AJ5" s="1">
        <f>'Ponta - 4 trim - cat'!AL27</f>
        <v>11835.15223</v>
      </c>
      <c r="AK5" s="1">
        <f>'Ponta - 4 trim - cat'!AM27</f>
        <v>13137.079100000001</v>
      </c>
      <c r="AL5" s="1">
        <f>'Ponta - 4 trim - cat'!AN27</f>
        <v>13642.13673</v>
      </c>
    </row>
    <row r="6" spans="2:39" x14ac:dyDescent="0.25">
      <c r="B6" s="16" t="s">
        <v>3</v>
      </c>
      <c r="C6" s="18">
        <f>'Ponta - 4 trim - cat'!E22</f>
        <v>10146.851919999999</v>
      </c>
      <c r="D6" s="18">
        <f>'Ponta - 4 trim - cat'!F22</f>
        <v>11354.404430000001</v>
      </c>
      <c r="E6" s="18">
        <f>'Ponta - 4 trim - cat'!G22</f>
        <v>11198.166370000001</v>
      </c>
      <c r="F6" s="18">
        <f>'Ponta - 4 trim - cat'!H22</f>
        <v>6983.6233739999998</v>
      </c>
      <c r="G6" s="18">
        <f>'Ponta - 4 trim - cat'!I22</f>
        <v>11036.43297</v>
      </c>
      <c r="H6" s="18">
        <f>'Ponta - 4 trim - cat'!J22</f>
        <v>11216.54732</v>
      </c>
      <c r="I6" s="18">
        <f>'Ponta - 4 trim - cat'!K22</f>
        <v>10108.48229</v>
      </c>
      <c r="J6" s="18">
        <f>'Ponta - 4 trim - cat'!L22</f>
        <v>11482.631880000001</v>
      </c>
      <c r="K6" s="18">
        <f>'Ponta - 4 trim - cat'!M22</f>
        <v>12502.45572</v>
      </c>
      <c r="L6" s="18">
        <f>'Ponta - 4 trim - cat'!N22</f>
        <v>11988.12753</v>
      </c>
      <c r="M6" s="18">
        <f>'Ponta - 4 trim - cat'!O22</f>
        <v>10978.07735</v>
      </c>
      <c r="N6" s="18">
        <f>'Ponta - 4 trim - cat'!P22</f>
        <v>12798.41447</v>
      </c>
      <c r="O6" s="18">
        <f>'Ponta - 4 trim - cat'!Q22</f>
        <v>13280.27635</v>
      </c>
      <c r="P6" s="18">
        <f>'Ponta - 4 trim - cat'!R22</f>
        <v>13398.894480000001</v>
      </c>
      <c r="Q6" s="18">
        <f>'Ponta - 4 trim - cat'!S22</f>
        <v>13719.34779</v>
      </c>
      <c r="R6" s="18">
        <f>'Ponta - 4 trim - cat'!T22</f>
        <v>13719.34779</v>
      </c>
      <c r="S6" s="18">
        <f>'Ponta - 4 trim - cat'!U22</f>
        <v>13530.232459999999</v>
      </c>
      <c r="T6" s="18">
        <f>'Ponta - 4 trim - cat'!V22</f>
        <v>14406.64366</v>
      </c>
      <c r="U6" s="18">
        <f>'Ponta - 4 trim - cat'!W22</f>
        <v>15283.05485</v>
      </c>
      <c r="V6" s="18">
        <f>'Ponta - 4 trim - cat'!X22</f>
        <v>16159.65554</v>
      </c>
      <c r="W6" s="18">
        <f>'Ponta - 4 trim - cat'!Y22</f>
        <v>17036.066729999999</v>
      </c>
      <c r="X6" s="18">
        <f>'Ponta - 4 trim - cat'!Z22</f>
        <v>17912.477920000001</v>
      </c>
      <c r="Y6" s="18">
        <f>'Ponta - 4 trim - cat'!AA22</f>
        <v>18789.07861</v>
      </c>
      <c r="Z6" s="18">
        <f>'Ponta - 4 trim - cat'!AB22</f>
        <v>19665.489799999999</v>
      </c>
      <c r="AA6" s="18">
        <f>'Ponta - 4 trim - cat'!AC22</f>
        <v>20541.901000000002</v>
      </c>
      <c r="AB6" s="18">
        <f>'Ponta - 4 trim - cat'!AD22</f>
        <v>20731.39531</v>
      </c>
      <c r="AC6" s="18">
        <f>'Ponta - 4 trim - cat'!AE22</f>
        <v>20921.173859999999</v>
      </c>
      <c r="AD6" s="18">
        <f>'Ponta - 4 trim - cat'!AF22</f>
        <v>21110.668170000001</v>
      </c>
      <c r="AE6" s="18">
        <f>'Ponta - 4 trim - cat'!AG22</f>
        <v>21300.162479999999</v>
      </c>
      <c r="AF6" s="18">
        <f>'Ponta - 4 trim - cat'!AH22</f>
        <v>21489.656800000001</v>
      </c>
      <c r="AG6" s="18">
        <f>'Ponta - 4 trim - cat'!AI22</f>
        <v>20674.641759999999</v>
      </c>
      <c r="AH6" s="18">
        <f>'Ponta - 4 trim - cat'!AJ22</f>
        <v>21498.839980000001</v>
      </c>
      <c r="AI6" s="18">
        <f>'Ponta - 4 trim - cat'!AK22</f>
        <v>22582.186229999999</v>
      </c>
      <c r="AJ6" s="18">
        <f>'Ponta - 4 trim - cat'!AL22</f>
        <v>22331.10626</v>
      </c>
      <c r="AK6" s="18">
        <f>'Ponta - 4 trim - cat'!AM22</f>
        <v>20664.503789999999</v>
      </c>
      <c r="AL6" s="18">
        <f>'Ponta - 4 trim - cat'!AN22</f>
        <v>22771.680540000001</v>
      </c>
    </row>
    <row r="7" spans="2:39" x14ac:dyDescent="0.25">
      <c r="B7" s="16" t="s">
        <v>4</v>
      </c>
      <c r="C7" s="1">
        <f>'Ponta - 4 trim - cat'!E20</f>
        <v>1637.82</v>
      </c>
      <c r="D7" s="1">
        <f>'Ponta - 4 trim - cat'!F20</f>
        <v>1637.82</v>
      </c>
      <c r="E7" s="1">
        <f>'Ponta - 4 trim - cat'!G20</f>
        <v>1910.07</v>
      </c>
      <c r="F7" s="1">
        <f>'Ponta - 4 trim - cat'!H20</f>
        <v>2110.2449999999999</v>
      </c>
      <c r="G7" s="1">
        <f>'Ponta - 4 trim - cat'!I20</f>
        <v>1825.02</v>
      </c>
      <c r="H7" s="1">
        <f>'Ponta - 4 trim - cat'!J20</f>
        <v>2635.32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2361.5700000000002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0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4471.8603489999996</v>
      </c>
      <c r="D9" s="1">
        <f>'Ponta - 4 trim - cat'!F25</f>
        <v>3720.8897320000001</v>
      </c>
      <c r="E9" s="1">
        <f>'Ponta - 4 trim - cat'!G25</f>
        <v>4192.6358209999999</v>
      </c>
      <c r="F9" s="1">
        <f>'Ponta - 4 trim - cat'!H25</f>
        <v>3723.6274210000001</v>
      </c>
      <c r="G9" s="1">
        <f>'Ponta - 4 trim - cat'!I25</f>
        <v>3524.4642950000002</v>
      </c>
      <c r="H9" s="1">
        <f>'Ponta - 4 trim - cat'!J25</f>
        <v>3988.725359</v>
      </c>
      <c r="I9" s="1">
        <f>'Ponta - 4 trim - cat'!K25</f>
        <v>4571.245457</v>
      </c>
      <c r="J9" s="1">
        <f>'Ponta - 4 trim - cat'!L25</f>
        <v>4628.4581559999997</v>
      </c>
      <c r="K9" s="1">
        <f>'Ponta - 4 trim - cat'!M25</f>
        <v>3419.8933270000002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8451.2674260000003</v>
      </c>
      <c r="D10" s="1">
        <f>'Ponta - 4 trim - cat'!F19</f>
        <v>8543.1194630000009</v>
      </c>
      <c r="E10" s="1">
        <f>'Ponta - 4 trim - cat'!G19</f>
        <v>9039.7671969999992</v>
      </c>
      <c r="F10" s="1">
        <f>'Ponta - 4 trim - cat'!H19</f>
        <v>12414.36075</v>
      </c>
      <c r="G10" s="1">
        <f>'Ponta - 4 trim - cat'!I19</f>
        <v>11684.94967</v>
      </c>
      <c r="H10" s="1">
        <f>'Ponta - 4 trim - cat'!J19</f>
        <v>14459.68117</v>
      </c>
      <c r="I10" s="1">
        <f>'Ponta - 4 trim - cat'!K19</f>
        <v>12694.16575</v>
      </c>
      <c r="J10" s="1">
        <f>'Ponta - 4 trim - cat'!L19</f>
        <v>11091.37911</v>
      </c>
      <c r="K10" s="1">
        <f>'Ponta - 4 trim - cat'!M19</f>
        <v>16076.871450000001</v>
      </c>
      <c r="L10" s="1">
        <f>'Ponta - 4 trim - cat'!N19</f>
        <v>16243.31351</v>
      </c>
      <c r="M10" s="1">
        <f>'Ponta - 4 trim - cat'!O19</f>
        <v>16799.24351</v>
      </c>
      <c r="N10" s="1">
        <f>'Ponta - 4 trim - cat'!P19</f>
        <v>17086.79351</v>
      </c>
      <c r="O10" s="1">
        <f>'Ponta - 4 trim - cat'!Q19</f>
        <v>17369.373510000001</v>
      </c>
      <c r="P10" s="1">
        <f>'Ponta - 4 trim - cat'!R19</f>
        <v>17661.893510000002</v>
      </c>
      <c r="Q10" s="1">
        <f>'Ponta - 4 trim - cat'!S19</f>
        <v>17951.573509999998</v>
      </c>
      <c r="R10" s="1">
        <f>'Ponta - 4 trim - cat'!T19</f>
        <v>18236.99351</v>
      </c>
      <c r="S10" s="1">
        <f>'Ponta - 4 trim - cat'!U19</f>
        <v>18375.799749999998</v>
      </c>
      <c r="T10" s="1">
        <f>'Ponta - 4 trim - cat'!V19</f>
        <v>18604.419750000001</v>
      </c>
      <c r="U10" s="1">
        <f>'Ponta - 4 trim - cat'!W19</f>
        <v>18803.21975</v>
      </c>
      <c r="V10" s="1">
        <f>'Ponta - 4 trim - cat'!X19</f>
        <v>19022.60975</v>
      </c>
      <c r="W10" s="1">
        <f>'Ponta - 4 trim - cat'!Y19</f>
        <v>19215.019749999999</v>
      </c>
      <c r="X10" s="1">
        <f>'Ponta - 4 trim - cat'!Z19</f>
        <v>19294.534500000002</v>
      </c>
      <c r="Y10" s="1">
        <f>'Ponta - 4 trim - cat'!AA19</f>
        <v>19356.304499999998</v>
      </c>
      <c r="Z10" s="1">
        <f>'Ponta - 4 trim - cat'!AB19</f>
        <v>19439.374500000002</v>
      </c>
      <c r="AA10" s="1">
        <f>'Ponta - 4 trim - cat'!AC19</f>
        <v>19508.244500000001</v>
      </c>
      <c r="AB10" s="1">
        <f>'Ponta - 4 trim - cat'!AD19</f>
        <v>19613.324499999999</v>
      </c>
      <c r="AC10" s="1">
        <f>'Ponta - 4 trim - cat'!AE19</f>
        <v>19681.484499999999</v>
      </c>
      <c r="AD10" s="1">
        <f>'Ponta - 4 trim - cat'!AF19</f>
        <v>19776.624500000002</v>
      </c>
      <c r="AE10" s="1">
        <f>'Ponta - 4 trim - cat'!AG19</f>
        <v>19856.144499999999</v>
      </c>
      <c r="AF10" s="1">
        <f>'Ponta - 4 trim - cat'!AH19</f>
        <v>19947.0245</v>
      </c>
      <c r="AG10" s="1">
        <f>'Ponta - 4 trim - cat'!AI19</f>
        <v>19989.624500000002</v>
      </c>
      <c r="AH10" s="1">
        <f>'Ponta - 4 trim - cat'!AJ19</f>
        <v>19982.240000000002</v>
      </c>
      <c r="AI10" s="1">
        <f>'Ponta - 4 trim - cat'!AK19</f>
        <v>20035.490000000002</v>
      </c>
      <c r="AJ10" s="1">
        <f>'Ponta - 4 trim - cat'!AL19</f>
        <v>20096.55</v>
      </c>
      <c r="AK10" s="1">
        <f>'Ponta - 4 trim - cat'!AM19</f>
        <v>19903.43</v>
      </c>
      <c r="AL10" s="1">
        <f>'Ponta - 4 trim - cat'!AN19</f>
        <v>19635.759999999998</v>
      </c>
    </row>
    <row r="11" spans="2:39" x14ac:dyDescent="0.25">
      <c r="B11" s="16" t="s">
        <v>7</v>
      </c>
      <c r="C11" s="1">
        <f>'Ponta - 4 trim - cat'!E21</f>
        <v>1407.774267</v>
      </c>
      <c r="D11" s="1">
        <f>'Ponta - 4 trim - cat'!F21</f>
        <v>1785.997208</v>
      </c>
      <c r="E11" s="1">
        <f>'Ponta - 4 trim - cat'!G21</f>
        <v>2200.9935999999998</v>
      </c>
      <c r="F11" s="1">
        <f>'Ponta - 4 trim - cat'!H21</f>
        <v>3224.927173</v>
      </c>
      <c r="G11" s="1">
        <f>'Ponta - 4 trim - cat'!I21</f>
        <v>3317.1587639999998</v>
      </c>
      <c r="H11" s="1">
        <f>'Ponta - 4 trim - cat'!J21</f>
        <v>3664.9972050000001</v>
      </c>
      <c r="I11" s="1">
        <f>'Ponta - 4 trim - cat'!K21</f>
        <v>4439.7968060000003</v>
      </c>
      <c r="J11" s="1">
        <f>'Ponta - 4 trim - cat'!L21</f>
        <v>3855.339806</v>
      </c>
      <c r="K11" s="1">
        <f>'Ponta - 4 trim - cat'!M21</f>
        <v>2490.3281059999999</v>
      </c>
      <c r="L11" s="1">
        <f>'Ponta - 4 trim - cat'!N21</f>
        <v>4439.7968060000003</v>
      </c>
      <c r="M11" s="1">
        <f>'Ponta - 4 trim - cat'!O21</f>
        <v>6717.3556310000004</v>
      </c>
      <c r="N11" s="1">
        <f>'Ponta - 4 trim - cat'!P21</f>
        <v>7454.5791140000001</v>
      </c>
      <c r="O11" s="1">
        <f>'Ponta - 4 trim - cat'!Q21</f>
        <v>9005.351885</v>
      </c>
      <c r="P11" s="1">
        <f>'Ponta - 4 trim - cat'!R21</f>
        <v>10040.68996</v>
      </c>
      <c r="Q11" s="1">
        <f>'Ponta - 4 trim - cat'!S21</f>
        <v>10105.377630000001</v>
      </c>
      <c r="R11" s="1">
        <f>'Ponta - 4 trim - cat'!T21</f>
        <v>12034.203240000001</v>
      </c>
      <c r="S11" s="1">
        <f>'Ponta - 4 trim - cat'!U21</f>
        <v>12661.29746</v>
      </c>
      <c r="T11" s="1">
        <f>'Ponta - 4 trim - cat'!V21</f>
        <v>14040.80759</v>
      </c>
      <c r="U11" s="1">
        <f>'Ponta - 4 trim - cat'!W21</f>
        <v>15484.58145</v>
      </c>
      <c r="V11" s="1">
        <f>'Ponta - 4 trim - cat'!X21</f>
        <v>17108.5154</v>
      </c>
      <c r="W11" s="1">
        <f>'Ponta - 4 trim - cat'!Y21</f>
        <v>18733.843639999999</v>
      </c>
      <c r="X11" s="1">
        <f>'Ponta - 4 trim - cat'!Z21</f>
        <v>20114.238580000001</v>
      </c>
      <c r="Y11" s="1">
        <f>'Ponta - 4 trim - cat'!AA21</f>
        <v>22073.08266</v>
      </c>
      <c r="Z11" s="1">
        <f>'Ponta - 4 trim - cat'!AB21</f>
        <v>24271.14157</v>
      </c>
      <c r="AA11" s="1">
        <f>'Ponta - 4 trim - cat'!AC21</f>
        <v>23924.109990000001</v>
      </c>
      <c r="AB11" s="1">
        <f>'Ponta - 4 trim - cat'!AD21</f>
        <v>28742.891520000001</v>
      </c>
      <c r="AC11" s="1">
        <f>'Ponta - 4 trim - cat'!AE21</f>
        <v>30887.224849999999</v>
      </c>
      <c r="AD11" s="1">
        <f>'Ponta - 4 trim - cat'!AF21</f>
        <v>32205.584579999999</v>
      </c>
      <c r="AE11" s="1">
        <f>'Ponta - 4 trim - cat'!AG21</f>
        <v>33543.261010000002</v>
      </c>
      <c r="AF11" s="1">
        <f>'Ponta - 4 trim - cat'!AH21</f>
        <v>34490.033770000002</v>
      </c>
      <c r="AG11" s="1">
        <f>'Ponta - 4 trim - cat'!AI21</f>
        <v>34819.917280000001</v>
      </c>
      <c r="AH11" s="1">
        <f>'Ponta - 4 trim - cat'!AJ21</f>
        <v>35243.512020000002</v>
      </c>
      <c r="AI11" s="1">
        <f>'Ponta - 4 trim - cat'!AK21</f>
        <v>36156.891510000001</v>
      </c>
      <c r="AJ11" s="1">
        <f>'Ponta - 4 trim - cat'!AL21</f>
        <v>35560.802900000002</v>
      </c>
      <c r="AK11" s="1">
        <f>'Ponta - 4 trim - cat'!AM21</f>
        <v>38397.118629999997</v>
      </c>
      <c r="AL11" s="1">
        <f>'Ponta - 4 trim - cat'!AN21</f>
        <v>39986.310189999997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3.1406000000000001</v>
      </c>
      <c r="E12" s="1">
        <f>'Ponta - 4 trim - cat'!G28</f>
        <v>174.5076</v>
      </c>
      <c r="F12" s="1">
        <f>'Ponta - 4 trim - cat'!H28</f>
        <v>331.46800000000002</v>
      </c>
      <c r="G12" s="1">
        <f>'Ponta - 4 trim - cat'!I28</f>
        <v>344.53500000000003</v>
      </c>
      <c r="H12" s="1">
        <f>'Ponta - 4 trim - cat'!J28</f>
        <v>379.548</v>
      </c>
      <c r="I12" s="1">
        <f>'Ponta - 4 trim - cat'!K28</f>
        <v>392.26900000000001</v>
      </c>
      <c r="J12" s="1">
        <f>'Ponta - 4 trim - cat'!L28</f>
        <v>400.68200000000002</v>
      </c>
      <c r="K12" s="1">
        <f>'Ponta - 4 trim - cat'!M28</f>
        <v>247.07603270000001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434.05259999999998</v>
      </c>
      <c r="S12" s="1">
        <f>'Ponta - 4 trim - cat'!U28</f>
        <v>434.05259999999998</v>
      </c>
      <c r="T12" s="1">
        <f>'Ponta - 4 trim - cat'!V28</f>
        <v>433.8526</v>
      </c>
      <c r="U12" s="1">
        <f>'Ponta - 4 trim - cat'!W28</f>
        <v>433.8526</v>
      </c>
      <c r="V12" s="1">
        <f>'Ponta - 4 trim - cat'!X28</f>
        <v>433.8526</v>
      </c>
      <c r="W12" s="1">
        <f>'Ponta - 4 trim - cat'!Y28</f>
        <v>432.1284</v>
      </c>
      <c r="X12" s="1">
        <f>'Ponta - 4 trim - cat'!Z28</f>
        <v>430.1284</v>
      </c>
      <c r="Y12" s="1">
        <f>'Ponta - 4 trim - cat'!AA28</f>
        <v>430.1284</v>
      </c>
      <c r="Z12" s="1">
        <f>'Ponta - 4 trim - cat'!AB28</f>
        <v>242.1944</v>
      </c>
      <c r="AA12" s="1">
        <f>'Ponta - 4 trim - cat'!AC28</f>
        <v>51.3</v>
      </c>
      <c r="AB12" s="1">
        <f>'Ponta - 4 trim - cat'!AD28</f>
        <v>943.72413559999995</v>
      </c>
      <c r="AC12" s="1">
        <f>'Ponta - 4 trim - cat'!AE28</f>
        <v>1770.9441609999999</v>
      </c>
      <c r="AD12" s="1">
        <f>'Ponta - 4 trim - cat'!AF28</f>
        <v>2602.250325</v>
      </c>
      <c r="AE12" s="1">
        <f>'Ponta - 4 trim - cat'!AG28</f>
        <v>3430.8949469999998</v>
      </c>
      <c r="AF12" s="1">
        <f>'Ponta - 4 trim - cat'!AH28</f>
        <v>4272.8210490000001</v>
      </c>
      <c r="AG12" s="1">
        <f>'Ponta - 4 trim - cat'!AI28</f>
        <v>5126.9853629999998</v>
      </c>
      <c r="AH12" s="1">
        <f>'Ponta - 4 trim - cat'!AJ28</f>
        <v>5982.6296499999999</v>
      </c>
      <c r="AI12" s="1">
        <f>'Ponta - 4 trim - cat'!AK28</f>
        <v>6828.1938200000004</v>
      </c>
      <c r="AJ12" s="1">
        <f>'Ponta - 4 trim - cat'!AL28</f>
        <v>7766.8238689999998</v>
      </c>
      <c r="AK12" s="1">
        <f>'Ponta - 4 trim - cat'!AM28</f>
        <v>8662.0943000000007</v>
      </c>
      <c r="AL12" s="1">
        <f>'Ponta - 4 trim - cat'!AN28</f>
        <v>9535.3406799999993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-451.53500000000003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0</v>
      </c>
      <c r="N14" s="32">
        <f>'Ponta - 4 trim - cat'!P26-PLANEL_BalPonta_Anual!N13</f>
        <v>0</v>
      </c>
      <c r="O14" s="32">
        <f>'Ponta - 4 trim - cat'!Q26-PLANEL_BalPonta_Anual!O13</f>
        <v>3462.047129</v>
      </c>
      <c r="P14" s="32">
        <f>'Ponta - 4 trim - cat'!R26-PLANEL_BalPonta_Anual!P13</f>
        <v>5304.4836789999999</v>
      </c>
      <c r="Q14" s="32">
        <f>'Ponta - 4 trim - cat'!S26-PLANEL_BalPonta_Anual!Q13</f>
        <v>6848.5080699999999</v>
      </c>
      <c r="R14" s="32">
        <f>'Ponta - 4 trim - cat'!T26-PLANEL_BalPonta_Anual!R13</f>
        <v>6848.5080699999999</v>
      </c>
      <c r="S14" s="32">
        <f>'Ponta - 4 trim - cat'!U26-PLANEL_BalPonta_Anual!S13</f>
        <v>8594.984222000001</v>
      </c>
      <c r="T14" s="32">
        <f>'Ponta - 4 trim - cat'!V26-PLANEL_BalPonta_Anual!T13</f>
        <v>10934.97488</v>
      </c>
      <c r="U14" s="32">
        <f>'Ponta - 4 trim - cat'!W26-PLANEL_BalPonta_Anual!U13</f>
        <v>13212.249960000001</v>
      </c>
      <c r="V14" s="32">
        <f>'Ponta - 4 trim - cat'!X26-PLANEL_BalPonta_Anual!V13</f>
        <v>15464.895909999999</v>
      </c>
      <c r="W14" s="32">
        <f>'Ponta - 4 trim - cat'!Y26-PLANEL_BalPonta_Anual!W13</f>
        <v>17896.305</v>
      </c>
      <c r="X14" s="32">
        <f>'Ponta - 4 trim - cat'!Z26-PLANEL_BalPonta_Anual!X13</f>
        <v>20859.664049999999</v>
      </c>
      <c r="Y14" s="32">
        <f>'Ponta - 4 trim - cat'!AA26-PLANEL_BalPonta_Anual!Y13</f>
        <v>23024.42236</v>
      </c>
      <c r="Z14" s="32">
        <f>'Ponta - 4 trim - cat'!AB26-PLANEL_BalPonta_Anual!Z13</f>
        <v>24516.79335</v>
      </c>
      <c r="AA14" s="32">
        <f>'Ponta - 4 trim - cat'!AC26-PLANEL_BalPonta_Anual!AA13</f>
        <v>29375.256099999999</v>
      </c>
      <c r="AB14" s="32">
        <f>'Ponta - 4 trim - cat'!AD26-PLANEL_BalPonta_Anual!AB13</f>
        <v>29789.406019999999</v>
      </c>
      <c r="AC14" s="32">
        <f>'Ponta - 4 trim - cat'!AE26-PLANEL_BalPonta_Anual!AC13</f>
        <v>31670.80602</v>
      </c>
      <c r="AD14" s="32">
        <f>'Ponta - 4 trim - cat'!AF26-PLANEL_BalPonta_Anual!AD13</f>
        <v>34151.070309999996</v>
      </c>
      <c r="AE14" s="32">
        <f>'Ponta - 4 trim - cat'!AG26-PLANEL_BalPonta_Anual!AE13</f>
        <v>36687.597029999997</v>
      </c>
      <c r="AF14" s="32">
        <f>'Ponta - 4 trim - cat'!AH26-PLANEL_BalPonta_Anual!AF13</f>
        <v>39613.69025</v>
      </c>
      <c r="AG14" s="32">
        <f>'Ponta - 4 trim - cat'!AI26-PLANEL_BalPonta_Anual!AG13</f>
        <v>43706.864529999999</v>
      </c>
      <c r="AH14" s="32">
        <f>'Ponta - 4 trim - cat'!AJ26-PLANEL_BalPonta_Anual!AH13</f>
        <v>46182.033019999995</v>
      </c>
      <c r="AI14" s="32">
        <f>'Ponta - 4 trim - cat'!AK26-PLANEL_BalPonta_Anual!AI13</f>
        <v>49818.33109</v>
      </c>
      <c r="AJ14" s="32">
        <f>'Ponta - 4 trim - cat'!AL26-PLANEL_BalPonta_Anual!AJ13</f>
        <v>53362.765499999994</v>
      </c>
      <c r="AK14" s="32">
        <f>'Ponta - 4 trim - cat'!AM26-PLANEL_BalPonta_Anual!AK13</f>
        <v>55985.847149999994</v>
      </c>
      <c r="AL14" s="32">
        <f>'Ponta - 4 trim - cat'!AN26-PLANEL_BalPonta_Anual!AL13</f>
        <v>58466.890699999996</v>
      </c>
    </row>
    <row r="15" spans="2:39" x14ac:dyDescent="0.25">
      <c r="B15" s="27" t="s">
        <v>9</v>
      </c>
      <c r="C15" s="28">
        <f t="shared" ref="C15:AL15" si="0">SUM(C4:C14)</f>
        <v>87332.361392000006</v>
      </c>
      <c r="D15" s="28">
        <f t="shared" si="0"/>
        <v>86804.309662999993</v>
      </c>
      <c r="E15" s="28">
        <f t="shared" si="0"/>
        <v>90710.286398000011</v>
      </c>
      <c r="F15" s="28">
        <f t="shared" si="0"/>
        <v>92836.097324000002</v>
      </c>
      <c r="G15" s="28">
        <f t="shared" si="0"/>
        <v>97878.522861000005</v>
      </c>
      <c r="H15" s="28">
        <f t="shared" si="0"/>
        <v>102968.88532400002</v>
      </c>
      <c r="I15" s="28">
        <f t="shared" si="0"/>
        <v>108022.19382299999</v>
      </c>
      <c r="J15" s="28">
        <f t="shared" si="0"/>
        <v>112503.758652</v>
      </c>
      <c r="K15" s="28">
        <f t="shared" si="0"/>
        <v>117242.27565670002</v>
      </c>
      <c r="L15" s="28">
        <f t="shared" si="0"/>
        <v>122114.82961300001</v>
      </c>
      <c r="M15" s="28">
        <f t="shared" si="0"/>
        <v>127184.67527900002</v>
      </c>
      <c r="N15" s="28">
        <f t="shared" si="0"/>
        <v>131587.66511100001</v>
      </c>
      <c r="O15" s="28">
        <f t="shared" si="0"/>
        <v>135780.09757820005</v>
      </c>
      <c r="P15" s="28">
        <f t="shared" si="0"/>
        <v>140139.21259400001</v>
      </c>
      <c r="Q15" s="28">
        <f t="shared" si="0"/>
        <v>144596.33045500002</v>
      </c>
      <c r="R15" s="28">
        <f t="shared" si="0"/>
        <v>149189.136065</v>
      </c>
      <c r="S15" s="28">
        <f t="shared" si="0"/>
        <v>153972.847347</v>
      </c>
      <c r="T15" s="28">
        <f t="shared" si="0"/>
        <v>158797.17933500002</v>
      </c>
      <c r="U15" s="28">
        <f t="shared" si="0"/>
        <v>163593.439465</v>
      </c>
      <c r="V15" s="28">
        <f t="shared" si="0"/>
        <v>168566.01005500002</v>
      </c>
      <c r="W15" s="28">
        <f t="shared" si="0"/>
        <v>173689.84437499999</v>
      </c>
      <c r="X15" s="28">
        <f t="shared" si="0"/>
        <v>179137.787105</v>
      </c>
      <c r="Y15" s="28">
        <f t="shared" si="0"/>
        <v>184539.10007499997</v>
      </c>
      <c r="Z15" s="28">
        <f t="shared" si="0"/>
        <v>190085.53742500002</v>
      </c>
      <c r="AA15" s="28">
        <f t="shared" si="0"/>
        <v>195466.29813499999</v>
      </c>
      <c r="AB15" s="76">
        <f t="shared" si="0"/>
        <v>200835.88615059998</v>
      </c>
      <c r="AC15" s="28">
        <f t="shared" si="0"/>
        <v>205596.94303599998</v>
      </c>
      <c r="AD15" s="28">
        <f t="shared" si="0"/>
        <v>210381.06073999999</v>
      </c>
      <c r="AE15" s="28">
        <f t="shared" si="0"/>
        <v>215217.92813199997</v>
      </c>
      <c r="AF15" s="28">
        <f t="shared" si="0"/>
        <v>220184.30203399999</v>
      </c>
      <c r="AG15" s="28">
        <f t="shared" si="0"/>
        <v>225237.03952799999</v>
      </c>
      <c r="AH15" s="28">
        <f t="shared" si="0"/>
        <v>230360.24121499999</v>
      </c>
      <c r="AI15" s="28">
        <f t="shared" si="0"/>
        <v>235476.29904499996</v>
      </c>
      <c r="AJ15" s="28">
        <f t="shared" si="0"/>
        <v>241110.95963400003</v>
      </c>
      <c r="AK15" s="28">
        <f t="shared" si="0"/>
        <v>246550.00519500001</v>
      </c>
      <c r="AL15" s="28">
        <f t="shared" si="0"/>
        <v>251305.78704499998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0.60760909686552045</v>
      </c>
      <c r="D20" s="47">
        <f>IF(PLANEL_Pot_anual!D4&lt;&gt;0,D4/PLANEL_Pot_anual!D4,0)</f>
        <v>0.5888351135901323</v>
      </c>
      <c r="E20" s="47">
        <f>IF(PLANEL_Pot_anual!E4&lt;&gt;0,E4/PLANEL_Pot_anual!E4,0)</f>
        <v>0.61287043001413521</v>
      </c>
      <c r="F20" s="47">
        <f>IF(PLANEL_Pot_anual!F4&lt;&gt;0,F4/PLANEL_Pot_anual!F4,0)</f>
        <v>0.5842172150843401</v>
      </c>
      <c r="G20" s="47">
        <f>IF(PLANEL_Pot_anual!G4&lt;&gt;0,G4/PLANEL_Pot_anual!G4,0)</f>
        <v>0.56118528668500001</v>
      </c>
      <c r="H20" s="47">
        <f>IF(PLANEL_Pot_anual!H4&lt;&gt;0,H4/PLANEL_Pot_anual!H4,0)</f>
        <v>0.54258879006171223</v>
      </c>
      <c r="I20" s="47">
        <f>IF(PLANEL_Pot_anual!I4&lt;&gt;0,I4/PLANEL_Pot_anual!I4,0)</f>
        <v>0.6072012635767059</v>
      </c>
      <c r="J20" s="47">
        <f>IF(PLANEL_Pot_anual!J4&lt;&gt;0,J4/PLANEL_Pot_anual!J4,0)</f>
        <v>0.65041039148800717</v>
      </c>
      <c r="K20" s="47">
        <f>IF(PLANEL_Pot_anual!K4&lt;&gt;0,K4/PLANEL_Pot_anual!K4,0)</f>
        <v>0.63144570813716971</v>
      </c>
      <c r="L20" s="47">
        <f>IF(PLANEL_Pot_anual!L4&lt;&gt;0,L4/PLANEL_Pot_anual!L4,0)</f>
        <v>0.65165606501525808</v>
      </c>
      <c r="M20" s="47">
        <f>IF(PLANEL_Pot_anual!M4&lt;&gt;0,M4/PLANEL_Pot_anual!M4,0)</f>
        <v>0.6701678014296949</v>
      </c>
      <c r="N20" s="47">
        <f>IF(PLANEL_Pot_anual!N4&lt;&gt;0,N4/PLANEL_Pot_anual!N4,0)</f>
        <v>0.67102377999585183</v>
      </c>
      <c r="O20" s="47">
        <f>IF(PLANEL_Pot_anual!O4&lt;&gt;0,O4/PLANEL_Pot_anual!O4,0)</f>
        <v>0.67185915600141899</v>
      </c>
      <c r="P20" s="47">
        <f>IF(PLANEL_Pot_anual!P4&lt;&gt;0,P4/PLANEL_Pot_anual!P4,0)</f>
        <v>0.67432844014478988</v>
      </c>
      <c r="Q20" s="47">
        <f>IF(PLANEL_Pot_anual!Q4&lt;&gt;0,Q4/PLANEL_Pot_anual!Q4,0)</f>
        <v>0.68012534764616828</v>
      </c>
      <c r="R20" s="47">
        <f>IF(PLANEL_Pot_anual!R4&lt;&gt;0,R4/PLANEL_Pot_anual!R4,0)</f>
        <v>0.68367046479978877</v>
      </c>
      <c r="S20" s="47">
        <f>IF(PLANEL_Pot_anual!S4&lt;&gt;0,S4/PLANEL_Pot_anual!S4,0)</f>
        <v>0.69004050737896583</v>
      </c>
      <c r="T20" s="47">
        <f>IF(PLANEL_Pot_anual!T4&lt;&gt;0,T4/PLANEL_Pot_anual!T4,0)</f>
        <v>0.69004050737896583</v>
      </c>
      <c r="U20" s="47">
        <f>IF(PLANEL_Pot_anual!U4&lt;&gt;0,U4/PLANEL_Pot_anual!U4,0)</f>
        <v>0.69004050737896583</v>
      </c>
      <c r="V20" s="47">
        <f>IF(PLANEL_Pot_anual!V4&lt;&gt;0,V4/PLANEL_Pot_anual!V4,0)</f>
        <v>0.69004050737896583</v>
      </c>
      <c r="W20" s="47">
        <f>IF(PLANEL_Pot_anual!W4&lt;&gt;0,W4/PLANEL_Pot_anual!W4,0)</f>
        <v>0.69004050737896583</v>
      </c>
      <c r="X20" s="47">
        <f>IF(PLANEL_Pot_anual!X4&lt;&gt;0,X4/PLANEL_Pot_anual!X4,0)</f>
        <v>0.68899298231526462</v>
      </c>
      <c r="Y20" s="47">
        <f>IF(PLANEL_Pot_anual!Y4&lt;&gt;0,Y4/PLANEL_Pot_anual!Y4,0)</f>
        <v>0.68584273388542449</v>
      </c>
      <c r="Z20" s="47">
        <f>IF(PLANEL_Pot_anual!Z4&lt;&gt;0,Z4/PLANEL_Pot_anual!Z4,0)</f>
        <v>0.68376988289103902</v>
      </c>
      <c r="AA20" s="47">
        <f>IF(PLANEL_Pot_anual!AA4&lt;&gt;0,AA4/PLANEL_Pot_anual!AA4,0)</f>
        <v>0.68396038838337392</v>
      </c>
      <c r="AB20" s="77">
        <f>IF(PLANEL_Pot_anual!AB4&lt;&gt;0,AB4/PLANEL_Pot_anual!AB4,0)</f>
        <v>0.68396038838337392</v>
      </c>
      <c r="AC20" s="47">
        <f>IF(PLANEL_Pot_anual!AC4&lt;&gt;0,AC4/PLANEL_Pot_anual!AC4,0)</f>
        <v>0.67289430526261018</v>
      </c>
      <c r="AD20" s="47">
        <f>IF(PLANEL_Pot_anual!AD4&lt;&gt;0,AD4/PLANEL_Pot_anual!AD4,0)</f>
        <v>0.67186333908899543</v>
      </c>
      <c r="AE20" s="47">
        <f>IF(PLANEL_Pot_anual!AE4&lt;&gt;0,AE4/PLANEL_Pot_anual!AE4,0)</f>
        <v>0.67079642928609706</v>
      </c>
      <c r="AF20" s="47">
        <f>IF(PLANEL_Pot_anual!AF4&lt;&gt;0,AF4/PLANEL_Pot_anual!AF4,0)</f>
        <v>0.67542650569116935</v>
      </c>
      <c r="AG20" s="47">
        <f>IF(PLANEL_Pot_anual!AG4&lt;&gt;0,AG4/PLANEL_Pot_anual!AG4,0)</f>
        <v>0.67691470954076771</v>
      </c>
      <c r="AH20" s="47">
        <f>IF(PLANEL_Pot_anual!AH4&lt;&gt;0,AH4/PLANEL_Pot_anual!AH4,0)</f>
        <v>0.68127720226632027</v>
      </c>
      <c r="AI20" s="47">
        <f>IF(PLANEL_Pot_anual!AI4&lt;&gt;0,AI4/PLANEL_Pot_anual!AI4,0)</f>
        <v>0.66956998378023191</v>
      </c>
      <c r="AJ20" s="47">
        <f>IF(PLANEL_Pot_anual!AJ4&lt;&gt;0,AJ4/PLANEL_Pot_anual!AJ4,0)</f>
        <v>0.67901684119259997</v>
      </c>
      <c r="AK20" s="47">
        <f>IF(PLANEL_Pot_anual!AK4&lt;&gt;0,AK4/PLANEL_Pot_anual!AK4,0)</f>
        <v>0.67183160919000628</v>
      </c>
      <c r="AL20" s="47">
        <f>IF(PLANEL_Pot_anual!AL4&lt;&gt;0,AL4/PLANEL_Pot_anual!AL4,0)</f>
        <v>0.65101504441226088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0.83094133345849597</v>
      </c>
      <c r="E21" s="47">
        <f>IF(PLANEL_Pot_anual!E5&lt;&gt;0,E5/PLANEL_Pot_anual!E5,0)</f>
        <v>0.81198480386186922</v>
      </c>
      <c r="F21" s="47">
        <f>IF(PLANEL_Pot_anual!F5&lt;&gt;0,F5/PLANEL_Pot_anual!F5,0)</f>
        <v>0.8074859302129338</v>
      </c>
      <c r="G21" s="47">
        <f>IF(PLANEL_Pot_anual!G5&lt;&gt;0,G5/PLANEL_Pot_anual!G5,0)</f>
        <v>0.77908084290910984</v>
      </c>
      <c r="H21" s="47">
        <f>IF(PLANEL_Pot_anual!H5&lt;&gt;0,H5/PLANEL_Pot_anual!H5,0)</f>
        <v>0.80122735407200485</v>
      </c>
      <c r="I21" s="47">
        <f>IF(PLANEL_Pot_anual!I5&lt;&gt;0,I5/PLANEL_Pot_anual!I5,0)</f>
        <v>0.7948963723758169</v>
      </c>
      <c r="J21" s="47">
        <f>IF(PLANEL_Pot_anual!J5&lt;&gt;0,J5/PLANEL_Pot_anual!J5,0)</f>
        <v>0.79042119090716378</v>
      </c>
      <c r="K21" s="47">
        <f>IF(PLANEL_Pot_anual!K5&lt;&gt;0,K5/PLANEL_Pot_anual!K5,0)</f>
        <v>0.8129797481262897</v>
      </c>
      <c r="L21" s="47">
        <f>IF(PLANEL_Pot_anual!L5&lt;&gt;0,L5/PLANEL_Pot_anual!L5,0)</f>
        <v>0.8244145493131797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0.84096341049727696</v>
      </c>
      <c r="P21" s="47">
        <f>IF(PLANEL_Pot_anual!P5&lt;&gt;0,P5/PLANEL_Pot_anual!P5,0)</f>
        <v>0.84096341049727696</v>
      </c>
      <c r="Q21" s="47">
        <f>IF(PLANEL_Pot_anual!Q5&lt;&gt;0,Q5/PLANEL_Pot_anual!Q5,0)</f>
        <v>0.84096341049727696</v>
      </c>
      <c r="R21" s="47">
        <f>IF(PLANEL_Pot_anual!R5&lt;&gt;0,R5/PLANEL_Pot_anual!R5,0)</f>
        <v>0.84096341049727696</v>
      </c>
      <c r="S21" s="47">
        <f>IF(PLANEL_Pot_anual!S5&lt;&gt;0,S5/PLANEL_Pot_anual!S5,0)</f>
        <v>0.84096341049727696</v>
      </c>
      <c r="T21" s="47">
        <f>IF(PLANEL_Pot_anual!T5&lt;&gt;0,T5/PLANEL_Pot_anual!T5,0)</f>
        <v>0.84096341049727696</v>
      </c>
      <c r="U21" s="47">
        <f>IF(PLANEL_Pot_anual!U5&lt;&gt;0,U5/PLANEL_Pot_anual!U5,0)</f>
        <v>0.84096341049727696</v>
      </c>
      <c r="V21" s="47">
        <f>IF(PLANEL_Pot_anual!V5&lt;&gt;0,V5/PLANEL_Pot_anual!V5,0)</f>
        <v>0.84096341049727696</v>
      </c>
      <c r="W21" s="47">
        <f>IF(PLANEL_Pot_anual!W5&lt;&gt;0,W5/PLANEL_Pot_anual!W5,0)</f>
        <v>0.84096341049727696</v>
      </c>
      <c r="X21" s="47">
        <f>IF(PLANEL_Pot_anual!X5&lt;&gt;0,X5/PLANEL_Pot_anual!X5,0)</f>
        <v>0.84096341049727696</v>
      </c>
      <c r="Y21" s="47">
        <f>IF(PLANEL_Pot_anual!Y5&lt;&gt;0,Y5/PLANEL_Pot_anual!Y5,0)</f>
        <v>0.84096341049727696</v>
      </c>
      <c r="Z21" s="47">
        <f>IF(PLANEL_Pot_anual!Z5&lt;&gt;0,Z5/PLANEL_Pot_anual!Z5,0)</f>
        <v>0.84070847502573309</v>
      </c>
      <c r="AA21" s="47">
        <f>IF(PLANEL_Pot_anual!AA5&lt;&gt;0,AA5/PLANEL_Pot_anual!AA5,0)</f>
        <v>0.84096341049727696</v>
      </c>
      <c r="AB21" s="77">
        <f>IF(PLANEL_Pot_anual!AB5&lt;&gt;0,AB5/PLANEL_Pot_anual!AB5,0)</f>
        <v>0.76632988889762099</v>
      </c>
      <c r="AC21" s="47">
        <f>IF(PLANEL_Pot_anual!AC5&lt;&gt;0,AC5/PLANEL_Pot_anual!AC5,0)</f>
        <v>0.84096341049727696</v>
      </c>
      <c r="AD21" s="47">
        <f>IF(PLANEL_Pot_anual!AD5&lt;&gt;0,AD5/PLANEL_Pot_anual!AD5,0)</f>
        <v>0.84096341049727696</v>
      </c>
      <c r="AE21" s="47">
        <f>IF(PLANEL_Pot_anual!AE5&lt;&gt;0,AE5/PLANEL_Pot_anual!AE5,0)</f>
        <v>0.84096341049727696</v>
      </c>
      <c r="AF21" s="47">
        <f>IF(PLANEL_Pot_anual!AF5&lt;&gt;0,AF5/PLANEL_Pot_anual!AF5,0)</f>
        <v>0.79729001303600866</v>
      </c>
      <c r="AG21" s="47">
        <f>IF(PLANEL_Pot_anual!AG5&lt;&gt;0,AG5/PLANEL_Pot_anual!AG5,0)</f>
        <v>0.84096341049727696</v>
      </c>
      <c r="AH21" s="47">
        <f>IF(PLANEL_Pot_anual!AH5&lt;&gt;0,AH5/PLANEL_Pot_anual!AH5,0)</f>
        <v>0.84096341049727696</v>
      </c>
      <c r="AI21" s="47">
        <f>IF(PLANEL_Pot_anual!AI5&lt;&gt;0,AI5/PLANEL_Pot_anual!AI5,0)</f>
        <v>0.84096341049727696</v>
      </c>
      <c r="AJ21" s="47">
        <f>IF(PLANEL_Pot_anual!AJ5&lt;&gt;0,AJ5/PLANEL_Pot_anual!AJ5,0)</f>
        <v>0.84096341049727696</v>
      </c>
      <c r="AK21" s="47">
        <f>IF(PLANEL_Pot_anual!AK5&lt;&gt;0,AK5/PLANEL_Pot_anual!AK5,0)</f>
        <v>0.84252584616053738</v>
      </c>
      <c r="AL21" s="47">
        <f>IF(PLANEL_Pot_anual!AL5&lt;&gt;0,AL5/PLANEL_Pot_anual!AL5,0)</f>
        <v>0.84305298610923152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0.90256817348917462</v>
      </c>
      <c r="D23" s="48">
        <f>IF(PLANEL_Pot_anual!D7&lt;&gt;0,D6/PLANEL_Pot_anual!D7,0)</f>
        <v>0.91925099418708212</v>
      </c>
      <c r="E23" s="48">
        <f>IF(PLANEL_Pot_anual!E7&lt;&gt;0,E6/PLANEL_Pot_anual!E7,0)</f>
        <v>0.90660198270697401</v>
      </c>
      <c r="F23" s="48">
        <f>IF(PLANEL_Pot_anual!F7&lt;&gt;0,F6/PLANEL_Pot_anual!F7,0)</f>
        <v>0.56411439393205065</v>
      </c>
      <c r="G23" s="48">
        <f>IF(PLANEL_Pot_anual!G7&lt;&gt;0,G6/PLANEL_Pot_anual!G7,0)</f>
        <v>0.8914871783065963</v>
      </c>
      <c r="H23" s="48">
        <f>IF(PLANEL_Pot_anual!H7&lt;&gt;0,H6/PLANEL_Pot_anual!H7,0)</f>
        <v>0.82514049508956488</v>
      </c>
      <c r="I23" s="48">
        <f>IF(PLANEL_Pot_anual!I7&lt;&gt;0,I6/PLANEL_Pot_anual!I7,0)</f>
        <v>0.74362616618236654</v>
      </c>
      <c r="J23" s="48">
        <f>IF(PLANEL_Pot_anual!J7&lt;&gt;0,J6/PLANEL_Pot_anual!J7,0)</f>
        <v>0.8977048009944415</v>
      </c>
      <c r="K23" s="48">
        <f>IF(PLANEL_Pot_anual!K7&lt;&gt;0,K6/PLANEL_Pot_anual!K7,0)</f>
        <v>0.94137909193584823</v>
      </c>
      <c r="L23" s="48">
        <f>IF(PLANEL_Pot_anual!L7&lt;&gt;0,L6/PLANEL_Pot_anual!L7,0)</f>
        <v>0.93975146628830331</v>
      </c>
      <c r="M23" s="48">
        <f>IF(PLANEL_Pot_anual!M7&lt;&gt;0,M6/PLANEL_Pot_anual!M7,0)</f>
        <v>0.94747155958828344</v>
      </c>
      <c r="N23" s="48">
        <f>IF(PLANEL_Pot_anual!N7&lt;&gt;0,N6/PLANEL_Pot_anual!N7,0)</f>
        <v>0.94747156026399193</v>
      </c>
      <c r="O23" s="48">
        <f>IF(PLANEL_Pot_anual!O7&lt;&gt;0,O6/PLANEL_Pot_anual!O7,0)</f>
        <v>0.94747156013769507</v>
      </c>
      <c r="P23" s="48">
        <f>IF(PLANEL_Pot_anual!P7&lt;&gt;0,P6/PLANEL_Pot_anual!P7,0)</f>
        <v>0.94747156015900691</v>
      </c>
      <c r="Q23" s="48">
        <f>IF(PLANEL_Pot_anual!Q7&lt;&gt;0,Q6/PLANEL_Pot_anual!Q7,0)</f>
        <v>0.94747156029210955</v>
      </c>
      <c r="R23" s="48">
        <f>IF(PLANEL_Pot_anual!R7&lt;&gt;0,R6/PLANEL_Pot_anual!R7,0)</f>
        <v>0.94747156029210955</v>
      </c>
      <c r="S23" s="48">
        <f>IF(PLANEL_Pot_anual!S7&lt;&gt;0,S6/PLANEL_Pot_anual!S7,0)</f>
        <v>0.94747155983233833</v>
      </c>
      <c r="T23" s="48">
        <f>IF(PLANEL_Pot_anual!T7&lt;&gt;0,T6/PLANEL_Pot_anual!T7,0)</f>
        <v>0.94747156030290192</v>
      </c>
      <c r="U23" s="48">
        <f>IF(PLANEL_Pot_anual!U7&lt;&gt;0,U6/PLANEL_Pot_anual!U7,0)</f>
        <v>0.94747156009954725</v>
      </c>
      <c r="V23" s="48">
        <f>IF(PLANEL_Pot_anual!V7&lt;&gt;0,V6/PLANEL_Pot_anual!V7,0)</f>
        <v>0.94747156025174994</v>
      </c>
      <c r="W23" s="48">
        <f>IF(PLANEL_Pot_anual!W7&lt;&gt;0,W6/PLANEL_Pot_anual!W7,0)</f>
        <v>0.94747156007195177</v>
      </c>
      <c r="X23" s="48">
        <f>IF(PLANEL_Pot_anual!X7&lt;&gt;0,X6/PLANEL_Pot_anual!X7,0)</f>
        <v>0.94747155990974807</v>
      </c>
      <c r="Y23" s="48">
        <f>IF(PLANEL_Pot_anual!Y7&lt;&gt;0,Y6/PLANEL_Pot_anual!Y7,0)</f>
        <v>0.9474715600495055</v>
      </c>
      <c r="Z23" s="48">
        <f>IF(PLANEL_Pot_anual!Z7&lt;&gt;0,Z6/PLANEL_Pot_anual!Z7,0)</f>
        <v>0.947471559902761</v>
      </c>
      <c r="AA23" s="48">
        <f>IF(PLANEL_Pot_anual!AA7&lt;&gt;0,AA6/PLANEL_Pot_anual!AA7,0)</f>
        <v>0.94747156022977674</v>
      </c>
      <c r="AB23" s="48">
        <f>IF(PLANEL_Pot_anual!AB7&lt;&gt;0,AB6/PLANEL_Pot_anual!AB7,0)</f>
        <v>0.94747156013627187</v>
      </c>
      <c r="AC23" s="48">
        <f>IF(PLANEL_Pot_anual!AC7&lt;&gt;0,AC6/PLANEL_Pot_anual!AC7,0)</f>
        <v>0.94747155995652355</v>
      </c>
      <c r="AD23" s="48">
        <f>IF(PLANEL_Pot_anual!AD7&lt;&gt;0,AD6/PLANEL_Pot_anual!AD7,0)</f>
        <v>0.94747155986715159</v>
      </c>
      <c r="AE23" s="48">
        <f>IF(PLANEL_Pot_anual!AE7&lt;&gt;0,AE6/PLANEL_Pot_anual!AE7,0)</f>
        <v>0.94747155977936959</v>
      </c>
      <c r="AF23" s="48">
        <f>IF(PLANEL_Pot_anual!AF7&lt;&gt;0,AF6/PLANEL_Pot_anual!AF7,0)</f>
        <v>0.94747156013403244</v>
      </c>
      <c r="AG23" s="48">
        <f>IF(PLANEL_Pot_anual!AG7&lt;&gt;0,AG6/PLANEL_Pot_anual!AG7,0)</f>
        <v>0.91814427242181262</v>
      </c>
      <c r="AH23" s="48">
        <f>IF(PLANEL_Pot_anual!AH7&lt;&gt;0,AH6/PLANEL_Pot_anual!AH7,0)</f>
        <v>0.91786149340853251</v>
      </c>
      <c r="AI23" s="48">
        <f>IF(PLANEL_Pot_anual!AI7&lt;&gt;0,AI6/PLANEL_Pot_anual!AI7,0)</f>
        <v>0.94747156010495381</v>
      </c>
      <c r="AJ23" s="48">
        <f>IF(PLANEL_Pot_anual!AJ7&lt;&gt;0,AJ6/PLANEL_Pot_anual!AJ7,0)</f>
        <v>0.92914038768409313</v>
      </c>
      <c r="AK23" s="48">
        <f>IF(PLANEL_Pot_anual!AK7&lt;&gt;0,AK6/PLANEL_Pot_anual!AK7,0)</f>
        <v>0.8597973087044013</v>
      </c>
      <c r="AL23" s="48">
        <f>IF(PLANEL_Pot_anual!AL7&lt;&gt;0,AL6/PLANEL_Pot_anual!AL7,0)</f>
        <v>0.94747156002086563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0.86266066379875761</v>
      </c>
      <c r="D28" s="47">
        <f>IF(PLANEL_Pot_anual!D12&lt;&gt;0,D9/PLANEL_Pot_anual!D12,0)</f>
        <v>0.71779191558316291</v>
      </c>
      <c r="E28" s="47">
        <f>IF(PLANEL_Pot_anual!E12&lt;&gt;0,E9/PLANEL_Pot_anual!E12,0)</f>
        <v>0.80879582950731121</v>
      </c>
      <c r="F28" s="47">
        <f>IF(PLANEL_Pot_anual!F12&lt;&gt;0,F9/PLANEL_Pot_anual!F12,0)</f>
        <v>0.71832003954627877</v>
      </c>
      <c r="G28" s="47">
        <f>IF(PLANEL_Pot_anual!G12&lt;&gt;0,G9/PLANEL_Pot_anual!G12,0)</f>
        <v>0.67989974439600298</v>
      </c>
      <c r="H28" s="47">
        <f>IF(PLANEL_Pot_anual!H12&lt;&gt;0,H9/PLANEL_Pot_anual!H12,0)</f>
        <v>0.76945973204984763</v>
      </c>
      <c r="I28" s="47">
        <f>IF(PLANEL_Pot_anual!I12&lt;&gt;0,I9/PLANEL_Pot_anual!I12,0)</f>
        <v>0.88183291349974924</v>
      </c>
      <c r="J28" s="47">
        <f>IF(PLANEL_Pot_anual!J12&lt;&gt;0,J9/PLANEL_Pot_anual!J12,0)</f>
        <v>0.89286973957328597</v>
      </c>
      <c r="K28" s="47">
        <f>IF(PLANEL_Pot_anual!K12&lt;&gt;0,K9/PLANEL_Pot_anual!K12,0)</f>
        <v>0.6851159578900976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</v>
      </c>
      <c r="N39" s="54">
        <f>IF(PLANEL_Pot_anual!N23&lt;&gt;0,N14/PLANEL_Pot_anual!N23,0)</f>
        <v>0</v>
      </c>
      <c r="O39" s="54">
        <f>IF(PLANEL_Pot_anual!O23&lt;&gt;0,O14/PLANEL_Pot_anual!O23,0)</f>
        <v>1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1.0000000000000002</v>
      </c>
      <c r="T39" s="54">
        <f>IF(PLANEL_Pot_anual!T23&lt;&gt;0,T14/PLANEL_Pot_anual!T23,0)</f>
        <v>1</v>
      </c>
      <c r="U39" s="54">
        <f>IF(PLANEL_Pot_anual!U23&lt;&gt;0,U14/PLANEL_Pot_anual!U23,0)</f>
        <v>0.99999999992431277</v>
      </c>
      <c r="V39" s="54">
        <f>IF(PLANEL_Pot_anual!V23&lt;&gt;0,V14/PLANEL_Pot_anual!V23,0)</f>
        <v>1.000000000129325</v>
      </c>
      <c r="W39" s="54">
        <f>IF(PLANEL_Pot_anual!W23&lt;&gt;0,W14/PLANEL_Pot_anual!W23,0)</f>
        <v>1</v>
      </c>
      <c r="X39" s="54">
        <f>IF(PLANEL_Pot_anual!X23&lt;&gt;0,X14/PLANEL_Pot_anual!X23,0)</f>
        <v>1</v>
      </c>
      <c r="Y39" s="54">
        <f>IF(PLANEL_Pot_anual!Y23&lt;&gt;0,Y14/PLANEL_Pot_anual!Y23,0)</f>
        <v>1</v>
      </c>
      <c r="Z39" s="54">
        <f>IF(PLANEL_Pot_anual!Z23&lt;&gt;0,Z14/PLANEL_Pot_anual!Z23,0)</f>
        <v>1</v>
      </c>
      <c r="AA39" s="54">
        <f>IF(PLANEL_Pot_anual!AA23&lt;&gt;0,AA14/PLANEL_Pot_anual!AA23,0)</f>
        <v>1</v>
      </c>
      <c r="AB39" s="84">
        <f>IF(PLANEL_Pot_anual!AB23&lt;&gt;0,AB14/PLANEL_Pot_anual!AB23,0)</f>
        <v>1</v>
      </c>
      <c r="AC39" s="54">
        <f>IF(PLANEL_Pot_anual!AC23&lt;&gt;0,AC14/PLANEL_Pot_anual!AC23,0)</f>
        <v>1</v>
      </c>
      <c r="AD39" s="54">
        <f>IF(PLANEL_Pot_anual!AD23&lt;&gt;0,AD14/PLANEL_Pot_anual!AD23,0)</f>
        <v>1</v>
      </c>
      <c r="AE39" s="54">
        <f>IF(PLANEL_Pot_anual!AE23&lt;&gt;0,AE14/PLANEL_Pot_anual!AE23,0)</f>
        <v>0.99999999999999978</v>
      </c>
      <c r="AF39" s="54">
        <f>IF(PLANEL_Pot_anual!AF23&lt;&gt;0,AF14/PLANEL_Pot_anual!AF23,0)</f>
        <v>1</v>
      </c>
      <c r="AG39" s="54">
        <f>IF(PLANEL_Pot_anual!AG23&lt;&gt;0,AG14/PLANEL_Pot_anual!AG23,0)</f>
        <v>0.99999999999999989</v>
      </c>
      <c r="AH39" s="54">
        <f>IF(PLANEL_Pot_anual!AH23&lt;&gt;0,AH14/PLANEL_Pot_anual!AH23,0)</f>
        <v>0.99096865732101647</v>
      </c>
      <c r="AI39" s="54">
        <f>IF(PLANEL_Pot_anual!AI23&lt;&gt;0,AI14/PLANEL_Pot_anual!AI23,0)</f>
        <v>0.99999999999999989</v>
      </c>
      <c r="AJ39" s="54">
        <f>IF(PLANEL_Pot_anual!AJ23&lt;&gt;0,AJ14/PLANEL_Pot_anual!AJ23,0)</f>
        <v>1</v>
      </c>
      <c r="AK39" s="54">
        <f>IF(PLANEL_Pot_anual!AK23&lt;&gt;0,AK14/PLANEL_Pot_anual!AK23,0)</f>
        <v>0.99895251087505277</v>
      </c>
      <c r="AL39" s="54">
        <f>IF(PLANEL_Pot_anual!AL23&lt;&gt;0,AL14/PLANEL_Pot_anual!AL23,0)</f>
        <v>0.99999999999999989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-528.05172900001344</v>
      </c>
      <c r="E40" s="28">
        <f t="shared" si="1"/>
        <v>3905.9767350000184</v>
      </c>
      <c r="F40" s="28">
        <f t="shared" si="1"/>
        <v>2125.810925999991</v>
      </c>
      <c r="G40" s="28">
        <f t="shared" si="1"/>
        <v>5042.4255370000028</v>
      </c>
      <c r="H40" s="28">
        <f t="shared" si="1"/>
        <v>5090.3624630000122</v>
      </c>
      <c r="I40" s="28">
        <f t="shared" si="1"/>
        <v>5053.308498999977</v>
      </c>
      <c r="J40" s="28">
        <f t="shared" si="1"/>
        <v>4481.5648290000099</v>
      </c>
      <c r="K40" s="28">
        <f t="shared" si="1"/>
        <v>4738.5170047000138</v>
      </c>
      <c r="L40" s="28">
        <f t="shared" si="1"/>
        <v>4872.5539562999911</v>
      </c>
      <c r="M40" s="28">
        <f t="shared" si="1"/>
        <v>5069.8456660000084</v>
      </c>
      <c r="N40" s="28">
        <f t="shared" si="1"/>
        <v>4402.989831999992</v>
      </c>
      <c r="O40" s="28">
        <f t="shared" si="1"/>
        <v>4192.4324672000366</v>
      </c>
      <c r="P40" s="28">
        <f t="shared" si="1"/>
        <v>4359.1150157999655</v>
      </c>
      <c r="Q40" s="28">
        <f t="shared" si="1"/>
        <v>4457.1178610000061</v>
      </c>
      <c r="R40" s="28">
        <f t="shared" si="1"/>
        <v>4592.8056099999812</v>
      </c>
      <c r="S40" s="28">
        <f t="shared" si="1"/>
        <v>4783.7112820000038</v>
      </c>
      <c r="T40" s="28">
        <f t="shared" si="1"/>
        <v>4824.3319880000199</v>
      </c>
      <c r="U40" s="28">
        <f t="shared" si="1"/>
        <v>4796.2601299999806</v>
      </c>
      <c r="V40" s="28">
        <f t="shared" si="1"/>
        <v>4972.5705900000175</v>
      </c>
      <c r="W40" s="28">
        <f t="shared" si="1"/>
        <v>5123.8343199999654</v>
      </c>
      <c r="X40" s="28">
        <f t="shared" si="1"/>
        <v>5447.9427300000098</v>
      </c>
      <c r="Y40" s="28">
        <f t="shared" si="1"/>
        <v>5401.3129699999699</v>
      </c>
      <c r="Z40" s="28">
        <f t="shared" si="1"/>
        <v>5546.4373500000511</v>
      </c>
      <c r="AA40" s="28">
        <f t="shared" si="1"/>
        <v>5380.7607099999732</v>
      </c>
      <c r="AB40" s="76">
        <f t="shared" si="1"/>
        <v>5369.5880155999912</v>
      </c>
      <c r="AC40" s="28">
        <f t="shared" si="1"/>
        <v>4761.0568854000012</v>
      </c>
      <c r="AD40" s="28">
        <f t="shared" si="1"/>
        <v>4784.1177040000039</v>
      </c>
      <c r="AE40" s="28">
        <f t="shared" si="1"/>
        <v>4836.8673919999856</v>
      </c>
      <c r="AF40" s="28">
        <f t="shared" si="1"/>
        <v>4966.3739020000212</v>
      </c>
      <c r="AG40" s="28">
        <f t="shared" si="1"/>
        <v>5052.7374940000009</v>
      </c>
      <c r="AH40" s="28">
        <f t="shared" si="1"/>
        <v>5123.2016869999934</v>
      </c>
      <c r="AI40" s="28">
        <f t="shared" si="1"/>
        <v>5116.0578299999761</v>
      </c>
      <c r="AJ40" s="28">
        <f t="shared" si="1"/>
        <v>5634.6605890000646</v>
      </c>
      <c r="AK40" s="28">
        <f t="shared" si="1"/>
        <v>5439.0455609999772</v>
      </c>
      <c r="AL40" s="28">
        <f t="shared" si="1"/>
        <v>4755.7818499999703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4833.3376109999999</v>
      </c>
      <c r="AC6" s="33">
        <v>8293.9019279999993</v>
      </c>
      <c r="AD6" s="33">
        <v>8896.2801189999991</v>
      </c>
      <c r="AE6" s="33">
        <v>8140.7891170000003</v>
      </c>
      <c r="AF6" s="33">
        <v>5380.2681009999997</v>
      </c>
      <c r="AG6" s="33">
        <v>8840.832418</v>
      </c>
      <c r="AH6" s="33">
        <v>9343.7687010000009</v>
      </c>
      <c r="AI6" s="33">
        <v>8729.1537339999995</v>
      </c>
      <c r="AJ6" s="33">
        <v>5631.6103139999996</v>
      </c>
      <c r="AK6" s="33">
        <v>9092.1746309999999</v>
      </c>
      <c r="AL6" s="33">
        <v>9549.4123309999995</v>
      </c>
      <c r="AM6" s="33">
        <v>8999.5370249999996</v>
      </c>
      <c r="AN6" s="33">
        <v>5867.5893120000001</v>
      </c>
      <c r="AO6" s="33">
        <v>9328.1536290000004</v>
      </c>
      <c r="AP6" s="33">
        <v>9742.4860559999997</v>
      </c>
      <c r="AQ6" s="33">
        <v>9253.3932189999996</v>
      </c>
      <c r="AR6" s="33">
        <v>6086.9760370000004</v>
      </c>
      <c r="AS6" s="33">
        <v>9547.5403540000007</v>
      </c>
      <c r="AT6" s="33">
        <v>9921.9842850000005</v>
      </c>
      <c r="AU6" s="33">
        <v>9489.4001499999995</v>
      </c>
      <c r="AV6" s="33">
        <v>6251.6697119999999</v>
      </c>
      <c r="AW6" s="33">
        <v>9712.2340289999993</v>
      </c>
      <c r="AX6" s="33">
        <v>10056.73366</v>
      </c>
      <c r="AY6" s="33">
        <v>9666.5706190000001</v>
      </c>
      <c r="AZ6" s="33">
        <v>6159.9718439999997</v>
      </c>
      <c r="BA6" s="33">
        <v>7435.5879530000002</v>
      </c>
      <c r="BB6" s="33">
        <v>6861.5734730000004</v>
      </c>
      <c r="BC6" s="33">
        <v>7710.8399950000003</v>
      </c>
      <c r="BD6" s="33">
        <v>6331.4253349999999</v>
      </c>
      <c r="BE6" s="33">
        <v>7607.0414440000004</v>
      </c>
      <c r="BF6" s="33">
        <v>7001.8536009999998</v>
      </c>
      <c r="BG6" s="33">
        <v>7895.2823870000002</v>
      </c>
      <c r="BH6" s="33">
        <v>6580.3094339999998</v>
      </c>
      <c r="BI6" s="33">
        <v>7855.9255430000003</v>
      </c>
      <c r="BJ6" s="33">
        <v>7205.486046</v>
      </c>
      <c r="BK6" s="33">
        <v>8163.021342</v>
      </c>
      <c r="BL6" s="33">
        <v>6824.8918329999997</v>
      </c>
      <c r="BM6" s="33">
        <v>8100.5079420000002</v>
      </c>
      <c r="BN6" s="33">
        <v>7405.5989179999997</v>
      </c>
      <c r="BO6" s="33">
        <v>8426.1327099999999</v>
      </c>
      <c r="BP6" s="33">
        <v>7078.0776320000004</v>
      </c>
      <c r="BQ6" s="33">
        <v>8353.6937409999991</v>
      </c>
      <c r="BR6" s="33">
        <v>7612.7509360000004</v>
      </c>
      <c r="BS6" s="33">
        <v>8698.4992519999996</v>
      </c>
      <c r="BT6" s="33">
        <v>7328.8053179999997</v>
      </c>
      <c r="BU6" s="33">
        <v>8604.4214269999993</v>
      </c>
      <c r="BV6" s="33">
        <v>7817.8917689999998</v>
      </c>
      <c r="BW6" s="33">
        <v>8968.2214590000003</v>
      </c>
      <c r="BX6" s="33">
        <v>7575.8458309999996</v>
      </c>
      <c r="BY6" s="33">
        <v>8851.4619399999992</v>
      </c>
      <c r="BZ6" s="33">
        <v>8020.0158250000004</v>
      </c>
      <c r="CA6" s="33">
        <v>9233.9771629999996</v>
      </c>
      <c r="CB6" s="33">
        <v>7637.8478450000002</v>
      </c>
      <c r="CC6" s="33">
        <v>7914.5886559999999</v>
      </c>
      <c r="CD6" s="33">
        <v>6644.3377389999996</v>
      </c>
      <c r="CE6" s="33">
        <v>8451.6871690000007</v>
      </c>
      <c r="CF6" s="33">
        <v>7835.7260669999996</v>
      </c>
      <c r="CG6" s="33">
        <v>8112.4668780000002</v>
      </c>
      <c r="CH6" s="33">
        <v>6806.2381029999997</v>
      </c>
      <c r="CI6" s="33">
        <v>8664.556165</v>
      </c>
      <c r="CJ6" s="33">
        <v>8007.7940870000002</v>
      </c>
      <c r="CK6" s="33">
        <v>8284.5348969999995</v>
      </c>
      <c r="CL6" s="33">
        <v>6947.0210269999998</v>
      </c>
      <c r="CM6" s="33">
        <v>8849.6596399999999</v>
      </c>
      <c r="CN6" s="33">
        <v>8197.6834359999993</v>
      </c>
      <c r="CO6" s="33">
        <v>8474.4242470000008</v>
      </c>
      <c r="CP6" s="33">
        <v>7102.3850409999995</v>
      </c>
      <c r="CQ6" s="33">
        <v>9053.9345470000007</v>
      </c>
      <c r="CR6" s="33">
        <v>8364.2206979999992</v>
      </c>
      <c r="CS6" s="33">
        <v>8640.9615090000007</v>
      </c>
      <c r="CT6" s="33">
        <v>7238.6427999999996</v>
      </c>
      <c r="CU6" s="33">
        <v>9233.0882669999992</v>
      </c>
      <c r="CV6" s="33">
        <v>8404.2936809999992</v>
      </c>
      <c r="CW6" s="33">
        <v>8404.2936809999992</v>
      </c>
      <c r="CX6" s="33">
        <v>6876.2402840000004</v>
      </c>
      <c r="CY6" s="33">
        <v>9040.9825959999998</v>
      </c>
      <c r="CZ6" s="33">
        <v>8457.7576719999997</v>
      </c>
      <c r="DA6" s="33">
        <v>8457.7576719999997</v>
      </c>
      <c r="DB6" s="33">
        <v>6919.9835499999999</v>
      </c>
      <c r="DC6" s="33">
        <v>9098.4968900000003</v>
      </c>
      <c r="DD6" s="33">
        <v>8529.6575229999999</v>
      </c>
      <c r="DE6" s="33">
        <v>8529.6575229999999</v>
      </c>
      <c r="DF6" s="33">
        <v>6978.8107010000003</v>
      </c>
      <c r="DG6" s="33">
        <v>9175.8436989999991</v>
      </c>
      <c r="DH6" s="33">
        <v>8589.2668009999998</v>
      </c>
      <c r="DI6" s="33">
        <v>8589.2668009999998</v>
      </c>
      <c r="DJ6" s="33">
        <v>7027.5819279999996</v>
      </c>
      <c r="DK6" s="33">
        <v>9239.9688320000005</v>
      </c>
      <c r="DL6" s="33">
        <v>8680.2170399999995</v>
      </c>
      <c r="DM6" s="33">
        <v>8680.2170399999995</v>
      </c>
      <c r="DN6" s="33">
        <v>7101.9957599999998</v>
      </c>
      <c r="DO6" s="33">
        <v>9337.8092400000005</v>
      </c>
      <c r="DP6" s="33">
        <v>8739.2117890000009</v>
      </c>
      <c r="DQ6" s="33">
        <v>8739.2117890000009</v>
      </c>
      <c r="DR6" s="33">
        <v>7150.2641910000002</v>
      </c>
      <c r="DS6" s="33">
        <v>9401.2732890000007</v>
      </c>
      <c r="DT6" s="33">
        <v>8821.5586270000003</v>
      </c>
      <c r="DU6" s="33">
        <v>8821.5586270000003</v>
      </c>
      <c r="DV6" s="33">
        <v>7217.6388770000003</v>
      </c>
      <c r="DW6" s="33">
        <v>9489.8585230000008</v>
      </c>
      <c r="DX6" s="33">
        <v>8890.3858349999991</v>
      </c>
      <c r="DY6" s="33">
        <v>8890.3858349999991</v>
      </c>
      <c r="DZ6" s="33">
        <v>7273.9520469999998</v>
      </c>
      <c r="EA6" s="33">
        <v>9563.8999129999993</v>
      </c>
      <c r="EB6" s="33">
        <v>8969.0455010000005</v>
      </c>
      <c r="EC6" s="33">
        <v>8969.0455010000005</v>
      </c>
      <c r="ED6" s="33">
        <v>7338.3099549999997</v>
      </c>
      <c r="EE6" s="33">
        <v>9648.5186450000001</v>
      </c>
      <c r="EF6" s="33">
        <v>9005.9172190000008</v>
      </c>
      <c r="EG6" s="33">
        <v>9005.9172190000008</v>
      </c>
      <c r="EH6" s="33">
        <v>7368.4777249999997</v>
      </c>
      <c r="EI6" s="33">
        <v>9688.1836750000002</v>
      </c>
      <c r="EJ6" s="33">
        <v>9063.6829109999999</v>
      </c>
      <c r="EK6" s="33">
        <v>9063.6829109999999</v>
      </c>
      <c r="EL6" s="33">
        <v>7415.7405639999997</v>
      </c>
      <c r="EM6" s="33">
        <v>9750.3255559999998</v>
      </c>
      <c r="EN6" s="33">
        <v>9109.7725589999991</v>
      </c>
      <c r="EO6" s="33">
        <v>9109.7725589999991</v>
      </c>
      <c r="EP6" s="33">
        <v>7453.4502759999996</v>
      </c>
      <c r="EQ6" s="33">
        <v>9799.9068439999992</v>
      </c>
      <c r="ER6" s="33">
        <v>9162.6220219999996</v>
      </c>
      <c r="ES6" s="33">
        <v>9162.6220219999996</v>
      </c>
      <c r="ET6" s="33">
        <v>7496.6907460000002</v>
      </c>
      <c r="EU6" s="33">
        <v>9856.7600540000003</v>
      </c>
      <c r="EV6" s="33">
        <v>9244.3543320000008</v>
      </c>
      <c r="EW6" s="33">
        <v>9244.3543320000008</v>
      </c>
      <c r="EX6" s="33">
        <v>7563.5626350000002</v>
      </c>
      <c r="EY6" s="33">
        <v>9944.6842049999996</v>
      </c>
      <c r="EZ6" s="33">
        <v>9310.7234250000001</v>
      </c>
      <c r="FA6" s="33">
        <v>9310.7234250000001</v>
      </c>
      <c r="FB6" s="33">
        <v>7617.8646200000003</v>
      </c>
      <c r="FC6" s="33">
        <v>10016.081260000001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4931.2575230000002</v>
      </c>
      <c r="AC17" s="33">
        <v>9295.6066740000006</v>
      </c>
      <c r="AD17" s="33">
        <v>10267.012989999999</v>
      </c>
      <c r="AE17" s="33">
        <v>9014.2946630000006</v>
      </c>
      <c r="AF17" s="33">
        <v>5478.1880119999996</v>
      </c>
      <c r="AG17" s="33">
        <v>9842.5371630000009</v>
      </c>
      <c r="AH17" s="33">
        <v>10714.50157</v>
      </c>
      <c r="AI17" s="33">
        <v>9602.6592810000002</v>
      </c>
      <c r="AJ17" s="33">
        <v>5729.5302259999999</v>
      </c>
      <c r="AK17" s="33">
        <v>10093.87938</v>
      </c>
      <c r="AL17" s="33">
        <v>10920.145200000001</v>
      </c>
      <c r="AM17" s="33">
        <v>9873.042571</v>
      </c>
      <c r="AN17" s="33">
        <v>5965.5092240000004</v>
      </c>
      <c r="AO17" s="33">
        <v>10329.85837</v>
      </c>
      <c r="AP17" s="33">
        <v>11113.218929999999</v>
      </c>
      <c r="AQ17" s="33">
        <v>10126.89877</v>
      </c>
      <c r="AR17" s="33">
        <v>6184.8959480000003</v>
      </c>
      <c r="AS17" s="33">
        <v>10549.2451</v>
      </c>
      <c r="AT17" s="33">
        <v>11292.71716</v>
      </c>
      <c r="AU17" s="33">
        <v>10362.905699999999</v>
      </c>
      <c r="AV17" s="33">
        <v>6349.5896240000002</v>
      </c>
      <c r="AW17" s="33">
        <v>10713.938770000001</v>
      </c>
      <c r="AX17" s="33">
        <v>11427.46653</v>
      </c>
      <c r="AY17" s="33">
        <v>10540.07617</v>
      </c>
      <c r="AZ17" s="33">
        <v>6202.5697929999997</v>
      </c>
      <c r="BA17" s="33">
        <v>7871.3580339999999</v>
      </c>
      <c r="BB17" s="33">
        <v>7457.8812930000004</v>
      </c>
      <c r="BC17" s="33">
        <v>8090.8397750000004</v>
      </c>
      <c r="BD17" s="33">
        <v>6374.0232839999999</v>
      </c>
      <c r="BE17" s="33">
        <v>8042.8115250000001</v>
      </c>
      <c r="BF17" s="33">
        <v>7598.1614220000001</v>
      </c>
      <c r="BG17" s="33">
        <v>8275.2821660000009</v>
      </c>
      <c r="BH17" s="33">
        <v>6622.9073829999998</v>
      </c>
      <c r="BI17" s="33">
        <v>8291.695624</v>
      </c>
      <c r="BJ17" s="33">
        <v>7801.7938670000003</v>
      </c>
      <c r="BK17" s="33">
        <v>8543.0211220000001</v>
      </c>
      <c r="BL17" s="33">
        <v>6867.4897819999996</v>
      </c>
      <c r="BM17" s="33">
        <v>8536.2780230000008</v>
      </c>
      <c r="BN17" s="33">
        <v>8001.9067379999997</v>
      </c>
      <c r="BO17" s="33">
        <v>8806.13249</v>
      </c>
      <c r="BP17" s="33">
        <v>7120.6755819999998</v>
      </c>
      <c r="BQ17" s="33">
        <v>8789.4638219999997</v>
      </c>
      <c r="BR17" s="33">
        <v>8209.0587560000004</v>
      </c>
      <c r="BS17" s="33">
        <v>9078.4990319999997</v>
      </c>
      <c r="BT17" s="33">
        <v>7371.4032669999997</v>
      </c>
      <c r="BU17" s="33">
        <v>9040.1915069999995</v>
      </c>
      <c r="BV17" s="33">
        <v>8414.1995900000002</v>
      </c>
      <c r="BW17" s="33">
        <v>9348.2212390000004</v>
      </c>
      <c r="BX17" s="33">
        <v>7618.4437799999996</v>
      </c>
      <c r="BY17" s="33">
        <v>9287.2320209999998</v>
      </c>
      <c r="BZ17" s="33">
        <v>8616.3236460000007</v>
      </c>
      <c r="CA17" s="33">
        <v>9613.9769419999993</v>
      </c>
      <c r="CB17" s="33">
        <v>7652.97786</v>
      </c>
      <c r="CC17" s="33">
        <v>8069.3662430000004</v>
      </c>
      <c r="CD17" s="33">
        <v>6856.1354039999997</v>
      </c>
      <c r="CE17" s="33">
        <v>8586.6561619999993</v>
      </c>
      <c r="CF17" s="33">
        <v>7850.8560820000002</v>
      </c>
      <c r="CG17" s="33">
        <v>8267.2444649999998</v>
      </c>
      <c r="CH17" s="33">
        <v>7018.0357679999997</v>
      </c>
      <c r="CI17" s="33">
        <v>8799.5251580000004</v>
      </c>
      <c r="CJ17" s="33">
        <v>8022.9241009999996</v>
      </c>
      <c r="CK17" s="33">
        <v>8439.312484</v>
      </c>
      <c r="CL17" s="33">
        <v>7158.8186919999998</v>
      </c>
      <c r="CM17" s="33">
        <v>8984.6286330000003</v>
      </c>
      <c r="CN17" s="33">
        <v>8212.813451</v>
      </c>
      <c r="CO17" s="33">
        <v>8629.2018339999995</v>
      </c>
      <c r="CP17" s="33">
        <v>7314.1827059999996</v>
      </c>
      <c r="CQ17" s="33">
        <v>9188.9035399999993</v>
      </c>
      <c r="CR17" s="33">
        <v>8379.3507129999998</v>
      </c>
      <c r="CS17" s="33">
        <v>8795.7390959999993</v>
      </c>
      <c r="CT17" s="33">
        <v>7450.4404649999997</v>
      </c>
      <c r="CU17" s="33">
        <v>9368.0572599999996</v>
      </c>
      <c r="CV17" s="33">
        <v>8404.2936809999992</v>
      </c>
      <c r="CW17" s="33">
        <v>8404.2936809999992</v>
      </c>
      <c r="CX17" s="33">
        <v>6876.2402840000004</v>
      </c>
      <c r="CY17" s="33">
        <v>9040.9825959999998</v>
      </c>
      <c r="CZ17" s="33">
        <v>8457.7576719999997</v>
      </c>
      <c r="DA17" s="33">
        <v>8457.7576719999997</v>
      </c>
      <c r="DB17" s="33">
        <v>6919.9835499999999</v>
      </c>
      <c r="DC17" s="33">
        <v>9098.4968900000003</v>
      </c>
      <c r="DD17" s="33">
        <v>8529.6575229999999</v>
      </c>
      <c r="DE17" s="33">
        <v>8529.6575229999999</v>
      </c>
      <c r="DF17" s="33">
        <v>6978.8107010000003</v>
      </c>
      <c r="DG17" s="33">
        <v>9175.8436989999991</v>
      </c>
      <c r="DH17" s="33">
        <v>8589.2668009999998</v>
      </c>
      <c r="DI17" s="33">
        <v>8589.2668009999998</v>
      </c>
      <c r="DJ17" s="33">
        <v>7027.5819279999996</v>
      </c>
      <c r="DK17" s="33">
        <v>9239.9688320000005</v>
      </c>
      <c r="DL17" s="33">
        <v>8680.2170399999995</v>
      </c>
      <c r="DM17" s="33">
        <v>8680.2170399999995</v>
      </c>
      <c r="DN17" s="33">
        <v>7101.9957599999998</v>
      </c>
      <c r="DO17" s="33">
        <v>9337.8092400000005</v>
      </c>
      <c r="DP17" s="33">
        <v>8739.2117890000009</v>
      </c>
      <c r="DQ17" s="33">
        <v>8739.2117890000009</v>
      </c>
      <c r="DR17" s="33">
        <v>7150.2641910000002</v>
      </c>
      <c r="DS17" s="33">
        <v>9401.2732890000007</v>
      </c>
      <c r="DT17" s="33">
        <v>8821.5586270000003</v>
      </c>
      <c r="DU17" s="33">
        <v>8821.5586270000003</v>
      </c>
      <c r="DV17" s="33">
        <v>7217.6388770000003</v>
      </c>
      <c r="DW17" s="33">
        <v>9489.8585230000008</v>
      </c>
      <c r="DX17" s="33">
        <v>8890.3858349999991</v>
      </c>
      <c r="DY17" s="33">
        <v>8890.3858349999991</v>
      </c>
      <c r="DZ17" s="33">
        <v>7273.9520469999998</v>
      </c>
      <c r="EA17" s="33">
        <v>9563.8999129999993</v>
      </c>
      <c r="EB17" s="33">
        <v>8969.0455010000005</v>
      </c>
      <c r="EC17" s="33">
        <v>8969.0455010000005</v>
      </c>
      <c r="ED17" s="33">
        <v>7338.3099549999997</v>
      </c>
      <c r="EE17" s="33">
        <v>9648.5186450000001</v>
      </c>
      <c r="EF17" s="33">
        <v>9005.9172190000008</v>
      </c>
      <c r="EG17" s="33">
        <v>9005.9172190000008</v>
      </c>
      <c r="EH17" s="33">
        <v>7368.4777249999997</v>
      </c>
      <c r="EI17" s="33">
        <v>9688.1836750000002</v>
      </c>
      <c r="EJ17" s="33">
        <v>9063.6829109999999</v>
      </c>
      <c r="EK17" s="33">
        <v>9063.6829109999999</v>
      </c>
      <c r="EL17" s="33">
        <v>7415.7405639999997</v>
      </c>
      <c r="EM17" s="33">
        <v>9750.3255559999998</v>
      </c>
      <c r="EN17" s="33">
        <v>9109.7725589999991</v>
      </c>
      <c r="EO17" s="33">
        <v>9109.7725589999991</v>
      </c>
      <c r="EP17" s="33">
        <v>7453.4502759999996</v>
      </c>
      <c r="EQ17" s="33">
        <v>9799.9068439999992</v>
      </c>
      <c r="ER17" s="33">
        <v>9162.6220219999996</v>
      </c>
      <c r="ES17" s="33">
        <v>9162.6220219999996</v>
      </c>
      <c r="ET17" s="33">
        <v>7496.6907460000002</v>
      </c>
      <c r="EU17" s="33">
        <v>9856.7600540000003</v>
      </c>
      <c r="EV17" s="33">
        <v>9244.3543320000008</v>
      </c>
      <c r="EW17" s="33">
        <v>9244.3543320000008</v>
      </c>
      <c r="EX17" s="33">
        <v>7563.5626350000002</v>
      </c>
      <c r="EY17" s="33">
        <v>9944.6842049999996</v>
      </c>
      <c r="EZ17" s="33">
        <v>9310.7234250000001</v>
      </c>
      <c r="FA17" s="33">
        <v>9310.7234250000001</v>
      </c>
      <c r="FB17" s="33">
        <v>7617.8646200000003</v>
      </c>
      <c r="FC17" s="33">
        <v>10016.081260000001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Q32" s="33">
        <v>928.64131359999999</v>
      </c>
      <c r="AR32" s="33">
        <v>115.73453000000001</v>
      </c>
      <c r="AU32" s="33">
        <v>928.64131359999999</v>
      </c>
      <c r="AV32" s="33">
        <v>587.76868960000002</v>
      </c>
      <c r="AX32" s="33">
        <v>261.36113710000001</v>
      </c>
      <c r="AY32" s="33">
        <v>928.64131359999999</v>
      </c>
      <c r="BB32" s="33">
        <v>928.64131359999999</v>
      </c>
      <c r="BC32" s="33">
        <v>928.64131359999999</v>
      </c>
      <c r="BD32" s="33">
        <v>587.76868960000002</v>
      </c>
      <c r="BF32" s="33">
        <v>928.64131359999999</v>
      </c>
      <c r="BG32" s="33">
        <v>928.64131359999999</v>
      </c>
      <c r="BH32" s="33">
        <v>928.64131359999999</v>
      </c>
      <c r="BJ32" s="33">
        <v>928.64131359999999</v>
      </c>
      <c r="BK32" s="33">
        <v>928.64131359999999</v>
      </c>
      <c r="BL32" s="33">
        <v>928.64131359999999</v>
      </c>
      <c r="BN32" s="33">
        <v>928.64131359999999</v>
      </c>
      <c r="BO32" s="33">
        <v>928.64131359999999</v>
      </c>
      <c r="BP32" s="33">
        <v>928.64131359999999</v>
      </c>
      <c r="BR32" s="33">
        <v>928.64131359999999</v>
      </c>
      <c r="BS32" s="33">
        <v>928.64131359999999</v>
      </c>
      <c r="BT32" s="33">
        <v>928.64131359999999</v>
      </c>
      <c r="BV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Q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BB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0</v>
      </c>
      <c r="AJ41" s="33">
        <v>0</v>
      </c>
      <c r="AK41" s="33">
        <v>0</v>
      </c>
      <c r="AL41" s="33">
        <v>0</v>
      </c>
      <c r="AM41" s="33">
        <v>0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115.73453000000001</v>
      </c>
      <c r="AS41" s="33">
        <v>0</v>
      </c>
      <c r="AT41" s="33">
        <v>0</v>
      </c>
      <c r="AU41" s="33">
        <v>1241.3759130000001</v>
      </c>
      <c r="AV41" s="33">
        <v>900.503289</v>
      </c>
      <c r="AW41" s="33">
        <v>0</v>
      </c>
      <c r="AX41" s="33">
        <v>261.36113710000001</v>
      </c>
      <c r="AY41" s="33">
        <v>1241.3759130000001</v>
      </c>
      <c r="AZ41" s="33">
        <v>0</v>
      </c>
      <c r="BA41" s="33">
        <v>0</v>
      </c>
      <c r="BB41" s="33">
        <v>1241.3759130000001</v>
      </c>
      <c r="BC41" s="33">
        <v>1241.3759130000001</v>
      </c>
      <c r="BD41" s="33">
        <v>900.503289</v>
      </c>
      <c r="BE41" s="33">
        <v>0</v>
      </c>
      <c r="BF41" s="33">
        <v>1241.3759130000001</v>
      </c>
      <c r="BG41" s="33">
        <v>1241.3759130000001</v>
      </c>
      <c r="BH41" s="33">
        <v>1241.3759130000001</v>
      </c>
      <c r="BI41" s="33">
        <v>0</v>
      </c>
      <c r="BJ41" s="33">
        <v>1241.3759130000001</v>
      </c>
      <c r="BK41" s="33">
        <v>1241.3759130000001</v>
      </c>
      <c r="BL41" s="33">
        <v>1241.3759130000001</v>
      </c>
      <c r="BM41" s="33">
        <v>0</v>
      </c>
      <c r="BN41" s="33">
        <v>1241.3759130000001</v>
      </c>
      <c r="BO41" s="33">
        <v>1241.3759130000001</v>
      </c>
      <c r="BP41" s="33">
        <v>1241.3759130000001</v>
      </c>
      <c r="BQ41" s="33">
        <v>0</v>
      </c>
      <c r="BR41" s="33">
        <v>1241.3759130000001</v>
      </c>
      <c r="BS41" s="33">
        <v>1241.3759130000001</v>
      </c>
      <c r="BT41" s="33">
        <v>1241.3759130000001</v>
      </c>
      <c r="BU41" s="33">
        <v>0</v>
      </c>
      <c r="BV41" s="33">
        <v>1241.3759130000001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953.63414739999996</v>
      </c>
      <c r="AJ55" s="33">
        <v>953.63414739999996</v>
      </c>
      <c r="AK55" s="33">
        <v>953.63414739999996</v>
      </c>
      <c r="AL55" s="33">
        <v>953.63414739999996</v>
      </c>
      <c r="AM55" s="33">
        <v>953.63414739999996</v>
      </c>
      <c r="AN55" s="33">
        <v>953.63414739999996</v>
      </c>
      <c r="AO55" s="33">
        <v>953.63414739999996</v>
      </c>
      <c r="AP55" s="33">
        <v>953.63414739999996</v>
      </c>
      <c r="AQ55" s="33">
        <v>1141.59449</v>
      </c>
      <c r="AR55" s="33">
        <v>1141.580119</v>
      </c>
      <c r="AS55" s="33">
        <v>953.63414739999996</v>
      </c>
      <c r="AT55" s="33">
        <v>953.63414739999996</v>
      </c>
      <c r="AU55" s="33">
        <v>1363.609177</v>
      </c>
      <c r="AV55" s="33">
        <v>1141.580119</v>
      </c>
      <c r="AW55" s="33">
        <v>953.63414739999996</v>
      </c>
      <c r="AX55" s="33">
        <v>1141.580119</v>
      </c>
      <c r="AY55" s="33">
        <v>1363.609177</v>
      </c>
      <c r="AZ55" s="33">
        <v>1141.580119</v>
      </c>
      <c r="BA55" s="33">
        <v>953.63414739999996</v>
      </c>
      <c r="BB55" s="33">
        <v>1298.861742</v>
      </c>
      <c r="BC55" s="33">
        <v>1363.609177</v>
      </c>
      <c r="BD55" s="33">
        <v>1141.580119</v>
      </c>
      <c r="BE55" s="33">
        <v>953.63414739999996</v>
      </c>
      <c r="BF55" s="33">
        <v>1298.861742</v>
      </c>
      <c r="BG55" s="33">
        <v>1363.609177</v>
      </c>
      <c r="BH55" s="33">
        <v>1141.59449</v>
      </c>
      <c r="BI55" s="33">
        <v>953.63414739999996</v>
      </c>
      <c r="BJ55" s="33">
        <v>1298.861742</v>
      </c>
      <c r="BK55" s="33">
        <v>1360.900292</v>
      </c>
      <c r="BL55" s="33">
        <v>1298.861742</v>
      </c>
      <c r="BM55" s="33">
        <v>953.63414739999996</v>
      </c>
      <c r="BN55" s="33">
        <v>1298.861742</v>
      </c>
      <c r="BO55" s="33">
        <v>1360.900292</v>
      </c>
      <c r="BP55" s="33">
        <v>1298.861742</v>
      </c>
      <c r="BQ55" s="33">
        <v>953.63414739999996</v>
      </c>
      <c r="BR55" s="33">
        <v>1298.861742</v>
      </c>
      <c r="BS55" s="33">
        <v>1360.900292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953.63414739999996</v>
      </c>
      <c r="AJ65" s="33">
        <v>953.63414739999996</v>
      </c>
      <c r="AK65" s="33">
        <v>953.63414739999996</v>
      </c>
      <c r="AL65" s="33">
        <v>953.63414739999996</v>
      </c>
      <c r="AM65" s="33">
        <v>953.63414739999996</v>
      </c>
      <c r="AN65" s="33">
        <v>953.63414739999996</v>
      </c>
      <c r="AO65" s="33">
        <v>953.63414739999996</v>
      </c>
      <c r="AP65" s="33">
        <v>953.63414739999996</v>
      </c>
      <c r="AQ65" s="33">
        <v>1141.59449</v>
      </c>
      <c r="AR65" s="33">
        <v>1141.580119</v>
      </c>
      <c r="AS65" s="33">
        <v>953.63414739999996</v>
      </c>
      <c r="AT65" s="33">
        <v>953.63414739999996</v>
      </c>
      <c r="AU65" s="33">
        <v>1363.609177</v>
      </c>
      <c r="AV65" s="33">
        <v>1141.580119</v>
      </c>
      <c r="AW65" s="33">
        <v>953.63414739999996</v>
      </c>
      <c r="AX65" s="33">
        <v>1141.580119</v>
      </c>
      <c r="AY65" s="33">
        <v>1363.609177</v>
      </c>
      <c r="AZ65" s="33">
        <v>1141.580119</v>
      </c>
      <c r="BA65" s="33">
        <v>953.63414739999996</v>
      </c>
      <c r="BB65" s="33">
        <v>1298.861742</v>
      </c>
      <c r="BC65" s="33">
        <v>1363.609177</v>
      </c>
      <c r="BD65" s="33">
        <v>1141.580119</v>
      </c>
      <c r="BE65" s="33">
        <v>953.63414739999996</v>
      </c>
      <c r="BF65" s="33">
        <v>1298.861742</v>
      </c>
      <c r="BG65" s="33">
        <v>1363.609177</v>
      </c>
      <c r="BH65" s="33">
        <v>1141.59449</v>
      </c>
      <c r="BI65" s="33">
        <v>953.63414739999996</v>
      </c>
      <c r="BJ65" s="33">
        <v>1298.861742</v>
      </c>
      <c r="BK65" s="33">
        <v>1360.900292</v>
      </c>
      <c r="BL65" s="33">
        <v>1298.861742</v>
      </c>
      <c r="BM65" s="33">
        <v>953.63414739999996</v>
      </c>
      <c r="BN65" s="33">
        <v>1298.861742</v>
      </c>
      <c r="BO65" s="33">
        <v>1360.900292</v>
      </c>
      <c r="BP65" s="33">
        <v>1298.861742</v>
      </c>
      <c r="BQ65" s="33">
        <v>953.63414739999996</v>
      </c>
      <c r="BR65" s="33">
        <v>1298.861742</v>
      </c>
      <c r="BS65" s="33">
        <v>1360.900292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1819.358168</v>
      </c>
      <c r="AJ102" s="33">
        <v>1819.358168</v>
      </c>
      <c r="AK102" s="33">
        <v>1819.358168</v>
      </c>
      <c r="AL102" s="33">
        <v>1819.358168</v>
      </c>
      <c r="AM102" s="33">
        <v>1819.358168</v>
      </c>
      <c r="AN102" s="33">
        <v>1819.358168</v>
      </c>
      <c r="AO102" s="33">
        <v>1819.358168</v>
      </c>
      <c r="AP102" s="33">
        <v>1819.358168</v>
      </c>
      <c r="AQ102" s="33">
        <v>2063.4614539999998</v>
      </c>
      <c r="AR102" s="33">
        <v>1819.368168</v>
      </c>
      <c r="AS102" s="33">
        <v>1819.358168</v>
      </c>
      <c r="AT102" s="33">
        <v>1819.358168</v>
      </c>
      <c r="AU102" s="33">
        <v>3010.485925</v>
      </c>
      <c r="AV102" s="33">
        <v>1850.1146490000001</v>
      </c>
      <c r="AW102" s="33">
        <v>1779.034296</v>
      </c>
      <c r="AX102" s="33">
        <v>1779.044296</v>
      </c>
      <c r="AY102" s="33">
        <v>2929.8381810000001</v>
      </c>
      <c r="AZ102" s="33">
        <v>1628.0287020000001</v>
      </c>
      <c r="BA102" s="33">
        <v>1628.0187020000001</v>
      </c>
      <c r="BB102" s="33">
        <v>1872.1219880000001</v>
      </c>
      <c r="BC102" s="33">
        <v>2627.8069930000001</v>
      </c>
      <c r="BD102" s="33">
        <v>580.36781470000005</v>
      </c>
      <c r="BE102" s="33">
        <v>424.29184889999999</v>
      </c>
      <c r="BF102" s="33">
        <v>668.38513499999999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569.93430249999994</v>
      </c>
      <c r="BL102" s="33">
        <v>569.93430249999994</v>
      </c>
      <c r="BM102" s="33">
        <v>325.8410164</v>
      </c>
      <c r="BN102" s="33">
        <v>569.93430249999994</v>
      </c>
      <c r="BO102" s="33">
        <v>569.93430249999994</v>
      </c>
      <c r="BP102" s="33">
        <v>569.93430249999994</v>
      </c>
      <c r="BQ102" s="33">
        <v>325.8410164</v>
      </c>
      <c r="BR102" s="33">
        <v>569.93430249999994</v>
      </c>
      <c r="BS102" s="33">
        <v>569.93430249999994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569.93430249999994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781.53334270000005</v>
      </c>
      <c r="AJ104" s="33">
        <v>1366.740417</v>
      </c>
      <c r="AK104" s="33">
        <v>1366.740417</v>
      </c>
      <c r="AL104" s="33">
        <v>1366.740417</v>
      </c>
      <c r="AM104" s="33">
        <v>1366.740417</v>
      </c>
      <c r="AN104" s="33">
        <v>1366.740417</v>
      </c>
      <c r="AO104" s="33">
        <v>1366.740417</v>
      </c>
      <c r="AP104" s="33">
        <v>1366.740417</v>
      </c>
      <c r="AQ104" s="33">
        <v>2086.3296869999999</v>
      </c>
      <c r="AR104" s="33">
        <v>1832.9933040000001</v>
      </c>
      <c r="AS104" s="33">
        <v>1113.4040339999999</v>
      </c>
      <c r="AT104" s="33">
        <v>1308.5313779999999</v>
      </c>
      <c r="AU104" s="33">
        <v>2036.143464</v>
      </c>
      <c r="AV104" s="33">
        <v>1832.9933040000001</v>
      </c>
      <c r="AW104" s="33">
        <v>1113.4040339999999</v>
      </c>
      <c r="AX104" s="33">
        <v>1832.9933040000001</v>
      </c>
      <c r="AY104" s="33">
        <v>2036.143464</v>
      </c>
      <c r="AZ104" s="33">
        <v>1495.460949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921.35975610000003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977.81312939999998</v>
      </c>
      <c r="CT104" s="33">
        <v>598.24387460000003</v>
      </c>
      <c r="CU104" s="33">
        <v>1196.4877489999999</v>
      </c>
      <c r="CV104" s="33">
        <v>1196.4877489999999</v>
      </c>
      <c r="CW104" s="33">
        <v>1183.450949</v>
      </c>
      <c r="CX104" s="33">
        <v>598.24387460000003</v>
      </c>
      <c r="CY104" s="33">
        <v>1196.4877489999999</v>
      </c>
      <c r="CZ104" s="33">
        <v>1196.4877489999999</v>
      </c>
      <c r="DA104" s="33">
        <v>1183.450949</v>
      </c>
      <c r="DB104" s="33">
        <v>598.24387460000003</v>
      </c>
      <c r="DC104" s="33">
        <v>1196.4877489999999</v>
      </c>
      <c r="DD104" s="33">
        <v>1196.4877489999999</v>
      </c>
      <c r="DE104" s="33">
        <v>1183.450949</v>
      </c>
      <c r="DF104" s="33">
        <v>598.24387460000003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1170.414149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684.81863720000001</v>
      </c>
      <c r="AJ105" s="33">
        <v>687.31863720000001</v>
      </c>
      <c r="AK105" s="33">
        <v>687.31863720000001</v>
      </c>
      <c r="AL105" s="33">
        <v>687.31863720000001</v>
      </c>
      <c r="AM105" s="33">
        <v>687.31863720000001</v>
      </c>
      <c r="AN105" s="33">
        <v>687.31863720000001</v>
      </c>
      <c r="AO105" s="33">
        <v>687.31863720000001</v>
      </c>
      <c r="AP105" s="33">
        <v>687.31863720000001</v>
      </c>
      <c r="AQ105" s="33">
        <v>1289.786689</v>
      </c>
      <c r="AR105" s="33">
        <v>963.94780660000004</v>
      </c>
      <c r="AS105" s="33">
        <v>687.31863720000001</v>
      </c>
      <c r="AT105" s="33">
        <v>687.31863720000001</v>
      </c>
      <c r="AU105" s="33">
        <v>1374.172959</v>
      </c>
      <c r="AV105" s="33">
        <v>963.94780660000004</v>
      </c>
      <c r="AW105" s="33">
        <v>687.31863720000001</v>
      </c>
      <c r="AX105" s="33">
        <v>963.94780660000004</v>
      </c>
      <c r="AY105" s="33">
        <v>1374.172959</v>
      </c>
      <c r="AZ105" s="33">
        <v>1081.645857</v>
      </c>
      <c r="BA105" s="33">
        <v>831.16929449999998</v>
      </c>
      <c r="BB105" s="33">
        <v>1433.637346</v>
      </c>
      <c r="BC105" s="33">
        <v>1661.874274</v>
      </c>
      <c r="BD105" s="33">
        <v>1107.798464</v>
      </c>
      <c r="BE105" s="33">
        <v>831.16929449999998</v>
      </c>
      <c r="BF105" s="33">
        <v>1433.637346</v>
      </c>
      <c r="BG105" s="33">
        <v>1661.874274</v>
      </c>
      <c r="BH105" s="33">
        <v>1306.51162</v>
      </c>
      <c r="BI105" s="33">
        <v>831.16929449999998</v>
      </c>
      <c r="BJ105" s="33">
        <v>1433.637346</v>
      </c>
      <c r="BK105" s="33">
        <v>1515.987932</v>
      </c>
      <c r="BL105" s="33">
        <v>1433.637346</v>
      </c>
      <c r="BM105" s="33">
        <v>831.16929449999998</v>
      </c>
      <c r="BN105" s="33">
        <v>1433.637346</v>
      </c>
      <c r="BO105" s="33">
        <v>1515.987932</v>
      </c>
      <c r="BP105" s="33">
        <v>1351.28676</v>
      </c>
      <c r="BQ105" s="33">
        <v>748.81870860000004</v>
      </c>
      <c r="BR105" s="33">
        <v>1351.28676</v>
      </c>
      <c r="BS105" s="33">
        <v>1351.28676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1351.28676</v>
      </c>
      <c r="CB105" s="33">
        <v>647.30378159999998</v>
      </c>
      <c r="CC105" s="33">
        <v>396.82721950000001</v>
      </c>
      <c r="CD105" s="33">
        <v>647.30378159999998</v>
      </c>
      <c r="CE105" s="33">
        <v>647.30378159999998</v>
      </c>
      <c r="CF105" s="33">
        <v>647.30378159999998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591.31756189999999</v>
      </c>
      <c r="AC108" s="33">
        <v>591.31756189999999</v>
      </c>
      <c r="AD108" s="33">
        <v>591.31756189999999</v>
      </c>
      <c r="AE108" s="33">
        <v>591.31756189999999</v>
      </c>
      <c r="AF108" s="33">
        <v>591.31756189999999</v>
      </c>
      <c r="AG108" s="33">
        <v>591.31756189999999</v>
      </c>
      <c r="AH108" s="33">
        <v>591.31756189999999</v>
      </c>
      <c r="AI108" s="33">
        <v>591.31756189999999</v>
      </c>
      <c r="AJ108" s="33">
        <v>591.31756189999999</v>
      </c>
      <c r="AK108" s="33">
        <v>558.84255159999998</v>
      </c>
      <c r="AL108" s="33">
        <v>558.84255159999998</v>
      </c>
      <c r="AM108" s="33">
        <v>591.31756189999999</v>
      </c>
      <c r="AN108" s="33">
        <v>591.31756189999999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591.31756189999999</v>
      </c>
      <c r="AU108" s="33">
        <v>844.36501850000002</v>
      </c>
      <c r="AV108" s="33">
        <v>844.36501850000002</v>
      </c>
      <c r="AW108" s="33">
        <v>558.84255159999998</v>
      </c>
      <c r="AX108" s="33">
        <v>844.36501850000002</v>
      </c>
      <c r="AY108" s="33">
        <v>844.36501850000002</v>
      </c>
      <c r="AZ108" s="33">
        <v>642.53211220000003</v>
      </c>
      <c r="BA108" s="33">
        <v>591.31756189999999</v>
      </c>
      <c r="BB108" s="33">
        <v>844.36501850000002</v>
      </c>
      <c r="BC108" s="33">
        <v>844.36501850000002</v>
      </c>
      <c r="BD108" s="33">
        <v>844.36501850000002</v>
      </c>
      <c r="BE108" s="33">
        <v>591.31756189999999</v>
      </c>
      <c r="BF108" s="33">
        <v>844.36501850000002</v>
      </c>
      <c r="BG108" s="33">
        <v>844.36501850000002</v>
      </c>
      <c r="BH108" s="33">
        <v>844.36501850000002</v>
      </c>
      <c r="BI108" s="33">
        <v>591.31756189999999</v>
      </c>
      <c r="BJ108" s="33">
        <v>844.36501850000002</v>
      </c>
      <c r="BK108" s="33">
        <v>844.36501850000002</v>
      </c>
      <c r="BL108" s="33">
        <v>844.36501850000002</v>
      </c>
      <c r="BM108" s="33">
        <v>591.31756189999999</v>
      </c>
      <c r="BN108" s="33">
        <v>873.75545250000005</v>
      </c>
      <c r="BO108" s="33">
        <v>899.54909039999995</v>
      </c>
      <c r="BP108" s="33">
        <v>844.36501850000002</v>
      </c>
      <c r="BQ108" s="33">
        <v>591.31756189999999</v>
      </c>
      <c r="BR108" s="33">
        <v>889.9511076</v>
      </c>
      <c r="BS108" s="33">
        <v>1018.356714</v>
      </c>
      <c r="BT108" s="33">
        <v>844.36501850000002</v>
      </c>
      <c r="BU108" s="33">
        <v>591.31756189999999</v>
      </c>
      <c r="BV108" s="33">
        <v>1262.3530129999999</v>
      </c>
      <c r="BW108" s="33">
        <v>1338.810023</v>
      </c>
      <c r="BX108" s="33">
        <v>844.36501850000002</v>
      </c>
      <c r="BY108" s="33">
        <v>591.31756189999999</v>
      </c>
      <c r="BZ108" s="33">
        <v>1325.3671870000001</v>
      </c>
      <c r="CA108" s="33">
        <v>1338.810023</v>
      </c>
      <c r="CB108" s="33">
        <v>522.43521169999997</v>
      </c>
      <c r="CC108" s="33">
        <v>269.38775509999999</v>
      </c>
      <c r="CD108" s="33">
        <v>1016.880216</v>
      </c>
      <c r="CE108" s="33">
        <v>1016.880216</v>
      </c>
      <c r="CF108" s="33">
        <v>522.43521169999997</v>
      </c>
      <c r="CG108" s="33">
        <v>269.38775509999999</v>
      </c>
      <c r="CH108" s="33">
        <v>1016.880216</v>
      </c>
      <c r="CI108" s="33">
        <v>1016.880216</v>
      </c>
      <c r="CJ108" s="33">
        <v>522.43521169999997</v>
      </c>
      <c r="CK108" s="33">
        <v>269.38775509999999</v>
      </c>
      <c r="CL108" s="33">
        <v>890.67309330000001</v>
      </c>
      <c r="CM108" s="33">
        <v>1016.880216</v>
      </c>
      <c r="CN108" s="33">
        <v>1016.880216</v>
      </c>
      <c r="CO108" s="33">
        <v>269.38775509999999</v>
      </c>
      <c r="CP108" s="33">
        <v>522.43521169999997</v>
      </c>
      <c r="CQ108" s="33">
        <v>1016.880216</v>
      </c>
      <c r="CR108" s="33">
        <v>1016.880216</v>
      </c>
      <c r="CS108" s="33">
        <v>269.38775509999999</v>
      </c>
      <c r="CT108" s="33">
        <v>522.43521169999997</v>
      </c>
      <c r="CU108" s="33">
        <v>1016.880216</v>
      </c>
      <c r="CV108" s="33">
        <v>1016.880216</v>
      </c>
      <c r="CW108" s="33">
        <v>522.43521169999997</v>
      </c>
      <c r="CX108" s="33">
        <v>522.43521169999997</v>
      </c>
      <c r="CY108" s="33">
        <v>1016.880216</v>
      </c>
      <c r="DC108" s="33">
        <v>494.4450046</v>
      </c>
      <c r="DD108" s="33">
        <v>494.4450046</v>
      </c>
      <c r="DG108" s="33">
        <v>494.4450046</v>
      </c>
      <c r="DH108" s="33">
        <v>494.4450046</v>
      </c>
      <c r="DK108" s="33">
        <v>494.4450046</v>
      </c>
      <c r="DL108" s="33">
        <v>199.21567189999999</v>
      </c>
      <c r="DO108" s="33">
        <v>494.4450046</v>
      </c>
      <c r="DS108" s="33">
        <v>471.70969530000002</v>
      </c>
      <c r="DT108" s="33">
        <v>494.4450046</v>
      </c>
      <c r="DW108" s="33">
        <v>245.7752496</v>
      </c>
      <c r="DX108" s="33">
        <v>103.7386906</v>
      </c>
      <c r="EA108" s="33">
        <v>20.444482059999999</v>
      </c>
      <c r="EB108" s="33">
        <v>494.4450046</v>
      </c>
      <c r="EE108" s="33">
        <v>440.16635170000001</v>
      </c>
      <c r="EF108" s="33">
        <v>494.4450046</v>
      </c>
      <c r="EI108" s="33">
        <v>494.4450046</v>
      </c>
      <c r="EJ108" s="33">
        <v>494.4450046</v>
      </c>
      <c r="EM108" s="33">
        <v>494.4450046</v>
      </c>
      <c r="EN108" s="33">
        <v>494.4450046</v>
      </c>
      <c r="EQ108" s="33">
        <v>494.4450046</v>
      </c>
      <c r="ER108" s="33">
        <v>494.4450046</v>
      </c>
      <c r="EU108" s="33">
        <v>494.4450046</v>
      </c>
      <c r="EV108" s="33">
        <v>494.4450046</v>
      </c>
      <c r="EY108" s="33">
        <v>494.4450046</v>
      </c>
      <c r="EZ108" s="33">
        <v>494.4450046</v>
      </c>
      <c r="FC108" s="33">
        <v>494.4450046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5569.3164299999999</v>
      </c>
      <c r="M113" s="33">
        <v>5198.1859640000002</v>
      </c>
      <c r="N113" s="33">
        <v>3487.8538870000002</v>
      </c>
      <c r="O113" s="33">
        <v>5638.9200689999998</v>
      </c>
      <c r="P113" s="33">
        <v>5569.3164299999999</v>
      </c>
      <c r="Q113" s="33">
        <v>5569.3164299999999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3994.6023970000001</v>
      </c>
      <c r="AC113" s="33">
        <v>3994.6023970000001</v>
      </c>
      <c r="AD113" s="33">
        <v>3994.6023970000001</v>
      </c>
      <c r="AE113" s="33">
        <v>3994.6023970000001</v>
      </c>
      <c r="AF113" s="33">
        <v>3994.6023970000001</v>
      </c>
      <c r="AG113" s="33">
        <v>3994.6023970000001</v>
      </c>
      <c r="AH113" s="33">
        <v>3994.6023970000001</v>
      </c>
      <c r="AI113" s="33">
        <v>3994.6023970000001</v>
      </c>
      <c r="AJ113" s="33">
        <v>4582.3094719999999</v>
      </c>
      <c r="AK113" s="33">
        <v>4549.8344619999998</v>
      </c>
      <c r="AL113" s="33">
        <v>4549.8344619999998</v>
      </c>
      <c r="AM113" s="33">
        <v>4582.3094719999999</v>
      </c>
      <c r="AN113" s="33">
        <v>4582.3094719999999</v>
      </c>
      <c r="AO113" s="33">
        <v>4549.8344619999998</v>
      </c>
      <c r="AP113" s="33">
        <v>4582.3094719999999</v>
      </c>
      <c r="AQ113" s="33">
        <v>6401.517535</v>
      </c>
      <c r="AR113" s="33">
        <v>5460.6742969999996</v>
      </c>
      <c r="AS113" s="33">
        <v>4211.3984010000004</v>
      </c>
      <c r="AT113" s="33">
        <v>4406.5257449999999</v>
      </c>
      <c r="AU113" s="33">
        <v>7265.167367</v>
      </c>
      <c r="AV113" s="33">
        <v>5491.4207779999997</v>
      </c>
      <c r="AW113" s="33">
        <v>4138.5995190000003</v>
      </c>
      <c r="AX113" s="33">
        <v>5420.3504249999996</v>
      </c>
      <c r="AY113" s="33">
        <v>7184.5196219999998</v>
      </c>
      <c r="AZ113" s="33">
        <v>4847.6676200000002</v>
      </c>
      <c r="BA113" s="33">
        <v>3960.7594330000002</v>
      </c>
      <c r="BB113" s="33">
        <v>5779.9674960000002</v>
      </c>
      <c r="BC113" s="33">
        <v>6763.8894300000002</v>
      </c>
      <c r="BD113" s="33">
        <v>3729.0190459999999</v>
      </c>
      <c r="BE113" s="33">
        <v>2445.0225799999998</v>
      </c>
      <c r="BF113" s="33">
        <v>4142.8752480000003</v>
      </c>
      <c r="BG113" s="33">
        <v>4551.3107389999996</v>
      </c>
      <c r="BH113" s="33">
        <v>3917.2986900000001</v>
      </c>
      <c r="BI113" s="33">
        <v>2346.571747</v>
      </c>
      <c r="BJ113" s="33">
        <v>4044.4244159999998</v>
      </c>
      <c r="BK113" s="33">
        <v>4126.7750020000003</v>
      </c>
      <c r="BL113" s="33">
        <v>4044.4244159999998</v>
      </c>
      <c r="BM113" s="33">
        <v>2346.571747</v>
      </c>
      <c r="BN113" s="33">
        <v>4073.8148500000002</v>
      </c>
      <c r="BO113" s="33">
        <v>4181.9590740000003</v>
      </c>
      <c r="BP113" s="33">
        <v>3962.0738299999998</v>
      </c>
      <c r="BQ113" s="33">
        <v>2264.2211609999999</v>
      </c>
      <c r="BR113" s="33">
        <v>4007.6599190000002</v>
      </c>
      <c r="BS113" s="33">
        <v>4136.0655260000003</v>
      </c>
      <c r="BT113" s="33">
        <v>3962.0738299999998</v>
      </c>
      <c r="BU113" s="33">
        <v>2264.2211609999999</v>
      </c>
      <c r="BV113" s="33">
        <v>4380.0618249999998</v>
      </c>
      <c r="BW113" s="33">
        <v>4684.1529069999997</v>
      </c>
      <c r="BX113" s="33">
        <v>3962.0738299999998</v>
      </c>
      <c r="BY113" s="33">
        <v>2264.2211609999999</v>
      </c>
      <c r="BZ113" s="33">
        <v>4167.9480059999996</v>
      </c>
      <c r="CA113" s="33">
        <v>4456.5188349999999</v>
      </c>
      <c r="CB113" s="33">
        <v>2854.4133149999998</v>
      </c>
      <c r="CC113" s="33">
        <v>1508.5521349999999</v>
      </c>
      <c r="CD113" s="33">
        <v>2750.6144450000002</v>
      </c>
      <c r="CE113" s="33">
        <v>3348.8583189999999</v>
      </c>
      <c r="CF113" s="33">
        <v>2854.4133149999998</v>
      </c>
      <c r="CG113" s="33">
        <v>1508.5521349999999</v>
      </c>
      <c r="CH113" s="33">
        <v>2750.6144450000002</v>
      </c>
      <c r="CI113" s="33">
        <v>3348.8583189999999</v>
      </c>
      <c r="CJ113" s="33">
        <v>2854.4133149999998</v>
      </c>
      <c r="CK113" s="33">
        <v>1508.5521349999999</v>
      </c>
      <c r="CL113" s="33">
        <v>2624.407322</v>
      </c>
      <c r="CM113" s="33">
        <v>3348.8583189999999</v>
      </c>
      <c r="CN113" s="33">
        <v>2359.7186230000002</v>
      </c>
      <c r="CO113" s="33">
        <v>1013.982287</v>
      </c>
      <c r="CP113" s="33">
        <v>1267.0297439999999</v>
      </c>
      <c r="CQ113" s="33">
        <v>2359.7186230000002</v>
      </c>
      <c r="CR113" s="33">
        <v>2359.7186230000002</v>
      </c>
      <c r="CS113" s="33">
        <v>1393.5515419999999</v>
      </c>
      <c r="CT113" s="33">
        <v>1267.0297439999999</v>
      </c>
      <c r="CU113" s="33">
        <v>2359.7186230000002</v>
      </c>
      <c r="CV113" s="33">
        <v>2359.7186230000002</v>
      </c>
      <c r="CW113" s="33">
        <v>1852.2368180000001</v>
      </c>
      <c r="CX113" s="33">
        <v>1267.0297439999999</v>
      </c>
      <c r="CY113" s="33">
        <v>2359.7186230000002</v>
      </c>
      <c r="CZ113" s="33">
        <v>1342.8384060000001</v>
      </c>
      <c r="DA113" s="33">
        <v>1329.801606</v>
      </c>
      <c r="DB113" s="33">
        <v>744.59453180000003</v>
      </c>
      <c r="DC113" s="33">
        <v>1837.2834109999999</v>
      </c>
      <c r="DD113" s="33">
        <v>1837.2834109999999</v>
      </c>
      <c r="DE113" s="33">
        <v>1329.801606</v>
      </c>
      <c r="DF113" s="33">
        <v>744.59453180000003</v>
      </c>
      <c r="DG113" s="33">
        <v>1837.2834109999999</v>
      </c>
      <c r="DH113" s="33">
        <v>1811.2098109999999</v>
      </c>
      <c r="DI113" s="33">
        <v>1316.7648059999999</v>
      </c>
      <c r="DJ113" s="33">
        <v>1316.7648059999999</v>
      </c>
      <c r="DK113" s="33">
        <v>1957.096153</v>
      </c>
      <c r="DL113" s="33">
        <v>1515.9804779999999</v>
      </c>
      <c r="DM113" s="33">
        <v>1316.7648059999999</v>
      </c>
      <c r="DN113" s="33">
        <v>731.55773180000006</v>
      </c>
      <c r="DO113" s="33">
        <v>1811.2098109999999</v>
      </c>
      <c r="DP113" s="33">
        <v>143.85065729999999</v>
      </c>
      <c r="DQ113" s="33">
        <v>143.85065729999999</v>
      </c>
      <c r="DR113" s="33">
        <v>143.85065729999999</v>
      </c>
      <c r="DS113" s="33">
        <v>615.56035259999999</v>
      </c>
      <c r="DT113" s="33">
        <v>638.29566190000003</v>
      </c>
      <c r="DU113" s="33">
        <v>143.85065729999999</v>
      </c>
      <c r="DV113" s="33">
        <v>143.85065729999999</v>
      </c>
      <c r="DW113" s="33">
        <v>389.6259068</v>
      </c>
      <c r="DX113" s="33">
        <v>247.58934790000001</v>
      </c>
      <c r="DY113" s="33">
        <v>143.85065729999999</v>
      </c>
      <c r="DZ113" s="33">
        <v>143.85065729999999</v>
      </c>
      <c r="EA113" s="33">
        <v>164.29513929999999</v>
      </c>
      <c r="EB113" s="33">
        <v>638.29566190000003</v>
      </c>
      <c r="EC113" s="33">
        <v>143.85065729999999</v>
      </c>
      <c r="ED113" s="33">
        <v>143.85065729999999</v>
      </c>
      <c r="EE113" s="33">
        <v>584.01700889999995</v>
      </c>
      <c r="EF113" s="33">
        <v>494.4450046</v>
      </c>
      <c r="EG113" s="33">
        <v>0</v>
      </c>
      <c r="EH113" s="33">
        <v>0</v>
      </c>
      <c r="EI113" s="33">
        <v>494.4450046</v>
      </c>
      <c r="EJ113" s="33">
        <v>494.4450046</v>
      </c>
      <c r="EK113" s="33">
        <v>0</v>
      </c>
      <c r="EL113" s="33">
        <v>0</v>
      </c>
      <c r="EM113" s="33">
        <v>494.4450046</v>
      </c>
      <c r="EN113" s="33">
        <v>494.4450046</v>
      </c>
      <c r="EO113" s="33">
        <v>0</v>
      </c>
      <c r="EP113" s="33">
        <v>0</v>
      </c>
      <c r="EQ113" s="33">
        <v>494.4450046</v>
      </c>
      <c r="ER113" s="33">
        <v>494.4450046</v>
      </c>
      <c r="ES113" s="33">
        <v>0</v>
      </c>
      <c r="ET113" s="33">
        <v>0</v>
      </c>
      <c r="EU113" s="33">
        <v>494.4450046</v>
      </c>
      <c r="EV113" s="33">
        <v>494.4450046</v>
      </c>
      <c r="EW113" s="33">
        <v>0</v>
      </c>
      <c r="EX113" s="33">
        <v>0</v>
      </c>
      <c r="EY113" s="33">
        <v>494.4450046</v>
      </c>
      <c r="EZ113" s="33">
        <v>494.4450046</v>
      </c>
      <c r="FA113" s="33">
        <v>0</v>
      </c>
      <c r="FB113" s="33">
        <v>0</v>
      </c>
      <c r="FC113" s="33">
        <v>494.4450046</v>
      </c>
    </row>
    <row r="114" spans="2:159" x14ac:dyDescent="0.25">
      <c r="B114" s="33" t="s">
        <v>704</v>
      </c>
      <c r="C114" s="33" t="s">
        <v>37</v>
      </c>
      <c r="EJ114" s="33">
        <v>667.86540669999999</v>
      </c>
      <c r="EL114" s="33">
        <v>667.86540669999999</v>
      </c>
      <c r="EM114" s="33">
        <v>667.86540669999999</v>
      </c>
      <c r="EN114" s="33">
        <v>868.16816510000001</v>
      </c>
      <c r="EO114" s="33">
        <v>667.86540669999999</v>
      </c>
      <c r="EP114" s="33">
        <v>868.16816510000001</v>
      </c>
      <c r="EQ114" s="33">
        <v>868.16816510000001</v>
      </c>
      <c r="ER114" s="33">
        <v>868.16816510000001</v>
      </c>
      <c r="ET114" s="33">
        <v>868.16816510000001</v>
      </c>
      <c r="EU114" s="33">
        <v>868.16816510000001</v>
      </c>
      <c r="EV114" s="33">
        <v>868.16816510000001</v>
      </c>
      <c r="EW114" s="33">
        <v>868.16816510000001</v>
      </c>
      <c r="EX114" s="33">
        <v>868.16816510000001</v>
      </c>
      <c r="EY114" s="33">
        <v>868.16816510000001</v>
      </c>
      <c r="EZ114" s="33">
        <v>868.16816510000001</v>
      </c>
      <c r="FA114" s="33">
        <v>868.16816510000001</v>
      </c>
      <c r="FB114" s="33">
        <v>868.16816510000001</v>
      </c>
      <c r="FC114" s="33">
        <v>868.16816510000001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667.86540669999999</v>
      </c>
      <c r="EK125" s="33">
        <v>0</v>
      </c>
      <c r="EL125" s="33">
        <v>667.86540669999999</v>
      </c>
      <c r="EM125" s="33">
        <v>667.86540669999999</v>
      </c>
      <c r="EN125" s="33">
        <v>868.16816510000001</v>
      </c>
      <c r="EO125" s="33">
        <v>667.86540669999999</v>
      </c>
      <c r="EP125" s="33">
        <v>868.16816510000001</v>
      </c>
      <c r="EQ125" s="33">
        <v>868.16816510000001</v>
      </c>
      <c r="ER125" s="33">
        <v>868.16816510000001</v>
      </c>
      <c r="ES125" s="33">
        <v>0</v>
      </c>
      <c r="ET125" s="33">
        <v>868.16816510000001</v>
      </c>
      <c r="EU125" s="33">
        <v>868.16816510000001</v>
      </c>
      <c r="EV125" s="33">
        <v>868.16816510000001</v>
      </c>
      <c r="EW125" s="33">
        <v>868.16816510000001</v>
      </c>
      <c r="EX125" s="33">
        <v>868.16816510000001</v>
      </c>
      <c r="EY125" s="33">
        <v>868.16816510000001</v>
      </c>
      <c r="EZ125" s="33">
        <v>868.16816510000001</v>
      </c>
      <c r="FA125" s="33">
        <v>868.16816510000001</v>
      </c>
      <c r="FB125" s="33">
        <v>868.16816510000001</v>
      </c>
      <c r="FC125" s="33">
        <v>868.16816510000001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W126" s="33">
        <v>527.38691389999997</v>
      </c>
      <c r="CX126" s="33">
        <v>3041.3837079999998</v>
      </c>
      <c r="CY126" s="33">
        <v>3041.3837079999998</v>
      </c>
      <c r="CZ126" s="33">
        <v>3548.280992</v>
      </c>
      <c r="DA126" s="33">
        <v>1152.8512679999999</v>
      </c>
      <c r="DB126" s="33">
        <v>3548.280992</v>
      </c>
      <c r="DC126" s="33">
        <v>3548.280992</v>
      </c>
      <c r="DD126" s="33">
        <v>4055.178277</v>
      </c>
      <c r="DE126" s="33">
        <v>364.72256090000002</v>
      </c>
      <c r="DF126" s="33">
        <v>4055.178277</v>
      </c>
      <c r="DG126" s="33">
        <v>4055.178277</v>
      </c>
      <c r="DH126" s="33">
        <v>4562.0755609999997</v>
      </c>
      <c r="DI126" s="33">
        <v>2534.4864229999998</v>
      </c>
      <c r="DJ126" s="33">
        <v>4562.0755609999997</v>
      </c>
      <c r="DK126" s="33">
        <v>4562.0755609999997</v>
      </c>
      <c r="DL126" s="33">
        <v>4562.0755609999997</v>
      </c>
      <c r="DN126" s="33">
        <v>3548.280992</v>
      </c>
      <c r="DO126" s="33">
        <v>4562.0755609999997</v>
      </c>
      <c r="DP126" s="33">
        <v>4562.0755609999997</v>
      </c>
      <c r="DR126" s="33">
        <v>2027.589138</v>
      </c>
      <c r="DS126" s="33">
        <v>4562.0755609999997</v>
      </c>
      <c r="DT126" s="33">
        <v>4562.0755609999997</v>
      </c>
      <c r="DV126" s="33">
        <v>1743.7826889999999</v>
      </c>
      <c r="DW126" s="33">
        <v>4562.0755609999997</v>
      </c>
      <c r="DX126" s="33">
        <v>4562.0755609999997</v>
      </c>
      <c r="DZ126" s="33">
        <v>678.15594710000005</v>
      </c>
      <c r="EA126" s="33">
        <v>4562.0755609999997</v>
      </c>
      <c r="EB126" s="33">
        <v>4562.0755609999997</v>
      </c>
      <c r="EC126" s="33">
        <v>442.161967</v>
      </c>
      <c r="ED126" s="33">
        <v>1520.6918539999999</v>
      </c>
      <c r="EE126" s="33">
        <v>4562.0755609999997</v>
      </c>
      <c r="EF126" s="33">
        <v>4562.0755609999997</v>
      </c>
      <c r="EG126" s="33">
        <v>1520.6918539999999</v>
      </c>
      <c r="EH126" s="33">
        <v>3548.280992</v>
      </c>
      <c r="EI126" s="33">
        <v>4562.0755609999997</v>
      </c>
      <c r="EJ126" s="33">
        <v>4562.0755609999997</v>
      </c>
      <c r="EK126" s="33">
        <v>2172.2955010000001</v>
      </c>
      <c r="EL126" s="33">
        <v>4055.178277</v>
      </c>
      <c r="EM126" s="33">
        <v>4562.0755609999997</v>
      </c>
      <c r="EN126" s="33">
        <v>4562.0755609999997</v>
      </c>
      <c r="EO126" s="33">
        <v>2534.4864229999998</v>
      </c>
      <c r="EP126" s="33">
        <v>4562.0755609999997</v>
      </c>
      <c r="EQ126" s="33">
        <v>4562.0755609999997</v>
      </c>
      <c r="ER126" s="33">
        <v>4562.0755609999997</v>
      </c>
      <c r="ES126" s="33">
        <v>2534.4864229999998</v>
      </c>
      <c r="ET126" s="33">
        <v>4562.0755609999997</v>
      </c>
      <c r="EU126" s="33">
        <v>4562.0755609999997</v>
      </c>
      <c r="EV126" s="33">
        <v>4562.0755609999997</v>
      </c>
      <c r="EW126" s="33">
        <v>2534.4864229999998</v>
      </c>
      <c r="EX126" s="33">
        <v>4562.0755609999997</v>
      </c>
      <c r="EY126" s="33">
        <v>4562.0755609999997</v>
      </c>
      <c r="EZ126" s="33">
        <v>4562.0755609999997</v>
      </c>
      <c r="FA126" s="33">
        <v>1369.7946240000001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I128" s="33">
        <v>900.097982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S128" s="33">
        <v>232.738821</v>
      </c>
      <c r="EU128" s="33">
        <v>1620.1763679999999</v>
      </c>
      <c r="EV128" s="33">
        <v>1620.1763679999999</v>
      </c>
      <c r="EW128" s="33">
        <v>150.99139719999999</v>
      </c>
      <c r="EY128" s="33">
        <v>1620.1763679999999</v>
      </c>
      <c r="EZ128" s="33">
        <v>1620.1763679999999</v>
      </c>
      <c r="FA128" s="33">
        <v>180.01959640000001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1520.6918539999999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2534.4864229999998</v>
      </c>
      <c r="CU137" s="33">
        <v>3434.5844050000001</v>
      </c>
      <c r="CV137" s="33">
        <v>4121.5012859999997</v>
      </c>
      <c r="CW137" s="33">
        <v>527.38691389999997</v>
      </c>
      <c r="CX137" s="33">
        <v>3041.3837079999998</v>
      </c>
      <c r="CY137" s="33">
        <v>4121.5012859999997</v>
      </c>
      <c r="CZ137" s="33">
        <v>4808.4181669999998</v>
      </c>
      <c r="DA137" s="33">
        <v>1152.8512679999999</v>
      </c>
      <c r="DB137" s="33">
        <v>3548.280992</v>
      </c>
      <c r="DC137" s="33">
        <v>4808.4181669999998</v>
      </c>
      <c r="DD137" s="33">
        <v>5495.3350479999999</v>
      </c>
      <c r="DE137" s="33">
        <v>364.72256090000002</v>
      </c>
      <c r="DF137" s="33">
        <v>4055.178277</v>
      </c>
      <c r="DG137" s="33">
        <v>5495.3350479999999</v>
      </c>
      <c r="DH137" s="33">
        <v>6182.251929</v>
      </c>
      <c r="DI137" s="33">
        <v>3434.5844050000001</v>
      </c>
      <c r="DJ137" s="33">
        <v>4562.0755609999997</v>
      </c>
      <c r="DK137" s="33">
        <v>6182.251929</v>
      </c>
      <c r="DL137" s="33">
        <v>6182.251929</v>
      </c>
      <c r="DM137" s="33">
        <v>0</v>
      </c>
      <c r="DN137" s="33">
        <v>3548.280992</v>
      </c>
      <c r="DO137" s="33">
        <v>6182.251929</v>
      </c>
      <c r="DP137" s="33">
        <v>6182.251929</v>
      </c>
      <c r="DQ137" s="33">
        <v>0</v>
      </c>
      <c r="DR137" s="33">
        <v>2027.589138</v>
      </c>
      <c r="DS137" s="33">
        <v>6182.251929</v>
      </c>
      <c r="DT137" s="33">
        <v>6182.251929</v>
      </c>
      <c r="DU137" s="33">
        <v>0</v>
      </c>
      <c r="DV137" s="33">
        <v>1743.7826889999999</v>
      </c>
      <c r="DW137" s="33">
        <v>6182.251929</v>
      </c>
      <c r="DX137" s="33">
        <v>6182.251929</v>
      </c>
      <c r="DY137" s="33">
        <v>0</v>
      </c>
      <c r="DZ137" s="33">
        <v>678.15594710000005</v>
      </c>
      <c r="EA137" s="33">
        <v>6182.251929</v>
      </c>
      <c r="EB137" s="33">
        <v>6182.251929</v>
      </c>
      <c r="EC137" s="33">
        <v>442.161967</v>
      </c>
      <c r="ED137" s="33">
        <v>1520.6918539999999</v>
      </c>
      <c r="EE137" s="33">
        <v>6182.251929</v>
      </c>
      <c r="EF137" s="33">
        <v>6182.251929</v>
      </c>
      <c r="EG137" s="33">
        <v>1520.6918539999999</v>
      </c>
      <c r="EH137" s="33">
        <v>3548.280992</v>
      </c>
      <c r="EI137" s="33">
        <v>6182.251929</v>
      </c>
      <c r="EJ137" s="33">
        <v>6182.251929</v>
      </c>
      <c r="EK137" s="33">
        <v>2172.2955010000001</v>
      </c>
      <c r="EL137" s="33">
        <v>4055.178277</v>
      </c>
      <c r="EM137" s="33">
        <v>6182.251929</v>
      </c>
      <c r="EN137" s="33">
        <v>6182.251929</v>
      </c>
      <c r="EO137" s="33">
        <v>2534.4864229999998</v>
      </c>
      <c r="EP137" s="33">
        <v>4562.0755609999997</v>
      </c>
      <c r="EQ137" s="33">
        <v>6182.251929</v>
      </c>
      <c r="ER137" s="33">
        <v>6182.251929</v>
      </c>
      <c r="ES137" s="33">
        <v>2767.2252440000002</v>
      </c>
      <c r="ET137" s="33">
        <v>4562.0755609999997</v>
      </c>
      <c r="EU137" s="33">
        <v>6182.251929</v>
      </c>
      <c r="EV137" s="33">
        <v>6182.251929</v>
      </c>
      <c r="EW137" s="33">
        <v>2685.4778200000001</v>
      </c>
      <c r="EX137" s="33">
        <v>4562.0755609999997</v>
      </c>
      <c r="EY137" s="33">
        <v>6182.251929</v>
      </c>
      <c r="EZ137" s="33">
        <v>6182.251929</v>
      </c>
      <c r="FA137" s="33">
        <v>1549.8142210000001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Q138" s="33">
        <v>226.46287140000001</v>
      </c>
      <c r="AR138" s="33">
        <v>82.258750000000006</v>
      </c>
      <c r="AU138" s="33">
        <v>1303.748288</v>
      </c>
      <c r="AV138" s="33">
        <v>82.258750000000006</v>
      </c>
      <c r="AX138" s="33">
        <v>82.258750000000006</v>
      </c>
      <c r="AY138" s="33">
        <v>1216.7496249999999</v>
      </c>
      <c r="BB138" s="33">
        <v>660.05310999999995</v>
      </c>
      <c r="BC138" s="33">
        <v>1409.97119</v>
      </c>
      <c r="BF138" s="33">
        <v>413.27686</v>
      </c>
      <c r="BG138" s="33">
        <v>1274.58242</v>
      </c>
      <c r="BJ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0</v>
      </c>
      <c r="AJ149" s="33">
        <v>0</v>
      </c>
      <c r="AK149" s="33">
        <v>0</v>
      </c>
      <c r="AL149" s="33">
        <v>0</v>
      </c>
      <c r="AM149" s="33">
        <v>0</v>
      </c>
      <c r="AN149" s="33">
        <v>0</v>
      </c>
      <c r="AO149" s="33">
        <v>0</v>
      </c>
      <c r="AP149" s="33">
        <v>0</v>
      </c>
      <c r="AQ149" s="33">
        <v>226.46287140000001</v>
      </c>
      <c r="AR149" s="33">
        <v>82.258750000000006</v>
      </c>
      <c r="AS149" s="33">
        <v>0</v>
      </c>
      <c r="AT149" s="33">
        <v>0</v>
      </c>
      <c r="AU149" s="33">
        <v>1471.349647</v>
      </c>
      <c r="AV149" s="33">
        <v>82.258750000000006</v>
      </c>
      <c r="AW149" s="33">
        <v>0</v>
      </c>
      <c r="AX149" s="33">
        <v>82.258750000000006</v>
      </c>
      <c r="AY149" s="33">
        <v>1384.3509839999999</v>
      </c>
      <c r="AZ149" s="33">
        <v>0</v>
      </c>
      <c r="BA149" s="33">
        <v>0</v>
      </c>
      <c r="BB149" s="33">
        <v>660.05310999999995</v>
      </c>
      <c r="BC149" s="33">
        <v>1577.5725480000001</v>
      </c>
      <c r="BD149" s="33">
        <v>0</v>
      </c>
      <c r="BE149" s="33">
        <v>0</v>
      </c>
      <c r="BF149" s="33">
        <v>413.27686</v>
      </c>
      <c r="BG149" s="33">
        <v>1274.58242</v>
      </c>
      <c r="BH149" s="33">
        <v>0</v>
      </c>
      <c r="BI149" s="33">
        <v>0</v>
      </c>
      <c r="BJ149" s="33">
        <v>413.27686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1730.23161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1589.8</v>
      </c>
      <c r="AJ150" s="33">
        <v>1589.8</v>
      </c>
      <c r="AK150" s="33">
        <v>1589.8</v>
      </c>
      <c r="AL150" s="33">
        <v>1589.8</v>
      </c>
      <c r="AM150" s="33">
        <v>1698.2530469999999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3052.6641730000001</v>
      </c>
      <c r="DN150" s="33">
        <v>3052.6641730000001</v>
      </c>
      <c r="DO150" s="33">
        <v>3052.6641730000001</v>
      </c>
      <c r="DP150" s="33">
        <v>3052.6641730000001</v>
      </c>
      <c r="DQ150" s="33">
        <v>3052.6641730000001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3052.6641730000001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1730.23161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1589.8</v>
      </c>
      <c r="AJ161" s="33">
        <v>1589.8</v>
      </c>
      <c r="AK161" s="33">
        <v>1589.8</v>
      </c>
      <c r="AL161" s="33">
        <v>1589.8</v>
      </c>
      <c r="AM161" s="33">
        <v>1698.2530469999999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3052.6641730000001</v>
      </c>
      <c r="DN161" s="33">
        <v>3052.6641730000001</v>
      </c>
      <c r="DO161" s="33">
        <v>3052.6641730000001</v>
      </c>
      <c r="DP161" s="33">
        <v>3052.6641730000001</v>
      </c>
      <c r="DQ161" s="33">
        <v>3052.6641730000001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3052.6641730000001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U164" s="33">
        <v>512.01711190000003</v>
      </c>
      <c r="AY164" s="33">
        <v>1039.6902279999999</v>
      </c>
      <c r="BC164" s="33">
        <v>1039.6902279999999</v>
      </c>
      <c r="BG164" s="33">
        <v>497.2517527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672.96250139999995</v>
      </c>
      <c r="AV173" s="33">
        <v>0</v>
      </c>
      <c r="AW173" s="33">
        <v>0</v>
      </c>
      <c r="AX173" s="33">
        <v>0</v>
      </c>
      <c r="AY173" s="33">
        <v>1357.8358740000001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572.25529700000004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BG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7.5442441499999999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19890.156190000002</v>
      </c>
      <c r="BI234" s="33">
        <v>16163.70768</v>
      </c>
      <c r="BJ234" s="33">
        <v>18556.509170000001</v>
      </c>
      <c r="BK234" s="33">
        <v>18472.8181</v>
      </c>
      <c r="BL234" s="33">
        <v>19890.156190000002</v>
      </c>
      <c r="BM234" s="33">
        <v>16163.70768</v>
      </c>
      <c r="BN234" s="33">
        <v>18556.509170000001</v>
      </c>
      <c r="BO234" s="33">
        <v>18472.8181</v>
      </c>
      <c r="BP234" s="33">
        <v>20391.41647</v>
      </c>
      <c r="BQ234" s="33">
        <v>16115.070890000001</v>
      </c>
      <c r="BR234" s="33">
        <v>18795.00128</v>
      </c>
      <c r="BS234" s="33">
        <v>18839.86349</v>
      </c>
      <c r="BT234" s="33">
        <v>21361.506850000002</v>
      </c>
      <c r="BU234" s="33">
        <v>17209.165540000002</v>
      </c>
      <c r="BV234" s="33">
        <v>19307.844969999998</v>
      </c>
      <c r="BW234" s="33">
        <v>19547.419760000001</v>
      </c>
      <c r="BX234" s="33">
        <v>21361.506850000002</v>
      </c>
      <c r="BY234" s="33">
        <v>17295.410199999998</v>
      </c>
      <c r="BZ234" s="33">
        <v>19307.844969999998</v>
      </c>
      <c r="CA234" s="33">
        <v>19547.419760000001</v>
      </c>
      <c r="CB234" s="33">
        <v>23677.76355</v>
      </c>
      <c r="CC234" s="33">
        <v>19168.370739999998</v>
      </c>
      <c r="CD234" s="33">
        <v>20811.039150000001</v>
      </c>
      <c r="CE234" s="33">
        <v>21411.33684</v>
      </c>
      <c r="CF234" s="33">
        <v>23677.76355</v>
      </c>
      <c r="CG234" s="33">
        <v>19168.370739999998</v>
      </c>
      <c r="CH234" s="33">
        <v>20811.039150000001</v>
      </c>
      <c r="CI234" s="33">
        <v>21411.33684</v>
      </c>
      <c r="CJ234" s="33">
        <v>23677.76355</v>
      </c>
      <c r="CK234" s="33">
        <v>19168.370739999998</v>
      </c>
      <c r="CL234" s="33">
        <v>20811.039150000001</v>
      </c>
      <c r="CM234" s="33">
        <v>21411.33684</v>
      </c>
      <c r="CN234" s="33">
        <v>23677.76355</v>
      </c>
      <c r="CO234" s="33">
        <v>18913.722109999999</v>
      </c>
      <c r="CP234" s="33">
        <v>20811.039150000001</v>
      </c>
      <c r="CQ234" s="33">
        <v>21411.33684</v>
      </c>
      <c r="CR234" s="33">
        <v>23677.76355</v>
      </c>
      <c r="CS234" s="33">
        <v>19168.370739999998</v>
      </c>
      <c r="CT234" s="33">
        <v>20811.039150000001</v>
      </c>
      <c r="CU234" s="33">
        <v>21411.33684</v>
      </c>
      <c r="CV234" s="33">
        <v>23677.76355</v>
      </c>
      <c r="CW234" s="33">
        <v>19168.370739999998</v>
      </c>
      <c r="CX234" s="33">
        <v>20811.039150000001</v>
      </c>
      <c r="CY234" s="33">
        <v>21411.33684</v>
      </c>
      <c r="CZ234" s="33">
        <v>23677.76355</v>
      </c>
      <c r="DA234" s="33">
        <v>19168.370739999998</v>
      </c>
      <c r="DB234" s="33">
        <v>20811.039150000001</v>
      </c>
      <c r="DC234" s="33">
        <v>21411.33684</v>
      </c>
      <c r="DD234" s="33">
        <v>23677.76355</v>
      </c>
      <c r="DE234" s="33">
        <v>19168.370739999998</v>
      </c>
      <c r="DF234" s="33">
        <v>20811.039150000001</v>
      </c>
      <c r="DG234" s="33">
        <v>21411.33684</v>
      </c>
      <c r="DH234" s="33">
        <v>23726.520219999999</v>
      </c>
      <c r="DI234" s="33">
        <v>19206.702399999998</v>
      </c>
      <c r="DJ234" s="33">
        <v>20835.423729999999</v>
      </c>
      <c r="DK234" s="33">
        <v>21441.48517</v>
      </c>
      <c r="DL234" s="33">
        <v>23726.520219999999</v>
      </c>
      <c r="DM234" s="33">
        <v>19206.702399999998</v>
      </c>
      <c r="DN234" s="33">
        <v>20835.423729999999</v>
      </c>
      <c r="DO234" s="33">
        <v>21441.48517</v>
      </c>
      <c r="DP234" s="33">
        <v>23726.520219999999</v>
      </c>
      <c r="DQ234" s="33">
        <v>19206.702399999998</v>
      </c>
      <c r="DR234" s="33">
        <v>20835.423729999999</v>
      </c>
      <c r="DS234" s="33">
        <v>21441.48517</v>
      </c>
      <c r="DT234" s="33">
        <v>23726.520219999999</v>
      </c>
      <c r="DU234" s="33">
        <v>19206.702399999998</v>
      </c>
      <c r="DV234" s="33">
        <v>20835.423729999999</v>
      </c>
      <c r="DW234" s="33">
        <v>21441.48517</v>
      </c>
      <c r="DX234" s="33">
        <v>23726.520219999999</v>
      </c>
      <c r="DY234" s="33">
        <v>19206.702399999998</v>
      </c>
      <c r="DZ234" s="33">
        <v>20835.423729999999</v>
      </c>
      <c r="EA234" s="33">
        <v>21441.48517</v>
      </c>
      <c r="EB234" s="33">
        <v>23726.520219999999</v>
      </c>
      <c r="EC234" s="33">
        <v>19206.702399999998</v>
      </c>
      <c r="ED234" s="33">
        <v>20835.423729999999</v>
      </c>
      <c r="EE234" s="33">
        <v>21441.48517</v>
      </c>
      <c r="EF234" s="33">
        <v>23726.520219999999</v>
      </c>
      <c r="EG234" s="33">
        <v>19206.702399999998</v>
      </c>
      <c r="EH234" s="33">
        <v>20835.423729999999</v>
      </c>
      <c r="EI234" s="33">
        <v>21441.48517</v>
      </c>
      <c r="EJ234" s="33">
        <v>23726.520219999999</v>
      </c>
      <c r="EK234" s="33">
        <v>19206.702399999998</v>
      </c>
      <c r="EL234" s="33">
        <v>20835.423729999999</v>
      </c>
      <c r="EM234" s="33">
        <v>21441.48517</v>
      </c>
      <c r="EN234" s="33">
        <v>23797.78357</v>
      </c>
      <c r="EO234" s="33">
        <v>19253.022430000001</v>
      </c>
      <c r="EP234" s="33">
        <v>20868.726040000001</v>
      </c>
      <c r="EQ234" s="33">
        <v>21494.43705</v>
      </c>
      <c r="ER234" s="33">
        <v>23840.097379999999</v>
      </c>
      <c r="ES234" s="33">
        <v>19284.280760000001</v>
      </c>
      <c r="ET234" s="33">
        <v>20894.640210000001</v>
      </c>
      <c r="EU234" s="33">
        <v>21526.245620000002</v>
      </c>
      <c r="EV234" s="33">
        <v>23872.438900000001</v>
      </c>
      <c r="EW234" s="33">
        <v>19312.671699999999</v>
      </c>
      <c r="EX234" s="33">
        <v>20914.77936</v>
      </c>
      <c r="EY234" s="33">
        <v>21548.605159999999</v>
      </c>
      <c r="EZ234" s="33">
        <v>24026.149140000001</v>
      </c>
      <c r="FA234" s="33">
        <v>19449.476709999999</v>
      </c>
      <c r="FB234" s="33">
        <v>21008.778249999999</v>
      </c>
      <c r="FC234" s="33">
        <v>21662.556830000001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9022.2266579999996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9187.4875209999991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4949.7309519999999</v>
      </c>
      <c r="AW235" s="33">
        <v>6175.7680950000004</v>
      </c>
      <c r="AX235" s="33">
        <v>9333.9654169999994</v>
      </c>
      <c r="AY235" s="33">
        <v>8640.8358329999992</v>
      </c>
      <c r="AZ235" s="33">
        <v>5019.152857</v>
      </c>
      <c r="BA235" s="33">
        <v>6236.3058330000003</v>
      </c>
      <c r="BB235" s="33">
        <v>9390.4950000000008</v>
      </c>
      <c r="BC235" s="33">
        <v>8710.7657139999992</v>
      </c>
      <c r="BD235" s="33">
        <v>5019.152857</v>
      </c>
      <c r="BE235" s="33">
        <v>6236.3058330000003</v>
      </c>
      <c r="BF235" s="33">
        <v>9390.4950000000008</v>
      </c>
      <c r="BG235" s="33">
        <v>8710.7657139999992</v>
      </c>
      <c r="BH235" s="33">
        <v>5148.3309520000003</v>
      </c>
      <c r="BI235" s="33">
        <v>6294.5829759999997</v>
      </c>
      <c r="BJ235" s="33">
        <v>9515.3333330000005</v>
      </c>
      <c r="BK235" s="33">
        <v>8856.5206550000003</v>
      </c>
      <c r="BL235" s="33">
        <v>5148.3309520000003</v>
      </c>
      <c r="BM235" s="33">
        <v>6374.5273809999999</v>
      </c>
      <c r="BN235" s="33">
        <v>9515.3333330000005</v>
      </c>
      <c r="BO235" s="33">
        <v>8856.5206550000003</v>
      </c>
      <c r="BP235" s="33">
        <v>5431.0176190000002</v>
      </c>
      <c r="BQ235" s="33">
        <v>6723.8317260000003</v>
      </c>
      <c r="BR235" s="33">
        <v>9959.9724999999999</v>
      </c>
      <c r="BS235" s="33">
        <v>9250.9146430000001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6954.6936210000003</v>
      </c>
      <c r="BY235" s="33">
        <v>8546.8944979999997</v>
      </c>
      <c r="BZ235" s="33">
        <v>12033.497950000001</v>
      </c>
      <c r="CA235" s="33">
        <v>11297.461579999999</v>
      </c>
      <c r="CB235" s="33">
        <v>6954.6936210000003</v>
      </c>
      <c r="CC235" s="33">
        <v>8546.8944979999997</v>
      </c>
      <c r="CD235" s="33">
        <v>12033.497950000001</v>
      </c>
      <c r="CE235" s="33">
        <v>11297.461579999999</v>
      </c>
      <c r="CF235" s="33">
        <v>6954.6936210000003</v>
      </c>
      <c r="CG235" s="33">
        <v>8546.8944979999997</v>
      </c>
      <c r="CH235" s="33">
        <v>12033.497950000001</v>
      </c>
      <c r="CI235" s="33">
        <v>11297.461579999999</v>
      </c>
      <c r="CJ235" s="33">
        <v>6954.6936210000003</v>
      </c>
      <c r="CK235" s="33">
        <v>8546.8944979999997</v>
      </c>
      <c r="CL235" s="33">
        <v>12033.497950000001</v>
      </c>
      <c r="CM235" s="33">
        <v>11297.461579999999</v>
      </c>
      <c r="CN235" s="33">
        <v>6954.6936210000003</v>
      </c>
      <c r="CO235" s="33">
        <v>8546.8944979999997</v>
      </c>
      <c r="CP235" s="33">
        <v>12033.497950000001</v>
      </c>
      <c r="CQ235" s="33">
        <v>11297.461579999999</v>
      </c>
      <c r="CR235" s="33">
        <v>6954.6936210000003</v>
      </c>
      <c r="CS235" s="33">
        <v>8546.8944979999997</v>
      </c>
      <c r="CT235" s="33">
        <v>12033.497950000001</v>
      </c>
      <c r="CU235" s="33">
        <v>11297.461579999999</v>
      </c>
      <c r="CV235" s="33">
        <v>6954.6936210000003</v>
      </c>
      <c r="CW235" s="33">
        <v>8546.8944979999997</v>
      </c>
      <c r="CX235" s="33">
        <v>12033.497950000001</v>
      </c>
      <c r="CY235" s="33">
        <v>11297.461579999999</v>
      </c>
      <c r="CZ235" s="33">
        <v>6954.6936210000003</v>
      </c>
      <c r="DA235" s="33">
        <v>8546.8944979999997</v>
      </c>
      <c r="DB235" s="33">
        <v>12033.497950000001</v>
      </c>
      <c r="DC235" s="33">
        <v>11297.461579999999</v>
      </c>
      <c r="DD235" s="33">
        <v>6954.6936210000003</v>
      </c>
      <c r="DE235" s="33">
        <v>8546.8944979999997</v>
      </c>
      <c r="DF235" s="33">
        <v>12033.497950000001</v>
      </c>
      <c r="DG235" s="33">
        <v>11297.461579999999</v>
      </c>
      <c r="DH235" s="33">
        <v>6954.6936210000003</v>
      </c>
      <c r="DI235" s="33">
        <v>8546.8944979999997</v>
      </c>
      <c r="DJ235" s="33">
        <v>12033.497950000001</v>
      </c>
      <c r="DK235" s="33">
        <v>11297.461579999999</v>
      </c>
      <c r="DL235" s="33">
        <v>6954.6936210000003</v>
      </c>
      <c r="DM235" s="33">
        <v>8546.8944979999997</v>
      </c>
      <c r="DN235" s="33">
        <v>12033.497950000001</v>
      </c>
      <c r="DO235" s="33">
        <v>11297.461579999999</v>
      </c>
      <c r="DP235" s="33">
        <v>6954.6936210000003</v>
      </c>
      <c r="DQ235" s="33">
        <v>8546.8944979999997</v>
      </c>
      <c r="DR235" s="33">
        <v>12033.497950000001</v>
      </c>
      <c r="DS235" s="33">
        <v>11297.461579999999</v>
      </c>
      <c r="DT235" s="33">
        <v>6954.6936210000003</v>
      </c>
      <c r="DU235" s="33">
        <v>8546.8944979999997</v>
      </c>
      <c r="DV235" s="33">
        <v>12033.497950000001</v>
      </c>
      <c r="DW235" s="33">
        <v>11297.461579999999</v>
      </c>
      <c r="DX235" s="33">
        <v>6954.6936210000003</v>
      </c>
      <c r="DY235" s="33">
        <v>8546.8944979999997</v>
      </c>
      <c r="DZ235" s="33">
        <v>12033.497950000001</v>
      </c>
      <c r="EA235" s="33">
        <v>11297.461579999999</v>
      </c>
      <c r="EB235" s="33">
        <v>6954.6936210000003</v>
      </c>
      <c r="EC235" s="33">
        <v>8546.8944979999997</v>
      </c>
      <c r="ED235" s="33">
        <v>12033.497950000001</v>
      </c>
      <c r="EE235" s="33">
        <v>11297.461579999999</v>
      </c>
      <c r="EF235" s="33">
        <v>6954.6936210000003</v>
      </c>
      <c r="EG235" s="33">
        <v>8546.8944979999997</v>
      </c>
      <c r="EH235" s="33">
        <v>12033.497950000001</v>
      </c>
      <c r="EI235" s="33">
        <v>11297.461579999999</v>
      </c>
      <c r="EJ235" s="33">
        <v>6954.6936210000003</v>
      </c>
      <c r="EK235" s="33">
        <v>8546.8944979999997</v>
      </c>
      <c r="EL235" s="33">
        <v>12033.497950000001</v>
      </c>
      <c r="EM235" s="33">
        <v>11297.461579999999</v>
      </c>
      <c r="EN235" s="33">
        <v>6954.6936210000003</v>
      </c>
      <c r="EO235" s="33">
        <v>8546.8944979999997</v>
      </c>
      <c r="EP235" s="33">
        <v>12033.497950000001</v>
      </c>
      <c r="EQ235" s="33">
        <v>11297.461579999999</v>
      </c>
      <c r="ER235" s="33">
        <v>6954.6936210000003</v>
      </c>
      <c r="ES235" s="33">
        <v>8546.8944979999997</v>
      </c>
      <c r="ET235" s="33">
        <v>12033.497950000001</v>
      </c>
      <c r="EU235" s="33">
        <v>11297.461579999999</v>
      </c>
      <c r="EV235" s="33">
        <v>6954.6936210000003</v>
      </c>
      <c r="EW235" s="33">
        <v>8546.8944979999997</v>
      </c>
      <c r="EX235" s="33">
        <v>12033.497950000001</v>
      </c>
      <c r="EY235" s="33">
        <v>11297.461579999999</v>
      </c>
      <c r="EZ235" s="33">
        <v>6954.6936210000003</v>
      </c>
      <c r="FA235" s="33">
        <v>8546.8944979999997</v>
      </c>
      <c r="FB235" s="33">
        <v>12033.497950000001</v>
      </c>
      <c r="FC235" s="33">
        <v>11297.461579999999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6636.2857999999997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5929.4632540000002</v>
      </c>
      <c r="O236" s="33">
        <v>5063.7322620000004</v>
      </c>
      <c r="P236" s="33">
        <v>4288.1228570000003</v>
      </c>
      <c r="Q236" s="33">
        <v>5121.3911310000003</v>
      </c>
      <c r="R236" s="33">
        <v>6778.244976</v>
      </c>
      <c r="S236" s="33">
        <v>5063.7322620000004</v>
      </c>
      <c r="T236" s="33">
        <v>4288.1228570000003</v>
      </c>
      <c r="U236" s="33">
        <v>5121.3911310000003</v>
      </c>
      <c r="V236" s="33">
        <v>5904.6466879999998</v>
      </c>
      <c r="W236" s="33">
        <v>5063.7322620000004</v>
      </c>
      <c r="X236" s="33">
        <v>4288.1228570000003</v>
      </c>
      <c r="Y236" s="33">
        <v>5121.3911310000003</v>
      </c>
      <c r="Z236" s="33">
        <v>5869.3355220000003</v>
      </c>
      <c r="AA236" s="33">
        <v>5063.7322620000004</v>
      </c>
      <c r="AB236" s="33">
        <v>4288.1228570000003</v>
      </c>
      <c r="AC236" s="33">
        <v>5121.3911310000003</v>
      </c>
      <c r="AD236" s="33">
        <v>3113.8017589999999</v>
      </c>
      <c r="AE236" s="33">
        <v>4280.2026699999997</v>
      </c>
      <c r="AF236" s="33">
        <v>4288.1228570000003</v>
      </c>
      <c r="AG236" s="33">
        <v>5121.3911310000003</v>
      </c>
      <c r="AH236" s="33">
        <v>6687.4291880000001</v>
      </c>
      <c r="AI236" s="33">
        <v>4458.1278659999998</v>
      </c>
      <c r="AJ236" s="33">
        <v>4288.1228570000003</v>
      </c>
      <c r="AK236" s="33">
        <v>5121.3911310000003</v>
      </c>
      <c r="AL236" s="33">
        <v>6567.948472</v>
      </c>
      <c r="AM236" s="33">
        <v>5063.7322620000004</v>
      </c>
      <c r="AN236" s="33">
        <v>4288.1228570000003</v>
      </c>
      <c r="AO236" s="33">
        <v>5121.3911310000003</v>
      </c>
      <c r="AP236" s="33">
        <v>4244.9309149999999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4429.8514290000003</v>
      </c>
      <c r="BQ236" s="33">
        <v>4791.4818349999996</v>
      </c>
      <c r="BR236" s="33">
        <v>7072.8149999999996</v>
      </c>
      <c r="BS236" s="33">
        <v>5186.75875</v>
      </c>
      <c r="BT236" s="33">
        <v>4617.2161900000001</v>
      </c>
      <c r="BU236" s="33">
        <v>5121.3911310000003</v>
      </c>
      <c r="BV236" s="33">
        <v>7184.7437499999996</v>
      </c>
      <c r="BW236" s="33">
        <v>5350.1888099999996</v>
      </c>
      <c r="BX236" s="33">
        <v>4617.2161900000001</v>
      </c>
      <c r="BY236" s="33">
        <v>5402.8603569999996</v>
      </c>
      <c r="BZ236" s="33">
        <v>7184.7437499999996</v>
      </c>
      <c r="CA236" s="33">
        <v>5350.1888099999996</v>
      </c>
      <c r="CB236" s="33">
        <v>5220.7505789999996</v>
      </c>
      <c r="CC236" s="33">
        <v>5848.9060920000002</v>
      </c>
      <c r="CD236" s="33">
        <v>7043.3784299999998</v>
      </c>
      <c r="CE236" s="33">
        <v>5931.1034449999997</v>
      </c>
      <c r="CF236" s="33">
        <v>5220.7505789999996</v>
      </c>
      <c r="CG236" s="33">
        <v>4052.4343269999999</v>
      </c>
      <c r="CH236" s="33">
        <v>7039.0442080000003</v>
      </c>
      <c r="CI236" s="33">
        <v>5931.1034449999997</v>
      </c>
      <c r="CJ236" s="33">
        <v>5220.7505789999996</v>
      </c>
      <c r="CK236" s="33">
        <v>5972.7141869999996</v>
      </c>
      <c r="CL236" s="33">
        <v>7033.2050399999998</v>
      </c>
      <c r="CM236" s="33">
        <v>5931.1034449999997</v>
      </c>
      <c r="CN236" s="33">
        <v>5220.7505789999996</v>
      </c>
      <c r="CO236" s="33">
        <v>5609.0252099999998</v>
      </c>
      <c r="CP236" s="33">
        <v>7027.1975839999996</v>
      </c>
      <c r="CQ236" s="33">
        <v>5931.1034449999997</v>
      </c>
      <c r="CR236" s="33">
        <v>5220.7505789999996</v>
      </c>
      <c r="CS236" s="33">
        <v>5972.7141869999996</v>
      </c>
      <c r="CT236" s="33">
        <v>7021.3733689999999</v>
      </c>
      <c r="CU236" s="33">
        <v>5931.1034449999997</v>
      </c>
      <c r="CV236" s="33">
        <v>5220.7505789999996</v>
      </c>
      <c r="CW236" s="33">
        <v>5972.7141869999996</v>
      </c>
      <c r="CX236" s="33">
        <v>7016.7505270000001</v>
      </c>
      <c r="CY236" s="33">
        <v>5931.1034449999997</v>
      </c>
      <c r="CZ236" s="33">
        <v>5220.7505789999996</v>
      </c>
      <c r="DA236" s="33">
        <v>5972.7141869999996</v>
      </c>
      <c r="DB236" s="33">
        <v>7007.9390919999996</v>
      </c>
      <c r="DC236" s="33">
        <v>5931.1034449999997</v>
      </c>
      <c r="DD236" s="33">
        <v>5220.7505789999996</v>
      </c>
      <c r="DE236" s="33">
        <v>5972.7141869999996</v>
      </c>
      <c r="DF236" s="33">
        <v>7001.2247820000002</v>
      </c>
      <c r="DG236" s="33">
        <v>5931.1034449999997</v>
      </c>
      <c r="DH236" s="33">
        <v>5220.7505789999996</v>
      </c>
      <c r="DI236" s="33">
        <v>5972.7141869999996</v>
      </c>
      <c r="DJ236" s="33">
        <v>7714.8600839999999</v>
      </c>
      <c r="DK236" s="33">
        <v>5931.1034449999997</v>
      </c>
      <c r="DL236" s="33">
        <v>5220.7505789999996</v>
      </c>
      <c r="DM236" s="33">
        <v>5972.7141869999996</v>
      </c>
      <c r="DN236" s="33">
        <v>6982.2027310000003</v>
      </c>
      <c r="DO236" s="33">
        <v>5931.1034449999997</v>
      </c>
      <c r="DP236" s="33">
        <v>5220.7505789999996</v>
      </c>
      <c r="DQ236" s="33">
        <v>5972.7141869999996</v>
      </c>
      <c r="DR236" s="33">
        <v>6390.4190660000004</v>
      </c>
      <c r="DS236" s="33">
        <v>5931.1034449999997</v>
      </c>
      <c r="DT236" s="33">
        <v>5220.7505789999996</v>
      </c>
      <c r="DU236" s="33">
        <v>5972.7141869999996</v>
      </c>
      <c r="DV236" s="33">
        <v>6386.4397289999997</v>
      </c>
      <c r="DW236" s="33">
        <v>5931.1034449999997</v>
      </c>
      <c r="DX236" s="33">
        <v>5220.7505789999996</v>
      </c>
      <c r="DY236" s="33">
        <v>5972.7141869999996</v>
      </c>
      <c r="DZ236" s="33">
        <v>6382.4020870000004</v>
      </c>
      <c r="EA236" s="33">
        <v>5931.1034449999997</v>
      </c>
      <c r="EB236" s="33">
        <v>5220.7505789999996</v>
      </c>
      <c r="EC236" s="33">
        <v>5972.7141869999996</v>
      </c>
      <c r="ED236" s="33">
        <v>6379.5443480000004</v>
      </c>
      <c r="EE236" s="33">
        <v>5931.1034449999997</v>
      </c>
      <c r="EF236" s="33">
        <v>5220.7505789999996</v>
      </c>
      <c r="EG236" s="33">
        <v>5972.7141869999996</v>
      </c>
      <c r="EH236" s="33">
        <v>6378.5486270000001</v>
      </c>
      <c r="EI236" s="33">
        <v>5931.1034449999997</v>
      </c>
      <c r="EJ236" s="33">
        <v>5220.7505789999996</v>
      </c>
      <c r="EK236" s="33">
        <v>5972.7141869999996</v>
      </c>
      <c r="EL236" s="33">
        <v>6377.2700489999997</v>
      </c>
      <c r="EM236" s="33">
        <v>5931.1034449999997</v>
      </c>
      <c r="EN236" s="33">
        <v>5220.7505789999996</v>
      </c>
      <c r="EO236" s="33">
        <v>5972.7141869999996</v>
      </c>
      <c r="EP236" s="33">
        <v>5260.8960070000003</v>
      </c>
      <c r="EQ236" s="33">
        <v>5931.1034449999997</v>
      </c>
      <c r="ER236" s="33">
        <v>5220.7505789999996</v>
      </c>
      <c r="ES236" s="33">
        <v>5972.7141869999996</v>
      </c>
      <c r="ET236" s="33">
        <v>3326.3768249999998</v>
      </c>
      <c r="EU236" s="33">
        <v>5931.1034449999997</v>
      </c>
      <c r="EV236" s="33">
        <v>5220.7505789999996</v>
      </c>
      <c r="EW236" s="33">
        <v>5972.7141869999996</v>
      </c>
      <c r="EX236" s="33">
        <v>2329.7129009999999</v>
      </c>
      <c r="EY236" s="33">
        <v>5931.1034449999997</v>
      </c>
      <c r="EZ236" s="33">
        <v>5220.7505789999996</v>
      </c>
      <c r="FA236" s="33">
        <v>5972.7141869999996</v>
      </c>
      <c r="FC236" s="33">
        <v>5931.1034449999997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4047.4986439999998</v>
      </c>
      <c r="M237" s="33">
        <v>3842.3365720000002</v>
      </c>
      <c r="N237" s="33">
        <v>3697.3466669999998</v>
      </c>
      <c r="O237" s="33">
        <v>3137.6277380000001</v>
      </c>
      <c r="P237" s="33">
        <v>4270.6044570000004</v>
      </c>
      <c r="Q237" s="33">
        <v>4065.6248839999998</v>
      </c>
      <c r="R237" s="33">
        <v>3697.3466669999998</v>
      </c>
      <c r="S237" s="33">
        <v>3137.6277380000001</v>
      </c>
      <c r="T237" s="33">
        <v>6262.267143</v>
      </c>
      <c r="U237" s="33">
        <v>7085.8721649999998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5486.5825990000003</v>
      </c>
      <c r="AC237" s="33">
        <v>3208.7226999999998</v>
      </c>
      <c r="AD237" s="33">
        <v>3324.4314979999999</v>
      </c>
      <c r="AE237" s="33">
        <v>3495.4172119999998</v>
      </c>
      <c r="AF237" s="33">
        <v>8817.8028470000008</v>
      </c>
      <c r="AG237" s="33">
        <v>3659.7592540000001</v>
      </c>
      <c r="AH237" s="33">
        <v>3864.8635709999999</v>
      </c>
      <c r="AI237" s="33">
        <v>3930.8375139999998</v>
      </c>
      <c r="AJ237" s="33">
        <v>13993.94104</v>
      </c>
      <c r="AK237" s="33">
        <v>12861.93305</v>
      </c>
      <c r="AL237" s="33">
        <v>4664.5079669999996</v>
      </c>
      <c r="AM237" s="33">
        <v>4294.6267379999999</v>
      </c>
      <c r="AN237" s="33">
        <v>13630.35637</v>
      </c>
      <c r="AO237" s="33">
        <v>10174.366749999999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14122.345069999999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13993.94104</v>
      </c>
      <c r="CC237" s="33">
        <v>13331.13881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14519.98835</v>
      </c>
      <c r="ES237" s="33">
        <v>16309.82048</v>
      </c>
      <c r="ET237" s="33">
        <v>5104.8825139999999</v>
      </c>
      <c r="EU237" s="33">
        <v>4559.8748370000003</v>
      </c>
      <c r="EV237" s="33">
        <v>14971.12012</v>
      </c>
      <c r="EW237" s="33">
        <v>16903.042170000001</v>
      </c>
      <c r="EX237" s="33">
        <v>5482.5423629999996</v>
      </c>
      <c r="EY237" s="33">
        <v>4787.3483759999999</v>
      </c>
      <c r="EZ237" s="33">
        <v>14971.12012</v>
      </c>
      <c r="FA237" s="33">
        <v>16903.042170000001</v>
      </c>
      <c r="FB237" s="33">
        <v>5482.5423629999996</v>
      </c>
      <c r="FC237" s="33">
        <v>4787.3483759999999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6739.5278420000004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5992.2602159999997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5322.919449</v>
      </c>
      <c r="W238" s="33">
        <v>7052.958095</v>
      </c>
      <c r="X238" s="33">
        <v>7801.7042860000001</v>
      </c>
      <c r="Y238" s="33">
        <v>7273.9891669999997</v>
      </c>
      <c r="Z238" s="33">
        <v>6145.7361080000001</v>
      </c>
      <c r="AA238" s="33">
        <v>7052.958095</v>
      </c>
      <c r="AB238" s="33">
        <v>7801.7042860000001</v>
      </c>
      <c r="AC238" s="33">
        <v>7273.9891669999997</v>
      </c>
      <c r="AD238" s="33">
        <v>2927.3135029999999</v>
      </c>
      <c r="AE238" s="33">
        <v>7052.958095</v>
      </c>
      <c r="AF238" s="33">
        <v>7801.7042860000001</v>
      </c>
      <c r="AG238" s="33">
        <v>5057.1303889999999</v>
      </c>
      <c r="AH238" s="33">
        <v>1743</v>
      </c>
      <c r="AI238" s="33">
        <v>7052.958095</v>
      </c>
      <c r="AJ238" s="33">
        <v>5361.3499510000001</v>
      </c>
      <c r="AK238" s="33">
        <v>5152.4125700000004</v>
      </c>
      <c r="AL238" s="33">
        <v>3220.448617</v>
      </c>
      <c r="AM238" s="33">
        <v>7052.958095</v>
      </c>
      <c r="AN238" s="33">
        <v>6472.2565889999996</v>
      </c>
      <c r="AO238" s="33">
        <v>5038.0160779999997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8515.0029630000008</v>
      </c>
      <c r="BY238" s="33">
        <v>7939.0396049999999</v>
      </c>
      <c r="BZ238" s="33">
        <v>7632.5059789999996</v>
      </c>
      <c r="CA238" s="33">
        <v>7697.799978</v>
      </c>
      <c r="CB238" s="33">
        <v>8515.0029630000008</v>
      </c>
      <c r="CC238" s="33">
        <v>7939.0396049999999</v>
      </c>
      <c r="CD238" s="33">
        <v>7632.5059789999996</v>
      </c>
      <c r="CE238" s="33">
        <v>7697.799978</v>
      </c>
      <c r="CF238" s="33">
        <v>8515.0029630000008</v>
      </c>
      <c r="CG238" s="33">
        <v>7939.0396049999999</v>
      </c>
      <c r="CH238" s="33">
        <v>7632.5059789999996</v>
      </c>
      <c r="CI238" s="33">
        <v>7697.799978</v>
      </c>
      <c r="CJ238" s="33">
        <v>8515.0029630000008</v>
      </c>
      <c r="CK238" s="33">
        <v>7939.0396049999999</v>
      </c>
      <c r="CL238" s="33">
        <v>7632.5059789999996</v>
      </c>
      <c r="CM238" s="33">
        <v>7697.799978</v>
      </c>
      <c r="CN238" s="33">
        <v>8515.0029630000008</v>
      </c>
      <c r="CO238" s="33">
        <v>7939.0396049999999</v>
      </c>
      <c r="CP238" s="33">
        <v>7632.5059789999996</v>
      </c>
      <c r="CQ238" s="33">
        <v>7697.799978</v>
      </c>
      <c r="CR238" s="33">
        <v>8515.0029630000008</v>
      </c>
      <c r="CS238" s="33">
        <v>7939.0396049999999</v>
      </c>
      <c r="CT238" s="33">
        <v>7632.5059789999996</v>
      </c>
      <c r="CU238" s="33">
        <v>7697.799978</v>
      </c>
      <c r="CV238" s="33">
        <v>8515.0029630000008</v>
      </c>
      <c r="CW238" s="33">
        <v>7939.0396049999999</v>
      </c>
      <c r="CX238" s="33">
        <v>7632.5059789999996</v>
      </c>
      <c r="CY238" s="33">
        <v>7697.799978</v>
      </c>
      <c r="CZ238" s="33">
        <v>8515.0029630000008</v>
      </c>
      <c r="DA238" s="33">
        <v>7939.0396049999999</v>
      </c>
      <c r="DB238" s="33">
        <v>7632.5059789999996</v>
      </c>
      <c r="DC238" s="33">
        <v>7697.799978</v>
      </c>
      <c r="DD238" s="33">
        <v>8515.0029630000008</v>
      </c>
      <c r="DE238" s="33">
        <v>7939.0396049999999</v>
      </c>
      <c r="DF238" s="33">
        <v>7632.5059789999996</v>
      </c>
      <c r="DG238" s="33">
        <v>7697.799978</v>
      </c>
      <c r="DH238" s="33">
        <v>8515.0029630000008</v>
      </c>
      <c r="DI238" s="33">
        <v>7939.0396049999999</v>
      </c>
      <c r="DJ238" s="33">
        <v>7632.5059789999996</v>
      </c>
      <c r="DK238" s="33">
        <v>7697.799978</v>
      </c>
      <c r="DL238" s="33">
        <v>8515.0029630000008</v>
      </c>
      <c r="DM238" s="33">
        <v>7939.0396049999999</v>
      </c>
      <c r="DN238" s="33">
        <v>7632.5059789999996</v>
      </c>
      <c r="DO238" s="33">
        <v>7697.799978</v>
      </c>
      <c r="DP238" s="33">
        <v>8515.0029630000008</v>
      </c>
      <c r="DQ238" s="33">
        <v>7939.0396049999999</v>
      </c>
      <c r="DR238" s="33">
        <v>7632.5059789999996</v>
      </c>
      <c r="DS238" s="33">
        <v>7697.799978</v>
      </c>
      <c r="DT238" s="33">
        <v>8515.0029630000008</v>
      </c>
      <c r="DU238" s="33">
        <v>7939.0396049999999</v>
      </c>
      <c r="DV238" s="33">
        <v>7632.5059789999996</v>
      </c>
      <c r="DW238" s="33">
        <v>7697.799978</v>
      </c>
      <c r="DX238" s="33">
        <v>8515.0029630000008</v>
      </c>
      <c r="DY238" s="33">
        <v>7939.0396049999999</v>
      </c>
      <c r="DZ238" s="33">
        <v>7632.5059789999996</v>
      </c>
      <c r="EA238" s="33">
        <v>7697.799978</v>
      </c>
      <c r="EB238" s="33">
        <v>8515.0029630000008</v>
      </c>
      <c r="EC238" s="33">
        <v>7939.0396049999999</v>
      </c>
      <c r="ED238" s="33">
        <v>7632.5059789999996</v>
      </c>
      <c r="EE238" s="33">
        <v>7697.799978</v>
      </c>
      <c r="EF238" s="33">
        <v>8515.0029630000008</v>
      </c>
      <c r="EG238" s="33">
        <v>7939.0396049999999</v>
      </c>
      <c r="EH238" s="33">
        <v>7632.5059789999996</v>
      </c>
      <c r="EI238" s="33">
        <v>7697.799978</v>
      </c>
      <c r="EJ238" s="33">
        <v>8515.0029630000008</v>
      </c>
      <c r="EK238" s="33">
        <v>7939.0396049999999</v>
      </c>
      <c r="EL238" s="33">
        <v>7632.5059789999996</v>
      </c>
      <c r="EM238" s="33">
        <v>7697.799978</v>
      </c>
      <c r="EN238" s="33">
        <v>8515.0029630000008</v>
      </c>
      <c r="EO238" s="33">
        <v>7939.0396049999999</v>
      </c>
      <c r="EP238" s="33">
        <v>7632.5059789999996</v>
      </c>
      <c r="EQ238" s="33">
        <v>7697.799978</v>
      </c>
      <c r="ER238" s="33">
        <v>8515.0029630000008</v>
      </c>
      <c r="ES238" s="33">
        <v>7939.0396049999999</v>
      </c>
      <c r="ET238" s="33">
        <v>7632.5059789999996</v>
      </c>
      <c r="EU238" s="33">
        <v>7697.799978</v>
      </c>
      <c r="EV238" s="33">
        <v>8515.0029630000008</v>
      </c>
      <c r="EW238" s="33">
        <v>7939.0396049999999</v>
      </c>
      <c r="EX238" s="33">
        <v>7632.5059789999996</v>
      </c>
      <c r="EY238" s="33">
        <v>7697.799978</v>
      </c>
      <c r="EZ238" s="33">
        <v>8515.0029630000008</v>
      </c>
      <c r="FA238" s="33">
        <v>7939.0396049999999</v>
      </c>
      <c r="FB238" s="33">
        <v>7632.5059789999996</v>
      </c>
      <c r="FC238" s="33">
        <v>7697.799978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499.66908819999998</v>
      </c>
      <c r="W239" s="33">
        <v>1065.7745239999999</v>
      </c>
      <c r="X239" s="33">
        <v>3571.492381</v>
      </c>
      <c r="Y239" s="33">
        <v>3490.20631</v>
      </c>
      <c r="Z239" s="33">
        <v>500.0250954</v>
      </c>
      <c r="AA239" s="33">
        <v>1065.7745239999999</v>
      </c>
      <c r="AB239" s="33">
        <v>6753.6804760000005</v>
      </c>
      <c r="AC239" s="33">
        <v>2043.702497</v>
      </c>
      <c r="AD239" s="33">
        <v>519.33142850000002</v>
      </c>
      <c r="AE239" s="33">
        <v>521.15007809999997</v>
      </c>
      <c r="AF239" s="33">
        <v>6753.6804760000005</v>
      </c>
      <c r="AG239" s="33">
        <v>6522.231667</v>
      </c>
      <c r="AH239" s="33">
        <v>476.98763409999998</v>
      </c>
      <c r="AI239" s="33">
        <v>2654.0345240000001</v>
      </c>
      <c r="AJ239" s="33">
        <v>6753.6804760000005</v>
      </c>
      <c r="AK239" s="33">
        <v>552.01589469999999</v>
      </c>
      <c r="AL239" s="33">
        <v>562.5134157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598.03100419999998</v>
      </c>
      <c r="AT239" s="33">
        <v>2180.0149999999999</v>
      </c>
      <c r="AU239" s="33">
        <v>2654.0345240000001</v>
      </c>
      <c r="AV239" s="33">
        <v>6753.6804760000005</v>
      </c>
      <c r="AW239" s="33">
        <v>906.84848109999996</v>
      </c>
      <c r="AX239" s="33">
        <v>2180.0149999999999</v>
      </c>
      <c r="AY239" s="33">
        <v>2654.0345240000001</v>
      </c>
      <c r="AZ239" s="33">
        <v>6753.6804760000005</v>
      </c>
      <c r="BA239" s="33">
        <v>1338.3602659999999</v>
      </c>
      <c r="BB239" s="33">
        <v>2180.0149999999999</v>
      </c>
      <c r="BC239" s="33">
        <v>2654.0345240000001</v>
      </c>
      <c r="BD239" s="33">
        <v>6753.6804760000005</v>
      </c>
      <c r="BE239" s="33">
        <v>2470.1197050000001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4569.6267330000001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3034.9892909999999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6831.3056059999999</v>
      </c>
      <c r="CW239" s="33">
        <v>6624.3058570000003</v>
      </c>
      <c r="CX239" s="33">
        <v>2244.9979979999998</v>
      </c>
      <c r="CY239" s="33">
        <v>2693.175334</v>
      </c>
      <c r="CZ239" s="33">
        <v>7098.5672100000002</v>
      </c>
      <c r="DA239" s="33">
        <v>6975.745038</v>
      </c>
      <c r="DB239" s="33">
        <v>2468.7330219999999</v>
      </c>
      <c r="DC239" s="33">
        <v>2827.9362780000001</v>
      </c>
      <c r="DD239" s="33">
        <v>7098.5672100000002</v>
      </c>
      <c r="DE239" s="33">
        <v>6975.745038</v>
      </c>
      <c r="DF239" s="33">
        <v>2468.7330219999999</v>
      </c>
      <c r="DG239" s="33">
        <v>2827.9362780000001</v>
      </c>
      <c r="DH239" s="33">
        <v>7098.5672100000002</v>
      </c>
      <c r="DI239" s="33">
        <v>6975.745038</v>
      </c>
      <c r="DJ239" s="33">
        <v>2468.7330219999999</v>
      </c>
      <c r="DK239" s="33">
        <v>2827.9362780000001</v>
      </c>
      <c r="DL239" s="33">
        <v>7098.5672100000002</v>
      </c>
      <c r="DM239" s="33">
        <v>6975.745038</v>
      </c>
      <c r="DN239" s="33">
        <v>2468.7330219999999</v>
      </c>
      <c r="DO239" s="33">
        <v>2827.9362780000001</v>
      </c>
      <c r="DP239" s="33">
        <v>7098.5672100000002</v>
      </c>
      <c r="DQ239" s="33">
        <v>6975.745038</v>
      </c>
      <c r="DR239" s="33">
        <v>2468.7330219999999</v>
      </c>
      <c r="DS239" s="33">
        <v>2827.9362780000001</v>
      </c>
      <c r="DT239" s="33">
        <v>7098.5672100000002</v>
      </c>
      <c r="DU239" s="33">
        <v>6975.745038</v>
      </c>
      <c r="DV239" s="33">
        <v>2468.7330219999999</v>
      </c>
      <c r="DW239" s="33">
        <v>2827.9362780000001</v>
      </c>
      <c r="DX239" s="33">
        <v>7098.5672100000002</v>
      </c>
      <c r="DY239" s="33">
        <v>6975.745038</v>
      </c>
      <c r="DZ239" s="33">
        <v>2468.7330219999999</v>
      </c>
      <c r="EA239" s="33">
        <v>2827.9362780000001</v>
      </c>
      <c r="EB239" s="33">
        <v>7098.5672100000002</v>
      </c>
      <c r="EC239" s="33">
        <v>6975.745038</v>
      </c>
      <c r="ED239" s="33">
        <v>2468.7330219999999</v>
      </c>
      <c r="EE239" s="33">
        <v>2827.9362780000001</v>
      </c>
      <c r="EF239" s="33">
        <v>7098.5672100000002</v>
      </c>
      <c r="EG239" s="33">
        <v>6975.745038</v>
      </c>
      <c r="EH239" s="33">
        <v>2468.7330219999999</v>
      </c>
      <c r="EI239" s="33">
        <v>2827.9362780000001</v>
      </c>
      <c r="EJ239" s="33">
        <v>7098.5672100000002</v>
      </c>
      <c r="EK239" s="33">
        <v>6975.745038</v>
      </c>
      <c r="EL239" s="33">
        <v>2468.7330219999999</v>
      </c>
      <c r="EM239" s="33">
        <v>2827.9362780000001</v>
      </c>
      <c r="EN239" s="33">
        <v>7098.5672100000002</v>
      </c>
      <c r="EO239" s="33">
        <v>6975.745038</v>
      </c>
      <c r="EP239" s="33">
        <v>2468.7330219999999</v>
      </c>
      <c r="EQ239" s="33">
        <v>2827.9362780000001</v>
      </c>
      <c r="ER239" s="33">
        <v>7098.5672100000002</v>
      </c>
      <c r="ES239" s="33">
        <v>6975.745038</v>
      </c>
      <c r="ET239" s="33">
        <v>2468.7330219999999</v>
      </c>
      <c r="EU239" s="33">
        <v>2827.9362780000001</v>
      </c>
      <c r="EV239" s="33">
        <v>7098.5672100000002</v>
      </c>
      <c r="EW239" s="33">
        <v>6975.745038</v>
      </c>
      <c r="EX239" s="33">
        <v>2468.7330219999999</v>
      </c>
      <c r="EY239" s="33">
        <v>2827.9362780000001</v>
      </c>
      <c r="EZ239" s="33">
        <v>7098.5672100000002</v>
      </c>
      <c r="FA239" s="33">
        <v>6975.745038</v>
      </c>
      <c r="FB239" s="33">
        <v>2468.7330219999999</v>
      </c>
      <c r="FC239" s="33">
        <v>2827.9362780000001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L240" s="33">
        <v>45.408095240000002</v>
      </c>
      <c r="M240" s="33">
        <v>194.4083929</v>
      </c>
      <c r="N240" s="33">
        <v>281.05458329999999</v>
      </c>
      <c r="O240" s="33">
        <v>163.02547620000001</v>
      </c>
      <c r="P240" s="33">
        <v>45.408095240000002</v>
      </c>
      <c r="Q240" s="33">
        <v>194.4083929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125.5554211</v>
      </c>
      <c r="AF240" s="33">
        <v>291.7157143</v>
      </c>
      <c r="AG240" s="33">
        <v>500.22398809999999</v>
      </c>
      <c r="AH240" s="33">
        <v>408.08249999999998</v>
      </c>
      <c r="AI240" s="33">
        <v>202.8874405</v>
      </c>
      <c r="AJ240" s="33">
        <v>291.7157143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364.46551490000002</v>
      </c>
      <c r="BE240" s="33">
        <v>27.47494807</v>
      </c>
      <c r="BF240" s="33">
        <v>453.3840156</v>
      </c>
      <c r="BG240" s="33">
        <v>253.18352909999999</v>
      </c>
      <c r="BH240" s="33">
        <v>444.19797290000002</v>
      </c>
      <c r="BI240" s="33">
        <v>79.470392129999993</v>
      </c>
      <c r="BJ240" s="33">
        <v>503.03365250000002</v>
      </c>
      <c r="BK240" s="33">
        <v>308.3071271</v>
      </c>
      <c r="BL240" s="33">
        <v>720.63645759999997</v>
      </c>
      <c r="BM240" s="33">
        <v>918.55665109999995</v>
      </c>
      <c r="BN240" s="33">
        <v>644.60928520000004</v>
      </c>
      <c r="BO240" s="33">
        <v>446.68116309999999</v>
      </c>
      <c r="BP240" s="33">
        <v>720.63645759999997</v>
      </c>
      <c r="BQ240" s="33">
        <v>918.55665109999995</v>
      </c>
      <c r="BR240" s="33">
        <v>644.60928520000004</v>
      </c>
      <c r="BS240" s="33">
        <v>446.68116309999999</v>
      </c>
      <c r="BT240" s="33">
        <v>720.63645759999997</v>
      </c>
      <c r="BU240" s="33">
        <v>899.36091450000004</v>
      </c>
      <c r="BV240" s="33">
        <v>644.60928520000004</v>
      </c>
      <c r="BW240" s="33">
        <v>446.68116309999999</v>
      </c>
      <c r="BX240" s="33">
        <v>720.63645759999997</v>
      </c>
      <c r="BY240" s="33">
        <v>500.22398809999999</v>
      </c>
      <c r="BZ240" s="33">
        <v>644.60928520000004</v>
      </c>
      <c r="CA240" s="33">
        <v>446.68116309999999</v>
      </c>
      <c r="CB240" s="33">
        <v>749.37701879999997</v>
      </c>
      <c r="CC240" s="33">
        <v>720.16485950000003</v>
      </c>
      <c r="CD240" s="33">
        <v>668.6691204</v>
      </c>
      <c r="CE240" s="33">
        <v>461.17297600000001</v>
      </c>
      <c r="CF240" s="33">
        <v>749.37701879999997</v>
      </c>
      <c r="CG240" s="33">
        <v>656.9312529</v>
      </c>
      <c r="CH240" s="33">
        <v>668.6691204</v>
      </c>
      <c r="CI240" s="33">
        <v>461.17297600000001</v>
      </c>
      <c r="CJ240" s="33">
        <v>749.37701879999997</v>
      </c>
      <c r="CK240" s="33">
        <v>956.34943199999998</v>
      </c>
      <c r="CL240" s="33">
        <v>668.6691204</v>
      </c>
      <c r="CM240" s="33">
        <v>461.17297600000001</v>
      </c>
      <c r="CN240" s="33">
        <v>749.37701879999997</v>
      </c>
      <c r="CO240" s="33">
        <v>956.34943199999998</v>
      </c>
      <c r="CP240" s="33">
        <v>668.6691204</v>
      </c>
      <c r="CQ240" s="33">
        <v>461.17297600000001</v>
      </c>
      <c r="CR240" s="33">
        <v>749.37701879999997</v>
      </c>
      <c r="CS240" s="33">
        <v>956.34943199999998</v>
      </c>
      <c r="CT240" s="33">
        <v>668.6691204</v>
      </c>
      <c r="CU240" s="33">
        <v>461.17297600000001</v>
      </c>
      <c r="CV240" s="33">
        <v>749.37701879999997</v>
      </c>
      <c r="CW240" s="33">
        <v>956.34943199999998</v>
      </c>
      <c r="CX240" s="33">
        <v>668.6691204</v>
      </c>
      <c r="CY240" s="33">
        <v>461.17297600000001</v>
      </c>
      <c r="CZ240" s="33">
        <v>856.26964269999996</v>
      </c>
      <c r="DA240" s="33">
        <v>1077.737695</v>
      </c>
      <c r="DB240" s="33">
        <v>715.08797689999994</v>
      </c>
      <c r="DC240" s="33">
        <v>500.3120811</v>
      </c>
      <c r="DD240" s="33">
        <v>970.16437940000003</v>
      </c>
      <c r="DE240" s="33">
        <v>1207.077622</v>
      </c>
      <c r="DF240" s="33">
        <v>764.547549</v>
      </c>
      <c r="DG240" s="33">
        <v>542.01503419999995</v>
      </c>
      <c r="DH240" s="33">
        <v>1009.541966</v>
      </c>
      <c r="DI240" s="33">
        <v>1251.7951780000001</v>
      </c>
      <c r="DJ240" s="33">
        <v>781.6475365</v>
      </c>
      <c r="DK240" s="33">
        <v>556.43327399999998</v>
      </c>
      <c r="DL240" s="33">
        <v>1009.541966</v>
      </c>
      <c r="DM240" s="33">
        <v>1251.7951780000001</v>
      </c>
      <c r="DN240" s="33">
        <v>781.6475365</v>
      </c>
      <c r="DO240" s="33">
        <v>556.43327399999998</v>
      </c>
      <c r="DP240" s="33">
        <v>1009.541966</v>
      </c>
      <c r="DQ240" s="33">
        <v>1251.7951780000001</v>
      </c>
      <c r="DR240" s="33">
        <v>781.6475365</v>
      </c>
      <c r="DS240" s="33">
        <v>556.43327399999998</v>
      </c>
      <c r="DT240" s="33">
        <v>1009.541966</v>
      </c>
      <c r="DU240" s="33">
        <v>1251.7951780000001</v>
      </c>
      <c r="DV240" s="33">
        <v>781.6475365</v>
      </c>
      <c r="DW240" s="33">
        <v>556.43327399999998</v>
      </c>
      <c r="DX240" s="33">
        <v>1009.541966</v>
      </c>
      <c r="DY240" s="33">
        <v>1251.7951780000001</v>
      </c>
      <c r="DZ240" s="33">
        <v>781.6475365</v>
      </c>
      <c r="EA240" s="33">
        <v>556.43327399999998</v>
      </c>
      <c r="EB240" s="33">
        <v>1009.541966</v>
      </c>
      <c r="EC240" s="33">
        <v>1251.7951780000001</v>
      </c>
      <c r="ED240" s="33">
        <v>781.6475365</v>
      </c>
      <c r="EE240" s="33">
        <v>556.43327399999998</v>
      </c>
      <c r="EF240" s="33">
        <v>1009.541966</v>
      </c>
      <c r="EG240" s="33">
        <v>1251.7951780000001</v>
      </c>
      <c r="EH240" s="33">
        <v>781.6475365</v>
      </c>
      <c r="EI240" s="33">
        <v>556.43327399999998</v>
      </c>
      <c r="EJ240" s="33">
        <v>1009.541966</v>
      </c>
      <c r="EK240" s="33">
        <v>1251.7951780000001</v>
      </c>
      <c r="EL240" s="33">
        <v>781.6475365</v>
      </c>
      <c r="EM240" s="33">
        <v>556.43327399999998</v>
      </c>
      <c r="EN240" s="33">
        <v>1009.541966</v>
      </c>
      <c r="EO240" s="33">
        <v>1251.7951780000001</v>
      </c>
      <c r="EP240" s="33">
        <v>781.6475365</v>
      </c>
      <c r="EQ240" s="33">
        <v>556.43327399999998</v>
      </c>
      <c r="ER240" s="33">
        <v>1009.541966</v>
      </c>
      <c r="ES240" s="33">
        <v>1251.7951780000001</v>
      </c>
      <c r="ET240" s="33">
        <v>781.6475365</v>
      </c>
      <c r="EU240" s="33">
        <v>556.43327399999998</v>
      </c>
      <c r="EV240" s="33">
        <v>1009.541966</v>
      </c>
      <c r="EW240" s="33">
        <v>1251.7951780000001</v>
      </c>
      <c r="EX240" s="33">
        <v>781.6475365</v>
      </c>
      <c r="EY240" s="33">
        <v>556.43327399999998</v>
      </c>
      <c r="EZ240" s="33">
        <v>1009.541966</v>
      </c>
      <c r="FA240" s="33">
        <v>1251.7951780000001</v>
      </c>
      <c r="FB240" s="33">
        <v>781.6475365</v>
      </c>
      <c r="FC240" s="33">
        <v>556.43327399999998</v>
      </c>
    </row>
    <row r="241" spans="2:159" x14ac:dyDescent="0.25">
      <c r="B241" s="33" t="s">
        <v>1</v>
      </c>
      <c r="C241" s="33" t="s">
        <v>44</v>
      </c>
      <c r="CZ241" s="33">
        <v>368.55857680000003</v>
      </c>
      <c r="DA241" s="33">
        <v>327.7950505</v>
      </c>
      <c r="DB241" s="33">
        <v>115.036897</v>
      </c>
      <c r="DC241" s="33">
        <v>159.46108899999999</v>
      </c>
      <c r="DD241" s="33">
        <v>1898.4403669999999</v>
      </c>
      <c r="DE241" s="33">
        <v>1688.4679799999999</v>
      </c>
      <c r="DF241" s="33">
        <v>592.55353869999999</v>
      </c>
      <c r="DG241" s="33">
        <v>821.38196579999999</v>
      </c>
      <c r="DH241" s="33">
        <v>1898.4403669999999</v>
      </c>
      <c r="DI241" s="33">
        <v>1688.4679799999999</v>
      </c>
      <c r="DJ241" s="33">
        <v>592.55353869999999</v>
      </c>
      <c r="DK241" s="33">
        <v>821.38196579999999</v>
      </c>
      <c r="DL241" s="33">
        <v>1898.4403669999999</v>
      </c>
      <c r="DM241" s="33">
        <v>1688.4679799999999</v>
      </c>
      <c r="DN241" s="33">
        <v>592.55353869999999</v>
      </c>
      <c r="DO241" s="33">
        <v>821.38196579999999</v>
      </c>
      <c r="DP241" s="33">
        <v>1898.4403669999999</v>
      </c>
      <c r="DQ241" s="33">
        <v>1688.4679799999999</v>
      </c>
      <c r="DR241" s="33">
        <v>592.55353869999999</v>
      </c>
      <c r="DS241" s="33">
        <v>821.38196579999999</v>
      </c>
      <c r="DT241" s="33">
        <v>1898.4403669999999</v>
      </c>
      <c r="DU241" s="33">
        <v>1688.4679799999999</v>
      </c>
      <c r="DV241" s="33">
        <v>592.55353869999999</v>
      </c>
      <c r="DW241" s="33">
        <v>821.38196579999999</v>
      </c>
      <c r="DX241" s="33">
        <v>1898.4403669999999</v>
      </c>
      <c r="DY241" s="33">
        <v>1688.4679799999999</v>
      </c>
      <c r="DZ241" s="33">
        <v>592.55353869999999</v>
      </c>
      <c r="EA241" s="33">
        <v>821.38196579999999</v>
      </c>
      <c r="EB241" s="33">
        <v>1898.4403669999999</v>
      </c>
      <c r="EC241" s="33">
        <v>1688.4679799999999</v>
      </c>
      <c r="ED241" s="33">
        <v>592.55353869999999</v>
      </c>
      <c r="EE241" s="33">
        <v>821.38196579999999</v>
      </c>
      <c r="EF241" s="33">
        <v>1898.4403669999999</v>
      </c>
      <c r="EG241" s="33">
        <v>1688.4679799999999</v>
      </c>
      <c r="EH241" s="33">
        <v>592.55353869999999</v>
      </c>
      <c r="EI241" s="33">
        <v>821.38196579999999</v>
      </c>
      <c r="EJ241" s="33">
        <v>1898.4403669999999</v>
      </c>
      <c r="EK241" s="33">
        <v>1688.4679799999999</v>
      </c>
      <c r="EL241" s="33">
        <v>592.55353869999999</v>
      </c>
      <c r="EM241" s="33">
        <v>821.38196579999999</v>
      </c>
      <c r="EN241" s="33">
        <v>1898.4403669999999</v>
      </c>
      <c r="EO241" s="33">
        <v>1688.4679799999999</v>
      </c>
      <c r="EP241" s="33">
        <v>592.55353869999999</v>
      </c>
      <c r="EQ241" s="33">
        <v>821.38196579999999</v>
      </c>
      <c r="ER241" s="33">
        <v>1994.701429</v>
      </c>
      <c r="ES241" s="33">
        <v>1774.0823210000001</v>
      </c>
      <c r="ET241" s="33">
        <v>622.59916669999996</v>
      </c>
      <c r="EU241" s="33">
        <v>863.03041670000005</v>
      </c>
      <c r="EV241" s="33">
        <v>1994.701429</v>
      </c>
      <c r="EW241" s="33">
        <v>1774.0823210000001</v>
      </c>
      <c r="EX241" s="33">
        <v>622.59916669999996</v>
      </c>
      <c r="EY241" s="33">
        <v>863.03041670000005</v>
      </c>
      <c r="EZ241" s="33">
        <v>1994.701429</v>
      </c>
      <c r="FA241" s="33">
        <v>1774.0823210000001</v>
      </c>
      <c r="FB241" s="33">
        <v>622.59916669999996</v>
      </c>
      <c r="FC241" s="33">
        <v>863.03041670000005</v>
      </c>
    </row>
    <row r="242" spans="2:159" x14ac:dyDescent="0.25">
      <c r="B242" s="33" t="s">
        <v>1</v>
      </c>
      <c r="C242" s="33" t="s">
        <v>45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S242" s="33">
        <v>1282.6005230000001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N242" s="33">
        <v>903.10125000000005</v>
      </c>
      <c r="BO242" s="33">
        <v>1552.3085120000001</v>
      </c>
      <c r="BP242" s="33">
        <v>2945.0752379999999</v>
      </c>
      <c r="BQ242" s="33">
        <v>2288.209762</v>
      </c>
      <c r="BR242" s="33">
        <v>946.03125</v>
      </c>
      <c r="BS242" s="33">
        <v>1595.2385119999999</v>
      </c>
      <c r="BT242" s="33">
        <v>3139.4576189999998</v>
      </c>
      <c r="BU242" s="33">
        <v>91.408273809999997</v>
      </c>
      <c r="BV242" s="33">
        <v>967.60874999999999</v>
      </c>
      <c r="BW242" s="33">
        <v>1687.82881</v>
      </c>
      <c r="BX242" s="33">
        <v>3139.4576189999998</v>
      </c>
      <c r="BY242" s="33">
        <v>2422.5480360000001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2422.5480360000001</v>
      </c>
      <c r="CH242" s="33">
        <v>967.60874999999999</v>
      </c>
      <c r="CI242" s="33">
        <v>1687.82881</v>
      </c>
      <c r="CJ242" s="33">
        <v>3139.4576189999998</v>
      </c>
      <c r="CK242" s="33">
        <v>361.42538819999999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3294.656649</v>
      </c>
      <c r="CW242" s="33">
        <v>2626.6290530000001</v>
      </c>
      <c r="CX242" s="33">
        <v>1097.5318600000001</v>
      </c>
      <c r="CY242" s="33">
        <v>1766.084599</v>
      </c>
      <c r="CZ242" s="33">
        <v>3294.656649</v>
      </c>
      <c r="DA242" s="33">
        <v>2626.6290530000001</v>
      </c>
      <c r="DB242" s="33">
        <v>1097.5318600000001</v>
      </c>
      <c r="DC242" s="33">
        <v>1766.084599</v>
      </c>
      <c r="DD242" s="33">
        <v>3294.656649</v>
      </c>
      <c r="DE242" s="33">
        <v>2626.6290530000001</v>
      </c>
      <c r="DF242" s="33">
        <v>1097.5318600000001</v>
      </c>
      <c r="DG242" s="33">
        <v>1766.084599</v>
      </c>
      <c r="DH242" s="33">
        <v>3294.656649</v>
      </c>
      <c r="DI242" s="33">
        <v>2626.6290530000001</v>
      </c>
      <c r="DJ242" s="33">
        <v>1097.5318600000001</v>
      </c>
      <c r="DK242" s="33">
        <v>1766.084599</v>
      </c>
      <c r="DL242" s="33">
        <v>3294.656649</v>
      </c>
      <c r="DM242" s="33">
        <v>2626.6290530000001</v>
      </c>
      <c r="DN242" s="33">
        <v>1097.5318600000001</v>
      </c>
      <c r="DO242" s="33">
        <v>1766.084599</v>
      </c>
      <c r="DP242" s="33">
        <v>3294.656649</v>
      </c>
      <c r="DQ242" s="33">
        <v>2626.6290530000001</v>
      </c>
      <c r="DR242" s="33">
        <v>1097.5318600000001</v>
      </c>
      <c r="DS242" s="33">
        <v>1766.084599</v>
      </c>
      <c r="DT242" s="33">
        <v>3294.656649</v>
      </c>
      <c r="DU242" s="33">
        <v>2626.6290530000001</v>
      </c>
      <c r="DV242" s="33">
        <v>1097.5318600000001</v>
      </c>
      <c r="DW242" s="33">
        <v>1766.084599</v>
      </c>
      <c r="DX242" s="33">
        <v>3294.656649</v>
      </c>
      <c r="DY242" s="33">
        <v>2626.6290530000001</v>
      </c>
      <c r="DZ242" s="33">
        <v>1097.5318600000001</v>
      </c>
      <c r="EA242" s="33">
        <v>1766.084599</v>
      </c>
      <c r="EB242" s="33">
        <v>3294.656649</v>
      </c>
      <c r="EC242" s="33">
        <v>2626.6290530000001</v>
      </c>
      <c r="ED242" s="33">
        <v>1097.5318600000001</v>
      </c>
      <c r="EE242" s="33">
        <v>1766.084599</v>
      </c>
      <c r="EF242" s="33">
        <v>3294.656649</v>
      </c>
      <c r="EG242" s="33">
        <v>2626.6290530000001</v>
      </c>
      <c r="EH242" s="33">
        <v>1097.5318600000001</v>
      </c>
      <c r="EI242" s="33">
        <v>1766.084599</v>
      </c>
      <c r="EJ242" s="33">
        <v>3294.656649</v>
      </c>
      <c r="EK242" s="33">
        <v>2626.6290530000001</v>
      </c>
      <c r="EL242" s="33">
        <v>1097.5318600000001</v>
      </c>
      <c r="EM242" s="33">
        <v>1766.084599</v>
      </c>
      <c r="EN242" s="33">
        <v>3294.656649</v>
      </c>
      <c r="EO242" s="33">
        <v>2626.6290530000001</v>
      </c>
      <c r="EP242" s="33">
        <v>1097.5318600000001</v>
      </c>
      <c r="EQ242" s="33">
        <v>1766.084599</v>
      </c>
      <c r="ER242" s="33">
        <v>3294.656649</v>
      </c>
      <c r="ES242" s="33">
        <v>2626.6290530000001</v>
      </c>
      <c r="ET242" s="33">
        <v>1097.5318600000001</v>
      </c>
      <c r="EU242" s="33">
        <v>1766.084599</v>
      </c>
      <c r="EV242" s="33">
        <v>3294.656649</v>
      </c>
      <c r="EW242" s="33">
        <v>2626.6290530000001</v>
      </c>
      <c r="EX242" s="33">
        <v>1097.5318600000001</v>
      </c>
      <c r="EY242" s="33">
        <v>1766.084599</v>
      </c>
      <c r="EZ242" s="33">
        <v>3294.656649</v>
      </c>
      <c r="FA242" s="33">
        <v>2626.6290530000001</v>
      </c>
      <c r="FB242" s="33">
        <v>1097.5318600000001</v>
      </c>
      <c r="FC242" s="33">
        <v>1766.084599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44455.818579999999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41013.788399999998</v>
      </c>
      <c r="M245" s="33">
        <v>38758.698120000001</v>
      </c>
      <c r="N245" s="33">
        <v>43717.085859999999</v>
      </c>
      <c r="O245" s="33">
        <v>42423.088889999999</v>
      </c>
      <c r="P245" s="33">
        <v>41194.860240000002</v>
      </c>
      <c r="Q245" s="33">
        <v>38939.918089999999</v>
      </c>
      <c r="R245" s="33">
        <v>45523.634330000001</v>
      </c>
      <c r="S245" s="33">
        <v>42380.203240000003</v>
      </c>
      <c r="T245" s="33">
        <v>46385.809520000003</v>
      </c>
      <c r="U245" s="33">
        <v>45067.758889999997</v>
      </c>
      <c r="V245" s="33">
        <v>42829.819909999998</v>
      </c>
      <c r="W245" s="33">
        <v>42948.227500000001</v>
      </c>
      <c r="X245" s="33">
        <v>46385.809520000003</v>
      </c>
      <c r="Y245" s="33">
        <v>45183.087440000003</v>
      </c>
      <c r="Z245" s="33">
        <v>43663.713369999998</v>
      </c>
      <c r="AA245" s="33">
        <v>42948.227500000001</v>
      </c>
      <c r="AB245" s="33">
        <v>48929.647360000003</v>
      </c>
      <c r="AC245" s="33">
        <v>39908.093350000003</v>
      </c>
      <c r="AD245" s="33">
        <v>37670.264439999999</v>
      </c>
      <c r="AE245" s="33">
        <v>42137.90163</v>
      </c>
      <c r="AF245" s="33">
        <v>52669.204279999998</v>
      </c>
      <c r="AG245" s="33">
        <v>43086.408510000001</v>
      </c>
      <c r="AH245" s="33">
        <v>40887.550410000003</v>
      </c>
      <c r="AI245" s="33">
        <v>45284.934130000001</v>
      </c>
      <c r="AJ245" s="33">
        <v>55404.988140000001</v>
      </c>
      <c r="AK245" s="33">
        <v>45913.424720000003</v>
      </c>
      <c r="AL245" s="33">
        <v>43685.658060000002</v>
      </c>
      <c r="AM245" s="33">
        <v>47806.636259999999</v>
      </c>
      <c r="AN245" s="33">
        <v>59054.45534</v>
      </c>
      <c r="AO245" s="33">
        <v>49081.677710000004</v>
      </c>
      <c r="AP245" s="33">
        <v>47160.909720000003</v>
      </c>
      <c r="AQ245" s="33">
        <v>47806.636259999999</v>
      </c>
      <c r="AR245" s="33">
        <v>60810.521999999997</v>
      </c>
      <c r="AS245" s="33">
        <v>52685.162420000001</v>
      </c>
      <c r="AT245" s="33">
        <v>49980.392970000001</v>
      </c>
      <c r="AU245" s="33">
        <v>47886.99912</v>
      </c>
      <c r="AV245" s="33">
        <v>60810.521999999997</v>
      </c>
      <c r="AW245" s="33">
        <v>53499.365140000002</v>
      </c>
      <c r="AX245" s="33">
        <v>49980.392970000001</v>
      </c>
      <c r="AY245" s="33">
        <v>47886.99912</v>
      </c>
      <c r="AZ245" s="33">
        <v>60879.943899999998</v>
      </c>
      <c r="BA245" s="33">
        <v>54491.638650000001</v>
      </c>
      <c r="BB245" s="33">
        <v>50036.922550000003</v>
      </c>
      <c r="BC245" s="33">
        <v>47956.928999999996</v>
      </c>
      <c r="BD245" s="33">
        <v>60952.693700000003</v>
      </c>
      <c r="BE245" s="33">
        <v>55150.64905</v>
      </c>
      <c r="BF245" s="33">
        <v>50082.224069999997</v>
      </c>
      <c r="BG245" s="33">
        <v>48007.22509</v>
      </c>
      <c r="BH245" s="33">
        <v>61222.279020000002</v>
      </c>
      <c r="BI245" s="33">
        <v>57865.927839999997</v>
      </c>
      <c r="BJ245" s="33">
        <v>50293.521200000003</v>
      </c>
      <c r="BK245" s="33">
        <v>48255.30601</v>
      </c>
      <c r="BL245" s="33">
        <v>61498.717499999999</v>
      </c>
      <c r="BM245" s="33">
        <v>56039.886359999997</v>
      </c>
      <c r="BN245" s="33">
        <v>50435.096839999998</v>
      </c>
      <c r="BO245" s="33">
        <v>48393.680039999999</v>
      </c>
      <c r="BP245" s="33">
        <v>62467.323020000003</v>
      </c>
      <c r="BQ245" s="33">
        <v>60251.459309999998</v>
      </c>
      <c r="BR245" s="33">
        <v>51256.086029999999</v>
      </c>
      <c r="BS245" s="33">
        <v>49321.07591</v>
      </c>
      <c r="BT245" s="33">
        <v>64550.276839999999</v>
      </c>
      <c r="BU245" s="33">
        <v>60413.506719999998</v>
      </c>
      <c r="BV245" s="33">
        <v>53068.69111</v>
      </c>
      <c r="BW245" s="33">
        <v>51412.283049999998</v>
      </c>
      <c r="BX245" s="33">
        <v>66056.135219999996</v>
      </c>
      <c r="BY245" s="33">
        <v>60760.053590000003</v>
      </c>
      <c r="BZ245" s="33">
        <v>54615.33365</v>
      </c>
      <c r="CA245" s="33">
        <v>52976.041369999999</v>
      </c>
      <c r="CB245" s="33">
        <v>69004.666870000001</v>
      </c>
      <c r="CC245" s="33">
        <v>64499.294309999997</v>
      </c>
      <c r="CD245" s="33">
        <v>56001.22234</v>
      </c>
      <c r="CE245" s="33">
        <v>55435.364889999997</v>
      </c>
      <c r="CF245" s="33">
        <v>69004.666870000001</v>
      </c>
      <c r="CG245" s="33">
        <v>64926.53774</v>
      </c>
      <c r="CH245" s="33">
        <v>55996.888120000003</v>
      </c>
      <c r="CI245" s="33">
        <v>55435.364889999997</v>
      </c>
      <c r="CJ245" s="33">
        <v>69004.666870000001</v>
      </c>
      <c r="CK245" s="33">
        <v>65085.113129999998</v>
      </c>
      <c r="CL245" s="33">
        <v>55991.048949999997</v>
      </c>
      <c r="CM245" s="33">
        <v>55435.364889999997</v>
      </c>
      <c r="CN245" s="33">
        <v>69004.666870000001</v>
      </c>
      <c r="CO245" s="33">
        <v>66527.89817</v>
      </c>
      <c r="CP245" s="33">
        <v>55985.041499999999</v>
      </c>
      <c r="CQ245" s="33">
        <v>55435.364889999997</v>
      </c>
      <c r="CR245" s="33">
        <v>69004.666870000001</v>
      </c>
      <c r="CS245" s="33">
        <v>67146.235780000003</v>
      </c>
      <c r="CT245" s="33">
        <v>55979.217279999997</v>
      </c>
      <c r="CU245" s="33">
        <v>55435.364889999997</v>
      </c>
      <c r="CV245" s="33">
        <v>69237.491030000005</v>
      </c>
      <c r="CW245" s="33">
        <v>67452.390979999996</v>
      </c>
      <c r="CX245" s="33">
        <v>56169.500549999997</v>
      </c>
      <c r="CY245" s="33">
        <v>55552.761489999997</v>
      </c>
      <c r="CZ245" s="33">
        <v>69980.203840000002</v>
      </c>
      <c r="DA245" s="33">
        <v>68253.013479999994</v>
      </c>
      <c r="DB245" s="33">
        <v>56545.879889999997</v>
      </c>
      <c r="DC245" s="33">
        <v>55886.122629999998</v>
      </c>
      <c r="DD245" s="33">
        <v>71623.980360000001</v>
      </c>
      <c r="DE245" s="33">
        <v>69743.026329999993</v>
      </c>
      <c r="DF245" s="33">
        <v>57066.141790000001</v>
      </c>
      <c r="DG245" s="33">
        <v>56589.746460000002</v>
      </c>
      <c r="DH245" s="33">
        <v>71712.114619999993</v>
      </c>
      <c r="DI245" s="33">
        <v>69826.075559999997</v>
      </c>
      <c r="DJ245" s="33">
        <v>57821.26167</v>
      </c>
      <c r="DK245" s="33">
        <v>56634.313029999998</v>
      </c>
      <c r="DL245" s="33">
        <v>71712.114619999993</v>
      </c>
      <c r="DM245" s="33">
        <v>69826.075559999997</v>
      </c>
      <c r="DN245" s="33">
        <v>57088.604310000002</v>
      </c>
      <c r="DO245" s="33">
        <v>56634.313029999998</v>
      </c>
      <c r="DP245" s="33">
        <v>71712.114619999993</v>
      </c>
      <c r="DQ245" s="33">
        <v>69826.075559999997</v>
      </c>
      <c r="DR245" s="33">
        <v>56496.820650000001</v>
      </c>
      <c r="DS245" s="33">
        <v>56634.313029999998</v>
      </c>
      <c r="DT245" s="33">
        <v>71712.114619999993</v>
      </c>
      <c r="DU245" s="33">
        <v>69826.075559999997</v>
      </c>
      <c r="DV245" s="33">
        <v>56492.841310000003</v>
      </c>
      <c r="DW245" s="33">
        <v>56634.313029999998</v>
      </c>
      <c r="DX245" s="33">
        <v>71712.114619999993</v>
      </c>
      <c r="DY245" s="33">
        <v>69826.075559999997</v>
      </c>
      <c r="DZ245" s="33">
        <v>56488.803670000001</v>
      </c>
      <c r="EA245" s="33">
        <v>56634.313029999998</v>
      </c>
      <c r="EB245" s="33">
        <v>71712.114619999993</v>
      </c>
      <c r="EC245" s="33">
        <v>69826.075559999997</v>
      </c>
      <c r="ED245" s="33">
        <v>56485.945930000002</v>
      </c>
      <c r="EE245" s="33">
        <v>56634.313029999998</v>
      </c>
      <c r="EF245" s="33">
        <v>71712.114619999993</v>
      </c>
      <c r="EG245" s="33">
        <v>69826.075559999997</v>
      </c>
      <c r="EH245" s="33">
        <v>56484.950210000003</v>
      </c>
      <c r="EI245" s="33">
        <v>56634.313029999998</v>
      </c>
      <c r="EJ245" s="33">
        <v>71712.114619999993</v>
      </c>
      <c r="EK245" s="33">
        <v>69826.075559999997</v>
      </c>
      <c r="EL245" s="33">
        <v>56483.671629999997</v>
      </c>
      <c r="EM245" s="33">
        <v>56634.313029999998</v>
      </c>
      <c r="EN245" s="33">
        <v>71783.377970000001</v>
      </c>
      <c r="EO245" s="33">
        <v>69872.395579999997</v>
      </c>
      <c r="EP245" s="33">
        <v>55400.599900000001</v>
      </c>
      <c r="EQ245" s="33">
        <v>56687.264909999998</v>
      </c>
      <c r="ER245" s="33">
        <v>72448.000150000007</v>
      </c>
      <c r="ES245" s="33">
        <v>70681.001130000004</v>
      </c>
      <c r="ET245" s="33">
        <v>53962.415059999999</v>
      </c>
      <c r="EU245" s="33">
        <v>57025.970029999997</v>
      </c>
      <c r="EV245" s="33">
        <v>72931.473440000002</v>
      </c>
      <c r="EW245" s="33">
        <v>71302.613750000004</v>
      </c>
      <c r="EX245" s="33">
        <v>53363.550139999999</v>
      </c>
      <c r="EY245" s="33">
        <v>57275.803110000001</v>
      </c>
      <c r="EZ245" s="33">
        <v>73085.183680000002</v>
      </c>
      <c r="FA245" s="33">
        <v>71439.41876</v>
      </c>
      <c r="FB245" s="33">
        <v>51127.836130000003</v>
      </c>
      <c r="FC245" s="33">
        <v>57389.754780000003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2342.7673100000002</v>
      </c>
      <c r="AS246" s="33">
        <v>2124.3119839999999</v>
      </c>
      <c r="AT246" s="33">
        <v>1506.370234</v>
      </c>
      <c r="AU246" s="33">
        <v>1865.683507</v>
      </c>
      <c r="AV246" s="33">
        <v>4928.8623500000003</v>
      </c>
      <c r="AW246" s="33">
        <v>4562.4066839999996</v>
      </c>
      <c r="AX246" s="33">
        <v>3180.840745</v>
      </c>
      <c r="AY246" s="33">
        <v>3883.6416260000001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2124.3119839999999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2124.3119839999999</v>
      </c>
      <c r="BR246" s="33">
        <v>3207.1786219999999</v>
      </c>
      <c r="BS246" s="33">
        <v>3915.3822460000001</v>
      </c>
      <c r="BT246" s="33">
        <v>4969.5392400000001</v>
      </c>
      <c r="BU246" s="33">
        <v>4600.7556649999997</v>
      </c>
      <c r="BV246" s="33">
        <v>3207.1786219999999</v>
      </c>
      <c r="BW246" s="33">
        <v>3915.3822460000001</v>
      </c>
      <c r="BX246" s="33">
        <v>4969.5392400000001</v>
      </c>
      <c r="BY246" s="33">
        <v>4600.7556649999997</v>
      </c>
      <c r="BZ246" s="33">
        <v>3207.1786219999999</v>
      </c>
      <c r="CA246" s="33">
        <v>3915.3822460000001</v>
      </c>
      <c r="CB246" s="33">
        <v>4969.5392400000001</v>
      </c>
      <c r="CC246" s="33">
        <v>2865.5764899999999</v>
      </c>
      <c r="CD246" s="33">
        <v>3207.1786219999999</v>
      </c>
      <c r="CE246" s="33">
        <v>3915.3822460000001</v>
      </c>
      <c r="CF246" s="33">
        <v>4969.5392400000001</v>
      </c>
      <c r="CG246" s="33">
        <v>3646.8671650000001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5843.0223379999998</v>
      </c>
      <c r="EW246" s="33">
        <v>5424.2499600000001</v>
      </c>
      <c r="EX246" s="33">
        <v>3772.750137</v>
      </c>
      <c r="EY246" s="33">
        <v>4596.9706189999997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990.78436850000003</v>
      </c>
      <c r="BB247" s="33">
        <v>1130.1575210000001</v>
      </c>
      <c r="BC247" s="33">
        <v>1048.9915410000001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1705.5342720000001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55.792816889999997</v>
      </c>
      <c r="AE248" s="33">
        <v>53.718477350000001</v>
      </c>
      <c r="AF248" s="33">
        <v>58.056632460000003</v>
      </c>
      <c r="AG248" s="33">
        <v>57.819946610000002</v>
      </c>
      <c r="AH248" s="33">
        <v>55.792816889999997</v>
      </c>
      <c r="AI248" s="33">
        <v>53.718477350000001</v>
      </c>
      <c r="AJ248" s="33">
        <v>105.2766835</v>
      </c>
      <c r="AK248" s="33">
        <v>104.6626727</v>
      </c>
      <c r="AL248" s="33">
        <v>57.8966359</v>
      </c>
      <c r="AM248" s="33">
        <v>107.4420198</v>
      </c>
      <c r="AN248" s="33">
        <v>105.2766835</v>
      </c>
      <c r="AO248" s="33">
        <v>104.6626727</v>
      </c>
      <c r="AP248" s="33">
        <v>55.792816889999997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102.8650651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55.792816889999997</v>
      </c>
      <c r="EU248" s="33">
        <v>107.4420198</v>
      </c>
      <c r="EV248" s="33">
        <v>105.2766835</v>
      </c>
      <c r="EW248" s="33">
        <v>104.6626727</v>
      </c>
      <c r="EX248" s="33">
        <v>55.792816889999997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W251" s="33">
        <v>50.509284309999998</v>
      </c>
      <c r="X251" s="33">
        <v>189.3327165</v>
      </c>
      <c r="Y251" s="33">
        <v>187.63575539999999</v>
      </c>
      <c r="AA251" s="33">
        <v>127.60236399999999</v>
      </c>
      <c r="AB251" s="33">
        <v>189.3327165</v>
      </c>
      <c r="AF251" s="33">
        <v>189.3327165</v>
      </c>
      <c r="AG251" s="33">
        <v>187.63575539999999</v>
      </c>
      <c r="AH251" s="33">
        <v>63.970647960000001</v>
      </c>
      <c r="AI251" s="33">
        <v>127.60236399999999</v>
      </c>
      <c r="AJ251" s="33">
        <v>279.91480610000002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T251" s="33">
        <v>163.84764620000001</v>
      </c>
      <c r="AU251" s="33">
        <v>198.2845548</v>
      </c>
      <c r="AV251" s="33">
        <v>279.91480610000002</v>
      </c>
      <c r="AX251" s="33">
        <v>163.84764620000001</v>
      </c>
      <c r="AY251" s="33">
        <v>198.2845548</v>
      </c>
      <c r="AZ251" s="33">
        <v>279.91480610000002</v>
      </c>
      <c r="BB251" s="33">
        <v>163.84764620000001</v>
      </c>
      <c r="BC251" s="33">
        <v>198.2845548</v>
      </c>
      <c r="BD251" s="33">
        <v>279.91480610000002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P253" s="33">
        <v>0.94740196990000003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1.706231469</v>
      </c>
      <c r="BF253" s="33">
        <v>1.4807809949999999</v>
      </c>
      <c r="BG253" s="33">
        <v>1.706231469</v>
      </c>
      <c r="BH253" s="33">
        <v>1.706231469</v>
      </c>
      <c r="BJ253" s="33">
        <v>1.4807809949999999</v>
      </c>
      <c r="BK253" s="33">
        <v>1.706231469</v>
      </c>
      <c r="BL253" s="33">
        <v>1.706231469</v>
      </c>
      <c r="BM253" s="33">
        <v>1.706231469</v>
      </c>
      <c r="BN253" s="33">
        <v>1.4807809949999999</v>
      </c>
      <c r="BO253" s="33">
        <v>1.706231469</v>
      </c>
      <c r="BP253" s="33">
        <v>1.706231469</v>
      </c>
      <c r="BQ253" s="33">
        <v>1.3191999999999999</v>
      </c>
      <c r="BR253" s="33">
        <v>1.4807809949999999</v>
      </c>
      <c r="BS253" s="33">
        <v>1.706231469</v>
      </c>
      <c r="BT253" s="33">
        <v>1.706231469</v>
      </c>
      <c r="BV253" s="33">
        <v>1.4807809949999999</v>
      </c>
      <c r="BW253" s="33">
        <v>1.706231469</v>
      </c>
      <c r="BX253" s="33">
        <v>1.706231469</v>
      </c>
      <c r="BY253" s="33">
        <v>1.706231469</v>
      </c>
      <c r="BZ253" s="33">
        <v>1.4807809949999999</v>
      </c>
      <c r="CA253" s="33">
        <v>1.706231469</v>
      </c>
      <c r="CB253" s="33">
        <v>1.706231469</v>
      </c>
      <c r="CD253" s="33">
        <v>1.4807809949999999</v>
      </c>
      <c r="CE253" s="33">
        <v>1.706231469</v>
      </c>
      <c r="CF253" s="33">
        <v>1.706231469</v>
      </c>
      <c r="CH253" s="33">
        <v>1.4807809949999999</v>
      </c>
      <c r="CI253" s="33">
        <v>1.706231469</v>
      </c>
      <c r="CJ253" s="33">
        <v>1.706231469</v>
      </c>
      <c r="CK253" s="33">
        <v>1.706231469</v>
      </c>
      <c r="CL253" s="33">
        <v>1.4807809949999999</v>
      </c>
      <c r="CM253" s="33">
        <v>1.706231469</v>
      </c>
      <c r="CN253" s="33">
        <v>1.706231469</v>
      </c>
      <c r="CP253" s="33">
        <v>1.4807809949999999</v>
      </c>
      <c r="CQ253" s="33">
        <v>1.706231469</v>
      </c>
      <c r="CR253" s="33">
        <v>1.706231469</v>
      </c>
      <c r="CS253" s="33">
        <v>1.706231469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2578.2613350000001</v>
      </c>
      <c r="W257" s="33">
        <v>2906.3120899999999</v>
      </c>
      <c r="X257" s="33">
        <v>3502.0154389999998</v>
      </c>
      <c r="Y257" s="33">
        <v>3274.4050860000002</v>
      </c>
      <c r="Z257" s="33">
        <v>2609.1855679999999</v>
      </c>
      <c r="AA257" s="33">
        <v>3015.8324349999998</v>
      </c>
      <c r="AB257" s="33">
        <v>3622.53928</v>
      </c>
      <c r="AC257" s="33">
        <v>3202.4540769999999</v>
      </c>
      <c r="AD257" s="33">
        <v>2708.5355730000001</v>
      </c>
      <c r="AE257" s="33">
        <v>2993.7575360000001</v>
      </c>
      <c r="AF257" s="33">
        <v>3690.9969820000001</v>
      </c>
      <c r="AG257" s="33">
        <v>3455.587567</v>
      </c>
      <c r="AH257" s="33">
        <v>2826.7488469999998</v>
      </c>
      <c r="AI257" s="33">
        <v>3180.9747769999999</v>
      </c>
      <c r="AJ257" s="33">
        <v>3833.4954320000002</v>
      </c>
      <c r="AK257" s="33">
        <v>3319.7545690000002</v>
      </c>
      <c r="AL257" s="33">
        <v>2772.406223</v>
      </c>
      <c r="AM257" s="33">
        <v>3312.3644399999998</v>
      </c>
      <c r="AN257" s="33">
        <v>3835.548632</v>
      </c>
      <c r="AO257" s="33">
        <v>3592.7884669999999</v>
      </c>
      <c r="AP257" s="33">
        <v>2935.097452</v>
      </c>
      <c r="AQ257" s="33">
        <v>3314.0706719999998</v>
      </c>
      <c r="AR257" s="33">
        <v>3837.2548630000001</v>
      </c>
      <c r="AS257" s="33">
        <v>3321.5583489999999</v>
      </c>
      <c r="AT257" s="33">
        <v>2992.3819739999999</v>
      </c>
      <c r="AU257" s="33">
        <v>3314.0706719999998</v>
      </c>
      <c r="AV257" s="33">
        <v>6423.3499030000003</v>
      </c>
      <c r="AW257" s="33">
        <v>5759.6530489999996</v>
      </c>
      <c r="AX257" s="33">
        <v>4666.852484</v>
      </c>
      <c r="AY257" s="33">
        <v>5332.0287909999997</v>
      </c>
      <c r="AZ257" s="33">
        <v>6464.026793</v>
      </c>
      <c r="BA257" s="33">
        <v>5798.0020299999996</v>
      </c>
      <c r="BB257" s="33">
        <v>4693.1903609999999</v>
      </c>
      <c r="BC257" s="33">
        <v>5363.7694110000002</v>
      </c>
      <c r="BD257" s="33">
        <v>7938.1136029999998</v>
      </c>
      <c r="BE257" s="33">
        <v>7260.3097399999997</v>
      </c>
      <c r="BF257" s="33">
        <v>6399.1372419999998</v>
      </c>
      <c r="BG257" s="33">
        <v>6983.5825960000002</v>
      </c>
      <c r="BH257" s="33">
        <v>7938.1136029999998</v>
      </c>
      <c r="BI257" s="33">
        <v>5056.8999569999996</v>
      </c>
      <c r="BJ257" s="33">
        <v>6399.1372419999998</v>
      </c>
      <c r="BK257" s="33">
        <v>6983.5825960000002</v>
      </c>
      <c r="BL257" s="33">
        <v>7938.1136029999998</v>
      </c>
      <c r="BM257" s="33">
        <v>7260.212192</v>
      </c>
      <c r="BN257" s="33">
        <v>6399.1372419999998</v>
      </c>
      <c r="BO257" s="33">
        <v>6983.5825960000002</v>
      </c>
      <c r="BP257" s="33">
        <v>7938.1136029999998</v>
      </c>
      <c r="BQ257" s="33">
        <v>4308.8637429999999</v>
      </c>
      <c r="BR257" s="33">
        <v>6399.1372419999998</v>
      </c>
      <c r="BS257" s="33">
        <v>6983.5825960000002</v>
      </c>
      <c r="BT257" s="33">
        <v>7938.1136029999998</v>
      </c>
      <c r="BU257" s="33">
        <v>7531.5398580000001</v>
      </c>
      <c r="BV257" s="33">
        <v>6399.1372419999998</v>
      </c>
      <c r="BW257" s="33">
        <v>6983.5825960000002</v>
      </c>
      <c r="BX257" s="33">
        <v>7938.1136029999998</v>
      </c>
      <c r="BY257" s="33">
        <v>7262.0159720000001</v>
      </c>
      <c r="BZ257" s="33">
        <v>6399.1372419999998</v>
      </c>
      <c r="CA257" s="33">
        <v>6983.5825960000002</v>
      </c>
      <c r="CB257" s="33">
        <v>7938.1136029999998</v>
      </c>
      <c r="CC257" s="33">
        <v>5798.1644640000004</v>
      </c>
      <c r="CD257" s="33">
        <v>6399.1372419999998</v>
      </c>
      <c r="CE257" s="33">
        <v>6983.5825960000002</v>
      </c>
      <c r="CF257" s="33">
        <v>7938.1136029999998</v>
      </c>
      <c r="CG257" s="33">
        <v>6579.4551389999997</v>
      </c>
      <c r="CH257" s="33">
        <v>6399.1372419999998</v>
      </c>
      <c r="CI257" s="33">
        <v>6983.5825960000002</v>
      </c>
      <c r="CJ257" s="33">
        <v>7938.1136029999998</v>
      </c>
      <c r="CK257" s="33">
        <v>7533.2460899999996</v>
      </c>
      <c r="CL257" s="33">
        <v>6399.1372419999998</v>
      </c>
      <c r="CM257" s="33">
        <v>6983.5825960000002</v>
      </c>
      <c r="CN257" s="33">
        <v>7938.1136029999998</v>
      </c>
      <c r="CO257" s="33">
        <v>7533.3436380000003</v>
      </c>
      <c r="CP257" s="33">
        <v>6399.1372419999998</v>
      </c>
      <c r="CQ257" s="33">
        <v>6983.5825960000002</v>
      </c>
      <c r="CR257" s="33">
        <v>7938.1136029999998</v>
      </c>
      <c r="CS257" s="33">
        <v>7535.0498699999998</v>
      </c>
      <c r="CT257" s="33">
        <v>6399.1372419999998</v>
      </c>
      <c r="CU257" s="33">
        <v>6983.5825960000002</v>
      </c>
      <c r="CV257" s="33">
        <v>7938.5063689999997</v>
      </c>
      <c r="CW257" s="33">
        <v>7535.31484</v>
      </c>
      <c r="CX257" s="33">
        <v>6399.1372419999998</v>
      </c>
      <c r="CY257" s="33">
        <v>6983.5825960000002</v>
      </c>
      <c r="CZ257" s="33">
        <v>7938.5063689999997</v>
      </c>
      <c r="DA257" s="33">
        <v>7535.31484</v>
      </c>
      <c r="DB257" s="33">
        <v>6399.1372419999998</v>
      </c>
      <c r="DC257" s="33">
        <v>6983.5825960000002</v>
      </c>
      <c r="DD257" s="33">
        <v>7938.5063689999997</v>
      </c>
      <c r="DE257" s="33">
        <v>7535.31484</v>
      </c>
      <c r="DF257" s="33">
        <v>6399.1372419999998</v>
      </c>
      <c r="DG257" s="33">
        <v>6983.5825960000002</v>
      </c>
      <c r="DH257" s="33">
        <v>7938.5063689999997</v>
      </c>
      <c r="DI257" s="33">
        <v>7535.31484</v>
      </c>
      <c r="DJ257" s="33">
        <v>6399.1372419999998</v>
      </c>
      <c r="DK257" s="33">
        <v>6983.5825960000002</v>
      </c>
      <c r="DL257" s="33">
        <v>7938.5063689999997</v>
      </c>
      <c r="DM257" s="33">
        <v>7535.31484</v>
      </c>
      <c r="DN257" s="33">
        <v>6399.1372419999998</v>
      </c>
      <c r="DO257" s="33">
        <v>6983.5825960000002</v>
      </c>
      <c r="DP257" s="33">
        <v>7938.5063689999997</v>
      </c>
      <c r="DQ257" s="33">
        <v>7535.31484</v>
      </c>
      <c r="DR257" s="33">
        <v>6399.1372419999998</v>
      </c>
      <c r="DS257" s="33">
        <v>6983.5825960000002</v>
      </c>
      <c r="DT257" s="33">
        <v>7938.5063689999997</v>
      </c>
      <c r="DU257" s="33">
        <v>7535.31484</v>
      </c>
      <c r="DV257" s="33">
        <v>6399.1372419999998</v>
      </c>
      <c r="DW257" s="33">
        <v>6983.5825960000002</v>
      </c>
      <c r="DX257" s="33">
        <v>7938.5063689999997</v>
      </c>
      <c r="DY257" s="33">
        <v>7535.31484</v>
      </c>
      <c r="DZ257" s="33">
        <v>6399.1372419999998</v>
      </c>
      <c r="EA257" s="33">
        <v>6983.5825960000002</v>
      </c>
      <c r="EB257" s="33">
        <v>7938.5063689999997</v>
      </c>
      <c r="EC257" s="33">
        <v>7535.31484</v>
      </c>
      <c r="ED257" s="33">
        <v>6399.1372419999998</v>
      </c>
      <c r="EE257" s="33">
        <v>6983.5825960000002</v>
      </c>
      <c r="EF257" s="33">
        <v>7938.5063689999997</v>
      </c>
      <c r="EG257" s="33">
        <v>7535.31484</v>
      </c>
      <c r="EH257" s="33">
        <v>6399.1372419999998</v>
      </c>
      <c r="EI257" s="33">
        <v>6983.5825960000002</v>
      </c>
      <c r="EJ257" s="33">
        <v>7938.5063689999997</v>
      </c>
      <c r="EK257" s="33">
        <v>7535.31484</v>
      </c>
      <c r="EL257" s="33">
        <v>6399.1372419999998</v>
      </c>
      <c r="EM257" s="33">
        <v>6983.5825960000002</v>
      </c>
      <c r="EN257" s="33">
        <v>7938.5063689999997</v>
      </c>
      <c r="EO257" s="33">
        <v>7535.31484</v>
      </c>
      <c r="EP257" s="33">
        <v>6399.1372419999998</v>
      </c>
      <c r="EQ257" s="33">
        <v>6983.5825960000002</v>
      </c>
      <c r="ER257" s="33">
        <v>7938.5063689999997</v>
      </c>
      <c r="ES257" s="33">
        <v>7535.31484</v>
      </c>
      <c r="ET257" s="33">
        <v>6342.3860999999997</v>
      </c>
      <c r="EU257" s="33">
        <v>6983.5825960000002</v>
      </c>
      <c r="EV257" s="33">
        <v>8811.9894679999998</v>
      </c>
      <c r="EW257" s="33">
        <v>8358.8091359999999</v>
      </c>
      <c r="EX257" s="33">
        <v>6907.9576150000003</v>
      </c>
      <c r="EY257" s="33">
        <v>7665.1709689999998</v>
      </c>
      <c r="EZ257" s="33">
        <v>9150.8405299999995</v>
      </c>
      <c r="FA257" s="33">
        <v>8678.2679979999994</v>
      </c>
      <c r="FB257" s="33">
        <v>7071.5674499999996</v>
      </c>
      <c r="FC257" s="33">
        <v>7929.5801419999998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7290.5208910000001</v>
      </c>
      <c r="EG306" s="33">
        <v>7241.6079129999998</v>
      </c>
      <c r="EH306" s="33">
        <v>7073.3141050000004</v>
      </c>
      <c r="EI306" s="33">
        <v>7241.6079129999998</v>
      </c>
      <c r="EJ306" s="33">
        <v>8507.2383389999995</v>
      </c>
      <c r="EK306" s="33">
        <v>8450.1622580000003</v>
      </c>
      <c r="EL306" s="33">
        <v>8253.781841</v>
      </c>
      <c r="EM306" s="33">
        <v>8450.1622580000003</v>
      </c>
      <c r="EN306" s="33">
        <v>9709.6219639999999</v>
      </c>
      <c r="EO306" s="33">
        <v>9644.4789469999996</v>
      </c>
      <c r="EP306" s="33">
        <v>9420.3428019999992</v>
      </c>
      <c r="EQ306" s="33">
        <v>9644.4789469999996</v>
      </c>
      <c r="ER306" s="33">
        <v>11044.34432</v>
      </c>
      <c r="ES306" s="33">
        <v>10970.24649</v>
      </c>
      <c r="ET306" s="33">
        <v>10715.299720000001</v>
      </c>
      <c r="EU306" s="33">
        <v>10970.24649</v>
      </c>
      <c r="EV306" s="33">
        <v>12317.409739999999</v>
      </c>
      <c r="EW306" s="33">
        <v>12234.770759999999</v>
      </c>
      <c r="EX306" s="33">
        <v>11950.43665</v>
      </c>
      <c r="EY306" s="33">
        <v>12234.770759999999</v>
      </c>
      <c r="EZ306" s="33">
        <v>13559.15719</v>
      </c>
      <c r="FA306" s="33">
        <v>13468.187180000001</v>
      </c>
      <c r="FB306" s="33">
        <v>13155.18866</v>
      </c>
      <c r="FC306" s="33">
        <v>13468.187180000001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7290.5208910000001</v>
      </c>
      <c r="EG317" s="33">
        <v>7241.6079129999998</v>
      </c>
      <c r="EH317" s="33">
        <v>7073.3141050000004</v>
      </c>
      <c r="EI317" s="33">
        <v>7241.6079129999998</v>
      </c>
      <c r="EJ317" s="33">
        <v>8507.2383389999995</v>
      </c>
      <c r="EK317" s="33">
        <v>8450.1622580000003</v>
      </c>
      <c r="EL317" s="33">
        <v>8253.781841</v>
      </c>
      <c r="EM317" s="33">
        <v>8450.1622580000003</v>
      </c>
      <c r="EN317" s="33">
        <v>9709.6219639999999</v>
      </c>
      <c r="EO317" s="33">
        <v>9644.4789469999996</v>
      </c>
      <c r="EP317" s="33">
        <v>9420.3428019999992</v>
      </c>
      <c r="EQ317" s="33">
        <v>9644.4789469999996</v>
      </c>
      <c r="ER317" s="33">
        <v>11044.34432</v>
      </c>
      <c r="ES317" s="33">
        <v>10970.24649</v>
      </c>
      <c r="ET317" s="33">
        <v>10715.299720000001</v>
      </c>
      <c r="EU317" s="33">
        <v>10970.24649</v>
      </c>
      <c r="EV317" s="33">
        <v>12317.409739999999</v>
      </c>
      <c r="EW317" s="33">
        <v>12234.770759999999</v>
      </c>
      <c r="EX317" s="33">
        <v>11950.43665</v>
      </c>
      <c r="EY317" s="33">
        <v>12234.770759999999</v>
      </c>
      <c r="EZ317" s="33">
        <v>13559.15719</v>
      </c>
      <c r="FA317" s="33">
        <v>13468.187180000001</v>
      </c>
      <c r="FB317" s="33">
        <v>13155.18866</v>
      </c>
      <c r="FC317" s="33">
        <v>13468.187180000001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V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142.57875000000001</v>
      </c>
      <c r="AE368" s="33">
        <v>23.76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23.76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254.79</v>
      </c>
      <c r="AC369" s="33">
        <v>254.79</v>
      </c>
      <c r="AD369" s="33">
        <v>254.8</v>
      </c>
      <c r="AE369" s="33">
        <v>254.8</v>
      </c>
      <c r="AF369" s="33">
        <v>254.8</v>
      </c>
      <c r="AG369" s="33">
        <v>254.79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258.06556</v>
      </c>
      <c r="O377" s="33">
        <v>286.72906</v>
      </c>
      <c r="P377" s="33">
        <v>318.66108919999999</v>
      </c>
      <c r="Q377" s="33">
        <v>318.66108919999999</v>
      </c>
      <c r="R377" s="33">
        <v>290.00758919999998</v>
      </c>
      <c r="S377" s="33">
        <v>318.67108919999998</v>
      </c>
      <c r="T377" s="33">
        <v>318.67108919999998</v>
      </c>
      <c r="U377" s="33">
        <v>318.67108919999998</v>
      </c>
      <c r="V377" s="33">
        <v>318.67108919999998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483.56535919999999</v>
      </c>
      <c r="AC377" s="33">
        <v>483.56535919999999</v>
      </c>
      <c r="AD377" s="33">
        <v>439.43065919999998</v>
      </c>
      <c r="AE377" s="33">
        <v>320.61190920000001</v>
      </c>
      <c r="AF377" s="33">
        <v>625.27135920000001</v>
      </c>
      <c r="AG377" s="33">
        <v>625.26135920000002</v>
      </c>
      <c r="AH377" s="33">
        <v>625.27135920000001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510.50511990000001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Z416" s="33">
        <v>468.31415420000002</v>
      </c>
      <c r="BA416" s="33">
        <v>570.49178789999996</v>
      </c>
      <c r="BB416" s="33">
        <v>753.56004810000002</v>
      </c>
      <c r="BC416" s="33">
        <v>617.32320330000005</v>
      </c>
      <c r="BD416" s="33">
        <v>2701.0605890000002</v>
      </c>
      <c r="BE416" s="33">
        <v>3290.3828990000002</v>
      </c>
      <c r="BF416" s="33">
        <v>4346.2520379999996</v>
      </c>
      <c r="BG416" s="33">
        <v>3560.4889579999999</v>
      </c>
      <c r="BH416" s="33">
        <v>3575.2601949999998</v>
      </c>
      <c r="BI416" s="33">
        <v>4355.316965</v>
      </c>
      <c r="BJ416" s="33">
        <v>5752.9186769999997</v>
      </c>
      <c r="BK416" s="33">
        <v>4712.8429839999999</v>
      </c>
      <c r="BL416" s="33">
        <v>5442.6799469999996</v>
      </c>
      <c r="BM416" s="33">
        <v>6630.1737540000004</v>
      </c>
      <c r="BN416" s="33">
        <v>8757.7668240000003</v>
      </c>
      <c r="BO416" s="33">
        <v>7174.4417480000002</v>
      </c>
      <c r="BP416" s="33">
        <v>6675.6691650000002</v>
      </c>
      <c r="BQ416" s="33">
        <v>8132.178801</v>
      </c>
      <c r="BR416" s="33">
        <v>10741.75857</v>
      </c>
      <c r="BS416" s="33">
        <v>8799.7457169999998</v>
      </c>
      <c r="BT416" s="33">
        <v>6787.3094810000002</v>
      </c>
      <c r="BU416" s="33">
        <v>8268.1770039999992</v>
      </c>
      <c r="BV416" s="33">
        <v>10921.39798</v>
      </c>
      <c r="BW416" s="33">
        <v>8946.9079519999996</v>
      </c>
      <c r="BX416" s="33">
        <v>6787.3094810000002</v>
      </c>
      <c r="BY416" s="33">
        <v>8268.1770039999992</v>
      </c>
      <c r="BZ416" s="33">
        <v>10921.39798</v>
      </c>
      <c r="CA416" s="33">
        <v>8946.9079519999996</v>
      </c>
      <c r="CB416" s="33">
        <v>6787.3094810000002</v>
      </c>
      <c r="CC416" s="33">
        <v>8268.1770039999992</v>
      </c>
      <c r="CD416" s="33">
        <v>10921.39798</v>
      </c>
      <c r="CE416" s="33">
        <v>8946.9079519999996</v>
      </c>
      <c r="CF416" s="33">
        <v>6787.3094810000002</v>
      </c>
      <c r="CG416" s="33">
        <v>8268.1770039999992</v>
      </c>
      <c r="CH416" s="33">
        <v>10921.39798</v>
      </c>
      <c r="CI416" s="33">
        <v>8946.9079519999996</v>
      </c>
      <c r="CJ416" s="33">
        <v>6787.3094810000002</v>
      </c>
      <c r="CK416" s="33">
        <v>8268.1770039999992</v>
      </c>
      <c r="CL416" s="33">
        <v>10921.39798</v>
      </c>
      <c r="CM416" s="33">
        <v>8946.9079519999996</v>
      </c>
      <c r="CN416" s="33">
        <v>6787.3094810000002</v>
      </c>
      <c r="CO416" s="33">
        <v>8268.1770039999992</v>
      </c>
      <c r="CP416" s="33">
        <v>10921.39798</v>
      </c>
      <c r="CQ416" s="33">
        <v>8946.9079519999996</v>
      </c>
      <c r="CR416" s="33">
        <v>6787.3094810000002</v>
      </c>
      <c r="CS416" s="33">
        <v>8268.1770039999992</v>
      </c>
      <c r="CT416" s="33">
        <v>10921.39798</v>
      </c>
      <c r="CU416" s="33">
        <v>8946.9079519999996</v>
      </c>
      <c r="CV416" s="33">
        <v>6787.3094810000002</v>
      </c>
      <c r="CW416" s="33">
        <v>8268.1770039999992</v>
      </c>
      <c r="CX416" s="33">
        <v>10921.39798</v>
      </c>
      <c r="CY416" s="33">
        <v>8946.9079519999996</v>
      </c>
      <c r="CZ416" s="33">
        <v>6787.3094810000002</v>
      </c>
      <c r="DA416" s="33">
        <v>8268.1770039999992</v>
      </c>
      <c r="DB416" s="33">
        <v>10921.39798</v>
      </c>
      <c r="DC416" s="33">
        <v>8946.9079519999996</v>
      </c>
      <c r="DD416" s="33">
        <v>6787.3094810000002</v>
      </c>
      <c r="DE416" s="33">
        <v>8268.1770039999992</v>
      </c>
      <c r="DF416" s="33">
        <v>10921.39798</v>
      </c>
      <c r="DG416" s="33">
        <v>8946.9079519999996</v>
      </c>
      <c r="DH416" s="33">
        <v>6787.3094810000002</v>
      </c>
      <c r="DI416" s="33">
        <v>8268.1770039999992</v>
      </c>
      <c r="DJ416" s="33">
        <v>10921.39798</v>
      </c>
      <c r="DK416" s="33">
        <v>8946.9079519999996</v>
      </c>
      <c r="DL416" s="33">
        <v>6787.3094810000002</v>
      </c>
      <c r="DM416" s="33">
        <v>8268.1770039999992</v>
      </c>
      <c r="DN416" s="33">
        <v>10921.39798</v>
      </c>
      <c r="DO416" s="33">
        <v>8946.9079519999996</v>
      </c>
      <c r="DP416" s="33">
        <v>6787.3094810000002</v>
      </c>
      <c r="DQ416" s="33">
        <v>8268.1770039999992</v>
      </c>
      <c r="DR416" s="33">
        <v>10921.39798</v>
      </c>
      <c r="DS416" s="33">
        <v>8946.9079519999996</v>
      </c>
      <c r="DT416" s="33">
        <v>6787.3094810000002</v>
      </c>
      <c r="DU416" s="33">
        <v>8268.1770039999992</v>
      </c>
      <c r="DV416" s="33">
        <v>10921.39798</v>
      </c>
      <c r="DW416" s="33">
        <v>8946.9079519999996</v>
      </c>
      <c r="DX416" s="33">
        <v>6787.3094810000002</v>
      </c>
      <c r="DY416" s="33">
        <v>8268.1770039999992</v>
      </c>
      <c r="DZ416" s="33">
        <v>10921.39798</v>
      </c>
      <c r="EA416" s="33">
        <v>8946.9079519999996</v>
      </c>
      <c r="EB416" s="33">
        <v>6787.3094810000002</v>
      </c>
      <c r="EC416" s="33">
        <v>8268.1770039999992</v>
      </c>
      <c r="ED416" s="33">
        <v>10921.39798</v>
      </c>
      <c r="EE416" s="33">
        <v>8946.9079519999996</v>
      </c>
      <c r="EF416" s="33">
        <v>6787.3094810000002</v>
      </c>
      <c r="EG416" s="33">
        <v>8268.1770039999992</v>
      </c>
      <c r="EH416" s="33">
        <v>10921.39798</v>
      </c>
      <c r="EI416" s="33">
        <v>8946.9079519999996</v>
      </c>
      <c r="EJ416" s="33">
        <v>6787.3094810000002</v>
      </c>
      <c r="EK416" s="33">
        <v>8268.1770039999992</v>
      </c>
      <c r="EL416" s="33">
        <v>10921.39798</v>
      </c>
      <c r="EM416" s="33">
        <v>8946.9079519999996</v>
      </c>
      <c r="EN416" s="33">
        <v>6787.3094810000002</v>
      </c>
      <c r="EO416" s="33">
        <v>8268.1770039999992</v>
      </c>
      <c r="EP416" s="33">
        <v>10921.39798</v>
      </c>
      <c r="EQ416" s="33">
        <v>8946.9079519999996</v>
      </c>
      <c r="ER416" s="33">
        <v>6787.3094810000002</v>
      </c>
      <c r="ES416" s="33">
        <v>8268.1770039999992</v>
      </c>
      <c r="ET416" s="33">
        <v>10921.39798</v>
      </c>
      <c r="EU416" s="33">
        <v>8946.9079519999996</v>
      </c>
      <c r="EV416" s="33">
        <v>6787.3094810000002</v>
      </c>
      <c r="EW416" s="33">
        <v>8268.1770039999992</v>
      </c>
      <c r="EX416" s="33">
        <v>10921.39798</v>
      </c>
      <c r="EY416" s="33">
        <v>8946.9079519999996</v>
      </c>
      <c r="EZ416" s="33">
        <v>6787.3094810000002</v>
      </c>
      <c r="FA416" s="33">
        <v>8268.1770039999992</v>
      </c>
      <c r="FB416" s="33">
        <v>10921.39798</v>
      </c>
      <c r="FC416" s="33">
        <v>8946.9079519999996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0</v>
      </c>
      <c r="AS425" s="33">
        <v>0</v>
      </c>
      <c r="AT425" s="33">
        <v>0</v>
      </c>
      <c r="AU425" s="33">
        <v>0</v>
      </c>
      <c r="AV425" s="33">
        <v>0</v>
      </c>
      <c r="AW425" s="33">
        <v>0</v>
      </c>
      <c r="AX425" s="33">
        <v>0</v>
      </c>
      <c r="AY425" s="33">
        <v>0</v>
      </c>
      <c r="AZ425" s="33">
        <v>468.31415420000002</v>
      </c>
      <c r="BA425" s="33">
        <v>570.49178789999996</v>
      </c>
      <c r="BB425" s="33">
        <v>753.56004810000002</v>
      </c>
      <c r="BC425" s="33">
        <v>617.32320330000005</v>
      </c>
      <c r="BD425" s="33">
        <v>2701.0605890000002</v>
      </c>
      <c r="BE425" s="33">
        <v>3290.3828990000002</v>
      </c>
      <c r="BF425" s="33">
        <v>4346.2520379999996</v>
      </c>
      <c r="BG425" s="33">
        <v>3560.4889579999999</v>
      </c>
      <c r="BH425" s="33">
        <v>3575.2601949999998</v>
      </c>
      <c r="BI425" s="33">
        <v>4355.316965</v>
      </c>
      <c r="BJ425" s="33">
        <v>5752.9186769999997</v>
      </c>
      <c r="BK425" s="33">
        <v>4712.8429839999999</v>
      </c>
      <c r="BL425" s="33">
        <v>5442.6799469999996</v>
      </c>
      <c r="BM425" s="33">
        <v>6630.1737540000004</v>
      </c>
      <c r="BN425" s="33">
        <v>8757.7668240000003</v>
      </c>
      <c r="BO425" s="33">
        <v>7174.4417480000002</v>
      </c>
      <c r="BP425" s="33">
        <v>6675.6691650000002</v>
      </c>
      <c r="BQ425" s="33">
        <v>8132.178801</v>
      </c>
      <c r="BR425" s="33">
        <v>10741.75857</v>
      </c>
      <c r="BS425" s="33">
        <v>8799.7457169999998</v>
      </c>
      <c r="BT425" s="33">
        <v>6787.3094810000002</v>
      </c>
      <c r="BU425" s="33">
        <v>8268.1770039999992</v>
      </c>
      <c r="BV425" s="33">
        <v>10921.39798</v>
      </c>
      <c r="BW425" s="33">
        <v>8946.9079519999996</v>
      </c>
      <c r="BX425" s="33">
        <v>6787.3094810000002</v>
      </c>
      <c r="BY425" s="33">
        <v>8268.1770039999992</v>
      </c>
      <c r="BZ425" s="33">
        <v>10921.39798</v>
      </c>
      <c r="CA425" s="33">
        <v>8946.9079519999996</v>
      </c>
      <c r="CB425" s="33">
        <v>6787.3094810000002</v>
      </c>
      <c r="CC425" s="33">
        <v>8268.1770039999992</v>
      </c>
      <c r="CD425" s="33">
        <v>10921.39798</v>
      </c>
      <c r="CE425" s="33">
        <v>8946.9079519999996</v>
      </c>
      <c r="CF425" s="33">
        <v>6787.3094810000002</v>
      </c>
      <c r="CG425" s="33">
        <v>8268.1770039999992</v>
      </c>
      <c r="CH425" s="33">
        <v>10921.39798</v>
      </c>
      <c r="CI425" s="33">
        <v>8946.9079519999996</v>
      </c>
      <c r="CJ425" s="33">
        <v>6787.3094810000002</v>
      </c>
      <c r="CK425" s="33">
        <v>8268.1770039999992</v>
      </c>
      <c r="CL425" s="33">
        <v>10921.39798</v>
      </c>
      <c r="CM425" s="33">
        <v>8946.9079519999996</v>
      </c>
      <c r="CN425" s="33">
        <v>6787.3094810000002</v>
      </c>
      <c r="CO425" s="33">
        <v>8268.1770039999992</v>
      </c>
      <c r="CP425" s="33">
        <v>10921.39798</v>
      </c>
      <c r="CQ425" s="33">
        <v>8946.9079519999996</v>
      </c>
      <c r="CR425" s="33">
        <v>6787.3094810000002</v>
      </c>
      <c r="CS425" s="33">
        <v>8268.1770039999992</v>
      </c>
      <c r="CT425" s="33">
        <v>10921.39798</v>
      </c>
      <c r="CU425" s="33">
        <v>8946.9079519999996</v>
      </c>
      <c r="CV425" s="33">
        <v>6787.3094810000002</v>
      </c>
      <c r="CW425" s="33">
        <v>8268.1770039999992</v>
      </c>
      <c r="CX425" s="33">
        <v>10921.39798</v>
      </c>
      <c r="CY425" s="33">
        <v>8946.9079519999996</v>
      </c>
      <c r="CZ425" s="33">
        <v>6787.3094810000002</v>
      </c>
      <c r="DA425" s="33">
        <v>8268.1770039999992</v>
      </c>
      <c r="DB425" s="33">
        <v>10921.39798</v>
      </c>
      <c r="DC425" s="33">
        <v>8946.9079519999996</v>
      </c>
      <c r="DD425" s="33">
        <v>6787.3094810000002</v>
      </c>
      <c r="DE425" s="33">
        <v>8268.1770039999992</v>
      </c>
      <c r="DF425" s="33">
        <v>10921.39798</v>
      </c>
      <c r="DG425" s="33">
        <v>8946.9079519999996</v>
      </c>
      <c r="DH425" s="33">
        <v>6787.3094810000002</v>
      </c>
      <c r="DI425" s="33">
        <v>8268.1770039999992</v>
      </c>
      <c r="DJ425" s="33">
        <v>10921.39798</v>
      </c>
      <c r="DK425" s="33">
        <v>8946.9079519999996</v>
      </c>
      <c r="DL425" s="33">
        <v>6787.3094810000002</v>
      </c>
      <c r="DM425" s="33">
        <v>8268.1770039999992</v>
      </c>
      <c r="DN425" s="33">
        <v>10921.39798</v>
      </c>
      <c r="DO425" s="33">
        <v>8946.9079519999996</v>
      </c>
      <c r="DP425" s="33">
        <v>6787.3094810000002</v>
      </c>
      <c r="DQ425" s="33">
        <v>8268.1770039999992</v>
      </c>
      <c r="DR425" s="33">
        <v>10921.39798</v>
      </c>
      <c r="DS425" s="33">
        <v>8946.9079519999996</v>
      </c>
      <c r="DT425" s="33">
        <v>6787.3094810000002</v>
      </c>
      <c r="DU425" s="33">
        <v>8268.1770039999992</v>
      </c>
      <c r="DV425" s="33">
        <v>10921.39798</v>
      </c>
      <c r="DW425" s="33">
        <v>8946.9079519999996</v>
      </c>
      <c r="DX425" s="33">
        <v>6787.3094810000002</v>
      </c>
      <c r="DY425" s="33">
        <v>8268.1770039999992</v>
      </c>
      <c r="DZ425" s="33">
        <v>10921.39798</v>
      </c>
      <c r="EA425" s="33">
        <v>8946.9079519999996</v>
      </c>
      <c r="EB425" s="33">
        <v>6787.3094810000002</v>
      </c>
      <c r="EC425" s="33">
        <v>8268.1770039999992</v>
      </c>
      <c r="ED425" s="33">
        <v>10921.39798</v>
      </c>
      <c r="EE425" s="33">
        <v>8946.9079519999996</v>
      </c>
      <c r="EF425" s="33">
        <v>6787.3094810000002</v>
      </c>
      <c r="EG425" s="33">
        <v>8268.1770039999992</v>
      </c>
      <c r="EH425" s="33">
        <v>10921.39798</v>
      </c>
      <c r="EI425" s="33">
        <v>8946.9079519999996</v>
      </c>
      <c r="EJ425" s="33">
        <v>6787.3094810000002</v>
      </c>
      <c r="EK425" s="33">
        <v>8268.1770039999992</v>
      </c>
      <c r="EL425" s="33">
        <v>10921.39798</v>
      </c>
      <c r="EM425" s="33">
        <v>8946.9079519999996</v>
      </c>
      <c r="EN425" s="33">
        <v>6787.3094810000002</v>
      </c>
      <c r="EO425" s="33">
        <v>8268.1770039999992</v>
      </c>
      <c r="EP425" s="33">
        <v>10921.39798</v>
      </c>
      <c r="EQ425" s="33">
        <v>8946.9079519999996</v>
      </c>
      <c r="ER425" s="33">
        <v>6787.3094810000002</v>
      </c>
      <c r="ES425" s="33">
        <v>8268.1770039999992</v>
      </c>
      <c r="ET425" s="33">
        <v>10921.39798</v>
      </c>
      <c r="EU425" s="33">
        <v>8946.9079519999996</v>
      </c>
      <c r="EV425" s="33">
        <v>6787.3094810000002</v>
      </c>
      <c r="EW425" s="33">
        <v>8268.1770039999992</v>
      </c>
      <c r="EX425" s="33">
        <v>10921.39798</v>
      </c>
      <c r="EY425" s="33">
        <v>8946.9079519999996</v>
      </c>
      <c r="EZ425" s="33">
        <v>6787.3094810000002</v>
      </c>
      <c r="FA425" s="33">
        <v>8268.1770039999992</v>
      </c>
      <c r="FB425" s="33">
        <v>10921.39798</v>
      </c>
      <c r="FC425" s="33">
        <v>8946.9079519999996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2378.5305309999999</v>
      </c>
      <c r="BY440" s="33">
        <v>2897.4826459999999</v>
      </c>
      <c r="BZ440" s="33">
        <v>3827.2718540000001</v>
      </c>
      <c r="CA440" s="33">
        <v>3135.3356990000002</v>
      </c>
      <c r="CB440" s="33">
        <v>3221.791107</v>
      </c>
      <c r="CC440" s="33">
        <v>3924.7273479999999</v>
      </c>
      <c r="CD440" s="33">
        <v>5184.1547810000002</v>
      </c>
      <c r="CE440" s="33">
        <v>4246.9064589999998</v>
      </c>
      <c r="CF440" s="33">
        <v>4924.5209349999996</v>
      </c>
      <c r="CG440" s="33">
        <v>5998.961867</v>
      </c>
      <c r="CH440" s="33">
        <v>7924.0018689999997</v>
      </c>
      <c r="CI440" s="33">
        <v>6491.4139599999999</v>
      </c>
      <c r="CJ440" s="33">
        <v>7218.4800230000001</v>
      </c>
      <c r="CK440" s="33">
        <v>8793.4211180000002</v>
      </c>
      <c r="CL440" s="33">
        <v>11615.19058</v>
      </c>
      <c r="CM440" s="33">
        <v>9515.2691209999994</v>
      </c>
      <c r="CN440" s="33">
        <v>9578.5518080000002</v>
      </c>
      <c r="CO440" s="33">
        <v>11668.417659999999</v>
      </c>
      <c r="CP440" s="33">
        <v>15412.76064</v>
      </c>
      <c r="CQ440" s="33">
        <v>12626.27284</v>
      </c>
      <c r="CR440" s="33">
        <v>11866.636280000001</v>
      </c>
      <c r="CS440" s="33">
        <v>14455.72056</v>
      </c>
      <c r="CT440" s="33">
        <v>19094.49656</v>
      </c>
      <c r="CU440" s="33">
        <v>15642.384190000001</v>
      </c>
      <c r="CV440" s="33">
        <v>13682.75287</v>
      </c>
      <c r="CW440" s="33">
        <v>16668.08077</v>
      </c>
      <c r="CX440" s="33">
        <v>22016.793259999999</v>
      </c>
      <c r="CY440" s="33">
        <v>18036.356059999998</v>
      </c>
      <c r="CZ440" s="33">
        <v>17144.387839999999</v>
      </c>
      <c r="DA440" s="33">
        <v>20884.98155</v>
      </c>
      <c r="DB440" s="33">
        <v>27586.87862</v>
      </c>
      <c r="DC440" s="33">
        <v>22599.420330000001</v>
      </c>
      <c r="DD440" s="33">
        <v>19782.15263</v>
      </c>
      <c r="DE440" s="33">
        <v>24098.25866</v>
      </c>
      <c r="DF440" s="33">
        <v>31831.28196</v>
      </c>
      <c r="DG440" s="33">
        <v>26076.47393</v>
      </c>
      <c r="DH440" s="33">
        <v>21105.744739999998</v>
      </c>
      <c r="DI440" s="33">
        <v>25710.6345</v>
      </c>
      <c r="DJ440" s="33">
        <v>33961.061990000002</v>
      </c>
      <c r="DK440" s="33">
        <v>27821.20897</v>
      </c>
      <c r="DL440" s="33">
        <v>21105.744739999998</v>
      </c>
      <c r="DM440" s="33">
        <v>25710.6345</v>
      </c>
      <c r="DN440" s="33">
        <v>33961.061990000002</v>
      </c>
      <c r="DO440" s="33">
        <v>27821.20897</v>
      </c>
      <c r="DP440" s="33">
        <v>21105.744739999998</v>
      </c>
      <c r="DQ440" s="33">
        <v>25710.6345</v>
      </c>
      <c r="DR440" s="33">
        <v>33961.061990000002</v>
      </c>
      <c r="DS440" s="33">
        <v>27821.20897</v>
      </c>
      <c r="DT440" s="33">
        <v>21105.744739999998</v>
      </c>
      <c r="DU440" s="33">
        <v>25710.6345</v>
      </c>
      <c r="DV440" s="33">
        <v>33961.061990000002</v>
      </c>
      <c r="DW440" s="33">
        <v>27821.20897</v>
      </c>
      <c r="DX440" s="33">
        <v>21105.744739999998</v>
      </c>
      <c r="DY440" s="33">
        <v>25710.6345</v>
      </c>
      <c r="DZ440" s="33">
        <v>33961.061990000002</v>
      </c>
      <c r="EA440" s="33">
        <v>27821.20897</v>
      </c>
      <c r="EB440" s="33">
        <v>21105.744739999998</v>
      </c>
      <c r="EC440" s="33">
        <v>25710.6345</v>
      </c>
      <c r="ED440" s="33">
        <v>33961.061990000002</v>
      </c>
      <c r="EE440" s="33">
        <v>27821.20897</v>
      </c>
      <c r="EF440" s="33">
        <v>21105.744739999998</v>
      </c>
      <c r="EG440" s="33">
        <v>25710.6345</v>
      </c>
      <c r="EH440" s="33">
        <v>33961.061990000002</v>
      </c>
      <c r="EI440" s="33">
        <v>27821.20897</v>
      </c>
      <c r="EJ440" s="33">
        <v>21105.744739999998</v>
      </c>
      <c r="EK440" s="33">
        <v>25710.6345</v>
      </c>
      <c r="EL440" s="33">
        <v>33961.061990000002</v>
      </c>
      <c r="EM440" s="33">
        <v>27821.20897</v>
      </c>
      <c r="EN440" s="33">
        <v>21105.744739999998</v>
      </c>
      <c r="EO440" s="33">
        <v>25710.6345</v>
      </c>
      <c r="EP440" s="33">
        <v>33961.061990000002</v>
      </c>
      <c r="EQ440" s="33">
        <v>27821.20897</v>
      </c>
      <c r="ER440" s="33">
        <v>21105.744739999998</v>
      </c>
      <c r="ES440" s="33">
        <v>25710.6345</v>
      </c>
      <c r="ET440" s="33">
        <v>33961.061990000002</v>
      </c>
      <c r="EU440" s="33">
        <v>27821.20897</v>
      </c>
      <c r="EV440" s="33">
        <v>21105.744739999998</v>
      </c>
      <c r="EW440" s="33">
        <v>25710.6345</v>
      </c>
      <c r="EX440" s="33">
        <v>33961.061990000002</v>
      </c>
      <c r="EY440" s="33">
        <v>27821.20897</v>
      </c>
      <c r="EZ440" s="33">
        <v>21105.744739999998</v>
      </c>
      <c r="FA440" s="33">
        <v>25710.6345</v>
      </c>
      <c r="FB440" s="33">
        <v>33961.061990000002</v>
      </c>
      <c r="FC440" s="33">
        <v>27821.20897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2378.5305309999999</v>
      </c>
      <c r="BY449" s="33">
        <v>2897.4826459999999</v>
      </c>
      <c r="BZ449" s="33">
        <v>3827.2718540000001</v>
      </c>
      <c r="CA449" s="33">
        <v>3135.3356990000002</v>
      </c>
      <c r="CB449" s="33">
        <v>3221.791107</v>
      </c>
      <c r="CC449" s="33">
        <v>3924.7273479999999</v>
      </c>
      <c r="CD449" s="33">
        <v>5184.1547810000002</v>
      </c>
      <c r="CE449" s="33">
        <v>4246.9064589999998</v>
      </c>
      <c r="CF449" s="33">
        <v>4924.5209349999996</v>
      </c>
      <c r="CG449" s="33">
        <v>5998.961867</v>
      </c>
      <c r="CH449" s="33">
        <v>7924.0018689999997</v>
      </c>
      <c r="CI449" s="33">
        <v>6491.4139599999999</v>
      </c>
      <c r="CJ449" s="33">
        <v>7218.4800230000001</v>
      </c>
      <c r="CK449" s="33">
        <v>8793.4211180000002</v>
      </c>
      <c r="CL449" s="33">
        <v>11615.19058</v>
      </c>
      <c r="CM449" s="33">
        <v>9515.2691209999994</v>
      </c>
      <c r="CN449" s="33">
        <v>9578.5518080000002</v>
      </c>
      <c r="CO449" s="33">
        <v>11668.417659999999</v>
      </c>
      <c r="CP449" s="33">
        <v>15412.76064</v>
      </c>
      <c r="CQ449" s="33">
        <v>12626.27284</v>
      </c>
      <c r="CR449" s="33">
        <v>11866.636280000001</v>
      </c>
      <c r="CS449" s="33">
        <v>14455.72056</v>
      </c>
      <c r="CT449" s="33">
        <v>19094.49656</v>
      </c>
      <c r="CU449" s="33">
        <v>15642.384190000001</v>
      </c>
      <c r="CV449" s="33">
        <v>13682.75287</v>
      </c>
      <c r="CW449" s="33">
        <v>16668.08077</v>
      </c>
      <c r="CX449" s="33">
        <v>22016.793259999999</v>
      </c>
      <c r="CY449" s="33">
        <v>18036.356059999998</v>
      </c>
      <c r="CZ449" s="33">
        <v>17144.387839999999</v>
      </c>
      <c r="DA449" s="33">
        <v>20884.98155</v>
      </c>
      <c r="DB449" s="33">
        <v>27586.87862</v>
      </c>
      <c r="DC449" s="33">
        <v>22599.420330000001</v>
      </c>
      <c r="DD449" s="33">
        <v>19782.15263</v>
      </c>
      <c r="DE449" s="33">
        <v>24098.25866</v>
      </c>
      <c r="DF449" s="33">
        <v>31831.28196</v>
      </c>
      <c r="DG449" s="33">
        <v>26076.47393</v>
      </c>
      <c r="DH449" s="33">
        <v>21105.744739999998</v>
      </c>
      <c r="DI449" s="33">
        <v>25710.6345</v>
      </c>
      <c r="DJ449" s="33">
        <v>33961.061990000002</v>
      </c>
      <c r="DK449" s="33">
        <v>27821.20897</v>
      </c>
      <c r="DL449" s="33">
        <v>21105.744739999998</v>
      </c>
      <c r="DM449" s="33">
        <v>25710.6345</v>
      </c>
      <c r="DN449" s="33">
        <v>33961.061990000002</v>
      </c>
      <c r="DO449" s="33">
        <v>27821.20897</v>
      </c>
      <c r="DP449" s="33">
        <v>21105.744739999998</v>
      </c>
      <c r="DQ449" s="33">
        <v>25710.6345</v>
      </c>
      <c r="DR449" s="33">
        <v>33961.061990000002</v>
      </c>
      <c r="DS449" s="33">
        <v>27821.20897</v>
      </c>
      <c r="DT449" s="33">
        <v>21105.744739999998</v>
      </c>
      <c r="DU449" s="33">
        <v>25710.6345</v>
      </c>
      <c r="DV449" s="33">
        <v>33961.061990000002</v>
      </c>
      <c r="DW449" s="33">
        <v>27821.20897</v>
      </c>
      <c r="DX449" s="33">
        <v>21105.744739999998</v>
      </c>
      <c r="DY449" s="33">
        <v>25710.6345</v>
      </c>
      <c r="DZ449" s="33">
        <v>33961.061990000002</v>
      </c>
      <c r="EA449" s="33">
        <v>27821.20897</v>
      </c>
      <c r="EB449" s="33">
        <v>21105.744739999998</v>
      </c>
      <c r="EC449" s="33">
        <v>25710.6345</v>
      </c>
      <c r="ED449" s="33">
        <v>33961.061990000002</v>
      </c>
      <c r="EE449" s="33">
        <v>27821.20897</v>
      </c>
      <c r="EF449" s="33">
        <v>21105.744739999998</v>
      </c>
      <c r="EG449" s="33">
        <v>25710.6345</v>
      </c>
      <c r="EH449" s="33">
        <v>33961.061990000002</v>
      </c>
      <c r="EI449" s="33">
        <v>27821.20897</v>
      </c>
      <c r="EJ449" s="33">
        <v>21105.744739999998</v>
      </c>
      <c r="EK449" s="33">
        <v>25710.6345</v>
      </c>
      <c r="EL449" s="33">
        <v>33961.061990000002</v>
      </c>
      <c r="EM449" s="33">
        <v>27821.20897</v>
      </c>
      <c r="EN449" s="33">
        <v>21105.744739999998</v>
      </c>
      <c r="EO449" s="33">
        <v>25710.6345</v>
      </c>
      <c r="EP449" s="33">
        <v>33961.061990000002</v>
      </c>
      <c r="EQ449" s="33">
        <v>27821.20897</v>
      </c>
      <c r="ER449" s="33">
        <v>21105.744739999998</v>
      </c>
      <c r="ES449" s="33">
        <v>25710.6345</v>
      </c>
      <c r="ET449" s="33">
        <v>33961.061990000002</v>
      </c>
      <c r="EU449" s="33">
        <v>27821.20897</v>
      </c>
      <c r="EV449" s="33">
        <v>21105.744739999998</v>
      </c>
      <c r="EW449" s="33">
        <v>25710.6345</v>
      </c>
      <c r="EX449" s="33">
        <v>33961.061990000002</v>
      </c>
      <c r="EY449" s="33">
        <v>27821.20897</v>
      </c>
      <c r="EZ449" s="33">
        <v>21105.744739999998</v>
      </c>
      <c r="FA449" s="33">
        <v>25710.6345</v>
      </c>
      <c r="FB449" s="33">
        <v>33961.061990000002</v>
      </c>
      <c r="FC449" s="33">
        <v>27821.20897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6149.3564470000001</v>
      </c>
      <c r="DM464" s="33">
        <v>7491.0342170000004</v>
      </c>
      <c r="DN464" s="33">
        <v>9894.8735550000001</v>
      </c>
      <c r="DO464" s="33">
        <v>8105.9698619999999</v>
      </c>
      <c r="DP464" s="33">
        <v>8733.0170010000002</v>
      </c>
      <c r="DQ464" s="33">
        <v>10638.402529999999</v>
      </c>
      <c r="DR464" s="33">
        <v>14052.218269999999</v>
      </c>
      <c r="DS464" s="33">
        <v>11511.704229999999</v>
      </c>
      <c r="DT464" s="33">
        <v>10296.32797</v>
      </c>
      <c r="DU464" s="33">
        <v>12542.79953</v>
      </c>
      <c r="DV464" s="33">
        <v>16567.727729999999</v>
      </c>
      <c r="DW464" s="33">
        <v>13572.43232</v>
      </c>
      <c r="DX464" s="33">
        <v>11882.544680000001</v>
      </c>
      <c r="DY464" s="33">
        <v>14475.09988</v>
      </c>
      <c r="DZ464" s="33">
        <v>19120.09462</v>
      </c>
      <c r="EA464" s="33">
        <v>15663.35435</v>
      </c>
      <c r="EB464" s="33">
        <v>13005.22782</v>
      </c>
      <c r="EC464" s="33">
        <v>15842.73207</v>
      </c>
      <c r="ED464" s="33">
        <v>20926.593860000001</v>
      </c>
      <c r="EE464" s="33">
        <v>17143.254850000001</v>
      </c>
      <c r="EF464" s="33">
        <v>13396.403700000001</v>
      </c>
      <c r="EG464" s="33">
        <v>16319.25541</v>
      </c>
      <c r="EH464" s="33">
        <v>21556.0314</v>
      </c>
      <c r="EI464" s="33">
        <v>17658.895779999999</v>
      </c>
      <c r="EJ464" s="33">
        <v>13898.70233</v>
      </c>
      <c r="EK464" s="33">
        <v>16931.14647</v>
      </c>
      <c r="EL464" s="33">
        <v>22364.275559999998</v>
      </c>
      <c r="EM464" s="33">
        <v>18321.0167</v>
      </c>
      <c r="EN464" s="33">
        <v>14981.78773</v>
      </c>
      <c r="EO464" s="33">
        <v>18250.541420000001</v>
      </c>
      <c r="EP464" s="33">
        <v>24107.058440000001</v>
      </c>
      <c r="EQ464" s="33">
        <v>19748.72019</v>
      </c>
      <c r="ER464" s="33">
        <v>16620.76512</v>
      </c>
      <c r="ES464" s="33">
        <v>20247.113880000001</v>
      </c>
      <c r="ET464" s="33">
        <v>26744.322059999999</v>
      </c>
      <c r="EU464" s="33">
        <v>21909.19039</v>
      </c>
      <c r="EV464" s="33">
        <v>17638.249049999999</v>
      </c>
      <c r="EW464" s="33">
        <v>21486.594290000001</v>
      </c>
      <c r="EX464" s="33">
        <v>28381.546190000001</v>
      </c>
      <c r="EY464" s="33">
        <v>23250.4192</v>
      </c>
      <c r="EZ464" s="33">
        <v>19522.7124</v>
      </c>
      <c r="FA464" s="33">
        <v>23782.21329</v>
      </c>
      <c r="FB464" s="33">
        <v>31413.819049999998</v>
      </c>
      <c r="FC464" s="33">
        <v>25734.484530000002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6149.3564470000001</v>
      </c>
      <c r="DM473" s="33">
        <v>7491.0342170000004</v>
      </c>
      <c r="DN473" s="33">
        <v>9894.8735550000001</v>
      </c>
      <c r="DO473" s="33">
        <v>8105.9698619999999</v>
      </c>
      <c r="DP473" s="33">
        <v>8733.0170010000002</v>
      </c>
      <c r="DQ473" s="33">
        <v>10638.402529999999</v>
      </c>
      <c r="DR473" s="33">
        <v>14052.218269999999</v>
      </c>
      <c r="DS473" s="33">
        <v>11511.704229999999</v>
      </c>
      <c r="DT473" s="33">
        <v>10296.32797</v>
      </c>
      <c r="DU473" s="33">
        <v>12542.79953</v>
      </c>
      <c r="DV473" s="33">
        <v>16567.727729999999</v>
      </c>
      <c r="DW473" s="33">
        <v>13572.43232</v>
      </c>
      <c r="DX473" s="33">
        <v>11882.544680000001</v>
      </c>
      <c r="DY473" s="33">
        <v>14475.09988</v>
      </c>
      <c r="DZ473" s="33">
        <v>19120.09462</v>
      </c>
      <c r="EA473" s="33">
        <v>15663.35435</v>
      </c>
      <c r="EB473" s="33">
        <v>13005.22782</v>
      </c>
      <c r="EC473" s="33">
        <v>15842.73207</v>
      </c>
      <c r="ED473" s="33">
        <v>20926.593860000001</v>
      </c>
      <c r="EE473" s="33">
        <v>17143.254850000001</v>
      </c>
      <c r="EF473" s="33">
        <v>13396.403700000001</v>
      </c>
      <c r="EG473" s="33">
        <v>16319.25541</v>
      </c>
      <c r="EH473" s="33">
        <v>21556.0314</v>
      </c>
      <c r="EI473" s="33">
        <v>17658.895779999999</v>
      </c>
      <c r="EJ473" s="33">
        <v>13898.70233</v>
      </c>
      <c r="EK473" s="33">
        <v>16931.14647</v>
      </c>
      <c r="EL473" s="33">
        <v>22364.275559999998</v>
      </c>
      <c r="EM473" s="33">
        <v>18321.0167</v>
      </c>
      <c r="EN473" s="33">
        <v>14981.78773</v>
      </c>
      <c r="EO473" s="33">
        <v>18250.541420000001</v>
      </c>
      <c r="EP473" s="33">
        <v>24107.058440000001</v>
      </c>
      <c r="EQ473" s="33">
        <v>19748.72019</v>
      </c>
      <c r="ER473" s="33">
        <v>16620.76512</v>
      </c>
      <c r="ES473" s="33">
        <v>20247.113880000001</v>
      </c>
      <c r="ET473" s="33">
        <v>26744.322059999999</v>
      </c>
      <c r="EU473" s="33">
        <v>21909.19039</v>
      </c>
      <c r="EV473" s="33">
        <v>17638.249049999999</v>
      </c>
      <c r="EW473" s="33">
        <v>21486.594290000001</v>
      </c>
      <c r="EX473" s="33">
        <v>28381.546190000001</v>
      </c>
      <c r="EY473" s="33">
        <v>23250.4192</v>
      </c>
      <c r="EZ473" s="33">
        <v>19522.7124</v>
      </c>
      <c r="FA473" s="33">
        <v>23782.21329</v>
      </c>
      <c r="FB473" s="33">
        <v>31413.819049999998</v>
      </c>
      <c r="FC473" s="33">
        <v>25734.484530000002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I654" s="33">
        <v>1141.967292</v>
      </c>
      <c r="DJ654" s="33">
        <v>1861.7816150000001</v>
      </c>
      <c r="DK654" s="33">
        <v>1861.7816150000001</v>
      </c>
      <c r="DL654" s="33">
        <v>1861.7816150000001</v>
      </c>
      <c r="DN654" s="33">
        <v>1033.09645</v>
      </c>
      <c r="DO654" s="33">
        <v>1861.7816150000001</v>
      </c>
      <c r="DP654" s="33">
        <v>1861.7816150000001</v>
      </c>
      <c r="DR654" s="33">
        <v>1628.6537269999999</v>
      </c>
      <c r="DS654" s="33">
        <v>1861.7816150000001</v>
      </c>
      <c r="DT654" s="33">
        <v>1861.7816150000001</v>
      </c>
      <c r="DV654" s="33">
        <v>1359.6216890000001</v>
      </c>
      <c r="DW654" s="33">
        <v>1861.7816150000001</v>
      </c>
      <c r="DX654" s="33">
        <v>1861.7816150000001</v>
      </c>
      <c r="DZ654" s="33">
        <v>1861.7816150000001</v>
      </c>
      <c r="EA654" s="33">
        <v>1861.7816150000001</v>
      </c>
      <c r="EB654" s="33">
        <v>1861.7816150000001</v>
      </c>
      <c r="ED654" s="33">
        <v>1233.3978179999999</v>
      </c>
      <c r="EE654" s="33">
        <v>1861.7816150000001</v>
      </c>
      <c r="EF654" s="33">
        <v>1861.7816150000001</v>
      </c>
      <c r="EG654" s="33">
        <v>502.15992679999999</v>
      </c>
      <c r="EH654" s="33">
        <v>1143.9134770000001</v>
      </c>
      <c r="EI654" s="33">
        <v>1861.7816150000001</v>
      </c>
      <c r="EJ654" s="33">
        <v>1861.7816150000001</v>
      </c>
      <c r="EK654" s="33">
        <v>1861.7816150000001</v>
      </c>
      <c r="EL654" s="33">
        <v>1416.1026670000001</v>
      </c>
      <c r="EM654" s="33">
        <v>1861.7816150000001</v>
      </c>
      <c r="EN654" s="33">
        <v>1861.7816150000001</v>
      </c>
      <c r="EO654" s="33">
        <v>1509.131331</v>
      </c>
      <c r="EP654" s="33">
        <v>1861.7816150000001</v>
      </c>
      <c r="EQ654" s="33">
        <v>1861.7816150000001</v>
      </c>
      <c r="ER654" s="33">
        <v>1861.7816150000001</v>
      </c>
      <c r="ES654" s="33">
        <v>1359.6216890000001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A654" s="33">
        <v>502.15992679999999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I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G656" s="33">
        <v>462.36435699999998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1861.7816150000001</v>
      </c>
      <c r="CY665" s="33">
        <v>1861.7816150000001</v>
      </c>
      <c r="CZ665" s="33">
        <v>1861.7816150000001</v>
      </c>
      <c r="DA665" s="33">
        <v>0</v>
      </c>
      <c r="DB665" s="33">
        <v>1861.7816150000001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1168.496496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1033.09645</v>
      </c>
      <c r="DO665" s="33">
        <v>1888.310819</v>
      </c>
      <c r="DP665" s="33">
        <v>3032.856464</v>
      </c>
      <c r="DQ665" s="33">
        <v>0</v>
      </c>
      <c r="DR665" s="33">
        <v>1628.6537269999999</v>
      </c>
      <c r="DS665" s="33">
        <v>3032.856464</v>
      </c>
      <c r="DT665" s="33">
        <v>3032.856464</v>
      </c>
      <c r="DU665" s="33">
        <v>0</v>
      </c>
      <c r="DV665" s="33">
        <v>1359.6216890000001</v>
      </c>
      <c r="DW665" s="33">
        <v>3032.856464</v>
      </c>
      <c r="DX665" s="33">
        <v>3032.856464</v>
      </c>
      <c r="DY665" s="33">
        <v>0</v>
      </c>
      <c r="DZ665" s="33">
        <v>1861.7816150000001</v>
      </c>
      <c r="EA665" s="33">
        <v>3032.856464</v>
      </c>
      <c r="EB665" s="33">
        <v>3032.856464</v>
      </c>
      <c r="EC665" s="33">
        <v>0</v>
      </c>
      <c r="ED665" s="33">
        <v>1233.3978179999999</v>
      </c>
      <c r="EE665" s="33">
        <v>3032.856464</v>
      </c>
      <c r="EF665" s="33">
        <v>3032.856464</v>
      </c>
      <c r="EG665" s="33">
        <v>964.52428380000003</v>
      </c>
      <c r="EH665" s="33">
        <v>1143.9134770000001</v>
      </c>
      <c r="EI665" s="33">
        <v>3032.856464</v>
      </c>
      <c r="EJ665" s="33">
        <v>3032.856464</v>
      </c>
      <c r="EK665" s="33">
        <v>1861.7816150000001</v>
      </c>
      <c r="EL665" s="33">
        <v>1416.1026670000001</v>
      </c>
      <c r="EM665" s="33">
        <v>3032.856464</v>
      </c>
      <c r="EN665" s="33">
        <v>3032.856464</v>
      </c>
      <c r="EO665" s="33">
        <v>1509.131331</v>
      </c>
      <c r="EP665" s="33">
        <v>1861.7816150000001</v>
      </c>
      <c r="EQ665" s="33">
        <v>3032.856464</v>
      </c>
      <c r="ER665" s="33">
        <v>3032.856464</v>
      </c>
      <c r="ES665" s="33">
        <v>1359.6216890000001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502.15992679999999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BB666" s="33">
        <v>82.430025720000003</v>
      </c>
      <c r="BC666" s="33">
        <v>82.430025720000003</v>
      </c>
      <c r="BF666" s="33">
        <v>436.99868140000001</v>
      </c>
      <c r="BG666" s="33">
        <v>1395.349997</v>
      </c>
      <c r="BJ666" s="33">
        <v>449.7154031</v>
      </c>
      <c r="BK666" s="33">
        <v>2714.5060189999999</v>
      </c>
      <c r="BO666" s="33">
        <v>2714.5060189999999</v>
      </c>
      <c r="BP666" s="33">
        <v>527.41537530000005</v>
      </c>
      <c r="BS666" s="33">
        <v>2714.5060189999999</v>
      </c>
      <c r="BT666" s="33">
        <v>2243.4949929999998</v>
      </c>
      <c r="BV666" s="33">
        <v>1250.8721230000001</v>
      </c>
      <c r="BW666" s="33">
        <v>2714.5060189999999</v>
      </c>
      <c r="BX666" s="33">
        <v>575.8209478</v>
      </c>
      <c r="BZ666" s="33">
        <v>87.729087430000007</v>
      </c>
      <c r="CA666" s="33">
        <v>2714.5060189999999</v>
      </c>
      <c r="CE666" s="33">
        <v>2714.5060189999999</v>
      </c>
      <c r="CI666" s="33">
        <v>2714.5060189999999</v>
      </c>
      <c r="CJ666" s="33">
        <v>440.12069179999997</v>
      </c>
      <c r="CM666" s="33">
        <v>2714.5060189999999</v>
      </c>
      <c r="CN666" s="33">
        <v>671.47372600000006</v>
      </c>
      <c r="CQ666" s="33">
        <v>2714.5060189999999</v>
      </c>
      <c r="CR666" s="33">
        <v>524.8992442</v>
      </c>
      <c r="CU666" s="33">
        <v>2714.5060189999999</v>
      </c>
      <c r="CV666" s="33">
        <v>2165.7674790000001</v>
      </c>
      <c r="CY666" s="33">
        <v>2714.5060189999999</v>
      </c>
      <c r="CZ666" s="33">
        <v>2503.8242409999998</v>
      </c>
      <c r="DC666" s="33">
        <v>2714.5060189999999</v>
      </c>
      <c r="DD666" s="33">
        <v>1253.654008</v>
      </c>
      <c r="DG666" s="33">
        <v>2714.5060189999999</v>
      </c>
      <c r="DH666" s="33">
        <v>2714.5060189999999</v>
      </c>
      <c r="DK666" s="33">
        <v>2714.5060189999999</v>
      </c>
      <c r="DL666" s="33">
        <v>1699.987995</v>
      </c>
      <c r="DO666" s="33">
        <v>1045.2283890000001</v>
      </c>
      <c r="DP666" s="33">
        <v>808.4869592</v>
      </c>
      <c r="DT666" s="33">
        <v>524.8992442</v>
      </c>
      <c r="DX666" s="33">
        <v>1983.0779070000001</v>
      </c>
      <c r="EB666" s="33">
        <v>2306.2863980000002</v>
      </c>
      <c r="EF666" s="33">
        <v>2714.5060189999999</v>
      </c>
      <c r="EI666" s="33">
        <v>1046.866246</v>
      </c>
      <c r="EJ666" s="33">
        <v>2714.5060189999999</v>
      </c>
      <c r="EM666" s="33">
        <v>2242.6509390000001</v>
      </c>
      <c r="EN666" s="33">
        <v>2714.5060189999999</v>
      </c>
      <c r="EQ666" s="33">
        <v>2548.524191</v>
      </c>
      <c r="ER666" s="33">
        <v>2714.5060189999999</v>
      </c>
      <c r="EU666" s="33">
        <v>2227.9417170000002</v>
      </c>
      <c r="EV666" s="33">
        <v>2714.5060189999999</v>
      </c>
      <c r="EY666" s="33">
        <v>2208.1489339999998</v>
      </c>
      <c r="EZ666" s="33">
        <v>2714.5060189999999</v>
      </c>
      <c r="FC666" s="33">
        <v>1605.286402</v>
      </c>
    </row>
    <row r="667" spans="2:159" x14ac:dyDescent="0.25">
      <c r="B667" s="33" t="s">
        <v>700</v>
      </c>
      <c r="C667" s="33" t="s">
        <v>38</v>
      </c>
      <c r="AY667" s="33">
        <v>235.92041839999999</v>
      </c>
      <c r="BB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L667" s="33">
        <v>1.6059852109999999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E667" s="33">
        <v>235.92041839999999</v>
      </c>
      <c r="CH667" s="33">
        <v>63.298710139999997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P667" s="33">
        <v>235.92041839999999</v>
      </c>
      <c r="DT667" s="33">
        <v>235.92041839999999</v>
      </c>
      <c r="DX667" s="33">
        <v>235.92041839999999</v>
      </c>
      <c r="EB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Y668" s="33">
        <v>524.8992442</v>
      </c>
      <c r="BB668" s="33">
        <v>210.7896125</v>
      </c>
      <c r="BC668" s="33">
        <v>524.8992442</v>
      </c>
      <c r="BG668" s="33">
        <v>965.47351960000003</v>
      </c>
      <c r="BK668" s="33">
        <v>1470.4758609999999</v>
      </c>
      <c r="BO668" s="33">
        <v>1470.4758609999999</v>
      </c>
      <c r="BS668" s="33">
        <v>1470.4758609999999</v>
      </c>
      <c r="BW668" s="33">
        <v>1470.4758609999999</v>
      </c>
      <c r="BX668" s="33">
        <v>945.57661689999998</v>
      </c>
      <c r="CA668" s="33">
        <v>1470.4758609999999</v>
      </c>
      <c r="CE668" s="33">
        <v>359.30625789999999</v>
      </c>
      <c r="CI668" s="33">
        <v>646.87483090000001</v>
      </c>
      <c r="CM668" s="33">
        <v>833.38516679999998</v>
      </c>
      <c r="CQ668" s="33">
        <v>833.44280379999998</v>
      </c>
      <c r="CR668" s="33">
        <v>1117.628256</v>
      </c>
      <c r="CU668" s="33">
        <v>1087.02448</v>
      </c>
      <c r="CY668" s="33">
        <v>1394.1477030000001</v>
      </c>
      <c r="DC668" s="33">
        <v>973.56966009999996</v>
      </c>
      <c r="DG668" s="33">
        <v>34.794327780000003</v>
      </c>
      <c r="DH668" s="33">
        <v>1470.4758609999999</v>
      </c>
      <c r="DK668" s="33">
        <v>1470.4758609999999</v>
      </c>
      <c r="DP668" s="33">
        <v>524.8992442</v>
      </c>
      <c r="DT668" s="33">
        <v>686.91559570000004</v>
      </c>
      <c r="EF668" s="33">
        <v>1470.4758609999999</v>
      </c>
      <c r="EI668" s="33">
        <v>440.57427539999998</v>
      </c>
      <c r="EJ668" s="33">
        <v>1470.4758609999999</v>
      </c>
      <c r="EN668" s="33">
        <v>1470.4758609999999</v>
      </c>
      <c r="ER668" s="33">
        <v>1470.4758609999999</v>
      </c>
      <c r="EV668" s="33">
        <v>1470.4758609999999</v>
      </c>
      <c r="EZ668" s="33">
        <v>1470.4758609999999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V669" s="33">
        <v>168.64993770000001</v>
      </c>
      <c r="BW669" s="33">
        <v>168.64993770000001</v>
      </c>
      <c r="BZ669" s="33">
        <v>168.64993770000001</v>
      </c>
      <c r="CA669" s="33">
        <v>168.64993770000001</v>
      </c>
      <c r="CD669" s="33">
        <v>122.9664267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CZ669" s="33">
        <v>168.64993770000001</v>
      </c>
      <c r="DC669" s="33">
        <v>168.64993770000001</v>
      </c>
      <c r="DG669" s="33">
        <v>168.64993770000001</v>
      </c>
      <c r="DH669" s="33">
        <v>168.64993770000001</v>
      </c>
      <c r="DK669" s="33">
        <v>168.64993770000001</v>
      </c>
      <c r="DO669" s="33">
        <v>168.64993770000001</v>
      </c>
      <c r="EB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0</v>
      </c>
      <c r="AW677" s="33">
        <v>0</v>
      </c>
      <c r="AX677" s="33">
        <v>0</v>
      </c>
      <c r="AY677" s="33">
        <v>760.81966269999998</v>
      </c>
      <c r="AZ677" s="33">
        <v>0</v>
      </c>
      <c r="BA677" s="33">
        <v>0</v>
      </c>
      <c r="BB677" s="33">
        <v>529.14005669999995</v>
      </c>
      <c r="BC677" s="33">
        <v>843.24968839999997</v>
      </c>
      <c r="BD677" s="33">
        <v>0</v>
      </c>
      <c r="BE677" s="33">
        <v>0</v>
      </c>
      <c r="BF677" s="33">
        <v>436.99868140000001</v>
      </c>
      <c r="BG677" s="33">
        <v>2596.743935</v>
      </c>
      <c r="BH677" s="33">
        <v>0</v>
      </c>
      <c r="BI677" s="33">
        <v>0</v>
      </c>
      <c r="BJ677" s="33">
        <v>449.7154031</v>
      </c>
      <c r="BK677" s="33">
        <v>4420.9022990000003</v>
      </c>
      <c r="BL677" s="33">
        <v>1.6059852109999999</v>
      </c>
      <c r="BM677" s="33">
        <v>0</v>
      </c>
      <c r="BN677" s="33">
        <v>0</v>
      </c>
      <c r="BO677" s="33">
        <v>4420.9022990000003</v>
      </c>
      <c r="BP677" s="33">
        <v>763.33579380000003</v>
      </c>
      <c r="BQ677" s="33">
        <v>0</v>
      </c>
      <c r="BR677" s="33">
        <v>0</v>
      </c>
      <c r="BS677" s="33">
        <v>4589.5522369999999</v>
      </c>
      <c r="BT677" s="33">
        <v>2479.4154119999998</v>
      </c>
      <c r="BU677" s="33">
        <v>0</v>
      </c>
      <c r="BV677" s="33">
        <v>1419.52206</v>
      </c>
      <c r="BW677" s="33">
        <v>4589.5522369999999</v>
      </c>
      <c r="BX677" s="33">
        <v>1757.3179829999999</v>
      </c>
      <c r="BY677" s="33">
        <v>0</v>
      </c>
      <c r="BZ677" s="33">
        <v>256.37902509999998</v>
      </c>
      <c r="CA677" s="33">
        <v>4589.5522369999999</v>
      </c>
      <c r="CB677" s="33">
        <v>0</v>
      </c>
      <c r="CC677" s="33">
        <v>0</v>
      </c>
      <c r="CD677" s="33">
        <v>122.9664267</v>
      </c>
      <c r="CE677" s="33">
        <v>3478.3826330000002</v>
      </c>
      <c r="CF677" s="33">
        <v>0</v>
      </c>
      <c r="CG677" s="33">
        <v>0</v>
      </c>
      <c r="CH677" s="33">
        <v>63.298710139999997</v>
      </c>
      <c r="CI677" s="33">
        <v>3765.9512060000002</v>
      </c>
      <c r="CJ677" s="33">
        <v>676.04111030000001</v>
      </c>
      <c r="CK677" s="33">
        <v>0</v>
      </c>
      <c r="CL677" s="33">
        <v>0</v>
      </c>
      <c r="CM677" s="33">
        <v>3952.461542</v>
      </c>
      <c r="CN677" s="33">
        <v>907.39414439999996</v>
      </c>
      <c r="CO677" s="33">
        <v>0</v>
      </c>
      <c r="CP677" s="33">
        <v>0</v>
      </c>
      <c r="CQ677" s="33">
        <v>3952.5191789999999</v>
      </c>
      <c r="CR677" s="33">
        <v>1878.447919</v>
      </c>
      <c r="CS677" s="33">
        <v>0</v>
      </c>
      <c r="CT677" s="33">
        <v>0</v>
      </c>
      <c r="CU677" s="33">
        <v>4206.1008549999997</v>
      </c>
      <c r="CV677" s="33">
        <v>2401.6878969999998</v>
      </c>
      <c r="CW677" s="33">
        <v>0</v>
      </c>
      <c r="CX677" s="33">
        <v>0</v>
      </c>
      <c r="CY677" s="33">
        <v>4513.2240780000002</v>
      </c>
      <c r="CZ677" s="33">
        <v>2908.394597</v>
      </c>
      <c r="DA677" s="33">
        <v>0</v>
      </c>
      <c r="DB677" s="33">
        <v>0</v>
      </c>
      <c r="DC677" s="33">
        <v>4092.6460360000001</v>
      </c>
      <c r="DD677" s="33">
        <v>1489.5744259999999</v>
      </c>
      <c r="DE677" s="33">
        <v>0</v>
      </c>
      <c r="DF677" s="33">
        <v>0</v>
      </c>
      <c r="DG677" s="33">
        <v>3153.870703</v>
      </c>
      <c r="DH677" s="33">
        <v>4589.5522369999999</v>
      </c>
      <c r="DI677" s="33">
        <v>0</v>
      </c>
      <c r="DJ677" s="33">
        <v>0</v>
      </c>
      <c r="DK677" s="33">
        <v>4589.5522369999999</v>
      </c>
      <c r="DL677" s="33">
        <v>1935.908414</v>
      </c>
      <c r="DM677" s="33">
        <v>0</v>
      </c>
      <c r="DN677" s="33">
        <v>0</v>
      </c>
      <c r="DO677" s="33">
        <v>1449.7987450000001</v>
      </c>
      <c r="DP677" s="33">
        <v>1569.3066220000001</v>
      </c>
      <c r="DQ677" s="33">
        <v>0</v>
      </c>
      <c r="DR677" s="33">
        <v>0</v>
      </c>
      <c r="DS677" s="33">
        <v>0</v>
      </c>
      <c r="DT677" s="33">
        <v>1447.7352579999999</v>
      </c>
      <c r="DU677" s="33">
        <v>0</v>
      </c>
      <c r="DV677" s="33">
        <v>0</v>
      </c>
      <c r="DW677" s="33">
        <v>0</v>
      </c>
      <c r="DX677" s="33">
        <v>2218.998325</v>
      </c>
      <c r="DY677" s="33">
        <v>0</v>
      </c>
      <c r="DZ677" s="33">
        <v>0</v>
      </c>
      <c r="EA677" s="33">
        <v>0</v>
      </c>
      <c r="EB677" s="33">
        <v>2710.8567539999999</v>
      </c>
      <c r="EC677" s="33">
        <v>0</v>
      </c>
      <c r="ED677" s="33">
        <v>0</v>
      </c>
      <c r="EE677" s="33">
        <v>0</v>
      </c>
      <c r="EF677" s="33">
        <v>4589.5522369999999</v>
      </c>
      <c r="EG677" s="33">
        <v>0</v>
      </c>
      <c r="EH677" s="33">
        <v>0</v>
      </c>
      <c r="EI677" s="33">
        <v>1892.0108769999999</v>
      </c>
      <c r="EJ677" s="33">
        <v>4589.5522369999999</v>
      </c>
      <c r="EK677" s="33">
        <v>0</v>
      </c>
      <c r="EL677" s="33">
        <v>0</v>
      </c>
      <c r="EM677" s="33">
        <v>2647.2212949999998</v>
      </c>
      <c r="EN677" s="33">
        <v>4589.5522369999999</v>
      </c>
      <c r="EO677" s="33">
        <v>0</v>
      </c>
      <c r="EP677" s="33">
        <v>0</v>
      </c>
      <c r="EQ677" s="33">
        <v>2953.0945470000001</v>
      </c>
      <c r="ER677" s="33">
        <v>4589.5522369999999</v>
      </c>
      <c r="ES677" s="33">
        <v>0</v>
      </c>
      <c r="ET677" s="33">
        <v>0</v>
      </c>
      <c r="EU677" s="33">
        <v>2632.5120729999999</v>
      </c>
      <c r="EV677" s="33">
        <v>4589.5522369999999</v>
      </c>
      <c r="EW677" s="33">
        <v>0</v>
      </c>
      <c r="EX677" s="33">
        <v>0</v>
      </c>
      <c r="EY677" s="33">
        <v>2612.71929</v>
      </c>
      <c r="EZ677" s="33">
        <v>4589.5522369999999</v>
      </c>
      <c r="FA677" s="33">
        <v>0</v>
      </c>
      <c r="FB677" s="33">
        <v>0</v>
      </c>
      <c r="FC677" s="33">
        <v>2009.856759</v>
      </c>
    </row>
    <row r="678" spans="2:159" x14ac:dyDescent="0.25">
      <c r="B678" s="33" t="s">
        <v>701</v>
      </c>
      <c r="C678" s="33" t="s">
        <v>37</v>
      </c>
      <c r="BC678" s="33">
        <v>214.12857260000001</v>
      </c>
      <c r="BG678" s="33">
        <v>579.85259470000005</v>
      </c>
      <c r="BK678" s="33">
        <v>798.50308080000002</v>
      </c>
      <c r="BO678" s="33">
        <v>893.33413510000003</v>
      </c>
      <c r="BS678" s="33">
        <v>778.55415600000003</v>
      </c>
      <c r="BW678" s="33">
        <v>1864.6240299999999</v>
      </c>
      <c r="CA678" s="33">
        <v>686.29230459999997</v>
      </c>
      <c r="DH678" s="33">
        <v>486.6871926</v>
      </c>
      <c r="DK678" s="33">
        <v>1864.6240299999999</v>
      </c>
      <c r="EF678" s="33">
        <v>296.44958709999997</v>
      </c>
      <c r="EJ678" s="33">
        <v>1336.5411059999999</v>
      </c>
      <c r="EN678" s="33">
        <v>1864.6240299999999</v>
      </c>
      <c r="ER678" s="33">
        <v>1864.6240299999999</v>
      </c>
      <c r="EV678" s="33">
        <v>1864.6240299999999</v>
      </c>
      <c r="EZ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S680" s="33">
        <v>211.28615790000001</v>
      </c>
      <c r="BW680" s="33">
        <v>211.28615790000001</v>
      </c>
      <c r="DK680" s="33">
        <v>211.28615790000001</v>
      </c>
      <c r="EN680" s="33">
        <v>211.28615790000001</v>
      </c>
      <c r="ER680" s="33">
        <v>211.28615790000001</v>
      </c>
      <c r="EV680" s="33">
        <v>211.28615790000001</v>
      </c>
      <c r="EZ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0</v>
      </c>
      <c r="AZ689" s="33">
        <v>0</v>
      </c>
      <c r="BA689" s="33">
        <v>0</v>
      </c>
      <c r="BB689" s="33">
        <v>0</v>
      </c>
      <c r="BC689" s="33">
        <v>214.12857260000001</v>
      </c>
      <c r="BD689" s="33">
        <v>0</v>
      </c>
      <c r="BE689" s="33">
        <v>0</v>
      </c>
      <c r="BF689" s="33">
        <v>0</v>
      </c>
      <c r="BG689" s="33">
        <v>579.85259470000005</v>
      </c>
      <c r="BH689" s="33">
        <v>0</v>
      </c>
      <c r="BI689" s="33">
        <v>0</v>
      </c>
      <c r="BJ689" s="33">
        <v>0</v>
      </c>
      <c r="BK689" s="33">
        <v>798.50308080000002</v>
      </c>
      <c r="BL689" s="33">
        <v>0</v>
      </c>
      <c r="BM689" s="33">
        <v>0</v>
      </c>
      <c r="BN689" s="33">
        <v>0</v>
      </c>
      <c r="BO689" s="33">
        <v>893.33413510000003</v>
      </c>
      <c r="BP689" s="33">
        <v>0</v>
      </c>
      <c r="BQ689" s="33">
        <v>0</v>
      </c>
      <c r="BR689" s="33">
        <v>0</v>
      </c>
      <c r="BS689" s="33">
        <v>989.84031389999996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686.29230459999997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486.6871926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296.44958709999997</v>
      </c>
      <c r="EG689" s="33">
        <v>0</v>
      </c>
      <c r="EH689" s="33">
        <v>0</v>
      </c>
      <c r="EI689" s="33">
        <v>0</v>
      </c>
      <c r="EJ689" s="33">
        <v>1336.5411059999999</v>
      </c>
      <c r="EK689" s="33">
        <v>0</v>
      </c>
      <c r="EL689" s="33">
        <v>0</v>
      </c>
      <c r="EM689" s="33">
        <v>0</v>
      </c>
      <c r="EN689" s="33">
        <v>2075.9101879999998</v>
      </c>
      <c r="EO689" s="33">
        <v>0</v>
      </c>
      <c r="EP689" s="33">
        <v>0</v>
      </c>
      <c r="EQ689" s="33">
        <v>0</v>
      </c>
      <c r="ER689" s="33">
        <v>2075.9101879999998</v>
      </c>
      <c r="ES689" s="33">
        <v>0</v>
      </c>
      <c r="ET689" s="33">
        <v>0</v>
      </c>
      <c r="EU689" s="33">
        <v>0</v>
      </c>
      <c r="EV689" s="33">
        <v>2075.9101879999998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4827.7369959999996</v>
      </c>
      <c r="BA702" s="33">
        <v>4827.7369959999996</v>
      </c>
      <c r="BB702" s="33">
        <v>3949.966633</v>
      </c>
      <c r="BC702" s="33">
        <v>5193.474647</v>
      </c>
      <c r="BD702" s="33">
        <v>4827.7369959999996</v>
      </c>
      <c r="BE702" s="33">
        <v>4827.7369959999996</v>
      </c>
      <c r="BF702" s="33">
        <v>3949.966633</v>
      </c>
      <c r="BG702" s="33">
        <v>5193.474647</v>
      </c>
      <c r="BH702" s="33">
        <v>4827.7369959999996</v>
      </c>
      <c r="BI702" s="33">
        <v>4827.7369959999996</v>
      </c>
      <c r="BJ702" s="33">
        <v>3949.966633</v>
      </c>
      <c r="BK702" s="33">
        <v>5193.474647</v>
      </c>
      <c r="BL702" s="33">
        <v>4827.7369959999996</v>
      </c>
      <c r="BM702" s="33">
        <v>4827.7369959999996</v>
      </c>
      <c r="BN702" s="33">
        <v>3949.966633</v>
      </c>
      <c r="BO702" s="33">
        <v>5193.474647</v>
      </c>
      <c r="BP702" s="33">
        <v>4827.7369959999996</v>
      </c>
      <c r="BQ702" s="33">
        <v>4827.7369959999996</v>
      </c>
      <c r="BR702" s="33">
        <v>3949.966633</v>
      </c>
      <c r="BS702" s="33">
        <v>5193.474647</v>
      </c>
      <c r="BT702" s="33">
        <v>4827.7369959999996</v>
      </c>
      <c r="BU702" s="33">
        <v>4827.7369959999996</v>
      </c>
      <c r="BV702" s="33">
        <v>3949.966633</v>
      </c>
      <c r="BW702" s="33">
        <v>5193.474647</v>
      </c>
      <c r="BX702" s="33">
        <v>4827.7369959999996</v>
      </c>
      <c r="BY702" s="33">
        <v>4827.7369959999996</v>
      </c>
      <c r="BZ702" s="33">
        <v>3949.966633</v>
      </c>
      <c r="CA702" s="33">
        <v>5193.474647</v>
      </c>
      <c r="CB702" s="33">
        <v>7246.5217229999998</v>
      </c>
      <c r="CC702" s="33">
        <v>7246.5217229999998</v>
      </c>
      <c r="CD702" s="33">
        <v>5928.9723190000004</v>
      </c>
      <c r="CE702" s="33">
        <v>7795.5006409999996</v>
      </c>
      <c r="CF702" s="33">
        <v>7246.5217229999998</v>
      </c>
      <c r="CG702" s="33">
        <v>7246.5217229999998</v>
      </c>
      <c r="CH702" s="33">
        <v>5928.9723190000004</v>
      </c>
      <c r="CI702" s="33">
        <v>7795.5006409999996</v>
      </c>
      <c r="CJ702" s="33">
        <v>7246.5217229999998</v>
      </c>
      <c r="CK702" s="33">
        <v>7246.5217229999998</v>
      </c>
      <c r="CL702" s="33">
        <v>5928.9723190000004</v>
      </c>
      <c r="CM702" s="33">
        <v>7795.5006409999996</v>
      </c>
      <c r="CN702" s="33">
        <v>7246.5217229999998</v>
      </c>
      <c r="CO702" s="33">
        <v>7246.5217229999998</v>
      </c>
      <c r="CP702" s="33">
        <v>5928.9723190000004</v>
      </c>
      <c r="CQ702" s="33">
        <v>7795.5006409999996</v>
      </c>
      <c r="CR702" s="33">
        <v>7246.5217229999998</v>
      </c>
      <c r="CS702" s="33">
        <v>7246.5217229999998</v>
      </c>
      <c r="CT702" s="33">
        <v>5928.9723190000004</v>
      </c>
      <c r="CU702" s="33">
        <v>7795.5006409999996</v>
      </c>
      <c r="CV702" s="33">
        <v>7994.4030780000003</v>
      </c>
      <c r="CW702" s="33">
        <v>7994.4030780000003</v>
      </c>
      <c r="CX702" s="33">
        <v>6540.8752450000002</v>
      </c>
      <c r="CY702" s="33">
        <v>8600.039675</v>
      </c>
      <c r="CZ702" s="33">
        <v>7994.4030780000003</v>
      </c>
      <c r="DA702" s="33">
        <v>7994.4030780000003</v>
      </c>
      <c r="DB702" s="33">
        <v>6540.8752450000002</v>
      </c>
      <c r="DC702" s="33">
        <v>8600.039675</v>
      </c>
      <c r="DD702" s="33">
        <v>7994.4030780000003</v>
      </c>
      <c r="DE702" s="33">
        <v>7994.4030780000003</v>
      </c>
      <c r="DF702" s="33">
        <v>6540.8752450000002</v>
      </c>
      <c r="DG702" s="33">
        <v>8600.039675</v>
      </c>
      <c r="DH702" s="33">
        <v>7994.4030780000003</v>
      </c>
      <c r="DI702" s="33">
        <v>7994.4030780000003</v>
      </c>
      <c r="DJ702" s="33">
        <v>6540.8752450000002</v>
      </c>
      <c r="DK702" s="33">
        <v>8600.039675</v>
      </c>
      <c r="DL702" s="33">
        <v>7994.4030780000003</v>
      </c>
      <c r="DM702" s="33">
        <v>7994.4030780000003</v>
      </c>
      <c r="DN702" s="33">
        <v>6540.8752450000002</v>
      </c>
      <c r="DO702" s="33">
        <v>8600.039675</v>
      </c>
      <c r="DP702" s="33">
        <v>7994.4030780000003</v>
      </c>
      <c r="DQ702" s="33">
        <v>7994.4030780000003</v>
      </c>
      <c r="DR702" s="33">
        <v>6540.8752450000002</v>
      </c>
      <c r="DS702" s="33">
        <v>8600.039675</v>
      </c>
      <c r="DT702" s="33">
        <v>7994.4030780000003</v>
      </c>
      <c r="DU702" s="33">
        <v>7994.4030780000003</v>
      </c>
      <c r="DV702" s="33">
        <v>6540.8752450000002</v>
      </c>
      <c r="DW702" s="33">
        <v>8600.039675</v>
      </c>
      <c r="DX702" s="33">
        <v>7994.4030780000003</v>
      </c>
      <c r="DY702" s="33">
        <v>7994.4030780000003</v>
      </c>
      <c r="DZ702" s="33">
        <v>6540.8752450000002</v>
      </c>
      <c r="EA702" s="33">
        <v>8600.039675</v>
      </c>
      <c r="EB702" s="33">
        <v>7994.4030780000003</v>
      </c>
      <c r="EC702" s="33">
        <v>7994.4030780000003</v>
      </c>
      <c r="ED702" s="33">
        <v>6540.8752450000002</v>
      </c>
      <c r="EE702" s="33">
        <v>8600.039675</v>
      </c>
      <c r="EF702" s="33">
        <v>7994.4030780000003</v>
      </c>
      <c r="EG702" s="33">
        <v>7994.4030780000003</v>
      </c>
      <c r="EH702" s="33">
        <v>6540.8752450000002</v>
      </c>
      <c r="EI702" s="33">
        <v>8600.039675</v>
      </c>
      <c r="EJ702" s="33">
        <v>8231.6111330000003</v>
      </c>
      <c r="EK702" s="33">
        <v>8231.6111330000003</v>
      </c>
      <c r="EL702" s="33">
        <v>6734.9545630000002</v>
      </c>
      <c r="EM702" s="33">
        <v>8855.2180370000005</v>
      </c>
      <c r="EN702" s="33">
        <v>8231.6111330000003</v>
      </c>
      <c r="EO702" s="33">
        <v>8231.6111330000003</v>
      </c>
      <c r="EP702" s="33">
        <v>6734.9545630000002</v>
      </c>
      <c r="EQ702" s="33">
        <v>8855.2180370000005</v>
      </c>
      <c r="ER702" s="33">
        <v>8231.6111330000003</v>
      </c>
      <c r="ES702" s="33">
        <v>8231.6111330000003</v>
      </c>
      <c r="ET702" s="33">
        <v>6734.9545630000002</v>
      </c>
      <c r="EU702" s="33">
        <v>8855.2180370000005</v>
      </c>
      <c r="EV702" s="33">
        <v>8231.6111330000003</v>
      </c>
      <c r="EW702" s="33">
        <v>8231.6111330000003</v>
      </c>
      <c r="EX702" s="33">
        <v>6734.9545630000002</v>
      </c>
      <c r="EY702" s="33">
        <v>8855.2180370000005</v>
      </c>
      <c r="EZ702" s="33">
        <v>8231.6111330000003</v>
      </c>
      <c r="FA702" s="33">
        <v>8231.6111330000003</v>
      </c>
      <c r="FB702" s="33">
        <v>6734.9545630000002</v>
      </c>
      <c r="FC702" s="33">
        <v>8855.2180370000005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4827.7369959999996</v>
      </c>
      <c r="BA713" s="33">
        <v>4827.7369959999996</v>
      </c>
      <c r="BB713" s="33">
        <v>3949.966633</v>
      </c>
      <c r="BC713" s="33">
        <v>5193.474647</v>
      </c>
      <c r="BD713" s="33">
        <v>4827.7369959999996</v>
      </c>
      <c r="BE713" s="33">
        <v>4827.7369959999996</v>
      </c>
      <c r="BF713" s="33">
        <v>3949.966633</v>
      </c>
      <c r="BG713" s="33">
        <v>5193.474647</v>
      </c>
      <c r="BH713" s="33">
        <v>4827.7369959999996</v>
      </c>
      <c r="BI713" s="33">
        <v>4827.7369959999996</v>
      </c>
      <c r="BJ713" s="33">
        <v>3949.966633</v>
      </c>
      <c r="BK713" s="33">
        <v>5193.474647</v>
      </c>
      <c r="BL713" s="33">
        <v>4827.7369959999996</v>
      </c>
      <c r="BM713" s="33">
        <v>4827.7369959999996</v>
      </c>
      <c r="BN713" s="33">
        <v>3949.966633</v>
      </c>
      <c r="BO713" s="33">
        <v>5193.474647</v>
      </c>
      <c r="BP713" s="33">
        <v>4827.7369959999996</v>
      </c>
      <c r="BQ713" s="33">
        <v>4827.7369959999996</v>
      </c>
      <c r="BR713" s="33">
        <v>3949.966633</v>
      </c>
      <c r="BS713" s="33">
        <v>5193.474647</v>
      </c>
      <c r="BT713" s="33">
        <v>4827.7369959999996</v>
      </c>
      <c r="BU713" s="33">
        <v>4827.7369959999996</v>
      </c>
      <c r="BV713" s="33">
        <v>3949.966633</v>
      </c>
      <c r="BW713" s="33">
        <v>5193.474647</v>
      </c>
      <c r="BX713" s="33">
        <v>4827.7369959999996</v>
      </c>
      <c r="BY713" s="33">
        <v>4827.7369959999996</v>
      </c>
      <c r="BZ713" s="33">
        <v>3949.966633</v>
      </c>
      <c r="CA713" s="33">
        <v>5193.474647</v>
      </c>
      <c r="CB713" s="33">
        <v>7246.5217229999998</v>
      </c>
      <c r="CC713" s="33">
        <v>7246.5217229999998</v>
      </c>
      <c r="CD713" s="33">
        <v>5928.9723190000004</v>
      </c>
      <c r="CE713" s="33">
        <v>7795.5006409999996</v>
      </c>
      <c r="CF713" s="33">
        <v>7246.5217229999998</v>
      </c>
      <c r="CG713" s="33">
        <v>7246.5217229999998</v>
      </c>
      <c r="CH713" s="33">
        <v>5928.9723190000004</v>
      </c>
      <c r="CI713" s="33">
        <v>7795.5006409999996</v>
      </c>
      <c r="CJ713" s="33">
        <v>7246.5217229999998</v>
      </c>
      <c r="CK713" s="33">
        <v>7246.5217229999998</v>
      </c>
      <c r="CL713" s="33">
        <v>5928.9723190000004</v>
      </c>
      <c r="CM713" s="33">
        <v>7795.5006409999996</v>
      </c>
      <c r="CN713" s="33">
        <v>7246.5217229999998</v>
      </c>
      <c r="CO713" s="33">
        <v>7246.5217229999998</v>
      </c>
      <c r="CP713" s="33">
        <v>5928.9723190000004</v>
      </c>
      <c r="CQ713" s="33">
        <v>7795.5006409999996</v>
      </c>
      <c r="CR713" s="33">
        <v>7246.5217229999998</v>
      </c>
      <c r="CS713" s="33">
        <v>7246.5217229999998</v>
      </c>
      <c r="CT713" s="33">
        <v>5928.9723190000004</v>
      </c>
      <c r="CU713" s="33">
        <v>7795.5006409999996</v>
      </c>
      <c r="CV713" s="33">
        <v>7994.4030780000003</v>
      </c>
      <c r="CW713" s="33">
        <v>7994.4030780000003</v>
      </c>
      <c r="CX713" s="33">
        <v>6540.8752450000002</v>
      </c>
      <c r="CY713" s="33">
        <v>8600.039675</v>
      </c>
      <c r="CZ713" s="33">
        <v>7994.4030780000003</v>
      </c>
      <c r="DA713" s="33">
        <v>7994.4030780000003</v>
      </c>
      <c r="DB713" s="33">
        <v>6540.8752450000002</v>
      </c>
      <c r="DC713" s="33">
        <v>8600.039675</v>
      </c>
      <c r="DD713" s="33">
        <v>7994.4030780000003</v>
      </c>
      <c r="DE713" s="33">
        <v>7994.4030780000003</v>
      </c>
      <c r="DF713" s="33">
        <v>6540.8752450000002</v>
      </c>
      <c r="DG713" s="33">
        <v>8600.039675</v>
      </c>
      <c r="DH713" s="33">
        <v>7994.4030780000003</v>
      </c>
      <c r="DI713" s="33">
        <v>7994.4030780000003</v>
      </c>
      <c r="DJ713" s="33">
        <v>6540.8752450000002</v>
      </c>
      <c r="DK713" s="33">
        <v>8600.039675</v>
      </c>
      <c r="DL713" s="33">
        <v>7994.4030780000003</v>
      </c>
      <c r="DM713" s="33">
        <v>7994.4030780000003</v>
      </c>
      <c r="DN713" s="33">
        <v>6540.8752450000002</v>
      </c>
      <c r="DO713" s="33">
        <v>8600.039675</v>
      </c>
      <c r="DP713" s="33">
        <v>7994.4030780000003</v>
      </c>
      <c r="DQ713" s="33">
        <v>7994.4030780000003</v>
      </c>
      <c r="DR713" s="33">
        <v>6540.8752450000002</v>
      </c>
      <c r="DS713" s="33">
        <v>8600.039675</v>
      </c>
      <c r="DT713" s="33">
        <v>7994.4030780000003</v>
      </c>
      <c r="DU713" s="33">
        <v>7994.4030780000003</v>
      </c>
      <c r="DV713" s="33">
        <v>6540.8752450000002</v>
      </c>
      <c r="DW713" s="33">
        <v>8600.039675</v>
      </c>
      <c r="DX713" s="33">
        <v>7994.4030780000003</v>
      </c>
      <c r="DY713" s="33">
        <v>7994.4030780000003</v>
      </c>
      <c r="DZ713" s="33">
        <v>6540.8752450000002</v>
      </c>
      <c r="EA713" s="33">
        <v>8600.039675</v>
      </c>
      <c r="EB713" s="33">
        <v>7994.4030780000003</v>
      </c>
      <c r="EC713" s="33">
        <v>7994.4030780000003</v>
      </c>
      <c r="ED713" s="33">
        <v>6540.8752450000002</v>
      </c>
      <c r="EE713" s="33">
        <v>8600.039675</v>
      </c>
      <c r="EF713" s="33">
        <v>7994.4030780000003</v>
      </c>
      <c r="EG713" s="33">
        <v>7994.4030780000003</v>
      </c>
      <c r="EH713" s="33">
        <v>6540.8752450000002</v>
      </c>
      <c r="EI713" s="33">
        <v>8600.039675</v>
      </c>
      <c r="EJ713" s="33">
        <v>8231.6111330000003</v>
      </c>
      <c r="EK713" s="33">
        <v>8231.6111330000003</v>
      </c>
      <c r="EL713" s="33">
        <v>6734.9545630000002</v>
      </c>
      <c r="EM713" s="33">
        <v>8855.2180370000005</v>
      </c>
      <c r="EN713" s="33">
        <v>8231.6111330000003</v>
      </c>
      <c r="EO713" s="33">
        <v>8231.6111330000003</v>
      </c>
      <c r="EP713" s="33">
        <v>6734.9545630000002</v>
      </c>
      <c r="EQ713" s="33">
        <v>8855.2180370000005</v>
      </c>
      <c r="ER713" s="33">
        <v>8231.6111330000003</v>
      </c>
      <c r="ES713" s="33">
        <v>8231.6111330000003</v>
      </c>
      <c r="ET713" s="33">
        <v>6734.9545630000002</v>
      </c>
      <c r="EU713" s="33">
        <v>8855.2180370000005</v>
      </c>
      <c r="EV713" s="33">
        <v>8231.6111330000003</v>
      </c>
      <c r="EW713" s="33">
        <v>8231.6111330000003</v>
      </c>
      <c r="EX713" s="33">
        <v>6734.9545630000002</v>
      </c>
      <c r="EY713" s="33">
        <v>8855.2180370000005</v>
      </c>
      <c r="EZ713" s="33">
        <v>8231.6111330000003</v>
      </c>
      <c r="FA713" s="33">
        <v>8231.6111330000003</v>
      </c>
      <c r="FB713" s="33">
        <v>6734.9545630000002</v>
      </c>
      <c r="FC713" s="33">
        <v>8855.2180370000005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176.7647345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L751" s="33">
        <v>568.482936</v>
      </c>
      <c r="CM751" s="33">
        <v>568.482936</v>
      </c>
      <c r="CN751" s="33">
        <v>757.97724800000003</v>
      </c>
      <c r="CP751" s="33">
        <v>689.08036979999997</v>
      </c>
      <c r="CQ751" s="33">
        <v>757.97724800000003</v>
      </c>
      <c r="CR751" s="33">
        <v>947.47155999999995</v>
      </c>
      <c r="CT751" s="33">
        <v>947.47155999999995</v>
      </c>
      <c r="CU751" s="33">
        <v>947.47155999999995</v>
      </c>
      <c r="CV751" s="33">
        <v>1136.965872</v>
      </c>
      <c r="CX751" s="33">
        <v>1136.965872</v>
      </c>
      <c r="CY751" s="33">
        <v>1136.965872</v>
      </c>
      <c r="CZ751" s="33">
        <v>1326.460184</v>
      </c>
      <c r="DB751" s="33">
        <v>947.47155999999995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J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2842.4146799999999</v>
      </c>
      <c r="EI751" s="33">
        <v>2842.4146799999999</v>
      </c>
      <c r="EJ751" s="33">
        <v>3031.9089920000001</v>
      </c>
      <c r="EM751" s="33">
        <v>3031.9089920000001</v>
      </c>
      <c r="EN751" s="33">
        <v>3221.4033039999999</v>
      </c>
      <c r="EQ751" s="33">
        <v>3221.4033039999999</v>
      </c>
      <c r="ER751" s="33">
        <v>3410.8976160000002</v>
      </c>
      <c r="ET751" s="33">
        <v>568.482936</v>
      </c>
      <c r="EU751" s="33">
        <v>3410.8976160000002</v>
      </c>
      <c r="EV751" s="33">
        <v>3410.8976160000002</v>
      </c>
      <c r="EX751" s="33">
        <v>1609.430979</v>
      </c>
      <c r="EY751" s="33">
        <v>3410.8976160000002</v>
      </c>
      <c r="EZ751" s="33">
        <v>3410.8976160000002</v>
      </c>
      <c r="FB751" s="33">
        <v>2463.4260559999998</v>
      </c>
      <c r="FC751" s="33">
        <v>3410.8976160000002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D753" s="33">
        <v>693.54918190000001</v>
      </c>
      <c r="CE753" s="33">
        <v>693.54918190000001</v>
      </c>
      <c r="CF753" s="33">
        <v>536.58183499999996</v>
      </c>
      <c r="CH753" s="33">
        <v>693.54918190000001</v>
      </c>
      <c r="CI753" s="33">
        <v>693.54918190000001</v>
      </c>
      <c r="CJ753" s="33">
        <v>693.54918190000001</v>
      </c>
      <c r="CL753" s="33">
        <v>693.54918190000001</v>
      </c>
      <c r="CM753" s="33">
        <v>693.54918190000001</v>
      </c>
      <c r="CN753" s="33">
        <v>1185.286922</v>
      </c>
      <c r="CP753" s="33">
        <v>1185.286922</v>
      </c>
      <c r="CQ753" s="33">
        <v>1185.286922</v>
      </c>
      <c r="CR753" s="33">
        <v>1185.286922</v>
      </c>
      <c r="CT753" s="33">
        <v>926.89543379999998</v>
      </c>
      <c r="CU753" s="33">
        <v>1185.286922</v>
      </c>
      <c r="CV753" s="33">
        <v>1185.286922</v>
      </c>
      <c r="CX753" s="33">
        <v>1185.286922</v>
      </c>
      <c r="CY753" s="33">
        <v>1185.286922</v>
      </c>
      <c r="CZ753" s="33">
        <v>1185.286922</v>
      </c>
      <c r="DB753" s="33">
        <v>493.40502720000001</v>
      </c>
      <c r="DC753" s="33">
        <v>1185.286922</v>
      </c>
      <c r="DD753" s="33">
        <v>1185.286922</v>
      </c>
      <c r="DF753" s="33">
        <v>142.5567849</v>
      </c>
      <c r="DG753" s="33">
        <v>1185.286922</v>
      </c>
      <c r="DH753" s="33">
        <v>1185.286922</v>
      </c>
      <c r="DJ753" s="33">
        <v>1139.2511199999999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X756" s="33">
        <v>366.67149369999998</v>
      </c>
      <c r="CY756" s="33">
        <v>366.67149369999998</v>
      </c>
      <c r="CZ756" s="33">
        <v>926.62718570000004</v>
      </c>
      <c r="DB756" s="33">
        <v>926.62718570000004</v>
      </c>
      <c r="DC756" s="33">
        <v>926.62718570000004</v>
      </c>
      <c r="DD756" s="33">
        <v>926.62718570000004</v>
      </c>
      <c r="DF756" s="33">
        <v>926.62718570000004</v>
      </c>
      <c r="DG756" s="33">
        <v>926.62718570000004</v>
      </c>
      <c r="DH756" s="33">
        <v>926.62718570000004</v>
      </c>
      <c r="DJ756" s="33">
        <v>926.62718570000004</v>
      </c>
      <c r="DK756" s="33">
        <v>926.62718570000004</v>
      </c>
      <c r="DL756" s="33">
        <v>926.62718570000004</v>
      </c>
      <c r="DN756" s="33">
        <v>11.19599582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P756" s="33">
        <v>278.94159280000002</v>
      </c>
      <c r="EQ756" s="33">
        <v>926.62718570000004</v>
      </c>
      <c r="ER756" s="33">
        <v>926.62718570000004</v>
      </c>
      <c r="ET756" s="33">
        <v>842.8916097</v>
      </c>
      <c r="EU756" s="33">
        <v>926.62718570000004</v>
      </c>
      <c r="EV756" s="33">
        <v>926.62718570000004</v>
      </c>
      <c r="EX756" s="33">
        <v>366.67149369999998</v>
      </c>
      <c r="EY756" s="33">
        <v>926.62718570000004</v>
      </c>
      <c r="EZ756" s="33">
        <v>926.62718570000004</v>
      </c>
      <c r="FB756" s="33">
        <v>724.46281610000005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176.7647345</v>
      </c>
      <c r="CC761" s="33">
        <v>0</v>
      </c>
      <c r="CD761" s="33">
        <v>1249.7149879999999</v>
      </c>
      <c r="CE761" s="33">
        <v>1249.7149879999999</v>
      </c>
      <c r="CF761" s="33">
        <v>1282.241953</v>
      </c>
      <c r="CG761" s="33">
        <v>0</v>
      </c>
      <c r="CH761" s="33">
        <v>1439.2093</v>
      </c>
      <c r="CI761" s="33">
        <v>1439.2093</v>
      </c>
      <c r="CJ761" s="33">
        <v>1628.703612</v>
      </c>
      <c r="CK761" s="33">
        <v>0</v>
      </c>
      <c r="CL761" s="33">
        <v>1628.703612</v>
      </c>
      <c r="CM761" s="33">
        <v>1628.703612</v>
      </c>
      <c r="CN761" s="33">
        <v>2309.9356630000002</v>
      </c>
      <c r="CO761" s="33">
        <v>0</v>
      </c>
      <c r="CP761" s="33">
        <v>2241.0387850000002</v>
      </c>
      <c r="CQ761" s="33">
        <v>2309.9356630000002</v>
      </c>
      <c r="CR761" s="33">
        <v>2499.429975</v>
      </c>
      <c r="CS761" s="33">
        <v>0</v>
      </c>
      <c r="CT761" s="33">
        <v>2241.0384880000001</v>
      </c>
      <c r="CU761" s="33">
        <v>2499.429975</v>
      </c>
      <c r="CV761" s="33">
        <v>2688.9242869999998</v>
      </c>
      <c r="CW761" s="33">
        <v>0</v>
      </c>
      <c r="CX761" s="33">
        <v>2688.9242869999998</v>
      </c>
      <c r="CY761" s="33">
        <v>2688.9242869999998</v>
      </c>
      <c r="CZ761" s="33">
        <v>3438.3742910000001</v>
      </c>
      <c r="DA761" s="33">
        <v>0</v>
      </c>
      <c r="DB761" s="33">
        <v>2367.5037729999999</v>
      </c>
      <c r="DC761" s="33">
        <v>3438.3742910000001</v>
      </c>
      <c r="DD761" s="33">
        <v>3627.8686029999999</v>
      </c>
      <c r="DE761" s="33">
        <v>0</v>
      </c>
      <c r="DF761" s="33">
        <v>1069.1839709999999</v>
      </c>
      <c r="DG761" s="33">
        <v>3627.8686029999999</v>
      </c>
      <c r="DH761" s="33">
        <v>3817.3629150000002</v>
      </c>
      <c r="DI761" s="33">
        <v>0</v>
      </c>
      <c r="DJ761" s="33">
        <v>3771.3271140000002</v>
      </c>
      <c r="DK761" s="33">
        <v>3817.3629150000002</v>
      </c>
      <c r="DL761" s="33">
        <v>4006.857227</v>
      </c>
      <c r="DM761" s="33">
        <v>0</v>
      </c>
      <c r="DN761" s="33">
        <v>11.19599582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0</v>
      </c>
      <c r="DZ761" s="33">
        <v>0</v>
      </c>
      <c r="EA761" s="33">
        <v>4581.024993</v>
      </c>
      <c r="EB761" s="33">
        <v>4770.5193049999998</v>
      </c>
      <c r="EC761" s="33">
        <v>0</v>
      </c>
      <c r="ED761" s="33">
        <v>0</v>
      </c>
      <c r="EE761" s="33">
        <v>4770.5193049999998</v>
      </c>
      <c r="EF761" s="33">
        <v>4960.0136169999996</v>
      </c>
      <c r="EG761" s="33">
        <v>0</v>
      </c>
      <c r="EH761" s="33">
        <v>0</v>
      </c>
      <c r="EI761" s="33">
        <v>4960.0136169999996</v>
      </c>
      <c r="EJ761" s="33">
        <v>5149.5079290000003</v>
      </c>
      <c r="EK761" s="33">
        <v>0</v>
      </c>
      <c r="EL761" s="33">
        <v>0</v>
      </c>
      <c r="EM761" s="33">
        <v>5149.5079290000003</v>
      </c>
      <c r="EN761" s="33">
        <v>5339.0022410000001</v>
      </c>
      <c r="EO761" s="33">
        <v>0</v>
      </c>
      <c r="EP761" s="33">
        <v>278.94159280000002</v>
      </c>
      <c r="EQ761" s="33">
        <v>5339.0022410000001</v>
      </c>
      <c r="ER761" s="33">
        <v>5528.4965529999999</v>
      </c>
      <c r="ES761" s="33">
        <v>0</v>
      </c>
      <c r="ET761" s="33">
        <v>1411.374546</v>
      </c>
      <c r="EU761" s="33">
        <v>5528.4965529999999</v>
      </c>
      <c r="EV761" s="33">
        <v>5528.4965529999999</v>
      </c>
      <c r="EW761" s="33">
        <v>0</v>
      </c>
      <c r="EX761" s="33">
        <v>1976.1024729999999</v>
      </c>
      <c r="EY761" s="33">
        <v>5528.4965529999999</v>
      </c>
      <c r="EZ761" s="33">
        <v>5528.4965529999999</v>
      </c>
      <c r="FA761" s="33">
        <v>0</v>
      </c>
      <c r="FB761" s="33">
        <v>3187.888872</v>
      </c>
      <c r="FC761" s="33">
        <v>5528.4965529999999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60206.25331</v>
      </c>
      <c r="G762" s="33">
        <v>62102.574610000003</v>
      </c>
      <c r="H762" s="33">
        <v>60930.07748</v>
      </c>
      <c r="I762" s="33">
        <v>62455.229079999997</v>
      </c>
      <c r="J762" s="33">
        <v>62802.964610000003</v>
      </c>
      <c r="K762" s="33">
        <v>64761.384050000001</v>
      </c>
      <c r="L762" s="33">
        <v>61729.798889999998</v>
      </c>
      <c r="M762" s="33">
        <v>61707.583019999998</v>
      </c>
      <c r="N762" s="33">
        <v>61949.421889999998</v>
      </c>
      <c r="O762" s="33">
        <v>63865.208500000001</v>
      </c>
      <c r="P762" s="33">
        <v>62145.410680000001</v>
      </c>
      <c r="Q762" s="33">
        <v>64077.706409999999</v>
      </c>
      <c r="R762" s="33">
        <v>64437.885889999998</v>
      </c>
      <c r="S762" s="33">
        <v>66440.027390000003</v>
      </c>
      <c r="T762" s="33">
        <v>68315.533379999993</v>
      </c>
      <c r="U762" s="33">
        <v>64242.592239999998</v>
      </c>
      <c r="V762" s="33">
        <v>64484.448409999997</v>
      </c>
      <c r="W762" s="33">
        <v>66486.214059999998</v>
      </c>
      <c r="X762" s="33">
        <v>69555.956340000004</v>
      </c>
      <c r="Y762" s="33">
        <v>65414.344210000003</v>
      </c>
      <c r="Z762" s="33">
        <v>65659.03559</v>
      </c>
      <c r="AA762" s="33">
        <v>67692.888980000003</v>
      </c>
      <c r="AB762" s="33">
        <v>70679.134730000005</v>
      </c>
      <c r="AC762" s="33">
        <v>66462.64069</v>
      </c>
      <c r="AD762" s="33">
        <v>66706.281759999998</v>
      </c>
      <c r="AE762" s="33">
        <v>68778.328290000005</v>
      </c>
      <c r="AF762" s="33">
        <v>75854.265289999996</v>
      </c>
      <c r="AG762" s="33">
        <v>71336.4473</v>
      </c>
      <c r="AH762" s="33">
        <v>71606.278560000006</v>
      </c>
      <c r="AI762" s="33">
        <v>73824.930250000005</v>
      </c>
      <c r="AJ762" s="33">
        <v>79651.348929999993</v>
      </c>
      <c r="AK762" s="33">
        <v>74921.956439999994</v>
      </c>
      <c r="AL762" s="33">
        <v>75213.306240000005</v>
      </c>
      <c r="AM762" s="33">
        <v>77536.336989999996</v>
      </c>
      <c r="AN762" s="33">
        <v>83543.580759999997</v>
      </c>
      <c r="AO762" s="33">
        <v>78603.954750000004</v>
      </c>
      <c r="AP762" s="33">
        <v>78918.56684</v>
      </c>
      <c r="AQ762" s="33">
        <v>81343.330109999995</v>
      </c>
      <c r="AR762" s="33">
        <v>86965.188580000002</v>
      </c>
      <c r="AS762" s="33">
        <v>81817.15999</v>
      </c>
      <c r="AT762" s="33">
        <v>82142.156700000007</v>
      </c>
      <c r="AU762" s="33">
        <v>84670.757939999996</v>
      </c>
      <c r="AV762" s="33">
        <v>90531.492530000003</v>
      </c>
      <c r="AW762" s="33">
        <v>85161.352209999997</v>
      </c>
      <c r="AX762" s="33">
        <v>85496.767120000004</v>
      </c>
      <c r="AY762" s="33">
        <v>88136.388919999998</v>
      </c>
      <c r="AZ762" s="33">
        <v>94135.443950000001</v>
      </c>
      <c r="BA762" s="33">
        <v>88541.119160000002</v>
      </c>
      <c r="BB762" s="33">
        <v>88888.760410000003</v>
      </c>
      <c r="BC762" s="33">
        <v>91640.107350000006</v>
      </c>
      <c r="BD762" s="33">
        <v>97866.609020000004</v>
      </c>
      <c r="BE762" s="33">
        <v>92036.337469999999</v>
      </c>
      <c r="BF762" s="33">
        <v>92394.884739999994</v>
      </c>
      <c r="BG762" s="33">
        <v>95265.340150000004</v>
      </c>
      <c r="BH762" s="33">
        <v>101071.16469999999</v>
      </c>
      <c r="BI762" s="33">
        <v>95046.293850000002</v>
      </c>
      <c r="BJ762" s="33">
        <v>95413.466889999996</v>
      </c>
      <c r="BK762" s="33">
        <v>98386.853650000005</v>
      </c>
      <c r="BL762" s="33">
        <v>104084.24159999999</v>
      </c>
      <c r="BM762" s="33">
        <v>97865.234509999995</v>
      </c>
      <c r="BN762" s="33">
        <v>98242.393719999993</v>
      </c>
      <c r="BO762" s="33">
        <v>101312.6251</v>
      </c>
      <c r="BP762" s="33">
        <v>107212.52899999999</v>
      </c>
      <c r="BQ762" s="33">
        <v>100791.33689999999</v>
      </c>
      <c r="BR762" s="33">
        <v>101179.20110000001</v>
      </c>
      <c r="BS762" s="33">
        <v>104349.3201</v>
      </c>
      <c r="BT762" s="33">
        <v>110429.493</v>
      </c>
      <c r="BU762" s="33">
        <v>103802.38679999999</v>
      </c>
      <c r="BV762" s="33">
        <v>104202.8011</v>
      </c>
      <c r="BW762" s="33">
        <v>107473.7503</v>
      </c>
      <c r="BX762" s="33">
        <v>113747.90270000001</v>
      </c>
      <c r="BY762" s="33">
        <v>106913.4994</v>
      </c>
      <c r="BZ762" s="33">
        <v>107328.217</v>
      </c>
      <c r="CA762" s="33">
        <v>110700.7687</v>
      </c>
      <c r="CB762" s="33">
        <v>117231.1621</v>
      </c>
      <c r="CC762" s="33">
        <v>110175.2496</v>
      </c>
      <c r="CD762" s="33">
        <v>110601.6731</v>
      </c>
      <c r="CE762" s="33">
        <v>114084.1765</v>
      </c>
      <c r="CF762" s="33">
        <v>120773.2058</v>
      </c>
      <c r="CG762" s="33">
        <v>113496.09</v>
      </c>
      <c r="CH762" s="33">
        <v>113934.5175</v>
      </c>
      <c r="CI762" s="33">
        <v>117526.6161</v>
      </c>
      <c r="CJ762" s="33">
        <v>124311.9762</v>
      </c>
      <c r="CK762" s="33">
        <v>116817.65700000001</v>
      </c>
      <c r="CL762" s="33">
        <v>117268.82369999999</v>
      </c>
      <c r="CM762" s="33">
        <v>120968.5999</v>
      </c>
      <c r="CN762" s="33">
        <v>127965.129</v>
      </c>
      <c r="CO762" s="33">
        <v>120238.8398</v>
      </c>
      <c r="CP762" s="33">
        <v>120702.5123</v>
      </c>
      <c r="CQ762" s="33">
        <v>124514.9786</v>
      </c>
      <c r="CR762" s="33">
        <v>131740.53479999999</v>
      </c>
      <c r="CS762" s="33">
        <v>123779.8542</v>
      </c>
      <c r="CT762" s="33">
        <v>124256.3138</v>
      </c>
      <c r="CU762" s="33">
        <v>128184.1725</v>
      </c>
      <c r="CV762" s="33">
        <v>135761.72</v>
      </c>
      <c r="CW762" s="33">
        <v>127557.4586</v>
      </c>
      <c r="CX762" s="33">
        <v>128050.22410000001</v>
      </c>
      <c r="CY762" s="33">
        <v>132096.7928</v>
      </c>
      <c r="CZ762" s="33">
        <v>139735.19469999999</v>
      </c>
      <c r="DA762" s="33">
        <v>131282.5632</v>
      </c>
      <c r="DB762" s="33">
        <v>131788.44390000001</v>
      </c>
      <c r="DC762" s="33">
        <v>135958.0527</v>
      </c>
      <c r="DD762" s="33">
        <v>143746.7984</v>
      </c>
      <c r="DE762" s="33">
        <v>135029.4803</v>
      </c>
      <c r="DF762" s="33">
        <v>135549.65040000001</v>
      </c>
      <c r="DG762" s="33">
        <v>139850.77549999999</v>
      </c>
      <c r="DH762" s="33">
        <v>147605.68309999999</v>
      </c>
      <c r="DI762" s="33">
        <v>138631.05249999999</v>
      </c>
      <c r="DJ762" s="33">
        <v>139165</v>
      </c>
      <c r="DK762" s="33">
        <v>143594.17939999999</v>
      </c>
      <c r="DL762" s="33">
        <v>151431.6397</v>
      </c>
      <c r="DM762" s="33">
        <v>142203.2303</v>
      </c>
      <c r="DN762" s="33">
        <v>142751.77110000001</v>
      </c>
      <c r="DO762" s="33">
        <v>147307.22010000001</v>
      </c>
      <c r="DP762" s="33">
        <v>154810.85870000001</v>
      </c>
      <c r="DQ762" s="33">
        <v>145355.61799999999</v>
      </c>
      <c r="DR762" s="33">
        <v>145917.0919</v>
      </c>
      <c r="DS762" s="33">
        <v>150585.08910000001</v>
      </c>
      <c r="DT762" s="33">
        <v>158200.99340000001</v>
      </c>
      <c r="DU762" s="33">
        <v>148516.5398</v>
      </c>
      <c r="DV762" s="33">
        <v>149090.0485</v>
      </c>
      <c r="DW762" s="33">
        <v>153872.1403</v>
      </c>
      <c r="DX762" s="33">
        <v>161604.41250000001</v>
      </c>
      <c r="DY762" s="33">
        <v>151688.08600000001</v>
      </c>
      <c r="DZ762" s="33">
        <v>152274.4425</v>
      </c>
      <c r="EA762" s="33">
        <v>157171.68590000001</v>
      </c>
      <c r="EB762" s="33">
        <v>165075.02470000001</v>
      </c>
      <c r="EC762" s="33">
        <v>154919.52420000001</v>
      </c>
      <c r="ED762" s="33">
        <v>155518.13579999999</v>
      </c>
      <c r="EE762" s="33">
        <v>160534.59940000001</v>
      </c>
      <c r="EF762" s="33">
        <v>168614.6678</v>
      </c>
      <c r="EG762" s="33">
        <v>158214.78049999999</v>
      </c>
      <c r="EH762" s="33">
        <v>158825.61919999999</v>
      </c>
      <c r="EI762" s="33">
        <v>163964.4963</v>
      </c>
      <c r="EJ762" s="33">
        <v>172178.1557</v>
      </c>
      <c r="EK762" s="33">
        <v>161531.10750000001</v>
      </c>
      <c r="EL762" s="33">
        <v>162153.3934</v>
      </c>
      <c r="EM762" s="33">
        <v>167417.10879999999</v>
      </c>
      <c r="EN762" s="33">
        <v>175710.14379999999</v>
      </c>
      <c r="EO762" s="33">
        <v>164814.6348</v>
      </c>
      <c r="EP762" s="33">
        <v>165449.19579999999</v>
      </c>
      <c r="EQ762" s="33">
        <v>170837.33249999999</v>
      </c>
      <c r="ER762" s="33">
        <v>179590.8095</v>
      </c>
      <c r="ES762" s="33">
        <v>168413.7936</v>
      </c>
      <c r="ET762" s="33">
        <v>169062.1538</v>
      </c>
      <c r="EU762" s="33">
        <v>174588.0404</v>
      </c>
      <c r="EV762" s="33">
        <v>183320.04759999999</v>
      </c>
      <c r="EW762" s="33">
        <v>171871.43659999999</v>
      </c>
      <c r="EX762" s="33">
        <v>172532.82130000001</v>
      </c>
      <c r="EY762" s="33">
        <v>178193.3463</v>
      </c>
      <c r="EZ762" s="33">
        <v>187005.1888</v>
      </c>
      <c r="FA762" s="33">
        <v>175289.60130000001</v>
      </c>
      <c r="FB762" s="33">
        <v>175963.8303</v>
      </c>
      <c r="FC762" s="33">
        <v>181757.72339999999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41194.860240000002</v>
      </c>
      <c r="D4" s="1">
        <f>PLANEL_GerCrit_Trim_Resultado!Q245</f>
        <v>38939.918089999999</v>
      </c>
      <c r="E4" s="1">
        <f>PLANEL_GerCrit_Trim_Resultado!R245</f>
        <v>45523.634330000001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45067.758889999997</v>
      </c>
      <c r="I4" s="1">
        <f>PLANEL_GerCrit_Trim_Resultado!V245</f>
        <v>42829.819909999998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43663.713369999998</v>
      </c>
      <c r="N4" s="1">
        <f>PLANEL_GerCrit_Trim_Resultado!AA245</f>
        <v>42948.227500000001</v>
      </c>
      <c r="O4" s="1">
        <f>PLANEL_GerCrit_Trim_Resultado!AB245</f>
        <v>48929.647360000003</v>
      </c>
      <c r="P4" s="1">
        <f>PLANEL_GerCrit_Trim_Resultado!AC245</f>
        <v>39908.093350000003</v>
      </c>
      <c r="Q4" s="1">
        <f>PLANEL_GerCrit_Trim_Resultado!AD245</f>
        <v>37670.264439999999</v>
      </c>
      <c r="R4" s="1">
        <f>PLANEL_GerCrit_Trim_Resultado!AE245</f>
        <v>42137.90163</v>
      </c>
      <c r="S4" s="1">
        <f>PLANEL_GerCrit_Trim_Resultado!AF245</f>
        <v>52669.204279999998</v>
      </c>
      <c r="T4" s="1">
        <f>PLANEL_GerCrit_Trim_Resultado!AG245</f>
        <v>43086.408510000001</v>
      </c>
      <c r="U4" s="1">
        <f>PLANEL_GerCrit_Trim_Resultado!AH245</f>
        <v>40887.550410000003</v>
      </c>
      <c r="V4" s="1">
        <f>PLANEL_GerCrit_Trim_Resultado!AI245</f>
        <v>45284.934130000001</v>
      </c>
      <c r="W4" s="1">
        <f>PLANEL_GerCrit_Trim_Resultado!AJ245</f>
        <v>55404.988140000001</v>
      </c>
      <c r="X4" s="1">
        <f>PLANEL_GerCrit_Trim_Resultado!AK245</f>
        <v>45913.424720000003</v>
      </c>
      <c r="Y4" s="1">
        <f>PLANEL_GerCrit_Trim_Resultado!AL245</f>
        <v>43685.658060000002</v>
      </c>
      <c r="Z4" s="1">
        <f>PLANEL_GerCrit_Trim_Resultado!AM245</f>
        <v>47806.636259999999</v>
      </c>
      <c r="AA4" s="1">
        <f>PLANEL_GerCrit_Trim_Resultado!AN245</f>
        <v>59054.45534</v>
      </c>
      <c r="AB4" s="1">
        <f>PLANEL_GerCrit_Trim_Resultado!AO245</f>
        <v>49081.677710000004</v>
      </c>
      <c r="AC4" s="1">
        <f>PLANEL_GerCrit_Trim_Resultado!AP245</f>
        <v>47160.909720000003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52685.162420000001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60810.521999999997</v>
      </c>
      <c r="AJ4" s="1">
        <f>PLANEL_GerCrit_Trim_Resultado!AW245</f>
        <v>53499.365140000002</v>
      </c>
      <c r="AK4" s="1">
        <f>PLANEL_GerCrit_Trim_Resultado!AX245</f>
        <v>49980.392970000001</v>
      </c>
      <c r="AL4" s="1">
        <f>PLANEL_GerCrit_Trim_Resultado!AY245</f>
        <v>47886.99912</v>
      </c>
      <c r="AM4" s="1">
        <f>PLANEL_GerCrit_Trim_Resultado!AZ245</f>
        <v>60879.943899999998</v>
      </c>
      <c r="AN4" s="1">
        <f>PLANEL_GerCrit_Trim_Resultado!BA245</f>
        <v>54491.638650000001</v>
      </c>
      <c r="AO4" s="1">
        <f>PLANEL_GerCrit_Trim_Resultado!BB245</f>
        <v>50036.922550000003</v>
      </c>
      <c r="AP4" s="1">
        <f>PLANEL_GerCrit_Trim_Resultado!BC245</f>
        <v>47956.928999999996</v>
      </c>
      <c r="AQ4" s="1">
        <f>PLANEL_GerCrit_Trim_Resultado!BD245</f>
        <v>60952.693700000003</v>
      </c>
      <c r="AR4" s="1">
        <f>PLANEL_GerCrit_Trim_Resultado!BE245</f>
        <v>55150.64905</v>
      </c>
      <c r="AS4" s="1">
        <f>PLANEL_GerCrit_Trim_Resultado!BF245</f>
        <v>50082.224069999997</v>
      </c>
      <c r="AT4" s="1">
        <f>PLANEL_GerCrit_Trim_Resultado!BG245</f>
        <v>48007.22509</v>
      </c>
      <c r="AU4" s="1">
        <f>PLANEL_GerCrit_Trim_Resultado!BH245</f>
        <v>61222.279020000002</v>
      </c>
      <c r="AV4" s="1">
        <f>PLANEL_GerCrit_Trim_Resultado!BI245</f>
        <v>57865.927839999997</v>
      </c>
      <c r="AW4" s="1">
        <f>PLANEL_GerCrit_Trim_Resultado!BJ245</f>
        <v>50293.521200000003</v>
      </c>
      <c r="AX4" s="1">
        <f>PLANEL_GerCrit_Trim_Resultado!BK245</f>
        <v>48255.30601</v>
      </c>
      <c r="AY4" s="1">
        <f>PLANEL_GerCrit_Trim_Resultado!BL245</f>
        <v>61498.717499999999</v>
      </c>
      <c r="AZ4" s="1">
        <f>PLANEL_GerCrit_Trim_Resultado!BM245</f>
        <v>56039.886359999997</v>
      </c>
      <c r="BA4" s="1">
        <f>PLANEL_GerCrit_Trim_Resultado!BN245</f>
        <v>50435.096839999998</v>
      </c>
      <c r="BB4" s="1">
        <f>PLANEL_GerCrit_Trim_Resultado!BO245</f>
        <v>48393.680039999999</v>
      </c>
      <c r="BC4" s="1">
        <f>PLANEL_GerCrit_Trim_Resultado!BP245</f>
        <v>62467.323020000003</v>
      </c>
      <c r="BD4" s="1">
        <f>PLANEL_GerCrit_Trim_Resultado!BQ245</f>
        <v>60251.459309999998</v>
      </c>
      <c r="BE4" s="1">
        <f>PLANEL_GerCrit_Trim_Resultado!BR245</f>
        <v>51256.086029999999</v>
      </c>
      <c r="BF4" s="1">
        <f>PLANEL_GerCrit_Trim_Resultado!BS245</f>
        <v>49321.07591</v>
      </c>
      <c r="BG4" s="1">
        <f>PLANEL_GerCrit_Trim_Resultado!BT245</f>
        <v>64550.276839999999</v>
      </c>
      <c r="BH4" s="1">
        <f>PLANEL_GerCrit_Trim_Resultado!BU245</f>
        <v>60413.506719999998</v>
      </c>
      <c r="BI4" s="1">
        <f>PLANEL_GerCrit_Trim_Resultado!BV245</f>
        <v>53068.69111</v>
      </c>
      <c r="BJ4" s="1">
        <f>PLANEL_GerCrit_Trim_Resultado!BW245</f>
        <v>51412.283049999998</v>
      </c>
      <c r="BK4" s="1">
        <f>PLANEL_GerCrit_Trim_Resultado!BX245</f>
        <v>66056.135219999996</v>
      </c>
      <c r="BL4" s="1">
        <f>PLANEL_GerCrit_Trim_Resultado!BY245</f>
        <v>60760.053590000003</v>
      </c>
      <c r="BM4" s="1">
        <f>PLANEL_GerCrit_Trim_Resultado!BZ245</f>
        <v>54615.33365</v>
      </c>
      <c r="BN4" s="1">
        <f>PLANEL_GerCrit_Trim_Resultado!CA245</f>
        <v>52976.041369999999</v>
      </c>
      <c r="BO4" s="1">
        <f>PLANEL_GerCrit_Trim_Resultado!CB245</f>
        <v>69004.666870000001</v>
      </c>
      <c r="BP4" s="1">
        <f>PLANEL_GerCrit_Trim_Resultado!CC245</f>
        <v>64499.294309999997</v>
      </c>
      <c r="BQ4" s="1">
        <f>PLANEL_GerCrit_Trim_Resultado!CD245</f>
        <v>56001.22234</v>
      </c>
      <c r="BR4" s="1">
        <f>PLANEL_GerCrit_Trim_Resultado!CE245</f>
        <v>55435.364889999997</v>
      </c>
      <c r="BS4" s="1">
        <f>PLANEL_GerCrit_Trim_Resultado!CF245</f>
        <v>69004.666870000001</v>
      </c>
      <c r="BT4" s="1">
        <f>PLANEL_GerCrit_Trim_Resultado!CG245</f>
        <v>64926.53774</v>
      </c>
      <c r="BU4" s="1">
        <f>PLANEL_GerCrit_Trim_Resultado!CH245</f>
        <v>55996.888120000003</v>
      </c>
      <c r="BV4" s="1">
        <f>PLANEL_GerCrit_Trim_Resultado!CI245</f>
        <v>55435.364889999997</v>
      </c>
      <c r="BW4" s="1">
        <f>PLANEL_GerCrit_Trim_Resultado!CJ245</f>
        <v>69004.666870000001</v>
      </c>
      <c r="BX4" s="1">
        <f>PLANEL_GerCrit_Trim_Resultado!CK245</f>
        <v>65085.113129999998</v>
      </c>
      <c r="BY4" s="1">
        <f>PLANEL_GerCrit_Trim_Resultado!CL245</f>
        <v>55991.048949999997</v>
      </c>
      <c r="BZ4" s="1">
        <f>PLANEL_GerCrit_Trim_Resultado!CM245</f>
        <v>55435.364889999997</v>
      </c>
      <c r="CA4" s="1">
        <f>PLANEL_GerCrit_Trim_Resultado!CN245</f>
        <v>69004.666870000001</v>
      </c>
      <c r="CB4" s="1">
        <f>PLANEL_GerCrit_Trim_Resultado!CO245</f>
        <v>66527.89817</v>
      </c>
      <c r="CC4" s="1">
        <f>PLANEL_GerCrit_Trim_Resultado!CP245</f>
        <v>55985.041499999999</v>
      </c>
      <c r="CD4" s="1">
        <f>PLANEL_GerCrit_Trim_Resultado!CQ245</f>
        <v>55435.364889999997</v>
      </c>
      <c r="CE4" s="1">
        <f>PLANEL_GerCrit_Trim_Resultado!CR245</f>
        <v>69004.666870000001</v>
      </c>
      <c r="CF4" s="1">
        <f>PLANEL_GerCrit_Trim_Resultado!CS245</f>
        <v>67146.235780000003</v>
      </c>
      <c r="CG4" s="1">
        <f>PLANEL_GerCrit_Trim_Resultado!CT245</f>
        <v>55979.217279999997</v>
      </c>
      <c r="CH4" s="1">
        <f>PLANEL_GerCrit_Trim_Resultado!CU245</f>
        <v>55435.364889999997</v>
      </c>
      <c r="CI4" s="1">
        <f>PLANEL_GerCrit_Trim_Resultado!CV245</f>
        <v>69237.491030000005</v>
      </c>
      <c r="CJ4" s="1">
        <f>PLANEL_GerCrit_Trim_Resultado!CW245</f>
        <v>67452.390979999996</v>
      </c>
      <c r="CK4" s="1">
        <f>PLANEL_GerCrit_Trim_Resultado!CX245</f>
        <v>56169.500549999997</v>
      </c>
      <c r="CL4" s="1">
        <f>PLANEL_GerCrit_Trim_Resultado!CY245</f>
        <v>55552.761489999997</v>
      </c>
      <c r="CM4" s="1">
        <f>PLANEL_GerCrit_Trim_Resultado!CZ245</f>
        <v>69980.203840000002</v>
      </c>
      <c r="CN4" s="1">
        <f>PLANEL_GerCrit_Trim_Resultado!DA245</f>
        <v>68253.013479999994</v>
      </c>
      <c r="CO4" s="1">
        <f>PLANEL_GerCrit_Trim_Resultado!DB245</f>
        <v>56545.879889999997</v>
      </c>
      <c r="CP4" s="1">
        <f>PLANEL_GerCrit_Trim_Resultado!DC245</f>
        <v>55886.122629999998</v>
      </c>
      <c r="CQ4" s="1">
        <f>PLANEL_GerCrit_Trim_Resultado!DD245</f>
        <v>71623.980360000001</v>
      </c>
      <c r="CR4" s="1">
        <f>PLANEL_GerCrit_Trim_Resultado!DE245</f>
        <v>69743.026329999993</v>
      </c>
      <c r="CS4" s="1">
        <f>PLANEL_GerCrit_Trim_Resultado!DF245</f>
        <v>57066.141790000001</v>
      </c>
      <c r="CT4" s="1">
        <f>PLANEL_GerCrit_Trim_Resultado!DG245</f>
        <v>56589.746460000002</v>
      </c>
      <c r="CU4" s="1">
        <f>PLANEL_GerCrit_Trim_Resultado!DH245</f>
        <v>71712.114619999993</v>
      </c>
      <c r="CV4" s="1">
        <f>PLANEL_GerCrit_Trim_Resultado!DI245</f>
        <v>69826.075559999997</v>
      </c>
      <c r="CW4" s="1">
        <f>PLANEL_GerCrit_Trim_Resultado!DJ245</f>
        <v>57821.26167</v>
      </c>
      <c r="CX4" s="1">
        <f>PLANEL_GerCrit_Trim_Resultado!DK245</f>
        <v>56634.313029999998</v>
      </c>
      <c r="CY4" s="68">
        <f>PLANEL_GerCrit_Trim_Resultado!DL245</f>
        <v>71712.114619999993</v>
      </c>
      <c r="CZ4" s="68">
        <f>PLANEL_GerCrit_Trim_Resultado!DM245</f>
        <v>69826.075559999997</v>
      </c>
      <c r="DA4" s="68">
        <f>PLANEL_GerCrit_Trim_Resultado!DN245</f>
        <v>57088.604310000002</v>
      </c>
      <c r="DB4" s="68">
        <f>PLANEL_GerCrit_Trim_Resultado!DO245</f>
        <v>56634.313029999998</v>
      </c>
      <c r="DC4" s="1">
        <f>PLANEL_GerCrit_Trim_Resultado!DP245</f>
        <v>71712.114619999993</v>
      </c>
      <c r="DD4" s="1">
        <f>PLANEL_GerCrit_Trim_Resultado!DQ245</f>
        <v>69826.075559999997</v>
      </c>
      <c r="DE4" s="1">
        <f>PLANEL_GerCrit_Trim_Resultado!DR245</f>
        <v>56496.820650000001</v>
      </c>
      <c r="DF4" s="1">
        <f>PLANEL_GerCrit_Trim_Resultado!DS245</f>
        <v>56634.313029999998</v>
      </c>
      <c r="DG4" s="1">
        <f>PLANEL_GerCrit_Trim_Resultado!DT245</f>
        <v>71712.114619999993</v>
      </c>
      <c r="DH4" s="1">
        <f>PLANEL_GerCrit_Trim_Resultado!DU245</f>
        <v>69826.075559999997</v>
      </c>
      <c r="DI4" s="1">
        <f>PLANEL_GerCrit_Trim_Resultado!DV245</f>
        <v>56492.841310000003</v>
      </c>
      <c r="DJ4" s="1">
        <f>PLANEL_GerCrit_Trim_Resultado!DW245</f>
        <v>56634.313029999998</v>
      </c>
      <c r="DK4" s="1">
        <f>PLANEL_GerCrit_Trim_Resultado!DX245</f>
        <v>71712.114619999993</v>
      </c>
      <c r="DL4" s="1">
        <f>PLANEL_GerCrit_Trim_Resultado!DY245</f>
        <v>69826.075559999997</v>
      </c>
      <c r="DM4" s="1">
        <f>PLANEL_GerCrit_Trim_Resultado!DZ245</f>
        <v>56488.803670000001</v>
      </c>
      <c r="DN4" s="1">
        <f>PLANEL_GerCrit_Trim_Resultado!EA245</f>
        <v>56634.313029999998</v>
      </c>
      <c r="DO4" s="1">
        <f>PLANEL_GerCrit_Trim_Resultado!EB245</f>
        <v>71712.114619999993</v>
      </c>
      <c r="DP4" s="1">
        <f>PLANEL_GerCrit_Trim_Resultado!EC245</f>
        <v>69826.075559999997</v>
      </c>
      <c r="DQ4" s="1">
        <f>PLANEL_GerCrit_Trim_Resultado!ED245</f>
        <v>56485.945930000002</v>
      </c>
      <c r="DR4" s="1">
        <f>PLANEL_GerCrit_Trim_Resultado!EE245</f>
        <v>56634.313029999998</v>
      </c>
      <c r="DS4" s="1">
        <f>PLANEL_GerCrit_Trim_Resultado!EF245</f>
        <v>71712.114619999993</v>
      </c>
      <c r="DT4" s="1">
        <f>PLANEL_GerCrit_Trim_Resultado!EG245</f>
        <v>69826.075559999997</v>
      </c>
      <c r="DU4" s="1">
        <f>PLANEL_GerCrit_Trim_Resultado!EH245</f>
        <v>56484.950210000003</v>
      </c>
      <c r="DV4" s="1">
        <f>PLANEL_GerCrit_Trim_Resultado!EI245</f>
        <v>56634.313029999998</v>
      </c>
      <c r="DW4" s="1">
        <f>PLANEL_GerCrit_Trim_Resultado!EJ245</f>
        <v>71712.114619999993</v>
      </c>
      <c r="DX4" s="1">
        <f>PLANEL_GerCrit_Trim_Resultado!EK245</f>
        <v>69826.075559999997</v>
      </c>
      <c r="DY4" s="1">
        <f>PLANEL_GerCrit_Trim_Resultado!EL245</f>
        <v>56483.671629999997</v>
      </c>
      <c r="DZ4" s="1">
        <f>PLANEL_GerCrit_Trim_Resultado!EM245</f>
        <v>56634.313029999998</v>
      </c>
      <c r="EA4" s="1">
        <f>PLANEL_GerCrit_Trim_Resultado!EN245</f>
        <v>71783.377970000001</v>
      </c>
      <c r="EB4" s="1">
        <f>PLANEL_GerCrit_Trim_Resultado!EO245</f>
        <v>69872.395579999997</v>
      </c>
      <c r="EC4" s="1">
        <f>PLANEL_GerCrit_Trim_Resultado!EP245</f>
        <v>55400.599900000001</v>
      </c>
      <c r="ED4" s="1">
        <f>PLANEL_GerCrit_Trim_Resultado!EQ245</f>
        <v>56687.264909999998</v>
      </c>
      <c r="EE4" s="1">
        <f>PLANEL_GerCrit_Trim_Resultado!ER245</f>
        <v>72448.000150000007</v>
      </c>
      <c r="EF4" s="1">
        <f>PLANEL_GerCrit_Trim_Resultado!ES245</f>
        <v>70681.001130000004</v>
      </c>
      <c r="EG4" s="1">
        <f>PLANEL_GerCrit_Trim_Resultado!ET245</f>
        <v>53962.415059999999</v>
      </c>
      <c r="EH4" s="1">
        <f>PLANEL_GerCrit_Trim_Resultado!EU245</f>
        <v>57025.970029999997</v>
      </c>
      <c r="EI4" s="1">
        <f>PLANEL_GerCrit_Trim_Resultado!EV245</f>
        <v>72931.473440000002</v>
      </c>
      <c r="EJ4" s="1">
        <f>PLANEL_GerCrit_Trim_Resultado!EW245</f>
        <v>71302.613750000004</v>
      </c>
      <c r="EK4" s="1">
        <f>PLANEL_GerCrit_Trim_Resultado!EX245</f>
        <v>53363.550139999999</v>
      </c>
      <c r="EL4" s="1">
        <f>PLANEL_GerCrit_Trim_Resultado!EY245</f>
        <v>57275.803110000001</v>
      </c>
      <c r="EM4" s="1">
        <f>PLANEL_GerCrit_Trim_Resultado!EZ245</f>
        <v>73085.183680000002</v>
      </c>
      <c r="EN4" s="1">
        <f>PLANEL_GerCrit_Trim_Resultado!FA245</f>
        <v>71439.41876</v>
      </c>
      <c r="EO4" s="1">
        <f>PLANEL_GerCrit_Trim_Resultado!FB245</f>
        <v>51127.836130000003</v>
      </c>
      <c r="EP4" s="1">
        <f>PLANEL_GerCrit_Trim_Resultado!FC245</f>
        <v>57389.754780000003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2578.2613350000001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2609.1855679999999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3202.4540769999999</v>
      </c>
      <c r="Q5" s="1">
        <f>PLANEL_GerCrit_Trim_Resultado!AD257</f>
        <v>2708.5355730000001</v>
      </c>
      <c r="R5" s="1">
        <f>PLANEL_GerCrit_Trim_Resultado!AE257</f>
        <v>2993.7575360000001</v>
      </c>
      <c r="S5" s="1">
        <f>PLANEL_GerCrit_Trim_Resultado!AF257</f>
        <v>3690.9969820000001</v>
      </c>
      <c r="T5" s="1">
        <f>PLANEL_GerCrit_Trim_Resultado!AG257</f>
        <v>3455.587567</v>
      </c>
      <c r="U5" s="1">
        <f>PLANEL_GerCrit_Trim_Resultado!AH257</f>
        <v>2826.7488469999998</v>
      </c>
      <c r="V5" s="1">
        <f>PLANEL_GerCrit_Trim_Resultado!AI257</f>
        <v>3180.9747769999999</v>
      </c>
      <c r="W5" s="1">
        <f>PLANEL_GerCrit_Trim_Resultado!AJ257</f>
        <v>3833.4954320000002</v>
      </c>
      <c r="X5" s="1">
        <f>PLANEL_GerCrit_Trim_Resultado!AK257</f>
        <v>3319.7545690000002</v>
      </c>
      <c r="Y5" s="1">
        <f>PLANEL_GerCrit_Trim_Resultado!AL257</f>
        <v>2772.406223</v>
      </c>
      <c r="Z5" s="1">
        <f>PLANEL_GerCrit_Trim_Resultado!AM257</f>
        <v>3312.3644399999998</v>
      </c>
      <c r="AA5" s="1">
        <f>PLANEL_GerCrit_Trim_Resultado!AN257</f>
        <v>3835.548632</v>
      </c>
      <c r="AB5" s="1">
        <f>PLANEL_GerCrit_Trim_Resultado!AO257</f>
        <v>3592.7884669999999</v>
      </c>
      <c r="AC5" s="1">
        <f>PLANEL_GerCrit_Trim_Resultado!AP257</f>
        <v>2935.097452</v>
      </c>
      <c r="AD5" s="1">
        <f>PLANEL_GerCrit_Trim_Resultado!AQ257</f>
        <v>3314.0706719999998</v>
      </c>
      <c r="AE5" s="1">
        <f>PLANEL_GerCrit_Trim_Resultado!AR257</f>
        <v>3837.2548630000001</v>
      </c>
      <c r="AF5" s="1">
        <f>PLANEL_GerCrit_Trim_Resultado!AS257</f>
        <v>3321.5583489999999</v>
      </c>
      <c r="AG5" s="1">
        <f>PLANEL_GerCrit_Trim_Resultado!AT257</f>
        <v>2992.3819739999999</v>
      </c>
      <c r="AH5" s="1">
        <f>PLANEL_GerCrit_Trim_Resultado!AU257</f>
        <v>3314.0706719999998</v>
      </c>
      <c r="AI5" s="1">
        <f>PLANEL_GerCrit_Trim_Resultado!AV257</f>
        <v>6423.3499030000003</v>
      </c>
      <c r="AJ5" s="1">
        <f>PLANEL_GerCrit_Trim_Resultado!AW257</f>
        <v>5759.6530489999996</v>
      </c>
      <c r="AK5" s="1">
        <f>PLANEL_GerCrit_Trim_Resultado!AX257</f>
        <v>4666.852484</v>
      </c>
      <c r="AL5" s="1">
        <f>PLANEL_GerCrit_Trim_Resultado!AY257</f>
        <v>5332.0287909999997</v>
      </c>
      <c r="AM5" s="1">
        <f>PLANEL_GerCrit_Trim_Resultado!AZ257</f>
        <v>6464.026793</v>
      </c>
      <c r="AN5" s="1">
        <f>PLANEL_GerCrit_Trim_Resultado!BA257</f>
        <v>5798.0020299999996</v>
      </c>
      <c r="AO5" s="1">
        <f>PLANEL_GerCrit_Trim_Resultado!BB257</f>
        <v>4693.1903609999999</v>
      </c>
      <c r="AP5" s="1">
        <f>PLANEL_GerCrit_Trim_Resultado!BC257</f>
        <v>5363.7694110000002</v>
      </c>
      <c r="AQ5" s="1">
        <f>PLANEL_GerCrit_Trim_Resultado!BD257</f>
        <v>7938.1136029999998</v>
      </c>
      <c r="AR5" s="1">
        <f>PLANEL_GerCrit_Trim_Resultado!BE257</f>
        <v>7260.3097399999997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7938.1136029999998</v>
      </c>
      <c r="AV5" s="1">
        <f>PLANEL_GerCrit_Trim_Resultado!BI257</f>
        <v>5056.8999569999996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7938.1136029999998</v>
      </c>
      <c r="AZ5" s="1">
        <f>PLANEL_GerCrit_Trim_Resultado!BM257</f>
        <v>7260.212192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7938.1136029999998</v>
      </c>
      <c r="BD5" s="1">
        <f>PLANEL_GerCrit_Trim_Resultado!BQ257</f>
        <v>4308.8637429999999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7938.1136029999998</v>
      </c>
      <c r="BH5" s="1">
        <f>PLANEL_GerCrit_Trim_Resultado!BU257</f>
        <v>7531.5398580000001</v>
      </c>
      <c r="BI5" s="1">
        <f>PLANEL_GerCrit_Trim_Resultado!BV257</f>
        <v>6399.1372419999998</v>
      </c>
      <c r="BJ5" s="1">
        <f>PLANEL_GerCrit_Trim_Resultado!BW257</f>
        <v>6983.5825960000002</v>
      </c>
      <c r="BK5" s="1">
        <f>PLANEL_GerCrit_Trim_Resultado!BX257</f>
        <v>7938.1136029999998</v>
      </c>
      <c r="BL5" s="1">
        <f>PLANEL_GerCrit_Trim_Resultado!BY257</f>
        <v>7262.0159720000001</v>
      </c>
      <c r="BM5" s="1">
        <f>PLANEL_GerCrit_Trim_Resultado!BZ257</f>
        <v>6399.1372419999998</v>
      </c>
      <c r="BN5" s="1">
        <f>PLANEL_GerCrit_Trim_Resultado!CA257</f>
        <v>6983.5825960000002</v>
      </c>
      <c r="BO5" s="1">
        <f>PLANEL_GerCrit_Trim_Resultado!CB257</f>
        <v>7938.1136029999998</v>
      </c>
      <c r="BP5" s="1">
        <f>PLANEL_GerCrit_Trim_Resultado!CC257</f>
        <v>5798.1644640000004</v>
      </c>
      <c r="BQ5" s="1">
        <f>PLANEL_GerCrit_Trim_Resultado!CD257</f>
        <v>6399.1372419999998</v>
      </c>
      <c r="BR5" s="1">
        <f>PLANEL_GerCrit_Trim_Resultado!CE257</f>
        <v>6983.5825960000002</v>
      </c>
      <c r="BS5" s="1">
        <f>PLANEL_GerCrit_Trim_Resultado!CF257</f>
        <v>7938.1136029999998</v>
      </c>
      <c r="BT5" s="1">
        <f>PLANEL_GerCrit_Trim_Resultado!CG257</f>
        <v>6579.4551389999997</v>
      </c>
      <c r="BU5" s="1">
        <f>PLANEL_GerCrit_Trim_Resultado!CH257</f>
        <v>6399.1372419999998</v>
      </c>
      <c r="BV5" s="1">
        <f>PLANEL_GerCrit_Trim_Resultado!CI257</f>
        <v>6983.5825960000002</v>
      </c>
      <c r="BW5" s="1">
        <f>PLANEL_GerCrit_Trim_Resultado!CJ257</f>
        <v>7938.1136029999998</v>
      </c>
      <c r="BX5" s="1">
        <f>PLANEL_GerCrit_Trim_Resultado!CK257</f>
        <v>7533.2460899999996</v>
      </c>
      <c r="BY5" s="1">
        <f>PLANEL_GerCrit_Trim_Resultado!CL257</f>
        <v>6399.1372419999998</v>
      </c>
      <c r="BZ5" s="1">
        <f>PLANEL_GerCrit_Trim_Resultado!CM257</f>
        <v>6983.5825960000002</v>
      </c>
      <c r="CA5" s="1">
        <f>PLANEL_GerCrit_Trim_Resultado!CN257</f>
        <v>7938.1136029999998</v>
      </c>
      <c r="CB5" s="1">
        <f>PLANEL_GerCrit_Trim_Resultado!CO257</f>
        <v>7533.3436380000003</v>
      </c>
      <c r="CC5" s="1">
        <f>PLANEL_GerCrit_Trim_Resultado!CP257</f>
        <v>6399.1372419999998</v>
      </c>
      <c r="CD5" s="1">
        <f>PLANEL_GerCrit_Trim_Resultado!CQ257</f>
        <v>6983.5825960000002</v>
      </c>
      <c r="CE5" s="1">
        <f>PLANEL_GerCrit_Trim_Resultado!CR257</f>
        <v>7938.1136029999998</v>
      </c>
      <c r="CF5" s="1">
        <f>PLANEL_GerCrit_Trim_Resultado!CS257</f>
        <v>7535.0498699999998</v>
      </c>
      <c r="CG5" s="1">
        <f>PLANEL_GerCrit_Trim_Resultado!CT257</f>
        <v>6399.1372419999998</v>
      </c>
      <c r="CH5" s="1">
        <f>PLANEL_GerCrit_Trim_Resultado!CU257</f>
        <v>6983.5825960000002</v>
      </c>
      <c r="CI5" s="1">
        <f>PLANEL_GerCrit_Trim_Resultado!CV257</f>
        <v>7938.5063689999997</v>
      </c>
      <c r="CJ5" s="1">
        <f>PLANEL_GerCrit_Trim_Resultado!CW257</f>
        <v>7535.31484</v>
      </c>
      <c r="CK5" s="1">
        <f>PLANEL_GerCrit_Trim_Resultado!CX257</f>
        <v>6399.1372419999998</v>
      </c>
      <c r="CL5" s="1">
        <f>PLANEL_GerCrit_Trim_Resultado!CY257</f>
        <v>6983.5825960000002</v>
      </c>
      <c r="CM5" s="1">
        <f>PLANEL_GerCrit_Trim_Resultado!CZ257</f>
        <v>7938.5063689999997</v>
      </c>
      <c r="CN5" s="1">
        <f>PLANEL_GerCrit_Trim_Resultado!DA257</f>
        <v>7535.31484</v>
      </c>
      <c r="CO5" s="1">
        <f>PLANEL_GerCrit_Trim_Resultado!DB257</f>
        <v>6399.1372419999998</v>
      </c>
      <c r="CP5" s="1">
        <f>PLANEL_GerCrit_Trim_Resultado!DC257</f>
        <v>6983.5825960000002</v>
      </c>
      <c r="CQ5" s="1">
        <f>PLANEL_GerCrit_Trim_Resultado!DD257</f>
        <v>7938.5063689999997</v>
      </c>
      <c r="CR5" s="1">
        <f>PLANEL_GerCrit_Trim_Resultado!DE257</f>
        <v>7535.31484</v>
      </c>
      <c r="CS5" s="1">
        <f>PLANEL_GerCrit_Trim_Resultado!DF257</f>
        <v>6399.1372419999998</v>
      </c>
      <c r="CT5" s="1">
        <f>PLANEL_GerCrit_Trim_Resultado!DG257</f>
        <v>6983.5825960000002</v>
      </c>
      <c r="CU5" s="1">
        <f>PLANEL_GerCrit_Trim_Resultado!DH257</f>
        <v>7938.5063689999997</v>
      </c>
      <c r="CV5" s="1">
        <f>PLANEL_GerCrit_Trim_Resultado!DI257</f>
        <v>7535.31484</v>
      </c>
      <c r="CW5" s="1">
        <f>PLANEL_GerCrit_Trim_Resultado!DJ257</f>
        <v>6399.1372419999998</v>
      </c>
      <c r="CX5" s="1">
        <f>PLANEL_GerCrit_Trim_Resultado!DK257</f>
        <v>6983.5825960000002</v>
      </c>
      <c r="CY5" s="68">
        <f>PLANEL_GerCrit_Trim_Resultado!DL257</f>
        <v>7938.5063689999997</v>
      </c>
      <c r="CZ5" s="68">
        <f>PLANEL_GerCrit_Trim_Resultado!DM257</f>
        <v>7535.31484</v>
      </c>
      <c r="DA5" s="68">
        <f>PLANEL_GerCrit_Trim_Resultado!DN257</f>
        <v>6399.1372419999998</v>
      </c>
      <c r="DB5" s="68">
        <f>PLANEL_GerCrit_Trim_Resultado!DO257</f>
        <v>6983.5825960000002</v>
      </c>
      <c r="DC5" s="1">
        <f>PLANEL_GerCrit_Trim_Resultado!DP257</f>
        <v>7938.5063689999997</v>
      </c>
      <c r="DD5" s="1">
        <f>PLANEL_GerCrit_Trim_Resultado!DQ257</f>
        <v>7535.31484</v>
      </c>
      <c r="DE5" s="1">
        <f>PLANEL_GerCrit_Trim_Resultado!DR257</f>
        <v>6399.1372419999998</v>
      </c>
      <c r="DF5" s="1">
        <f>PLANEL_GerCrit_Trim_Resultado!DS257</f>
        <v>6983.5825960000002</v>
      </c>
      <c r="DG5" s="1">
        <f>PLANEL_GerCrit_Trim_Resultado!DT257</f>
        <v>7938.5063689999997</v>
      </c>
      <c r="DH5" s="1">
        <f>PLANEL_GerCrit_Trim_Resultado!DU257</f>
        <v>7535.31484</v>
      </c>
      <c r="DI5" s="1">
        <f>PLANEL_GerCrit_Trim_Resultado!DV257</f>
        <v>6399.1372419999998</v>
      </c>
      <c r="DJ5" s="1">
        <f>PLANEL_GerCrit_Trim_Resultado!DW257</f>
        <v>6983.5825960000002</v>
      </c>
      <c r="DK5" s="1">
        <f>PLANEL_GerCrit_Trim_Resultado!DX257</f>
        <v>7938.5063689999997</v>
      </c>
      <c r="DL5" s="1">
        <f>PLANEL_GerCrit_Trim_Resultado!DY257</f>
        <v>7535.31484</v>
      </c>
      <c r="DM5" s="1">
        <f>PLANEL_GerCrit_Trim_Resultado!DZ257</f>
        <v>6399.1372419999998</v>
      </c>
      <c r="DN5" s="1">
        <f>PLANEL_GerCrit_Trim_Resultado!EA257</f>
        <v>6983.5825960000002</v>
      </c>
      <c r="DO5" s="1">
        <f>PLANEL_GerCrit_Trim_Resultado!EB257</f>
        <v>7938.5063689999997</v>
      </c>
      <c r="DP5" s="1">
        <f>PLANEL_GerCrit_Trim_Resultado!EC257</f>
        <v>7535.31484</v>
      </c>
      <c r="DQ5" s="1">
        <f>PLANEL_GerCrit_Trim_Resultado!ED257</f>
        <v>6399.1372419999998</v>
      </c>
      <c r="DR5" s="1">
        <f>PLANEL_GerCrit_Trim_Resultado!EE257</f>
        <v>6983.5825960000002</v>
      </c>
      <c r="DS5" s="1">
        <f>PLANEL_GerCrit_Trim_Resultado!EF257</f>
        <v>7938.5063689999997</v>
      </c>
      <c r="DT5" s="1">
        <f>PLANEL_GerCrit_Trim_Resultado!EG257</f>
        <v>7535.31484</v>
      </c>
      <c r="DU5" s="1">
        <f>PLANEL_GerCrit_Trim_Resultado!EH257</f>
        <v>6399.1372419999998</v>
      </c>
      <c r="DV5" s="1">
        <f>PLANEL_GerCrit_Trim_Resultado!EI257</f>
        <v>6983.5825960000002</v>
      </c>
      <c r="DW5" s="1">
        <f>PLANEL_GerCrit_Trim_Resultado!EJ257</f>
        <v>7938.5063689999997</v>
      </c>
      <c r="DX5" s="1">
        <f>PLANEL_GerCrit_Trim_Resultado!EK257</f>
        <v>7535.31484</v>
      </c>
      <c r="DY5" s="1">
        <f>PLANEL_GerCrit_Trim_Resultado!EL257</f>
        <v>6399.1372419999998</v>
      </c>
      <c r="DZ5" s="1">
        <f>PLANEL_GerCrit_Trim_Resultado!EM257</f>
        <v>6983.5825960000002</v>
      </c>
      <c r="EA5" s="1">
        <f>PLANEL_GerCrit_Trim_Resultado!EN257</f>
        <v>7938.5063689999997</v>
      </c>
      <c r="EB5" s="1">
        <f>PLANEL_GerCrit_Trim_Resultado!EO257</f>
        <v>7535.31484</v>
      </c>
      <c r="EC5" s="1">
        <f>PLANEL_GerCrit_Trim_Resultado!EP257</f>
        <v>6399.1372419999998</v>
      </c>
      <c r="ED5" s="1">
        <f>PLANEL_GerCrit_Trim_Resultado!EQ257</f>
        <v>6983.5825960000002</v>
      </c>
      <c r="EE5" s="1">
        <f>PLANEL_GerCrit_Trim_Resultado!ER257</f>
        <v>7938.5063689999997</v>
      </c>
      <c r="EF5" s="1">
        <f>PLANEL_GerCrit_Trim_Resultado!ES257</f>
        <v>7535.31484</v>
      </c>
      <c r="EG5" s="1">
        <f>PLANEL_GerCrit_Trim_Resultado!ET257</f>
        <v>6342.3860999999997</v>
      </c>
      <c r="EH5" s="1">
        <f>PLANEL_GerCrit_Trim_Resultado!EU257</f>
        <v>6983.5825960000002</v>
      </c>
      <c r="EI5" s="1">
        <f>PLANEL_GerCrit_Trim_Resultado!EV257</f>
        <v>8811.9894679999998</v>
      </c>
      <c r="EJ5" s="1">
        <f>PLANEL_GerCrit_Trim_Resultado!EW257</f>
        <v>8358.8091359999999</v>
      </c>
      <c r="EK5" s="1">
        <f>PLANEL_GerCrit_Trim_Resultado!EX257</f>
        <v>6907.9576150000003</v>
      </c>
      <c r="EL5" s="1">
        <f>PLANEL_GerCrit_Trim_Resultado!EY257</f>
        <v>7665.1709689999998</v>
      </c>
      <c r="EM5" s="1">
        <f>PLANEL_GerCrit_Trim_Resultado!EZ257</f>
        <v>9150.8405299999995</v>
      </c>
      <c r="EN5" s="1">
        <f>PLANEL_GerCrit_Trim_Resultado!FA257</f>
        <v>8678.2679979999994</v>
      </c>
      <c r="EO5" s="1">
        <f>PLANEL_GerCrit_Trim_Resultado!FB257</f>
        <v>7071.5674499999996</v>
      </c>
      <c r="EP5" s="1">
        <f>PLANEL_GerCrit_Trim_Resultado!FC257</f>
        <v>7929.5801419999998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0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0</v>
      </c>
      <c r="S7" s="18">
        <f>PLANEL_GerCrit_Trim_Resultado!AF149</f>
        <v>0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0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0</v>
      </c>
      <c r="AA7" s="18">
        <f>PLANEL_GerCrit_Trim_Resultado!AN149</f>
        <v>0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226.46287140000001</v>
      </c>
      <c r="AE7" s="18">
        <f>PLANEL_GerCrit_Trim_Resultado!AR149</f>
        <v>82.258750000000006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1471.349647</v>
      </c>
      <c r="AI7" s="18">
        <f>PLANEL_GerCrit_Trim_Resultado!AV149</f>
        <v>82.258750000000006</v>
      </c>
      <c r="AJ7" s="18">
        <f>PLANEL_GerCrit_Trim_Resultado!AW149</f>
        <v>0</v>
      </c>
      <c r="AK7" s="18">
        <f>PLANEL_GerCrit_Trim_Resultado!AX149</f>
        <v>82.258750000000006</v>
      </c>
      <c r="AL7" s="18">
        <f>PLANEL_GerCrit_Trim_Resultado!AY149</f>
        <v>1384.3509839999999</v>
      </c>
      <c r="AM7" s="18">
        <f>PLANEL_GerCrit_Trim_Resultado!AZ149</f>
        <v>0</v>
      </c>
      <c r="AN7" s="18">
        <f>PLANEL_GerCrit_Trim_Resultado!BA149</f>
        <v>0</v>
      </c>
      <c r="AO7" s="18">
        <f>PLANEL_GerCrit_Trim_Resultado!BB149</f>
        <v>660.05310999999995</v>
      </c>
      <c r="AP7" s="18">
        <f>PLANEL_GerCrit_Trim_Resultado!BC149</f>
        <v>1577.5725480000001</v>
      </c>
      <c r="AQ7" s="18">
        <f>PLANEL_GerCrit_Trim_Resultado!BD149</f>
        <v>0</v>
      </c>
      <c r="AR7" s="18">
        <f>PLANEL_GerCrit_Trim_Resultado!BE149</f>
        <v>0</v>
      </c>
      <c r="AS7" s="18">
        <f>PLANEL_GerCrit_Trim_Resultado!BF149</f>
        <v>413.27686</v>
      </c>
      <c r="AT7" s="18">
        <f>PLANEL_GerCrit_Trim_Resultado!BG149</f>
        <v>1274.58242</v>
      </c>
      <c r="AU7" s="18">
        <f>PLANEL_GerCrit_Trim_Resultado!BH149</f>
        <v>0</v>
      </c>
      <c r="AV7" s="18">
        <f>PLANEL_GerCrit_Trim_Resultado!BI149</f>
        <v>0</v>
      </c>
      <c r="AW7" s="18">
        <f>PLANEL_GerCrit_Trim_Resultado!BJ149</f>
        <v>413.27686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5569.3164299999999</v>
      </c>
      <c r="D8" s="18">
        <f>PLANEL_GerCrit_Trim_Resultado!Q113+PLANEL_GerCrit_Trim_Resultado!Q125+PLANEL_GerCrit_Trim_Resultado!Q137</f>
        <v>5569.3164299999999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3994.6023970000001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3994.6023970000001</v>
      </c>
      <c r="S8" s="18">
        <f>PLANEL_GerCrit_Trim_Resultado!AF113+PLANEL_GerCrit_Trim_Resultado!AF125+PLANEL_GerCrit_Trim_Resultado!AF137</f>
        <v>3994.6023970000001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3994.6023970000001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4549.8344619999998</v>
      </c>
      <c r="Z8" s="18">
        <f>PLANEL_GerCrit_Trim_Resultado!AM113+PLANEL_GerCrit_Trim_Resultado!AM125+PLANEL_GerCrit_Trim_Resultado!AM137</f>
        <v>4582.3094719999999</v>
      </c>
      <c r="AA8" s="18">
        <f>PLANEL_GerCrit_Trim_Resultado!AN113+PLANEL_GerCrit_Trim_Resultado!AN125+PLANEL_GerCrit_Trim_Resultado!AN137</f>
        <v>4582.3094719999999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4582.3094719999999</v>
      </c>
      <c r="AD8" s="18">
        <f>PLANEL_GerCrit_Trim_Resultado!AQ113+PLANEL_GerCrit_Trim_Resultado!AQ125+PLANEL_GerCrit_Trim_Resultado!AQ137</f>
        <v>6401.517535</v>
      </c>
      <c r="AE8" s="18">
        <f>PLANEL_GerCrit_Trim_Resultado!AR113+PLANEL_GerCrit_Trim_Resultado!AR125+PLANEL_GerCrit_Trim_Resultado!AR137</f>
        <v>5460.6742969999996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4406.5257449999999</v>
      </c>
      <c r="AH8" s="18">
        <f>PLANEL_GerCrit_Trim_Resultado!AU113+PLANEL_GerCrit_Trim_Resultado!AU125+PLANEL_GerCrit_Trim_Resultado!AU137</f>
        <v>7265.167367</v>
      </c>
      <c r="AI8" s="18">
        <f>PLANEL_GerCrit_Trim_Resultado!AV113+PLANEL_GerCrit_Trim_Resultado!AV125+PLANEL_GerCrit_Trim_Resultado!AV137</f>
        <v>5491.4207779999997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5420.3504249999996</v>
      </c>
      <c r="AL8" s="18">
        <f>PLANEL_GerCrit_Trim_Resultado!AY113+PLANEL_GerCrit_Trim_Resultado!AY125+PLANEL_GerCrit_Trim_Resultado!AY137</f>
        <v>7184.5196219999998</v>
      </c>
      <c r="AM8" s="18">
        <f>PLANEL_GerCrit_Trim_Resultado!AZ113+PLANEL_GerCrit_Trim_Resultado!AZ125+PLANEL_GerCrit_Trim_Resultado!AZ137</f>
        <v>4847.6676200000002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5779.9674960000002</v>
      </c>
      <c r="AP8" s="18">
        <f>PLANEL_GerCrit_Trim_Resultado!BC113+PLANEL_GerCrit_Trim_Resultado!BC125+PLANEL_GerCrit_Trim_Resultado!BC137</f>
        <v>6763.8894300000002</v>
      </c>
      <c r="AQ8" s="18">
        <f>PLANEL_GerCrit_Trim_Resultado!BD113+PLANEL_GerCrit_Trim_Resultado!BD125+PLANEL_GerCrit_Trim_Resultado!BD137</f>
        <v>3729.0190459999999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4142.8752480000003</v>
      </c>
      <c r="AT8" s="18">
        <f>PLANEL_GerCrit_Trim_Resultado!BG113+PLANEL_GerCrit_Trim_Resultado!BG125+PLANEL_GerCrit_Trim_Resultado!BG137</f>
        <v>4551.3107389999996</v>
      </c>
      <c r="AU8" s="18">
        <f>PLANEL_GerCrit_Trim_Resultado!BH113+PLANEL_GerCrit_Trim_Resultado!BH125+PLANEL_GerCrit_Trim_Resultado!BH137</f>
        <v>3917.2986900000001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4044.4244159999998</v>
      </c>
      <c r="AX8" s="18">
        <f>PLANEL_GerCrit_Trim_Resultado!BK113+PLANEL_GerCrit_Trim_Resultado!BK125+PLANEL_GerCrit_Trim_Resultado!BK137</f>
        <v>4126.7750020000003</v>
      </c>
      <c r="AY8" s="18">
        <f>PLANEL_GerCrit_Trim_Resultado!BL113+PLANEL_GerCrit_Trim_Resultado!BL125+PLANEL_GerCrit_Trim_Resultado!BL137</f>
        <v>4044.4244159999998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4073.8148500000002</v>
      </c>
      <c r="BB8" s="18">
        <f>PLANEL_GerCrit_Trim_Resultado!BO113+PLANEL_GerCrit_Trim_Resultado!BO125+PLANEL_GerCrit_Trim_Resultado!BO137</f>
        <v>4181.9590740000003</v>
      </c>
      <c r="BC8" s="18">
        <f>PLANEL_GerCrit_Trim_Resultado!BP113+PLANEL_GerCrit_Trim_Resultado!BP125+PLANEL_GerCrit_Trim_Resultado!BP137</f>
        <v>3962.0738299999998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4007.6599190000002</v>
      </c>
      <c r="BF8" s="18">
        <f>PLANEL_GerCrit_Trim_Resultado!BS113+PLANEL_GerCrit_Trim_Resultado!BS125+PLANEL_GerCrit_Trim_Resultado!BS137</f>
        <v>4136.0655260000003</v>
      </c>
      <c r="BG8" s="18">
        <f>PLANEL_GerCrit_Trim_Resultado!BT113+PLANEL_GerCrit_Trim_Resultado!BT125+PLANEL_GerCrit_Trim_Resultado!BT137</f>
        <v>3962.0738299999998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4380.0618249999998</v>
      </c>
      <c r="BJ8" s="18">
        <f>PLANEL_GerCrit_Trim_Resultado!BW113+PLANEL_GerCrit_Trim_Resultado!BW125+PLANEL_GerCrit_Trim_Resultado!BW137</f>
        <v>4684.1529069999997</v>
      </c>
      <c r="BK8" s="18">
        <f>PLANEL_GerCrit_Trim_Resultado!BX113+PLANEL_GerCrit_Trim_Resultado!BX125+PLANEL_GerCrit_Trim_Resultado!BX137</f>
        <v>3962.0738299999998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4167.9480059999996</v>
      </c>
      <c r="BN8" s="18">
        <f>PLANEL_GerCrit_Trim_Resultado!CA113+PLANEL_GerCrit_Trim_Resultado!CA125+PLANEL_GerCrit_Trim_Resultado!CA137</f>
        <v>4456.5188349999999</v>
      </c>
      <c r="BO8" s="18">
        <f>PLANEL_GerCrit_Trim_Resultado!CB113+PLANEL_GerCrit_Trim_Resultado!CB125+PLANEL_GerCrit_Trim_Resultado!CB137</f>
        <v>3541.3301959999999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3257.5117296000003</v>
      </c>
      <c r="BR8" s="18">
        <f>PLANEL_GerCrit_Trim_Resultado!CE113+PLANEL_GerCrit_Trim_Resultado!CE125+PLANEL_GerCrit_Trim_Resultado!CE137</f>
        <v>4035.7752</v>
      </c>
      <c r="BS8" s="18">
        <f>PLANEL_GerCrit_Trim_Resultado!CF113+PLANEL_GerCrit_Trim_Resultado!CF125+PLANEL_GerCrit_Trim_Resultado!CF137</f>
        <v>4228.247077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3764.4090140000003</v>
      </c>
      <c r="BV8" s="18">
        <f>PLANEL_GerCrit_Trim_Resultado!CI113+PLANEL_GerCrit_Trim_Resultado!CI125+PLANEL_GerCrit_Trim_Resultado!CI137</f>
        <v>4722.6920810000001</v>
      </c>
      <c r="BW8" s="18">
        <f>PLANEL_GerCrit_Trim_Resultado!CJ113+PLANEL_GerCrit_Trim_Resultado!CJ125+PLANEL_GerCrit_Trim_Resultado!CJ137</f>
        <v>4915.1639579999992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4145.0991759999997</v>
      </c>
      <c r="BZ8" s="18">
        <f>PLANEL_GerCrit_Trim_Resultado!CM113+PLANEL_GerCrit_Trim_Resultado!CM125+PLANEL_GerCrit_Trim_Resultado!CM137</f>
        <v>5409.6089620000002</v>
      </c>
      <c r="CA8" s="18">
        <f>PLANEL_GerCrit_Trim_Resultado!CN113+PLANEL_GerCrit_Trim_Resultado!CN125+PLANEL_GerCrit_Trim_Resultado!CN137</f>
        <v>5107.3861470000002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3294.6188819999998</v>
      </c>
      <c r="CD8" s="18">
        <f>PLANEL_GerCrit_Trim_Resultado!CQ113+PLANEL_GerCrit_Trim_Resultado!CQ125+PLANEL_GerCrit_Trim_Resultado!CQ137</f>
        <v>5107.3861470000002</v>
      </c>
      <c r="CE8" s="18">
        <f>PLANEL_GerCrit_Trim_Resultado!CR113+PLANEL_GerCrit_Trim_Resultado!CR125+PLANEL_GerCrit_Trim_Resultado!CR137</f>
        <v>5794.3030280000003</v>
      </c>
      <c r="CF8" s="18">
        <f>PLANEL_GerCrit_Trim_Resultado!CS113+PLANEL_GerCrit_Trim_Resultado!CS125+PLANEL_GerCrit_Trim_Resultado!CS137</f>
        <v>1393.5515419999999</v>
      </c>
      <c r="CG8" s="18">
        <f>PLANEL_GerCrit_Trim_Resultado!CT113+PLANEL_GerCrit_Trim_Resultado!CT125+PLANEL_GerCrit_Trim_Resultado!CT137</f>
        <v>3801.5161669999998</v>
      </c>
      <c r="CH8" s="18">
        <f>PLANEL_GerCrit_Trim_Resultado!CU113+PLANEL_GerCrit_Trim_Resultado!CU125+PLANEL_GerCrit_Trim_Resultado!CU137</f>
        <v>5794.3030280000003</v>
      </c>
      <c r="CI8" s="18">
        <f>PLANEL_GerCrit_Trim_Resultado!CV113+PLANEL_GerCrit_Trim_Resultado!CV125+PLANEL_GerCrit_Trim_Resultado!CV137</f>
        <v>6481.2199089999995</v>
      </c>
      <c r="CJ8" s="18">
        <f>PLANEL_GerCrit_Trim_Resultado!CW113+PLANEL_GerCrit_Trim_Resultado!CW125+PLANEL_GerCrit_Trim_Resultado!CW137</f>
        <v>2379.6237319000002</v>
      </c>
      <c r="CK8" s="18">
        <f>PLANEL_GerCrit_Trim_Resultado!CX113+PLANEL_GerCrit_Trim_Resultado!CX125+PLANEL_GerCrit_Trim_Resultado!CX137</f>
        <v>4308.4134519999998</v>
      </c>
      <c r="CL8" s="18">
        <f>PLANEL_GerCrit_Trim_Resultado!CY113+PLANEL_GerCrit_Trim_Resultado!CY125+PLANEL_GerCrit_Trim_Resultado!CY137</f>
        <v>6481.2199089999995</v>
      </c>
      <c r="CM8" s="18">
        <f>PLANEL_GerCrit_Trim_Resultado!CZ113+PLANEL_GerCrit_Trim_Resultado!CZ125+PLANEL_GerCrit_Trim_Resultado!CZ137</f>
        <v>6151.2565729999997</v>
      </c>
      <c r="CN8" s="18">
        <f>PLANEL_GerCrit_Trim_Resultado!DA113+PLANEL_GerCrit_Trim_Resultado!DA125+PLANEL_GerCrit_Trim_Resultado!DA137</f>
        <v>2482.6528739999999</v>
      </c>
      <c r="CO8" s="18">
        <f>PLANEL_GerCrit_Trim_Resultado!DB113+PLANEL_GerCrit_Trim_Resultado!DB125+PLANEL_GerCrit_Trim_Resultado!DB137</f>
        <v>4292.8755238000003</v>
      </c>
      <c r="CP8" s="18">
        <f>PLANEL_GerCrit_Trim_Resultado!DC113+PLANEL_GerCrit_Trim_Resultado!DC125+PLANEL_GerCrit_Trim_Resultado!DC137</f>
        <v>6645.7015780000002</v>
      </c>
      <c r="CQ8" s="18">
        <f>PLANEL_GerCrit_Trim_Resultado!DD113+PLANEL_GerCrit_Trim_Resultado!DD125+PLANEL_GerCrit_Trim_Resultado!DD137</f>
        <v>7332.6184589999993</v>
      </c>
      <c r="CR8" s="18">
        <f>PLANEL_GerCrit_Trim_Resultado!DE113+PLANEL_GerCrit_Trim_Resultado!DE125+PLANEL_GerCrit_Trim_Resultado!DE137</f>
        <v>1694.5241669</v>
      </c>
      <c r="CS8" s="18">
        <f>PLANEL_GerCrit_Trim_Resultado!DF113+PLANEL_GerCrit_Trim_Resultado!DF125+PLANEL_GerCrit_Trim_Resultado!DF137</f>
        <v>4799.7728088000003</v>
      </c>
      <c r="CT8" s="18">
        <f>PLANEL_GerCrit_Trim_Resultado!DG113+PLANEL_GerCrit_Trim_Resultado!DG125+PLANEL_GerCrit_Trim_Resultado!DG137</f>
        <v>7332.6184589999993</v>
      </c>
      <c r="CU8" s="18">
        <f>PLANEL_GerCrit_Trim_Resultado!DH113+PLANEL_GerCrit_Trim_Resultado!DH125+PLANEL_GerCrit_Trim_Resultado!DH137</f>
        <v>7993.4617399999997</v>
      </c>
      <c r="CV8" s="18">
        <f>PLANEL_GerCrit_Trim_Resultado!DI113+PLANEL_GerCrit_Trim_Resultado!DI125+PLANEL_GerCrit_Trim_Resultado!DI137</f>
        <v>4751.3492109999997</v>
      </c>
      <c r="CW8" s="18">
        <f>PLANEL_GerCrit_Trim_Resultado!DJ113+PLANEL_GerCrit_Trim_Resultado!DJ125+PLANEL_GerCrit_Trim_Resultado!DJ137</f>
        <v>5878.8403669999998</v>
      </c>
      <c r="CX8" s="18">
        <f>PLANEL_GerCrit_Trim_Resultado!DK113+PLANEL_GerCrit_Trim_Resultado!DK125+PLANEL_GerCrit_Trim_Resultado!DK137</f>
        <v>8139.3480820000004</v>
      </c>
      <c r="CY8" s="69">
        <f>PLANEL_GerCrit_Trim_Resultado!DL113+PLANEL_GerCrit_Trim_Resultado!DL125+PLANEL_GerCrit_Trim_Resultado!DL137</f>
        <v>7698.2324069999995</v>
      </c>
      <c r="CZ8" s="69">
        <f>PLANEL_GerCrit_Trim_Resultado!DM113+PLANEL_GerCrit_Trim_Resultado!DM125+PLANEL_GerCrit_Trim_Resultado!DM137</f>
        <v>1316.7648059999999</v>
      </c>
      <c r="DA8" s="69">
        <f>PLANEL_GerCrit_Trim_Resultado!DN113+PLANEL_GerCrit_Trim_Resultado!DN125+PLANEL_GerCrit_Trim_Resultado!DN137</f>
        <v>4279.8387237999996</v>
      </c>
      <c r="DB8" s="69">
        <f>PLANEL_GerCrit_Trim_Resultado!DO113+PLANEL_GerCrit_Trim_Resultado!DO125+PLANEL_GerCrit_Trim_Resultado!DO137</f>
        <v>7993.4617399999997</v>
      </c>
      <c r="DC8" s="18">
        <f>PLANEL_GerCrit_Trim_Resultado!DP113+PLANEL_GerCrit_Trim_Resultado!DP125+PLANEL_GerCrit_Trim_Resultado!DP137</f>
        <v>6326.1025863000004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2171.4397953000002</v>
      </c>
      <c r="DF8" s="18">
        <f>PLANEL_GerCrit_Trim_Resultado!DS113+PLANEL_GerCrit_Trim_Resultado!DS125+PLANEL_GerCrit_Trim_Resultado!DS137</f>
        <v>6797.8122815999996</v>
      </c>
      <c r="DG8" s="18">
        <f>PLANEL_GerCrit_Trim_Resultado!DT113+PLANEL_GerCrit_Trim_Resultado!DT125+PLANEL_GerCrit_Trim_Resultado!DT137</f>
        <v>6820.5475908999997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1887.6333462999999</v>
      </c>
      <c r="DJ8" s="18">
        <f>PLANEL_GerCrit_Trim_Resultado!DW113+PLANEL_GerCrit_Trim_Resultado!DW125+PLANEL_GerCrit_Trim_Resultado!DW137</f>
        <v>6571.8778358</v>
      </c>
      <c r="DK8" s="18">
        <f>PLANEL_GerCrit_Trim_Resultado!DX113+PLANEL_GerCrit_Trim_Resultado!DX125+PLANEL_GerCrit_Trim_Resultado!DX137</f>
        <v>6429.8412768999997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822.00660440000001</v>
      </c>
      <c r="DN8" s="18">
        <f>PLANEL_GerCrit_Trim_Resultado!EA113+PLANEL_GerCrit_Trim_Resultado!EA125+PLANEL_GerCrit_Trim_Resultado!EA137</f>
        <v>6346.5470683000003</v>
      </c>
      <c r="DO8" s="18">
        <f>PLANEL_GerCrit_Trim_Resultado!EB113+PLANEL_GerCrit_Trim_Resultado!EB125+PLANEL_GerCrit_Trim_Resultado!EB137</f>
        <v>6820.5475908999997</v>
      </c>
      <c r="DP8" s="18">
        <f>PLANEL_GerCrit_Trim_Resultado!EC113+PLANEL_GerCrit_Trim_Resultado!EC125+PLANEL_GerCrit_Trim_Resultado!EC137</f>
        <v>586.01262429999997</v>
      </c>
      <c r="DQ8" s="18">
        <f>PLANEL_GerCrit_Trim_Resultado!ED113+PLANEL_GerCrit_Trim_Resultado!ED125+PLANEL_GerCrit_Trim_Resultado!ED137</f>
        <v>1664.5425112999999</v>
      </c>
      <c r="DR8" s="18">
        <f>PLANEL_GerCrit_Trim_Resultado!EE113+PLANEL_GerCrit_Trim_Resultado!EE125+PLANEL_GerCrit_Trim_Resultado!EE137</f>
        <v>6766.2689379000003</v>
      </c>
      <c r="DS8" s="18">
        <f>PLANEL_GerCrit_Trim_Resultado!EF113+PLANEL_GerCrit_Trim_Resultado!EF125+PLANEL_GerCrit_Trim_Resultado!EF137</f>
        <v>6676.6969336000002</v>
      </c>
      <c r="DT8" s="18">
        <f>PLANEL_GerCrit_Trim_Resultado!EG113+PLANEL_GerCrit_Trim_Resultado!EG125+PLANEL_GerCrit_Trim_Resultado!EG137</f>
        <v>1520.6918539999999</v>
      </c>
      <c r="DU8" s="18">
        <f>PLANEL_GerCrit_Trim_Resultado!EH113+PLANEL_GerCrit_Trim_Resultado!EH125+PLANEL_GerCrit_Trim_Resultado!EH137</f>
        <v>3548.280992</v>
      </c>
      <c r="DV8" s="18">
        <f>PLANEL_GerCrit_Trim_Resultado!EI113+PLANEL_GerCrit_Trim_Resultado!EI125+PLANEL_GerCrit_Trim_Resultado!EI137</f>
        <v>6676.6969336000002</v>
      </c>
      <c r="DW8" s="18">
        <f>PLANEL_GerCrit_Trim_Resultado!EJ113+PLANEL_GerCrit_Trim_Resultado!EJ125+PLANEL_GerCrit_Trim_Resultado!EJ137</f>
        <v>7344.5623403</v>
      </c>
      <c r="DX8" s="18">
        <f>PLANEL_GerCrit_Trim_Resultado!EK113+PLANEL_GerCrit_Trim_Resultado!EK125+PLANEL_GerCrit_Trim_Resultado!EK137</f>
        <v>2172.2955010000001</v>
      </c>
      <c r="DY8" s="18">
        <f>PLANEL_GerCrit_Trim_Resultado!EL113+PLANEL_GerCrit_Trim_Resultado!EL125+PLANEL_GerCrit_Trim_Resultado!EL137</f>
        <v>4723.0436836999997</v>
      </c>
      <c r="DZ8" s="18">
        <f>PLANEL_GerCrit_Trim_Resultado!EM113+PLANEL_GerCrit_Trim_Resultado!EM125+PLANEL_GerCrit_Trim_Resultado!EM137</f>
        <v>7344.5623403</v>
      </c>
      <c r="EA8" s="18">
        <f>PLANEL_GerCrit_Trim_Resultado!EN113+PLANEL_GerCrit_Trim_Resultado!EN125+PLANEL_GerCrit_Trim_Resultado!EN137</f>
        <v>7544.8650987000001</v>
      </c>
      <c r="EB8" s="18">
        <f>PLANEL_GerCrit_Trim_Resultado!EO113+PLANEL_GerCrit_Trim_Resultado!EO125+PLANEL_GerCrit_Trim_Resultado!EO137</f>
        <v>3202.3518297000001</v>
      </c>
      <c r="EC8" s="18">
        <f>PLANEL_GerCrit_Trim_Resultado!EP113+PLANEL_GerCrit_Trim_Resultado!EP125+PLANEL_GerCrit_Trim_Resultado!EP137</f>
        <v>5430.2437260999995</v>
      </c>
      <c r="ED8" s="18">
        <f>PLANEL_GerCrit_Trim_Resultado!EQ113+PLANEL_GerCrit_Trim_Resultado!EQ125+PLANEL_GerCrit_Trim_Resultado!EQ137</f>
        <v>7544.8650987000001</v>
      </c>
      <c r="EE8" s="18">
        <f>PLANEL_GerCrit_Trim_Resultado!ER113+PLANEL_GerCrit_Trim_Resultado!ER125+PLANEL_GerCrit_Trim_Resultado!ER137</f>
        <v>7544.8650987000001</v>
      </c>
      <c r="EF8" s="18">
        <f>PLANEL_GerCrit_Trim_Resultado!ES113+PLANEL_GerCrit_Trim_Resultado!ES125+PLANEL_GerCrit_Trim_Resultado!ES137</f>
        <v>2767.2252440000002</v>
      </c>
      <c r="EG8" s="18">
        <f>PLANEL_GerCrit_Trim_Resultado!ET113+PLANEL_GerCrit_Trim_Resultado!ET125+PLANEL_GerCrit_Trim_Resultado!ET137</f>
        <v>5430.2437260999995</v>
      </c>
      <c r="EH8" s="18">
        <f>PLANEL_GerCrit_Trim_Resultado!EU113+PLANEL_GerCrit_Trim_Resultado!EU125+PLANEL_GerCrit_Trim_Resultado!EU137</f>
        <v>7544.8650987000001</v>
      </c>
      <c r="EI8" s="18">
        <f>PLANEL_GerCrit_Trim_Resultado!EV113+PLANEL_GerCrit_Trim_Resultado!EV125+PLANEL_GerCrit_Trim_Resultado!EV137</f>
        <v>7544.8650987000001</v>
      </c>
      <c r="EJ8" s="18">
        <f>PLANEL_GerCrit_Trim_Resultado!EW113+PLANEL_GerCrit_Trim_Resultado!EW125+PLANEL_GerCrit_Trim_Resultado!EW137</f>
        <v>3553.6459851</v>
      </c>
      <c r="EK8" s="18">
        <f>PLANEL_GerCrit_Trim_Resultado!EX113+PLANEL_GerCrit_Trim_Resultado!EX125+PLANEL_GerCrit_Trim_Resultado!EX137</f>
        <v>5430.2437260999995</v>
      </c>
      <c r="EL8" s="18">
        <f>PLANEL_GerCrit_Trim_Resultado!EY113+PLANEL_GerCrit_Trim_Resultado!EY125+PLANEL_GerCrit_Trim_Resultado!EY137</f>
        <v>7544.8650987000001</v>
      </c>
      <c r="EM8" s="18">
        <f>PLANEL_GerCrit_Trim_Resultado!EZ113+PLANEL_GerCrit_Trim_Resultado!EZ125+PLANEL_GerCrit_Trim_Resultado!EZ137</f>
        <v>7544.8650987000001</v>
      </c>
      <c r="EN8" s="18">
        <f>PLANEL_GerCrit_Trim_Resultado!FA113+PLANEL_GerCrit_Trim_Resultado!FA125+PLANEL_GerCrit_Trim_Resultado!FA137</f>
        <v>2417.9823861</v>
      </c>
      <c r="EO8" s="18">
        <f>PLANEL_GerCrit_Trim_Resultado!FB113+PLANEL_GerCrit_Trim_Resultado!FB125+PLANEL_GerCrit_Trim_Resultado!FB137</f>
        <v>5430.2437260999995</v>
      </c>
      <c r="EP8" s="18">
        <f>PLANEL_GerCrit_Trim_Resultado!FC113+PLANEL_GerCrit_Trim_Resultado!FC125+PLANEL_GerCrit_Trim_Resultado!FC137</f>
        <v>7544.8650987000001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783.63414739999996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783.63414739999996</v>
      </c>
      <c r="S10" s="20">
        <f>PLANEL_GerCrit_Trim_Resultado!AF65+PLANEL_GerCrit_Trim_Resultado!AF77+PLANEL_GerCrit_Trim_Resultado!AF89</f>
        <v>953.63414739999996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953.63414739999996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953.63414739999996</v>
      </c>
      <c r="AA10" s="20">
        <f>PLANEL_GerCrit_Trim_Resultado!AN65+PLANEL_GerCrit_Trim_Resultado!AN77+PLANEL_GerCrit_Trim_Resultado!AN89</f>
        <v>953.63414739999996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953.63414739999996</v>
      </c>
      <c r="AD10" s="20">
        <f>PLANEL_GerCrit_Trim_Resultado!AQ65+PLANEL_GerCrit_Trim_Resultado!AQ77+PLANEL_GerCrit_Trim_Resultado!AQ89</f>
        <v>1141.59449</v>
      </c>
      <c r="AE10" s="20">
        <f>PLANEL_GerCrit_Trim_Resultado!AR65+PLANEL_GerCrit_Trim_Resultado!AR77+PLANEL_GerCrit_Trim_Resultado!AR89</f>
        <v>1141.580119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953.63414739999996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1141.580119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1141.580119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1298.861742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1141.580119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1298.861742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1141.59449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1298.861742</v>
      </c>
      <c r="AX10" s="20">
        <f>PLANEL_GerCrit_Trim_Resultado!BK65+PLANEL_GerCrit_Trim_Resultado!BK77+PLANEL_GerCrit_Trim_Resultado!BK89</f>
        <v>1360.900292</v>
      </c>
      <c r="AY10" s="20">
        <f>PLANEL_GerCrit_Trim_Resultado!BL65+PLANEL_GerCrit_Trim_Resultado!BL77+PLANEL_GerCrit_Trim_Resultado!BL89</f>
        <v>1298.861742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1360.900292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1360.900292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0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0</v>
      </c>
      <c r="S11" s="20">
        <f>PLANEL_GerCrit_Trim_Resultado!AF41+PLANEL_GerCrit_Trim_Resultado!AF53</f>
        <v>0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0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0</v>
      </c>
      <c r="AA11" s="20">
        <f>PLANEL_GerCrit_Trim_Resultado!AN41+PLANEL_GerCrit_Trim_Resultado!AN53</f>
        <v>0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115.73453000000001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900.503289</v>
      </c>
      <c r="AJ11" s="20">
        <f>PLANEL_GerCrit_Trim_Resultado!AW41+PLANEL_GerCrit_Trim_Resultado!AW53</f>
        <v>0</v>
      </c>
      <c r="AK11" s="20">
        <f>PLANEL_GerCrit_Trim_Resultado!AX41+PLANEL_GerCrit_Trim_Resultado!AX53</f>
        <v>261.36113710000001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0</v>
      </c>
      <c r="AN11" s="20">
        <f>PLANEL_GerCrit_Trim_Resultado!BA41+PLANEL_GerCrit_Trim_Resultado!BA53</f>
        <v>0</v>
      </c>
      <c r="AO11" s="20">
        <f>PLANEL_GerCrit_Trim_Resultado!BB41+PLANEL_GerCrit_Trim_Resultado!BB53</f>
        <v>1241.3759130000001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900.503289</v>
      </c>
      <c r="AR11" s="20">
        <f>PLANEL_GerCrit_Trim_Resultado!BE41+PLANEL_GerCrit_Trim_Resultado!BE53</f>
        <v>0</v>
      </c>
      <c r="AS11" s="20">
        <f>PLANEL_GerCrit_Trim_Resultado!BF41+PLANEL_GerCrit_Trim_Resultado!BF53</f>
        <v>1241.3759130000001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1241.3759130000001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1241.3759130000001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1241.3759130000001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1241.3759130000001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1589.8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1589.8</v>
      </c>
      <c r="S12" s="1">
        <f>PLANEL_GerCrit_Trim_Resultado!AF161</f>
        <v>1589.8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1589.8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1698.2530469999999</v>
      </c>
      <c r="AA12" s="1">
        <f>PLANEL_GerCrit_Trim_Resultado!AN161</f>
        <v>1589.8</v>
      </c>
      <c r="AB12" s="1">
        <f>PLANEL_GerCrit_Trim_Resultado!AO161</f>
        <v>1589.8</v>
      </c>
      <c r="AC12" s="1">
        <f>PLANEL_GerCrit_Trim_Resultado!AP161</f>
        <v>1589.8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3052.6641730000001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3052.6641730000001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3052.6641730000001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0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680.50674555000001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1357.8358740000001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583.63910900000008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0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0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4931.2575230000002</v>
      </c>
      <c r="P15" s="22">
        <f>PLANEL_GerCrit_Trim_Resultado!AC17+PLANEL_GerCrit_Trim_Resultado!AC29</f>
        <v>9295.6066740000006</v>
      </c>
      <c r="Q15" s="22">
        <f>PLANEL_GerCrit_Trim_Resultado!AD17+PLANEL_GerCrit_Trim_Resultado!AD29</f>
        <v>10267.012989999999</v>
      </c>
      <c r="R15" s="22">
        <f>PLANEL_GerCrit_Trim_Resultado!AE17+PLANEL_GerCrit_Trim_Resultado!AE29</f>
        <v>9014.2946630000006</v>
      </c>
      <c r="S15" s="22">
        <f>PLANEL_GerCrit_Trim_Resultado!AF17+PLANEL_GerCrit_Trim_Resultado!AF29</f>
        <v>5478.1880119999996</v>
      </c>
      <c r="T15" s="22">
        <f>PLANEL_GerCrit_Trim_Resultado!AG17+PLANEL_GerCrit_Trim_Resultado!AG29</f>
        <v>9842.5371630000009</v>
      </c>
      <c r="U15" s="22">
        <f>PLANEL_GerCrit_Trim_Resultado!AH17+PLANEL_GerCrit_Trim_Resultado!AH29</f>
        <v>10714.50157</v>
      </c>
      <c r="V15" s="22">
        <f>PLANEL_GerCrit_Trim_Resultado!AI17+PLANEL_GerCrit_Trim_Resultado!AI29</f>
        <v>9602.6592810000002</v>
      </c>
      <c r="W15" s="22">
        <f>PLANEL_GerCrit_Trim_Resultado!AJ17+PLANEL_GerCrit_Trim_Resultado!AJ29</f>
        <v>5729.5302259999999</v>
      </c>
      <c r="X15" s="22">
        <f>PLANEL_GerCrit_Trim_Resultado!AK17+PLANEL_GerCrit_Trim_Resultado!AK29</f>
        <v>10093.87938</v>
      </c>
      <c r="Y15" s="22">
        <f>PLANEL_GerCrit_Trim_Resultado!AL17+PLANEL_GerCrit_Trim_Resultado!AL29</f>
        <v>10920.145200000001</v>
      </c>
      <c r="Z15" s="22">
        <f>PLANEL_GerCrit_Trim_Resultado!AM17+PLANEL_GerCrit_Trim_Resultado!AM29</f>
        <v>9873.042571</v>
      </c>
      <c r="AA15" s="22">
        <f>PLANEL_GerCrit_Trim_Resultado!AN17+PLANEL_GerCrit_Trim_Resultado!AN29</f>
        <v>5965.5092240000004</v>
      </c>
      <c r="AB15" s="22">
        <f>PLANEL_GerCrit_Trim_Resultado!AO17+PLANEL_GerCrit_Trim_Resultado!AO29</f>
        <v>10329.85837</v>
      </c>
      <c r="AC15" s="22">
        <f>PLANEL_GerCrit_Trim_Resultado!AP17+PLANEL_GerCrit_Trim_Resultado!AP29</f>
        <v>11113.218929999999</v>
      </c>
      <c r="AD15" s="22">
        <f>PLANEL_GerCrit_Trim_Resultado!AQ17+PLANEL_GerCrit_Trim_Resultado!AQ29</f>
        <v>10126.89877</v>
      </c>
      <c r="AE15" s="22">
        <f>PLANEL_GerCrit_Trim_Resultado!AR17+PLANEL_GerCrit_Trim_Resultado!AR29</f>
        <v>6184.8959480000003</v>
      </c>
      <c r="AF15" s="22">
        <f>PLANEL_GerCrit_Trim_Resultado!AS17+PLANEL_GerCrit_Trim_Resultado!AS29</f>
        <v>10549.2451</v>
      </c>
      <c r="AG15" s="22">
        <f>PLANEL_GerCrit_Trim_Resultado!AT17+PLANEL_GerCrit_Trim_Resultado!AT29</f>
        <v>11292.71716</v>
      </c>
      <c r="AH15" s="22">
        <f>PLANEL_GerCrit_Trim_Resultado!AU17+PLANEL_GerCrit_Trim_Resultado!AU29</f>
        <v>10362.905699999999</v>
      </c>
      <c r="AI15" s="22">
        <f>PLANEL_GerCrit_Trim_Resultado!AV17+PLANEL_GerCrit_Trim_Resultado!AV29</f>
        <v>6349.5896240000002</v>
      </c>
      <c r="AJ15" s="22">
        <f>PLANEL_GerCrit_Trim_Resultado!AW17+PLANEL_GerCrit_Trim_Resultado!AW29</f>
        <v>10713.938770000001</v>
      </c>
      <c r="AK15" s="22">
        <f>PLANEL_GerCrit_Trim_Resultado!AX17+PLANEL_GerCrit_Trim_Resultado!AX29</f>
        <v>11427.46653</v>
      </c>
      <c r="AL15" s="22">
        <f>PLANEL_GerCrit_Trim_Resultado!AY17+PLANEL_GerCrit_Trim_Resultado!AY29</f>
        <v>10540.07617</v>
      </c>
      <c r="AM15" s="22">
        <f>PLANEL_GerCrit_Trim_Resultado!AZ17+PLANEL_GerCrit_Trim_Resultado!AZ29</f>
        <v>6202.5697929999997</v>
      </c>
      <c r="AN15" s="22">
        <f>PLANEL_GerCrit_Trim_Resultado!BA17+PLANEL_GerCrit_Trim_Resultado!BA29</f>
        <v>7871.3580339999999</v>
      </c>
      <c r="AO15" s="22">
        <f>PLANEL_GerCrit_Trim_Resultado!BB17+PLANEL_GerCrit_Trim_Resultado!BB29</f>
        <v>7457.8812930000004</v>
      </c>
      <c r="AP15" s="22">
        <f>PLANEL_GerCrit_Trim_Resultado!BC17+PLANEL_GerCrit_Trim_Resultado!BC29</f>
        <v>8090.8397750000004</v>
      </c>
      <c r="AQ15" s="22">
        <f>PLANEL_GerCrit_Trim_Resultado!BD17+PLANEL_GerCrit_Trim_Resultado!BD29</f>
        <v>6374.0232839999999</v>
      </c>
      <c r="AR15" s="22">
        <f>PLANEL_GerCrit_Trim_Resultado!BE17+PLANEL_GerCrit_Trim_Resultado!BE29</f>
        <v>8042.8115250000001</v>
      </c>
      <c r="AS15" s="22">
        <f>PLANEL_GerCrit_Trim_Resultado!BF17+PLANEL_GerCrit_Trim_Resultado!BF29</f>
        <v>7598.1614220000001</v>
      </c>
      <c r="AT15" s="22">
        <f>PLANEL_GerCrit_Trim_Resultado!BG17+PLANEL_GerCrit_Trim_Resultado!BG29</f>
        <v>8275.2821660000009</v>
      </c>
      <c r="AU15" s="22">
        <f>PLANEL_GerCrit_Trim_Resultado!BH17+PLANEL_GerCrit_Trim_Resultado!BH29</f>
        <v>6622.9073829999998</v>
      </c>
      <c r="AV15" s="22">
        <f>PLANEL_GerCrit_Trim_Resultado!BI17+PLANEL_GerCrit_Trim_Resultado!BI29</f>
        <v>8291.695624</v>
      </c>
      <c r="AW15" s="22">
        <f>PLANEL_GerCrit_Trim_Resultado!BJ17+PLANEL_GerCrit_Trim_Resultado!BJ29</f>
        <v>7801.7938670000003</v>
      </c>
      <c r="AX15" s="22">
        <f>PLANEL_GerCrit_Trim_Resultado!BK17+PLANEL_GerCrit_Trim_Resultado!BK29</f>
        <v>8543.0211220000001</v>
      </c>
      <c r="AY15" s="22">
        <f>PLANEL_GerCrit_Trim_Resultado!BL17+PLANEL_GerCrit_Trim_Resultado!BL29</f>
        <v>6867.4897819999996</v>
      </c>
      <c r="AZ15" s="22">
        <f>PLANEL_GerCrit_Trim_Resultado!BM17+PLANEL_GerCrit_Trim_Resultado!BM29</f>
        <v>8536.2780230000008</v>
      </c>
      <c r="BA15" s="22">
        <f>PLANEL_GerCrit_Trim_Resultado!BN17+PLANEL_GerCrit_Trim_Resultado!BN29</f>
        <v>8001.9067379999997</v>
      </c>
      <c r="BB15" s="22">
        <f>PLANEL_GerCrit_Trim_Resultado!BO17+PLANEL_GerCrit_Trim_Resultado!BO29</f>
        <v>8806.13249</v>
      </c>
      <c r="BC15" s="22">
        <f>PLANEL_GerCrit_Trim_Resultado!BP17+PLANEL_GerCrit_Trim_Resultado!BP29</f>
        <v>7120.6755819999998</v>
      </c>
      <c r="BD15" s="22">
        <f>PLANEL_GerCrit_Trim_Resultado!BQ17+PLANEL_GerCrit_Trim_Resultado!BQ29</f>
        <v>8789.4638219999997</v>
      </c>
      <c r="BE15" s="22">
        <f>PLANEL_GerCrit_Trim_Resultado!BR17+PLANEL_GerCrit_Trim_Resultado!BR29</f>
        <v>8209.0587560000004</v>
      </c>
      <c r="BF15" s="22">
        <f>PLANEL_GerCrit_Trim_Resultado!BS17+PLANEL_GerCrit_Trim_Resultado!BS29</f>
        <v>9078.4990319999997</v>
      </c>
      <c r="BG15" s="22">
        <f>PLANEL_GerCrit_Trim_Resultado!BT17+PLANEL_GerCrit_Trim_Resultado!BT29</f>
        <v>7371.4032669999997</v>
      </c>
      <c r="BH15" s="22">
        <f>PLANEL_GerCrit_Trim_Resultado!BU17+PLANEL_GerCrit_Trim_Resultado!BU29</f>
        <v>9040.1915069999995</v>
      </c>
      <c r="BI15" s="22">
        <f>PLANEL_GerCrit_Trim_Resultado!BV17+PLANEL_GerCrit_Trim_Resultado!BV29</f>
        <v>8414.1995900000002</v>
      </c>
      <c r="BJ15" s="22">
        <f>PLANEL_GerCrit_Trim_Resultado!BW17+PLANEL_GerCrit_Trim_Resultado!BW29</f>
        <v>9348.2212390000004</v>
      </c>
      <c r="BK15" s="22">
        <f>PLANEL_GerCrit_Trim_Resultado!BX17+PLANEL_GerCrit_Trim_Resultado!BX29</f>
        <v>7618.4437799999996</v>
      </c>
      <c r="BL15" s="22">
        <f>PLANEL_GerCrit_Trim_Resultado!BY17+PLANEL_GerCrit_Trim_Resultado!BY29</f>
        <v>9287.2320209999998</v>
      </c>
      <c r="BM15" s="22">
        <f>PLANEL_GerCrit_Trim_Resultado!BZ17+PLANEL_GerCrit_Trim_Resultado!BZ29</f>
        <v>8616.3236460000007</v>
      </c>
      <c r="BN15" s="22">
        <f>PLANEL_GerCrit_Trim_Resultado!CA17+PLANEL_GerCrit_Trim_Resultado!CA29</f>
        <v>9613.9769419999993</v>
      </c>
      <c r="BO15" s="22">
        <f>PLANEL_GerCrit_Trim_Resultado!CB17+PLANEL_GerCrit_Trim_Resultado!CB29</f>
        <v>7652.97786</v>
      </c>
      <c r="BP15" s="22">
        <f>PLANEL_GerCrit_Trim_Resultado!CC17+PLANEL_GerCrit_Trim_Resultado!CC29</f>
        <v>8069.3662430000004</v>
      </c>
      <c r="BQ15" s="22">
        <f>PLANEL_GerCrit_Trim_Resultado!CD17+PLANEL_GerCrit_Trim_Resultado!CD29</f>
        <v>6856.1354039999997</v>
      </c>
      <c r="BR15" s="22">
        <f>PLANEL_GerCrit_Trim_Resultado!CE17+PLANEL_GerCrit_Trim_Resultado!CE29</f>
        <v>8586.6561619999993</v>
      </c>
      <c r="BS15" s="22">
        <f>PLANEL_GerCrit_Trim_Resultado!CF17+PLANEL_GerCrit_Trim_Resultado!CF29</f>
        <v>7850.8560820000002</v>
      </c>
      <c r="BT15" s="22">
        <f>PLANEL_GerCrit_Trim_Resultado!CG17+PLANEL_GerCrit_Trim_Resultado!CG29</f>
        <v>8267.2444649999998</v>
      </c>
      <c r="BU15" s="22">
        <f>PLANEL_GerCrit_Trim_Resultado!CH17+PLANEL_GerCrit_Trim_Resultado!CH29</f>
        <v>7018.0357679999997</v>
      </c>
      <c r="BV15" s="22">
        <f>PLANEL_GerCrit_Trim_Resultado!CI17+PLANEL_GerCrit_Trim_Resultado!CI29</f>
        <v>8799.5251580000004</v>
      </c>
      <c r="BW15" s="22">
        <f>PLANEL_GerCrit_Trim_Resultado!CJ17+PLANEL_GerCrit_Trim_Resultado!CJ29</f>
        <v>8022.9241009999996</v>
      </c>
      <c r="BX15" s="22">
        <f>PLANEL_GerCrit_Trim_Resultado!CK17+PLANEL_GerCrit_Trim_Resultado!CK29</f>
        <v>8439.312484</v>
      </c>
      <c r="BY15" s="22">
        <f>PLANEL_GerCrit_Trim_Resultado!CL17+PLANEL_GerCrit_Trim_Resultado!CL29</f>
        <v>7158.8186919999998</v>
      </c>
      <c r="BZ15" s="22">
        <f>PLANEL_GerCrit_Trim_Resultado!CM17+PLANEL_GerCrit_Trim_Resultado!CM29</f>
        <v>8984.6286330000003</v>
      </c>
      <c r="CA15" s="22">
        <f>PLANEL_GerCrit_Trim_Resultado!CN17+PLANEL_GerCrit_Trim_Resultado!CN29</f>
        <v>8212.813451</v>
      </c>
      <c r="CB15" s="22">
        <f>PLANEL_GerCrit_Trim_Resultado!CO17+PLANEL_GerCrit_Trim_Resultado!CO29</f>
        <v>8629.2018339999995</v>
      </c>
      <c r="CC15" s="22">
        <f>PLANEL_GerCrit_Trim_Resultado!CP17+PLANEL_GerCrit_Trim_Resultado!CP29</f>
        <v>7314.1827059999996</v>
      </c>
      <c r="CD15" s="22">
        <f>PLANEL_GerCrit_Trim_Resultado!CQ17+PLANEL_GerCrit_Trim_Resultado!CQ29</f>
        <v>9188.9035399999993</v>
      </c>
      <c r="CE15" s="22">
        <f>PLANEL_GerCrit_Trim_Resultado!CR17+PLANEL_GerCrit_Trim_Resultado!CR29</f>
        <v>8379.3507129999998</v>
      </c>
      <c r="CF15" s="22">
        <f>PLANEL_GerCrit_Trim_Resultado!CS17+PLANEL_GerCrit_Trim_Resultado!CS29</f>
        <v>8795.7390959999993</v>
      </c>
      <c r="CG15" s="22">
        <f>PLANEL_GerCrit_Trim_Resultado!CT17+PLANEL_GerCrit_Trim_Resultado!CT29</f>
        <v>7450.4404649999997</v>
      </c>
      <c r="CH15" s="22">
        <f>PLANEL_GerCrit_Trim_Resultado!CU17+PLANEL_GerCrit_Trim_Resultado!CU29</f>
        <v>9368.0572599999996</v>
      </c>
      <c r="CI15" s="22">
        <f>PLANEL_GerCrit_Trim_Resultado!CV17+PLANEL_GerCrit_Trim_Resultado!CV29</f>
        <v>8404.2936809999992</v>
      </c>
      <c r="CJ15" s="22">
        <f>PLANEL_GerCrit_Trim_Resultado!CW17+PLANEL_GerCrit_Trim_Resultado!CW29</f>
        <v>8404.2936809999992</v>
      </c>
      <c r="CK15" s="22">
        <f>PLANEL_GerCrit_Trim_Resultado!CX17+PLANEL_GerCrit_Trim_Resultado!CX29</f>
        <v>6876.2402840000004</v>
      </c>
      <c r="CL15" s="22">
        <f>PLANEL_GerCrit_Trim_Resultado!CY17+PLANEL_GerCrit_Trim_Resultado!CY29</f>
        <v>9040.9825959999998</v>
      </c>
      <c r="CM15" s="22">
        <f>PLANEL_GerCrit_Trim_Resultado!CZ17+PLANEL_GerCrit_Trim_Resultado!CZ29</f>
        <v>8457.7576719999997</v>
      </c>
      <c r="CN15" s="22">
        <f>PLANEL_GerCrit_Trim_Resultado!DA17+PLANEL_GerCrit_Trim_Resultado!DA29</f>
        <v>8457.7576719999997</v>
      </c>
      <c r="CO15" s="22">
        <f>PLANEL_GerCrit_Trim_Resultado!DB17+PLANEL_GerCrit_Trim_Resultado!DB29</f>
        <v>6919.9835499999999</v>
      </c>
      <c r="CP15" s="22">
        <f>PLANEL_GerCrit_Trim_Resultado!DC17+PLANEL_GerCrit_Trim_Resultado!DC29</f>
        <v>9098.4968900000003</v>
      </c>
      <c r="CQ15" s="22">
        <f>PLANEL_GerCrit_Trim_Resultado!DD17+PLANEL_GerCrit_Trim_Resultado!DD29</f>
        <v>8529.6575229999999</v>
      </c>
      <c r="CR15" s="22">
        <f>PLANEL_GerCrit_Trim_Resultado!DE17+PLANEL_GerCrit_Trim_Resultado!DE29</f>
        <v>8529.6575229999999</v>
      </c>
      <c r="CS15" s="22">
        <f>PLANEL_GerCrit_Trim_Resultado!DF17+PLANEL_GerCrit_Trim_Resultado!DF29</f>
        <v>6978.8107010000003</v>
      </c>
      <c r="CT15" s="22">
        <f>PLANEL_GerCrit_Trim_Resultado!DG17+PLANEL_GerCrit_Trim_Resultado!DG29</f>
        <v>9175.8436989999991</v>
      </c>
      <c r="CU15" s="22">
        <f>PLANEL_GerCrit_Trim_Resultado!DH17+PLANEL_GerCrit_Trim_Resultado!DH29</f>
        <v>8589.2668009999998</v>
      </c>
      <c r="CV15" s="22">
        <f>PLANEL_GerCrit_Trim_Resultado!DI17+PLANEL_GerCrit_Trim_Resultado!DI29</f>
        <v>8589.2668009999998</v>
      </c>
      <c r="CW15" s="22">
        <f>PLANEL_GerCrit_Trim_Resultado!DJ17+PLANEL_GerCrit_Trim_Resultado!DJ29</f>
        <v>7027.5819279999996</v>
      </c>
      <c r="CX15" s="22">
        <f>PLANEL_GerCrit_Trim_Resultado!DK17+PLANEL_GerCrit_Trim_Resultado!DK29</f>
        <v>9239.9688320000005</v>
      </c>
      <c r="CY15" s="71">
        <f>PLANEL_GerCrit_Trim_Resultado!DL17+PLANEL_GerCrit_Trim_Resultado!DL29</f>
        <v>8680.2170399999995</v>
      </c>
      <c r="CZ15" s="71">
        <f>PLANEL_GerCrit_Trim_Resultado!DM17+PLANEL_GerCrit_Trim_Resultado!DM29</f>
        <v>8680.2170399999995</v>
      </c>
      <c r="DA15" s="71">
        <f>PLANEL_GerCrit_Trim_Resultado!DN17+PLANEL_GerCrit_Trim_Resultado!DN29</f>
        <v>7101.9957599999998</v>
      </c>
      <c r="DB15" s="71">
        <f>PLANEL_GerCrit_Trim_Resultado!DO17+PLANEL_GerCrit_Trim_Resultado!DO29</f>
        <v>9337.8092400000005</v>
      </c>
      <c r="DC15" s="22">
        <f>PLANEL_GerCrit_Trim_Resultado!DP17+PLANEL_GerCrit_Trim_Resultado!DP29</f>
        <v>8739.2117890000009</v>
      </c>
      <c r="DD15" s="22">
        <f>PLANEL_GerCrit_Trim_Resultado!DQ17+PLANEL_GerCrit_Trim_Resultado!DQ29</f>
        <v>8739.2117890000009</v>
      </c>
      <c r="DE15" s="22">
        <f>PLANEL_GerCrit_Trim_Resultado!DR17+PLANEL_GerCrit_Trim_Resultado!DR29</f>
        <v>7150.2641910000002</v>
      </c>
      <c r="DF15" s="22">
        <f>PLANEL_GerCrit_Trim_Resultado!DS17+PLANEL_GerCrit_Trim_Resultado!DS29</f>
        <v>9401.2732890000007</v>
      </c>
      <c r="DG15" s="22">
        <f>PLANEL_GerCrit_Trim_Resultado!DT17+PLANEL_GerCrit_Trim_Resultado!DT29</f>
        <v>8821.5586270000003</v>
      </c>
      <c r="DH15" s="22">
        <f>PLANEL_GerCrit_Trim_Resultado!DU17+PLANEL_GerCrit_Trim_Resultado!DU29</f>
        <v>8821.5586270000003</v>
      </c>
      <c r="DI15" s="22">
        <f>PLANEL_GerCrit_Trim_Resultado!DV17+PLANEL_GerCrit_Trim_Resultado!DV29</f>
        <v>7217.6388770000003</v>
      </c>
      <c r="DJ15" s="22">
        <f>PLANEL_GerCrit_Trim_Resultado!DW17+PLANEL_GerCrit_Trim_Resultado!DW29</f>
        <v>9489.8585230000008</v>
      </c>
      <c r="DK15" s="22">
        <f>PLANEL_GerCrit_Trim_Resultado!DX17+PLANEL_GerCrit_Trim_Resultado!DX29</f>
        <v>8890.3858349999991</v>
      </c>
      <c r="DL15" s="22">
        <f>PLANEL_GerCrit_Trim_Resultado!DY17+PLANEL_GerCrit_Trim_Resultado!DY29</f>
        <v>8890.3858349999991</v>
      </c>
      <c r="DM15" s="22">
        <f>PLANEL_GerCrit_Trim_Resultado!DZ17+PLANEL_GerCrit_Trim_Resultado!DZ29</f>
        <v>7273.9520469999998</v>
      </c>
      <c r="DN15" s="22">
        <f>PLANEL_GerCrit_Trim_Resultado!EA17+PLANEL_GerCrit_Trim_Resultado!EA29</f>
        <v>9563.8999129999993</v>
      </c>
      <c r="DO15" s="22">
        <f>PLANEL_GerCrit_Trim_Resultado!EB17+PLANEL_GerCrit_Trim_Resultado!EB29</f>
        <v>8969.0455010000005</v>
      </c>
      <c r="DP15" s="22">
        <f>PLANEL_GerCrit_Trim_Resultado!EC17+PLANEL_GerCrit_Trim_Resultado!EC29</f>
        <v>8969.0455010000005</v>
      </c>
      <c r="DQ15" s="22">
        <f>PLANEL_GerCrit_Trim_Resultado!ED17+PLANEL_GerCrit_Trim_Resultado!ED29</f>
        <v>7338.3099549999997</v>
      </c>
      <c r="DR15" s="22">
        <f>PLANEL_GerCrit_Trim_Resultado!EE17+PLANEL_GerCrit_Trim_Resultado!EE29</f>
        <v>9648.5186450000001</v>
      </c>
      <c r="DS15" s="22">
        <f>PLANEL_GerCrit_Trim_Resultado!EF17+PLANEL_GerCrit_Trim_Resultado!EF29</f>
        <v>9005.9172190000008</v>
      </c>
      <c r="DT15" s="22">
        <f>PLANEL_GerCrit_Trim_Resultado!EG17+PLANEL_GerCrit_Trim_Resultado!EG29</f>
        <v>9005.9172190000008</v>
      </c>
      <c r="DU15" s="22">
        <f>PLANEL_GerCrit_Trim_Resultado!EH17+PLANEL_GerCrit_Trim_Resultado!EH29</f>
        <v>7368.4777249999997</v>
      </c>
      <c r="DV15" s="22">
        <f>PLANEL_GerCrit_Trim_Resultado!EI17+PLANEL_GerCrit_Trim_Resultado!EI29</f>
        <v>9688.1836750000002</v>
      </c>
      <c r="DW15" s="22">
        <f>PLANEL_GerCrit_Trim_Resultado!EJ17+PLANEL_GerCrit_Trim_Resultado!EJ29</f>
        <v>9063.6829109999999</v>
      </c>
      <c r="DX15" s="22">
        <f>PLANEL_GerCrit_Trim_Resultado!EK17+PLANEL_GerCrit_Trim_Resultado!EK29</f>
        <v>9063.6829109999999</v>
      </c>
      <c r="DY15" s="22">
        <f>PLANEL_GerCrit_Trim_Resultado!EL17+PLANEL_GerCrit_Trim_Resultado!EL29</f>
        <v>7415.7405639999997</v>
      </c>
      <c r="DZ15" s="22">
        <f>PLANEL_GerCrit_Trim_Resultado!EM17+PLANEL_GerCrit_Trim_Resultado!EM29</f>
        <v>9750.3255559999998</v>
      </c>
      <c r="EA15" s="22">
        <f>PLANEL_GerCrit_Trim_Resultado!EN17+PLANEL_GerCrit_Trim_Resultado!EN29</f>
        <v>9109.7725589999991</v>
      </c>
      <c r="EB15" s="22">
        <f>PLANEL_GerCrit_Trim_Resultado!EO17+PLANEL_GerCrit_Trim_Resultado!EO29</f>
        <v>9109.7725589999991</v>
      </c>
      <c r="EC15" s="22">
        <f>PLANEL_GerCrit_Trim_Resultado!EP17+PLANEL_GerCrit_Trim_Resultado!EP29</f>
        <v>7453.4502759999996</v>
      </c>
      <c r="ED15" s="22">
        <f>PLANEL_GerCrit_Trim_Resultado!EQ17+PLANEL_GerCrit_Trim_Resultado!EQ29</f>
        <v>9799.9068439999992</v>
      </c>
      <c r="EE15" s="22">
        <f>PLANEL_GerCrit_Trim_Resultado!ER17+PLANEL_GerCrit_Trim_Resultado!ER29</f>
        <v>9162.6220219999996</v>
      </c>
      <c r="EF15" s="22">
        <f>PLANEL_GerCrit_Trim_Resultado!ES17+PLANEL_GerCrit_Trim_Resultado!ES29</f>
        <v>9162.6220219999996</v>
      </c>
      <c r="EG15" s="22">
        <f>PLANEL_GerCrit_Trim_Resultado!ET17+PLANEL_GerCrit_Trim_Resultado!ET29</f>
        <v>7496.6907460000002</v>
      </c>
      <c r="EH15" s="22">
        <f>PLANEL_GerCrit_Trim_Resultado!EU17+PLANEL_GerCrit_Trim_Resultado!EU29</f>
        <v>9856.7600540000003</v>
      </c>
      <c r="EI15" s="22">
        <f>PLANEL_GerCrit_Trim_Resultado!EV17+PLANEL_GerCrit_Trim_Resultado!EV29</f>
        <v>9244.3543320000008</v>
      </c>
      <c r="EJ15" s="22">
        <f>PLANEL_GerCrit_Trim_Resultado!EW17+PLANEL_GerCrit_Trim_Resultado!EW29</f>
        <v>9244.3543320000008</v>
      </c>
      <c r="EK15" s="22">
        <f>PLANEL_GerCrit_Trim_Resultado!EX17+PLANEL_GerCrit_Trim_Resultado!EX29</f>
        <v>7563.5626350000002</v>
      </c>
      <c r="EL15" s="22">
        <f>PLANEL_GerCrit_Trim_Resultado!EY17+PLANEL_GerCrit_Trim_Resultado!EY29</f>
        <v>9944.6842049999996</v>
      </c>
      <c r="EM15" s="22">
        <f>PLANEL_GerCrit_Trim_Resultado!EZ17+PLANEL_GerCrit_Trim_Resultado!EZ29</f>
        <v>9310.7234250000001</v>
      </c>
      <c r="EN15" s="22">
        <f>PLANEL_GerCrit_Trim_Resultado!FA17+PLANEL_GerCrit_Trim_Resultado!FA29</f>
        <v>9310.7234250000001</v>
      </c>
      <c r="EO15" s="22">
        <f>PLANEL_GerCrit_Trim_Resultado!FB17+PLANEL_GerCrit_Trim_Resultado!FB29</f>
        <v>7617.8646200000003</v>
      </c>
      <c r="EP15" s="22">
        <f>PLANEL_GerCrit_Trim_Resultado!FC17+PLANEL_GerCrit_Trim_Resultado!FC29</f>
        <v>10016.081260000001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290.00758919999998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318.67108919999998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483.56535919999999</v>
      </c>
      <c r="P16" s="22">
        <f>PLANEL_GerCrit_Trim_Resultado!AC377</f>
        <v>483.56535919999999</v>
      </c>
      <c r="Q16" s="22">
        <f>PLANEL_GerCrit_Trim_Resultado!AD377</f>
        <v>439.43065919999998</v>
      </c>
      <c r="R16" s="22">
        <f>PLANEL_GerCrit_Trim_Resultado!AE377</f>
        <v>320.61190920000001</v>
      </c>
      <c r="S16" s="22">
        <f>PLANEL_GerCrit_Trim_Resultado!AF377</f>
        <v>625.27135920000001</v>
      </c>
      <c r="T16" s="22">
        <f>PLANEL_GerCrit_Trim_Resultado!AG377</f>
        <v>625.26135920000002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510.50511990000001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5854.2545769000008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6939.7354931999998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9140.2216102000002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7609.2969634999999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5854.2545769000008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6939.7354931999998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9140.2216102000002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7609.2969634999999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6322.5687311000011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7510.2272811000003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9893.7816583000003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8226.6201667999994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8553.5889860000007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10228.4108402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13484.387330099999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11167.848626200001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9427.7885920000008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11293.3449062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14891.053969099999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12320.2026522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11220.5687788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13490.432426200001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17798.617264699998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14694.4735884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12447.6856078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14985.475044899998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19773.438326200001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16312.1436073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12524.547869800001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15079.232090899999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19896.955210200002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16413.1838733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14812.1560998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17866.281213899998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23577.502665200002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19427.9402123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15545.599190200002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18763.098435099997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24762.482438300001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20396.547126600002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17097.650102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20677.7437211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27301.276144899999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22462.416358800001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18754.932900300002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22714.876346099998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29993.752796699999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24656.375131000001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20611.2291702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24997.857043099997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33014.070051800001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27117.252146699997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22375.042606700001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27194.387847599999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35932.457871099999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29479.699519499998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24000.175569200001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29178.2741886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38552.836739299993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31623.552714599999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26251.2801573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31946.263101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42207.892380400001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34600.583590099995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28857.877860300003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35121.684907999996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46402.0003364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38036.304015100002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28372.324774299999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34559.470867900003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45653.2528236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37402.396329299998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34083.138532099998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41519.313470100002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54843.057460199998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44928.099273299995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36626.071221999999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44617.214033999997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58934.678240000001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48279.821152000004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38189.382190999997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46521.611034000001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61450.187700000002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50340.549242000001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39775.598900999998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48453.911383999999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64002.55459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52431.471272000003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40898.282040999999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49821.543573999996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65809.053830000004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53911.371771999999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41289.457921000001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50298.066913999995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66438.491370000003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54427.012702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41791.756550999999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50909.957973999997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67246.735530000005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55089.133622000001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42874.841950999995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52229.352923999999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68989.518410000004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56516.837112000001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44513.819340999995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54225.925384000002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71626.782030000002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58677.307312000004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45531.303270999997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55465.405793999998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73264.006160000004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60018.536122000005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47415.766621000002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57761.024793999997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76296.279020000002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62502.601452000003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7290.5208910000001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7241.6079129999998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7073.3141050000004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7241.6079129999998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8507.2383389999995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8450.1622580000003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8253.781841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8450.1622580000003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9709.6219639999999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9644.4789469999996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9420.3428019999992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9644.4789469999996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11044.34432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10970.24649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10715.299720000001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10970.24649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12317.409739999999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12234.770759999999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11950.43665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12234.770759999999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13559.15719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13468.187180000001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13155.18866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13468.187180000001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62145.410673252001</v>
      </c>
      <c r="D25" s="28">
        <f t="shared" ref="D25:BO25" si="0">SUM(D4:D24)</f>
        <v>64077.706408147998</v>
      </c>
      <c r="E25" s="28">
        <f t="shared" si="0"/>
        <v>64437.885880984002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64242.592240747996</v>
      </c>
      <c r="I25" s="28">
        <f t="shared" si="0"/>
        <v>64484.448407084004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65659.035592800006</v>
      </c>
      <c r="N25" s="28">
        <f t="shared" si="0"/>
        <v>67692.888982190008</v>
      </c>
      <c r="O25" s="28">
        <f t="shared" si="0"/>
        <v>70679.134731700004</v>
      </c>
      <c r="P25" s="28">
        <f t="shared" si="0"/>
        <v>66462.640693400012</v>
      </c>
      <c r="Q25" s="28">
        <f t="shared" si="0"/>
        <v>66706.281758300014</v>
      </c>
      <c r="R25" s="28">
        <f t="shared" si="0"/>
        <v>68778.328293600003</v>
      </c>
      <c r="S25" s="28">
        <f t="shared" si="0"/>
        <v>75854.26529109999</v>
      </c>
      <c r="T25" s="28">
        <f t="shared" si="0"/>
        <v>71336.44729940001</v>
      </c>
      <c r="U25" s="28">
        <f t="shared" si="0"/>
        <v>71606.278550100018</v>
      </c>
      <c r="V25" s="28">
        <f t="shared" si="0"/>
        <v>73824.930251200014</v>
      </c>
      <c r="W25" s="28">
        <f t="shared" si="0"/>
        <v>79651.3489348</v>
      </c>
      <c r="X25" s="28">
        <f t="shared" si="0"/>
        <v>74921.956435100001</v>
      </c>
      <c r="Y25" s="28">
        <f t="shared" si="0"/>
        <v>75213.306242800012</v>
      </c>
      <c r="Z25" s="28">
        <f t="shared" si="0"/>
        <v>77536.336984900001</v>
      </c>
      <c r="AA25" s="28">
        <f t="shared" si="0"/>
        <v>83543.58075779998</v>
      </c>
      <c r="AB25" s="28">
        <f t="shared" si="0"/>
        <v>78603.954738100001</v>
      </c>
      <c r="AC25" s="28">
        <f t="shared" si="0"/>
        <v>78918.566846800008</v>
      </c>
      <c r="AD25" s="28">
        <f t="shared" si="0"/>
        <v>81343.330116900004</v>
      </c>
      <c r="AE25" s="28">
        <f t="shared" si="0"/>
        <v>86965.188582400006</v>
      </c>
      <c r="AF25" s="28">
        <f t="shared" si="0"/>
        <v>81817.159999099997</v>
      </c>
      <c r="AG25" s="28">
        <f t="shared" si="0"/>
        <v>82142.1567048</v>
      </c>
      <c r="AH25" s="28">
        <f t="shared" si="0"/>
        <v>84670.757947050006</v>
      </c>
      <c r="AI25" s="28">
        <f t="shared" si="0"/>
        <v>90531.49253839998</v>
      </c>
      <c r="AJ25" s="28">
        <f t="shared" si="0"/>
        <v>85161.352207100004</v>
      </c>
      <c r="AK25" s="28">
        <f t="shared" si="0"/>
        <v>85496.767123500002</v>
      </c>
      <c r="AL25" s="28">
        <f t="shared" si="0"/>
        <v>87375.569256499992</v>
      </c>
      <c r="AM25" s="28">
        <f t="shared" si="0"/>
        <v>89307.706954600013</v>
      </c>
      <c r="AN25" s="28">
        <f t="shared" si="0"/>
        <v>83713.382163999995</v>
      </c>
      <c r="AO25" s="28">
        <f t="shared" si="0"/>
        <v>84409.653721500013</v>
      </c>
      <c r="AP25" s="28">
        <f t="shared" si="0"/>
        <v>85389.254436800009</v>
      </c>
      <c r="AQ25" s="28">
        <f t="shared" si="0"/>
        <v>93038.872025500008</v>
      </c>
      <c r="AR25" s="28">
        <f t="shared" si="0"/>
        <v>87208.600471099984</v>
      </c>
      <c r="AS25" s="28">
        <f t="shared" si="0"/>
        <v>88007.919425300002</v>
      </c>
      <c r="AT25" s="28">
        <f t="shared" si="0"/>
        <v>86895.268978199994</v>
      </c>
      <c r="AU25" s="28">
        <f t="shared" si="0"/>
        <v>96243.427729499992</v>
      </c>
      <c r="AV25" s="28">
        <f t="shared" si="0"/>
        <v>90218.556850099994</v>
      </c>
      <c r="AW25" s="28">
        <f t="shared" si="0"/>
        <v>91013.784847300019</v>
      </c>
      <c r="AX25" s="28">
        <f t="shared" si="0"/>
        <v>87973.973629200002</v>
      </c>
      <c r="AY25" s="28">
        <f t="shared" si="0"/>
        <v>99254.898633299992</v>
      </c>
      <c r="AZ25" s="28">
        <f t="shared" si="0"/>
        <v>93037.497524099992</v>
      </c>
      <c r="BA25" s="28">
        <f t="shared" si="0"/>
        <v>94292.427087900025</v>
      </c>
      <c r="BB25" s="28">
        <f t="shared" si="0"/>
        <v>90804.914035399997</v>
      </c>
      <c r="BC25" s="28">
        <f t="shared" si="0"/>
        <v>101621.45619629997</v>
      </c>
      <c r="BD25" s="28">
        <f t="shared" si="0"/>
        <v>95963.599856799992</v>
      </c>
      <c r="BE25" s="28">
        <f t="shared" si="0"/>
        <v>97229.234426400013</v>
      </c>
      <c r="BF25" s="28">
        <f t="shared" si="0"/>
        <v>93576.452918300012</v>
      </c>
      <c r="BG25" s="28">
        <f t="shared" si="0"/>
        <v>103122.34057259999</v>
      </c>
      <c r="BH25" s="28">
        <f t="shared" si="0"/>
        <v>98974.649820699982</v>
      </c>
      <c r="BI25" s="28">
        <f t="shared" si="0"/>
        <v>98833.312450099998</v>
      </c>
      <c r="BJ25" s="28">
        <f t="shared" si="0"/>
        <v>95614.813183500009</v>
      </c>
      <c r="BK25" s="28">
        <f t="shared" si="0"/>
        <v>107162.84769560001</v>
      </c>
      <c r="BL25" s="28">
        <f t="shared" si="0"/>
        <v>102085.7624417</v>
      </c>
      <c r="BM25" s="28">
        <f t="shared" si="0"/>
        <v>103121.87136850001</v>
      </c>
      <c r="BN25" s="28">
        <f t="shared" si="0"/>
        <v>100231.44947349999</v>
      </c>
      <c r="BO25" s="28">
        <f t="shared" si="0"/>
        <v>108448.253963</v>
      </c>
      <c r="BP25" s="28">
        <f t="shared" ref="BP25:EA25" si="1">SUM(BP4:BP24)</f>
        <v>102928.7279249</v>
      </c>
      <c r="BQ25" s="28">
        <f t="shared" si="1"/>
        <v>101940.39770779999</v>
      </c>
      <c r="BR25" s="28">
        <f t="shared" si="1"/>
        <v>100200.95657379999</v>
      </c>
      <c r="BS25" s="28">
        <f t="shared" si="1"/>
        <v>110884.82039379999</v>
      </c>
      <c r="BT25" s="28">
        <f t="shared" si="1"/>
        <v>106249.56832189999</v>
      </c>
      <c r="BU25" s="28">
        <f t="shared" si="1"/>
        <v>105143.4155148</v>
      </c>
      <c r="BV25" s="28">
        <f t="shared" si="1"/>
        <v>103166.33328299999</v>
      </c>
      <c r="BW25" s="28">
        <f t="shared" si="1"/>
        <v>113401.08809210001</v>
      </c>
      <c r="BX25" s="28">
        <f t="shared" si="1"/>
        <v>109571.1353069</v>
      </c>
      <c r="BY25" s="28">
        <f t="shared" si="1"/>
        <v>108351.52608259999</v>
      </c>
      <c r="BZ25" s="28">
        <f t="shared" si="1"/>
        <v>106232.31241119999</v>
      </c>
      <c r="CA25" s="28">
        <f t="shared" si="1"/>
        <v>115639.49590099999</v>
      </c>
      <c r="CB25" s="28">
        <f t="shared" si="1"/>
        <v>112992.31809390002</v>
      </c>
      <c r="CC25" s="28">
        <f t="shared" si="1"/>
        <v>110670.7196077</v>
      </c>
      <c r="CD25" s="28">
        <f t="shared" si="1"/>
        <v>108595.2415189</v>
      </c>
      <c r="CE25" s="28">
        <f t="shared" si="1"/>
        <v>118254.35353359999</v>
      </c>
      <c r="CF25" s="28">
        <f t="shared" si="1"/>
        <v>116533.33249310001</v>
      </c>
      <c r="CG25" s="28">
        <f t="shared" si="1"/>
        <v>114224.5213337</v>
      </c>
      <c r="CH25" s="28">
        <f t="shared" si="1"/>
        <v>111821.35940629999</v>
      </c>
      <c r="CI25" s="28">
        <f t="shared" si="1"/>
        <v>120814.92311109998</v>
      </c>
      <c r="CJ25" s="28">
        <f t="shared" si="1"/>
        <v>119563.0555342</v>
      </c>
      <c r="CK25" s="28">
        <f t="shared" si="1"/>
        <v>116958.64297589997</v>
      </c>
      <c r="CL25" s="28">
        <f t="shared" si="1"/>
        <v>114432.8230984</v>
      </c>
      <c r="CM25" s="28">
        <f t="shared" si="1"/>
        <v>123532.24116420001</v>
      </c>
      <c r="CN25" s="28">
        <f t="shared" si="1"/>
        <v>123288.1600797</v>
      </c>
      <c r="CO25" s="28">
        <f t="shared" si="1"/>
        <v>121018.2832948</v>
      </c>
      <c r="CP25" s="28">
        <f t="shared" si="1"/>
        <v>117965.21107689998</v>
      </c>
      <c r="CQ25" s="28">
        <f t="shared" si="1"/>
        <v>128773.1706669</v>
      </c>
      <c r="CR25" s="28">
        <f t="shared" si="1"/>
        <v>127035.07724189998</v>
      </c>
      <c r="CS25" s="28">
        <f t="shared" si="1"/>
        <v>126077.80952499999</v>
      </c>
      <c r="CT25" s="28">
        <f t="shared" si="1"/>
        <v>122607.2148939</v>
      </c>
      <c r="CU25" s="28">
        <f t="shared" si="1"/>
        <v>128829.36690029998</v>
      </c>
      <c r="CV25" s="28">
        <f t="shared" si="1"/>
        <v>129468.15296389999</v>
      </c>
      <c r="CW25" s="28">
        <f t="shared" si="1"/>
        <v>126991.01600259999</v>
      </c>
      <c r="CX25" s="28">
        <f t="shared" si="1"/>
        <v>122623.00352929998</v>
      </c>
      <c r="CY25" s="76">
        <f t="shared" si="1"/>
        <v>135606.16012310001</v>
      </c>
      <c r="CZ25" s="76">
        <f t="shared" si="1"/>
        <v>134208.82722390001</v>
      </c>
      <c r="DA25" s="76">
        <f t="shared" si="1"/>
        <v>135166.60339999999</v>
      </c>
      <c r="DB25" s="76">
        <f t="shared" si="1"/>
        <v>131362.21362229998</v>
      </c>
      <c r="DC25" s="28">
        <f t="shared" si="1"/>
        <v>138012.25617929996</v>
      </c>
      <c r="DD25" s="28">
        <f t="shared" si="1"/>
        <v>137361.21490009999</v>
      </c>
      <c r="DE25" s="28">
        <f t="shared" si="1"/>
        <v>137747.5629543</v>
      </c>
      <c r="DF25" s="28">
        <f t="shared" si="1"/>
        <v>134750.15660359999</v>
      </c>
      <c r="DG25" s="28">
        <f t="shared" si="1"/>
        <v>141334.46787689999</v>
      </c>
      <c r="DH25" s="28">
        <f t="shared" si="1"/>
        <v>140522.13671310002</v>
      </c>
      <c r="DI25" s="28">
        <f t="shared" si="1"/>
        <v>141189.55157830002</v>
      </c>
      <c r="DJ25" s="28">
        <f t="shared" si="1"/>
        <v>137847.7134568</v>
      </c>
      <c r="DK25" s="28">
        <f t="shared" si="1"/>
        <v>143777.12968089999</v>
      </c>
      <c r="DL25" s="28">
        <f t="shared" si="1"/>
        <v>143693.68295309998</v>
      </c>
      <c r="DM25" s="28">
        <f t="shared" si="1"/>
        <v>143871.7855964</v>
      </c>
      <c r="DN25" s="28">
        <f t="shared" si="1"/>
        <v>140957.7647913</v>
      </c>
      <c r="DO25" s="28">
        <f t="shared" si="1"/>
        <v>146566.38912989997</v>
      </c>
      <c r="DP25" s="28">
        <f t="shared" si="1"/>
        <v>146925.1211133</v>
      </c>
      <c r="DQ25" s="28">
        <f t="shared" si="1"/>
        <v>147743.86270329999</v>
      </c>
      <c r="DR25" s="28">
        <f t="shared" si="1"/>
        <v>144131.1839949</v>
      </c>
      <c r="DS25" s="28">
        <f t="shared" si="1"/>
        <v>147741.39277839998</v>
      </c>
      <c r="DT25" s="28">
        <f t="shared" si="1"/>
        <v>149255.85312479996</v>
      </c>
      <c r="DU25" s="28">
        <f t="shared" si="1"/>
        <v>151140.83046879998</v>
      </c>
      <c r="DV25" s="28">
        <f t="shared" si="1"/>
        <v>145479.57567439997</v>
      </c>
      <c r="DW25" s="28">
        <f t="shared" si="1"/>
        <v>149838.08679439998</v>
      </c>
      <c r="DX25" s="28">
        <f t="shared" si="1"/>
        <v>151437.71470809999</v>
      </c>
      <c r="DY25" s="28">
        <f t="shared" si="1"/>
        <v>154002.3361548</v>
      </c>
      <c r="DZ25" s="28">
        <f t="shared" si="1"/>
        <v>147732.3050664</v>
      </c>
      <c r="EA25" s="28">
        <f t="shared" si="1"/>
        <v>152441.21157579997</v>
      </c>
      <c r="EB25" s="28">
        <f t="shared" ref="EB25:EP25" si="2">SUM(EB4:EB24)</f>
        <v>155073.89234379999</v>
      </c>
      <c r="EC25" s="28">
        <f t="shared" si="2"/>
        <v>156573.51802020002</v>
      </c>
      <c r="ED25" s="28">
        <f t="shared" si="2"/>
        <v>150657.16117179999</v>
      </c>
      <c r="EE25" s="28">
        <f t="shared" si="2"/>
        <v>156132.3829648</v>
      </c>
      <c r="EF25" s="28">
        <f t="shared" si="2"/>
        <v>158822.56077410001</v>
      </c>
      <c r="EG25" s="28">
        <f t="shared" si="2"/>
        <v>159054.04304620001</v>
      </c>
      <c r="EH25" s="28">
        <f t="shared" si="2"/>
        <v>154538.9572448</v>
      </c>
      <c r="EI25" s="28">
        <f t="shared" si="2"/>
        <v>159861.6210138</v>
      </c>
      <c r="EJ25" s="28">
        <f t="shared" si="2"/>
        <v>163639.82542120002</v>
      </c>
      <c r="EK25" s="28">
        <f t="shared" si="2"/>
        <v>161959.98259019997</v>
      </c>
      <c r="EL25" s="28">
        <f t="shared" si="2"/>
        <v>158164.05592879996</v>
      </c>
      <c r="EM25" s="28">
        <f t="shared" si="2"/>
        <v>163546.76220880001</v>
      </c>
      <c r="EN25" s="28">
        <f t="shared" si="2"/>
        <v>166555.83020720002</v>
      </c>
      <c r="EO25" s="28">
        <f t="shared" si="2"/>
        <v>164179.20527019998</v>
      </c>
      <c r="EP25" s="28">
        <f t="shared" si="2"/>
        <v>162331.29557680001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0.4590647497118564</v>
      </c>
      <c r="D30" s="47">
        <f>IF(PLANEL_Pot_Trim!D4&lt;&gt;0,D4/PLANEL_Pot_Trim!D4,0)</f>
        <v>0.43393626407860919</v>
      </c>
      <c r="E30" s="47">
        <f>IF(PLANEL_Pot_Trim!E4&lt;&gt;0,E4/PLANEL_Pot_Trim!E4,0)</f>
        <v>0.50730347615995508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0.50222331947185983</v>
      </c>
      <c r="I30" s="47">
        <f>IF(PLANEL_Pot_Trim!I4&lt;&gt;0,I4/PLANEL_Pot_Trim!I4,0)</f>
        <v>0.47728431271862065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0.48657700336670168</v>
      </c>
      <c r="N30" s="47">
        <f>IF(PLANEL_Pot_Trim!N4&lt;&gt;0,N4/PLANEL_Pot_Trim!N4,0)</f>
        <v>0.47860381593699919</v>
      </c>
      <c r="O30" s="47">
        <f>IF(PLANEL_Pot_Trim!O4&lt;&gt;0,O4/PLANEL_Pot_Trim!O4,0)</f>
        <v>0.48819629298558687</v>
      </c>
      <c r="P30" s="47">
        <f>IF(PLANEL_Pot_Trim!P4&lt;&gt;0,P4/PLANEL_Pot_Trim!P4,0)</f>
        <v>0.39818360206536241</v>
      </c>
      <c r="Q30" s="47">
        <f>IF(PLANEL_Pot_Trim!Q4&lt;&gt;0,Q4/PLANEL_Pot_Trim!Q4,0)</f>
        <v>0.37585563043376841</v>
      </c>
      <c r="R30" s="47">
        <f>IF(PLANEL_Pot_Trim!R4&lt;&gt;0,R4/PLANEL_Pot_Trim!R4,0)</f>
        <v>0.42043154774041103</v>
      </c>
      <c r="S30" s="47">
        <f>IF(PLANEL_Pot_Trim!S4&lt;&gt;0,S4/PLANEL_Pot_Trim!S4,0)</f>
        <v>0.50028244852107973</v>
      </c>
      <c r="T30" s="47">
        <f>IF(PLANEL_Pot_Trim!T4&lt;&gt;0,T4/PLANEL_Pot_Trim!T4,0)</f>
        <v>0.40925953300470641</v>
      </c>
      <c r="U30" s="47">
        <f>IF(PLANEL_Pot_Trim!U4&lt;&gt;0,U4/PLANEL_Pot_Trim!U4,0)</f>
        <v>0.38837351186092151</v>
      </c>
      <c r="V30" s="47">
        <f>IF(PLANEL_Pot_Trim!V4&lt;&gt;0,V4/PLANEL_Pot_Trim!V4,0)</f>
        <v>0.43014239606188731</v>
      </c>
      <c r="W30" s="47">
        <f>IF(PLANEL_Pot_Trim!W4&lt;&gt;0,W4/PLANEL_Pot_Trim!W4,0)</f>
        <v>0.50775356623297752</v>
      </c>
      <c r="X30" s="47">
        <f>IF(PLANEL_Pot_Trim!X4&lt;&gt;0,X4/PLANEL_Pot_Trim!X4,0)</f>
        <v>0.42076906650790502</v>
      </c>
      <c r="Y30" s="47">
        <f>IF(PLANEL_Pot_Trim!Y4&lt;&gt;0,Y4/PLANEL_Pot_Trim!Y4,0)</f>
        <v>0.40035291799269068</v>
      </c>
      <c r="Z30" s="47">
        <f>IF(PLANEL_Pot_Trim!Z4&lt;&gt;0,Z4/PLANEL_Pot_Trim!Z4,0)</f>
        <v>0.43811921752029048</v>
      </c>
      <c r="AA30" s="47">
        <f>IF(PLANEL_Pot_Trim!AA4&lt;&gt;0,AA4/PLANEL_Pot_Trim!AA4,0)</f>
        <v>0.54119874956138025</v>
      </c>
      <c r="AB30" s="47">
        <f>IF(PLANEL_Pot_Trim!AB4&lt;&gt;0,AB4/PLANEL_Pot_Trim!AB4,0)</f>
        <v>0.4498042095231129</v>
      </c>
      <c r="AC30" s="47">
        <f>IF(PLANEL_Pot_Trim!AC4&lt;&gt;0,AC4/PLANEL_Pot_Trim!AC4,0)</f>
        <v>0.43220152013413093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0.48220092297282963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0.55656827250717922</v>
      </c>
      <c r="AJ30" s="47">
        <f>IF(PLANEL_Pot_Trim!AJ4&lt;&gt;0,AJ4/PLANEL_Pot_Trim!AJ4,0)</f>
        <v>0.48965291296464464</v>
      </c>
      <c r="AK30" s="47">
        <f>IF(PLANEL_Pot_Trim!AK4&lt;&gt;0,AK4/PLANEL_Pot_Trim!AK4,0)</f>
        <v>0.45744552192041482</v>
      </c>
      <c r="AL30" s="47">
        <f>IF(PLANEL_Pot_Trim!AL4&lt;&gt;0,AL4/PLANEL_Pot_Trim!AL4,0)</f>
        <v>0.43828573574440316</v>
      </c>
      <c r="AM30" s="47">
        <f>IF(PLANEL_Pot_Trim!AM4&lt;&gt;0,AM4/PLANEL_Pot_Trim!AM4,0)</f>
        <v>0.55660252849731229</v>
      </c>
      <c r="AN30" s="47">
        <f>IF(PLANEL_Pot_Trim!AN4&lt;&gt;0,AN4/PLANEL_Pot_Trim!AN4,0)</f>
        <v>0.49819664591628954</v>
      </c>
      <c r="AO30" s="47">
        <f>IF(PLANEL_Pot_Trim!AO4&lt;&gt;0,AO4/PLANEL_Pot_Trim!AO4,0)</f>
        <v>0.45746884483502598</v>
      </c>
      <c r="AP30" s="47">
        <f>IF(PLANEL_Pot_Trim!AP4&lt;&gt;0,AP4/PLANEL_Pot_Trim!AP4,0)</f>
        <v>0.43845224273220929</v>
      </c>
      <c r="AQ30" s="47">
        <f>IF(PLANEL_Pot_Trim!AQ4&lt;&gt;0,AQ4/PLANEL_Pot_Trim!AQ4,0)</f>
        <v>0.55671236886901143</v>
      </c>
      <c r="AR30" s="47">
        <f>IF(PLANEL_Pot_Trim!AR4&lt;&gt;0,AR4/PLANEL_Pot_Trim!AR4,0)</f>
        <v>0.50371930448890057</v>
      </c>
      <c r="AS30" s="47">
        <f>IF(PLANEL_Pot_Trim!AS4&lt;&gt;0,AS4/PLANEL_Pot_Trim!AS4,0)</f>
        <v>0.45742676669002275</v>
      </c>
      <c r="AT30" s="47">
        <f>IF(PLANEL_Pot_Trim!AT4&lt;&gt;0,AT4/PLANEL_Pot_Trim!AT4,0)</f>
        <v>0.43847473147329891</v>
      </c>
      <c r="AU30" s="47">
        <f>IF(PLANEL_Pot_Trim!AU4&lt;&gt;0,AU4/PLANEL_Pot_Trim!AU4,0)</f>
        <v>0.55697308478635665</v>
      </c>
      <c r="AV30" s="47">
        <f>IF(PLANEL_Pot_Trim!AV4&lt;&gt;0,AV4/PLANEL_Pot_Trim!AV4,0)</f>
        <v>0.52643849345335125</v>
      </c>
      <c r="AW30" s="47">
        <f>IF(PLANEL_Pot_Trim!AW4&lt;&gt;0,AW4/PLANEL_Pot_Trim!AW4,0)</f>
        <v>0.45754810333638618</v>
      </c>
      <c r="AX30" s="47">
        <f>IF(PLANEL_Pot_Trim!AX4&lt;&gt;0,AX4/PLANEL_Pot_Trim!AX4,0)</f>
        <v>0.43900532740571796</v>
      </c>
      <c r="AY30" s="47">
        <f>IF(PLANEL_Pot_Trim!AY4&lt;&gt;0,AY4/PLANEL_Pot_Trim!AY4,0)</f>
        <v>0.55735359965243614</v>
      </c>
      <c r="AZ30" s="47">
        <f>IF(PLANEL_Pot_Trim!AZ4&lt;&gt;0,AZ4/PLANEL_Pot_Trim!AZ4,0)</f>
        <v>0.50788103649250005</v>
      </c>
      <c r="BA30" s="47">
        <f>IF(PLANEL_Pot_Trim!BA4&lt;&gt;0,BA4/PLANEL_Pot_Trim!BA4,0)</f>
        <v>0.45708567455237104</v>
      </c>
      <c r="BB30" s="47">
        <f>IF(PLANEL_Pot_Trim!BB4&lt;&gt;0,BB4/PLANEL_Pot_Trim!BB4,0)</f>
        <v>0.43858462204065068</v>
      </c>
      <c r="BC30" s="47">
        <f>IF(PLANEL_Pot_Trim!BC4&lt;&gt;0,BC4/PLANEL_Pot_Trim!BC4,0)</f>
        <v>0.55871309078251907</v>
      </c>
      <c r="BD30" s="47">
        <f>IF(PLANEL_Pot_Trim!BD4&lt;&gt;0,BD4/PLANEL_Pot_Trim!BD4,0)</f>
        <v>0.53889421585217279</v>
      </c>
      <c r="BE30" s="47">
        <f>IF(PLANEL_Pot_Trim!BE4&lt;&gt;0,BE4/PLANEL_Pot_Trim!BE4,0)</f>
        <v>0.45843882629750632</v>
      </c>
      <c r="BF30" s="47">
        <f>IF(PLANEL_Pot_Trim!BF4&lt;&gt;0,BF4/PLANEL_Pot_Trim!BF4,0)</f>
        <v>0.44113192994636102</v>
      </c>
      <c r="BG30" s="47">
        <f>IF(PLANEL_Pot_Trim!BG4&lt;&gt;0,BG4/PLANEL_Pot_Trim!BG4,0)</f>
        <v>0.55870216095937686</v>
      </c>
      <c r="BH30" s="47">
        <f>IF(PLANEL_Pot_Trim!BH4&lt;&gt;0,BH4/PLANEL_Pot_Trim!BH4,0)</f>
        <v>0.52289716493798133</v>
      </c>
      <c r="BI30" s="47">
        <f>IF(PLANEL_Pot_Trim!BI4&lt;&gt;0,BI4/PLANEL_Pot_Trim!BI4,0)</f>
        <v>0.4593255653408701</v>
      </c>
      <c r="BJ30" s="47">
        <f>IF(PLANEL_Pot_Trim!BJ4&lt;&gt;0,BJ4/PLANEL_Pot_Trim!BJ4,0)</f>
        <v>0.44498885281450246</v>
      </c>
      <c r="BK30" s="47">
        <f>IF(PLANEL_Pot_Trim!BK4&lt;&gt;0,BK4/PLANEL_Pot_Trim!BK4,0)</f>
        <v>0.55783062549312068</v>
      </c>
      <c r="BL30" s="47">
        <f>IF(PLANEL_Pot_Trim!BL4&lt;&gt;0,BL4/PLANEL_Pot_Trim!BL4,0)</f>
        <v>0.51310629340063341</v>
      </c>
      <c r="BM30" s="47">
        <f>IF(PLANEL_Pot_Trim!BM4&lt;&gt;0,BM4/PLANEL_Pot_Trim!BM4,0)</f>
        <v>0.46121538340121776</v>
      </c>
      <c r="BN30" s="47">
        <f>IF(PLANEL_Pot_Trim!BN4&lt;&gt;0,BN4/PLANEL_Pot_Trim!BN4,0)</f>
        <v>0.4473718935441004</v>
      </c>
      <c r="BO30" s="47">
        <f>IF(PLANEL_Pot_Trim!BO4&lt;&gt;0,BO4/PLANEL_Pot_Trim!BO4,0)</f>
        <v>0.56116814905133883</v>
      </c>
      <c r="BP30" s="47">
        <f>IF(PLANEL_Pot_Trim!BP4&lt;&gt;0,BP4/PLANEL_Pot_Trim!BP4,0)</f>
        <v>0.52452901006317476</v>
      </c>
      <c r="BQ30" s="47">
        <f>IF(PLANEL_Pot_Trim!BQ4&lt;&gt;0,BQ4/PLANEL_Pot_Trim!BQ4,0)</f>
        <v>0.45541995506412464</v>
      </c>
      <c r="BR30" s="47">
        <f>IF(PLANEL_Pot_Trim!BR4&lt;&gt;0,BR4/PLANEL_Pot_Trim!BR4,0)</f>
        <v>0.45081822025042517</v>
      </c>
      <c r="BS30" s="47">
        <f>IF(PLANEL_Pot_Trim!BS4&lt;&gt;0,BS4/PLANEL_Pot_Trim!BS4,0)</f>
        <v>0.56116814905133883</v>
      </c>
      <c r="BT30" s="47">
        <f>IF(PLANEL_Pot_Trim!BT4&lt;&gt;0,BT4/PLANEL_Pot_Trim!BT4,0)</f>
        <v>0.52800349107558409</v>
      </c>
      <c r="BU30" s="47">
        <f>IF(PLANEL_Pot_Trim!BU4&lt;&gt;0,BU4/PLANEL_Pot_Trim!BU4,0)</f>
        <v>0.45538470779281237</v>
      </c>
      <c r="BV30" s="47">
        <f>IF(PLANEL_Pot_Trim!BV4&lt;&gt;0,BV4/PLANEL_Pot_Trim!BV4,0)</f>
        <v>0.45081822025042517</v>
      </c>
      <c r="BW30" s="47">
        <f>IF(PLANEL_Pot_Trim!BW4&lt;&gt;0,BW4/PLANEL_Pot_Trim!BW4,0)</f>
        <v>0.56116814905133883</v>
      </c>
      <c r="BX30" s="47">
        <f>IF(PLANEL_Pot_Trim!BX4&lt;&gt;0,BX4/PLANEL_Pot_Trim!BX4,0)</f>
        <v>0.52929307715907381</v>
      </c>
      <c r="BY30" s="47">
        <f>IF(PLANEL_Pot_Trim!BY4&lt;&gt;0,BY4/PLANEL_Pot_Trim!BY4,0)</f>
        <v>0.45533722178397368</v>
      </c>
      <c r="BZ30" s="47">
        <f>IF(PLANEL_Pot_Trim!BZ4&lt;&gt;0,BZ4/PLANEL_Pot_Trim!BZ4,0)</f>
        <v>0.45081822025042517</v>
      </c>
      <c r="CA30" s="47">
        <f>IF(PLANEL_Pot_Trim!CA4&lt;&gt;0,CA4/PLANEL_Pot_Trim!CA4,0)</f>
        <v>0.56116814905133883</v>
      </c>
      <c r="CB30" s="47">
        <f>IF(PLANEL_Pot_Trim!CB4&lt;&gt;0,CB4/PLANEL_Pot_Trim!CB4,0)</f>
        <v>0.5410262692328951</v>
      </c>
      <c r="CC30" s="47">
        <f>IF(PLANEL_Pot_Trim!CC4&lt;&gt;0,CC4/PLANEL_Pot_Trim!CC4,0)</f>
        <v>0.45528836726804117</v>
      </c>
      <c r="CD30" s="47">
        <f>IF(PLANEL_Pot_Trim!CD4&lt;&gt;0,CD4/PLANEL_Pot_Trim!CD4,0)</f>
        <v>0.45081822025042517</v>
      </c>
      <c r="CE30" s="47">
        <f>IF(PLANEL_Pot_Trim!CE4&lt;&gt;0,CE4/PLANEL_Pot_Trim!CE4,0)</f>
        <v>0.56116814905133883</v>
      </c>
      <c r="CF30" s="47">
        <f>IF(PLANEL_Pot_Trim!CF4&lt;&gt;0,CF4/PLANEL_Pot_Trim!CF4,0)</f>
        <v>0.54605478959002163</v>
      </c>
      <c r="CG30" s="47">
        <f>IF(PLANEL_Pot_Trim!CG4&lt;&gt;0,CG4/PLANEL_Pot_Trim!CG4,0)</f>
        <v>0.45524100283741176</v>
      </c>
      <c r="CH30" s="47">
        <f>IF(PLANEL_Pot_Trim!CH4&lt;&gt;0,CH4/PLANEL_Pot_Trim!CH4,0)</f>
        <v>0.45081822025042517</v>
      </c>
      <c r="CI30" s="47">
        <f>IF(PLANEL_Pot_Trim!CI4&lt;&gt;0,CI4/PLANEL_Pot_Trim!CI4,0)</f>
        <v>0.56121294097495433</v>
      </c>
      <c r="CJ30" s="47">
        <f>IF(PLANEL_Pot_Trim!CJ4&lt;&gt;0,CJ4/PLANEL_Pot_Trim!CJ4,0)</f>
        <v>0.54674359446785803</v>
      </c>
      <c r="CK30" s="47">
        <f>IF(PLANEL_Pot_Trim!CK4&lt;&gt;0,CK4/PLANEL_Pot_Trim!CK4,0)</f>
        <v>0.45528874787073309</v>
      </c>
      <c r="CL30" s="47">
        <f>IF(PLANEL_Pot_Trim!CL4&lt;&gt;0,CL4/PLANEL_Pot_Trim!CL4,0)</f>
        <v>0.45028969408458769</v>
      </c>
      <c r="CM30" s="47">
        <f>IF(PLANEL_Pot_Trim!CM4&lt;&gt;0,CM4/PLANEL_Pot_Trim!CM4,0)</f>
        <v>0.56239439783068634</v>
      </c>
      <c r="CN30" s="47">
        <f>IF(PLANEL_Pot_Trim!CN4&lt;&gt;0,CN4/PLANEL_Pot_Trim!CN4,0)</f>
        <v>0.54851386977918115</v>
      </c>
      <c r="CO30" s="47">
        <f>IF(PLANEL_Pot_Trim!CO4&lt;&gt;0,CO4/PLANEL_Pot_Trim!CO4,0)</f>
        <v>0.45442974334929953</v>
      </c>
      <c r="CP30" s="47">
        <f>IF(PLANEL_Pot_Trim!CP4&lt;&gt;0,CP4/PLANEL_Pot_Trim!CP4,0)</f>
        <v>0.4491276183683483</v>
      </c>
      <c r="CQ30" s="47">
        <f>IF(PLANEL_Pot_Trim!CQ4&lt;&gt;0,CQ4/PLANEL_Pot_Trim!CQ4,0)</f>
        <v>0.56664057851905025</v>
      </c>
      <c r="CR30" s="47">
        <f>IF(PLANEL_Pot_Trim!CR4&lt;&gt;0,CR4/PLANEL_Pot_Trim!CR4,0)</f>
        <v>0.5517597400851928</v>
      </c>
      <c r="CS30" s="47">
        <f>IF(PLANEL_Pot_Trim!CS4&lt;&gt;0,CS4/PLANEL_Pot_Trim!CS4,0)</f>
        <v>0.45146878790046274</v>
      </c>
      <c r="CT30" s="47">
        <f>IF(PLANEL_Pot_Trim!CT4&lt;&gt;0,CT4/PLANEL_Pot_Trim!CT4,0)</f>
        <v>0.4476998696689129</v>
      </c>
      <c r="CU30" s="47">
        <f>IF(PLANEL_Pot_Trim!CU4&lt;&gt;0,CU4/PLANEL_Pot_Trim!CU4,0)</f>
        <v>0.56676568592915755</v>
      </c>
      <c r="CV30" s="47">
        <f>IF(PLANEL_Pot_Trim!CV4&lt;&gt;0,CV4/PLANEL_Pot_Trim!CV4,0)</f>
        <v>0.5518596658348629</v>
      </c>
      <c r="CW30" s="47">
        <f>IF(PLANEL_Pot_Trim!CW4&lt;&gt;0,CW4/PLANEL_Pot_Trim!CW4,0)</f>
        <v>0.45698146269064593</v>
      </c>
      <c r="CX30" s="47">
        <f>IF(PLANEL_Pot_Trim!CX4&lt;&gt;0,CX4/PLANEL_Pot_Trim!CX4,0)</f>
        <v>0.44760059637988364</v>
      </c>
      <c r="CY30" s="77">
        <f>IF(PLANEL_Pot_Trim!CY4&lt;&gt;0,CY4/PLANEL_Pot_Trim!CY4,0)</f>
        <v>0.56676568592915755</v>
      </c>
      <c r="CZ30" s="77">
        <f>IF(PLANEL_Pot_Trim!CZ4&lt;&gt;0,CZ4/PLANEL_Pot_Trim!CZ4,0)</f>
        <v>0.5518596658348629</v>
      </c>
      <c r="DA30" s="77">
        <f>IF(PLANEL_Pot_Trim!DA4&lt;&gt;0,DA4/PLANEL_Pot_Trim!DA4,0)</f>
        <v>0.45119101775129627</v>
      </c>
      <c r="DB30" s="77">
        <f>IF(PLANEL_Pot_Trim!DB4&lt;&gt;0,DB4/PLANEL_Pot_Trim!DB4,0)</f>
        <v>0.44760059637988364</v>
      </c>
      <c r="DC30" s="47">
        <f>IF(PLANEL_Pot_Trim!DC4&lt;&gt;0,DC4/PLANEL_Pot_Trim!DC4,0)</f>
        <v>0.56676568592915755</v>
      </c>
      <c r="DD30" s="47">
        <f>IF(PLANEL_Pot_Trim!DD4&lt;&gt;0,DD4/PLANEL_Pot_Trim!DD4,0)</f>
        <v>0.5518596658348629</v>
      </c>
      <c r="DE30" s="47">
        <f>IF(PLANEL_Pot_Trim!DE4&lt;&gt;0,DE4/PLANEL_Pot_Trim!DE4,0)</f>
        <v>0.44651394646761072</v>
      </c>
      <c r="DF30" s="47">
        <f>IF(PLANEL_Pot_Trim!DF4&lt;&gt;0,DF4/PLANEL_Pot_Trim!DF4,0)</f>
        <v>0.44760059637988364</v>
      </c>
      <c r="DG30" s="47">
        <f>IF(PLANEL_Pot_Trim!DG4&lt;&gt;0,DG4/PLANEL_Pot_Trim!DG4,0)</f>
        <v>0.56676568592915755</v>
      </c>
      <c r="DH30" s="47">
        <f>IF(PLANEL_Pot_Trim!DH4&lt;&gt;0,DH4/PLANEL_Pot_Trim!DH4,0)</f>
        <v>0.5518596658348629</v>
      </c>
      <c r="DI30" s="47">
        <f>IF(PLANEL_Pot_Trim!DI4&lt;&gt;0,DI4/PLANEL_Pot_Trim!DI4,0)</f>
        <v>0.44648249636498027</v>
      </c>
      <c r="DJ30" s="47">
        <f>IF(PLANEL_Pot_Trim!DJ4&lt;&gt;0,DJ4/PLANEL_Pot_Trim!DJ4,0)</f>
        <v>0.44760059637988364</v>
      </c>
      <c r="DK30" s="47">
        <f>IF(PLANEL_Pot_Trim!DK4&lt;&gt;0,DK4/PLANEL_Pot_Trim!DK4,0)</f>
        <v>0.56676568592915755</v>
      </c>
      <c r="DL30" s="47">
        <f>IF(PLANEL_Pot_Trim!DL4&lt;&gt;0,DL4/PLANEL_Pot_Trim!DL4,0)</f>
        <v>0.5518596658348629</v>
      </c>
      <c r="DM30" s="47">
        <f>IF(PLANEL_Pot_Trim!DM4&lt;&gt;0,DM4/PLANEL_Pot_Trim!DM4,0)</f>
        <v>0.44645058549725225</v>
      </c>
      <c r="DN30" s="47">
        <f>IF(PLANEL_Pot_Trim!DN4&lt;&gt;0,DN4/PLANEL_Pot_Trim!DN4,0)</f>
        <v>0.44760059637988364</v>
      </c>
      <c r="DO30" s="47">
        <f>IF(PLANEL_Pot_Trim!DO4&lt;&gt;0,DO4/PLANEL_Pot_Trim!DO4,0)</f>
        <v>0.56676568592915755</v>
      </c>
      <c r="DP30" s="47">
        <f>IF(PLANEL_Pot_Trim!DP4&lt;&gt;0,DP4/PLANEL_Pot_Trim!DP4,0)</f>
        <v>0.5518596658348629</v>
      </c>
      <c r="DQ30" s="47">
        <f>IF(PLANEL_Pot_Trim!DQ4&lt;&gt;0,DQ4/PLANEL_Pot_Trim!DQ4,0)</f>
        <v>0.44642799978799114</v>
      </c>
      <c r="DR30" s="47">
        <f>IF(PLANEL_Pot_Trim!DR4&lt;&gt;0,DR4/PLANEL_Pot_Trim!DR4,0)</f>
        <v>0.44760059637988364</v>
      </c>
      <c r="DS30" s="47">
        <f>IF(PLANEL_Pot_Trim!DS4&lt;&gt;0,DS4/PLANEL_Pot_Trim!DS4,0)</f>
        <v>0.56676568592915755</v>
      </c>
      <c r="DT30" s="47">
        <f>IF(PLANEL_Pot_Trim!DT4&lt;&gt;0,DT4/PLANEL_Pot_Trim!DT4,0)</f>
        <v>0.5518596658348629</v>
      </c>
      <c r="DU30" s="47">
        <f>IF(PLANEL_Pot_Trim!DU4&lt;&gt;0,DU4/PLANEL_Pot_Trim!DU4,0)</f>
        <v>0.44642013026787192</v>
      </c>
      <c r="DV30" s="47">
        <f>IF(PLANEL_Pot_Trim!DV4&lt;&gt;0,DV4/PLANEL_Pot_Trim!DV4,0)</f>
        <v>0.44760059637988364</v>
      </c>
      <c r="DW30" s="47">
        <f>IF(PLANEL_Pot_Trim!DW4&lt;&gt;0,DW4/PLANEL_Pot_Trim!DW4,0)</f>
        <v>0.56676568592915755</v>
      </c>
      <c r="DX30" s="47">
        <f>IF(PLANEL_Pot_Trim!DX4&lt;&gt;0,DX4/PLANEL_Pot_Trim!DX4,0)</f>
        <v>0.5518596658348629</v>
      </c>
      <c r="DY30" s="47">
        <f>IF(PLANEL_Pot_Trim!DY4&lt;&gt;0,DY4/PLANEL_Pot_Trim!DY4,0)</f>
        <v>0.4464100252071781</v>
      </c>
      <c r="DZ30" s="47">
        <f>IF(PLANEL_Pot_Trim!DZ4&lt;&gt;0,DZ4/PLANEL_Pot_Trim!DZ4,0)</f>
        <v>0.44760059637988364</v>
      </c>
      <c r="EA30" s="47">
        <f>IF(PLANEL_Pot_Trim!EA4&lt;&gt;0,EA4/PLANEL_Pot_Trim!EA4,0)</f>
        <v>0.56689049542791359</v>
      </c>
      <c r="EB30" s="47">
        <f>IF(PLANEL_Pot_Trim!EB4&lt;&gt;0,EB4/PLANEL_Pot_Trim!EB4,0)</f>
        <v>0.55179901067953818</v>
      </c>
      <c r="EC30" s="47">
        <f>IF(PLANEL_Pot_Trim!EC4&lt;&gt;0,EC4/PLANEL_Pot_Trim!EC4,0)</f>
        <v>0.43751178075570607</v>
      </c>
      <c r="ED30" s="47">
        <f>IF(PLANEL_Pot_Trim!ED4&lt;&gt;0,ED4/PLANEL_Pot_Trim!ED4,0)</f>
        <v>0.44767288191304488</v>
      </c>
      <c r="EE30" s="47">
        <f>IF(PLANEL_Pot_Trim!EE4&lt;&gt;0,EE4/PLANEL_Pot_Trim!EE4,0)</f>
        <v>0.56724738570679867</v>
      </c>
      <c r="EF30" s="47">
        <f>IF(PLANEL_Pot_Trim!EF4&lt;&gt;0,EF4/PLANEL_Pot_Trim!EF4,0)</f>
        <v>0.55341228228688077</v>
      </c>
      <c r="EG30" s="47">
        <f>IF(PLANEL_Pot_Trim!EG4&lt;&gt;0,EG4/PLANEL_Pot_Trim!EG4,0)</f>
        <v>0.42251047379960255</v>
      </c>
      <c r="EH30" s="47">
        <f>IF(PLANEL_Pot_Trim!EH4&lt;&gt;0,EH4/PLANEL_Pot_Trim!EH4,0)</f>
        <v>0.44649724422947712</v>
      </c>
      <c r="EI30" s="47">
        <f>IF(PLANEL_Pot_Trim!EI4&lt;&gt;0,EI4/PLANEL_Pot_Trim!EI4,0)</f>
        <v>0.56733113680866898</v>
      </c>
      <c r="EJ30" s="47">
        <f>IF(PLANEL_Pot_Trim!EJ4&lt;&gt;0,EJ4/PLANEL_Pot_Trim!EJ4,0)</f>
        <v>0.55466029970581288</v>
      </c>
      <c r="EK30" s="47">
        <f>IF(PLANEL_Pot_Trim!EK4&lt;&gt;0,EK4/PLANEL_Pot_Trim!EK4,0)</f>
        <v>0.41511301139389961</v>
      </c>
      <c r="EL30" s="47">
        <f>IF(PLANEL_Pot_Trim!EL4&lt;&gt;0,EL4/PLANEL_Pot_Trim!EL4,0)</f>
        <v>0.44554627731138019</v>
      </c>
      <c r="EM30" s="47">
        <f>IF(PLANEL_Pot_Trim!EM4&lt;&gt;0,EM4/PLANEL_Pot_Trim!EM4,0)</f>
        <v>0.56755201851424042</v>
      </c>
      <c r="EN30" s="47">
        <f>IF(PLANEL_Pot_Trim!EN4&lt;&gt;0,EN4/PLANEL_Pot_Trim!EN4,0)</f>
        <v>0.55477162780693023</v>
      </c>
      <c r="EO30" s="47">
        <f>IF(PLANEL_Pot_Trim!EO4&lt;&gt;0,EO4/PLANEL_Pot_Trim!EO4,0)</f>
        <v>0.39703952479478549</v>
      </c>
      <c r="EP30" s="47">
        <f>IF(PLANEL_Pot_Trim!EP4&lt;&gt;0,EP4/PLANEL_Pot_Trim!EP4,0)</f>
        <v>0.44566722730067687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0.44490168721094242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0.43292145415424044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0.51278433750836239</v>
      </c>
      <c r="Q31" s="47">
        <f>IF(PLANEL_Pot_Trim!Q5&lt;&gt;0,Q5/PLANEL_Pot_Trim!Q5,0)</f>
        <v>0.43369696677109848</v>
      </c>
      <c r="R31" s="47">
        <f>IF(PLANEL_Pot_Trim!R5&lt;&gt;0,R5/PLANEL_Pot_Trim!R5,0)</f>
        <v>0.4793673657286382</v>
      </c>
      <c r="S31" s="47">
        <f>IF(PLANEL_Pot_Trim!S5&lt;&gt;0,S5/PLANEL_Pot_Trim!S5,0)</f>
        <v>0.57958668918645184</v>
      </c>
      <c r="T31" s="47">
        <f>IF(PLANEL_Pot_Trim!T5&lt;&gt;0,T5/PLANEL_Pot_Trim!T5,0)</f>
        <v>0.54262102269890078</v>
      </c>
      <c r="U31" s="47">
        <f>IF(PLANEL_Pot_Trim!U5&lt;&gt;0,U5/PLANEL_Pot_Trim!U5,0)</f>
        <v>0.44387627878974784</v>
      </c>
      <c r="V31" s="47">
        <f>IF(PLANEL_Pot_Trim!V5&lt;&gt;0,V5/PLANEL_Pot_Trim!V5,0)</f>
        <v>0.49949936246982329</v>
      </c>
      <c r="W31" s="47">
        <f>IF(PLANEL_Pot_Trim!W5&lt;&gt;0,W5/PLANEL_Pot_Trim!W5,0)</f>
        <v>0.57795808784973401</v>
      </c>
      <c r="X31" s="47">
        <f>IF(PLANEL_Pot_Trim!X5&lt;&gt;0,X5/PLANEL_Pot_Trim!X5,0)</f>
        <v>0.50050379265188027</v>
      </c>
      <c r="Y31" s="47">
        <f>IF(PLANEL_Pot_Trim!Y5&lt;&gt;0,Y5/PLANEL_Pot_Trim!Y5,0)</f>
        <v>0.41798265520609162</v>
      </c>
      <c r="Z31" s="47">
        <f>IF(PLANEL_Pot_Trim!Z5&lt;&gt;0,Z5/PLANEL_Pot_Trim!Z5,0)</f>
        <v>0.4993896176380927</v>
      </c>
      <c r="AA31" s="47">
        <f>IF(PLANEL_Pot_Trim!AA5&lt;&gt;0,AA5/PLANEL_Pot_Trim!AA5,0)</f>
        <v>0.57826763916315604</v>
      </c>
      <c r="AB31" s="47">
        <f>IF(PLANEL_Pot_Trim!AB5&lt;&gt;0,AB5/PLANEL_Pot_Trim!AB5,0)</f>
        <v>0.54166783012248476</v>
      </c>
      <c r="AC31" s="47">
        <f>IF(PLANEL_Pot_Trim!AC5&lt;&gt;0,AC5/PLANEL_Pot_Trim!AC5,0)</f>
        <v>0.44251084711102023</v>
      </c>
      <c r="AD31" s="47">
        <f>IF(PLANEL_Pot_Trim!AD5&lt;&gt;0,AD5/PLANEL_Pot_Trim!AD5,0)</f>
        <v>0.49964685821699528</v>
      </c>
      <c r="AE31" s="47">
        <f>IF(PLANEL_Pot_Trim!AE5&lt;&gt;0,AE5/PLANEL_Pot_Trim!AE5,0)</f>
        <v>0.5785248795912934</v>
      </c>
      <c r="AF31" s="47">
        <f>IF(PLANEL_Pot_Trim!AF5&lt;&gt;0,AF5/PLANEL_Pot_Trim!AF5,0)</f>
        <v>0.50077574008424164</v>
      </c>
      <c r="AG31" s="47">
        <f>IF(PLANEL_Pot_Trim!AG5&lt;&gt;0,AG5/PLANEL_Pot_Trim!AG5,0)</f>
        <v>0.45114736524069832</v>
      </c>
      <c r="AH31" s="47">
        <f>IF(PLANEL_Pot_Trim!AH5&lt;&gt;0,AH5/PLANEL_Pot_Trim!AH5,0)</f>
        <v>0.49964685821699528</v>
      </c>
      <c r="AI31" s="47">
        <f>IF(PLANEL_Pot_Trim!AI5&lt;&gt;0,AI5/PLANEL_Pot_Trim!AI5,0)</f>
        <v>0.57709028925424943</v>
      </c>
      <c r="AJ31" s="47">
        <f>IF(PLANEL_Pot_Trim!AJ5&lt;&gt;0,AJ5/PLANEL_Pot_Trim!AJ5,0)</f>
        <v>0.51746205550769442</v>
      </c>
      <c r="AK31" s="47">
        <f>IF(PLANEL_Pot_Trim!AK5&lt;&gt;0,AK5/PLANEL_Pot_Trim!AK5,0)</f>
        <v>0.41928203983417223</v>
      </c>
      <c r="AL31" s="47">
        <f>IF(PLANEL_Pot_Trim!AL5&lt;&gt;0,AL5/PLANEL_Pot_Trim!AL5,0)</f>
        <v>0.47904319144642055</v>
      </c>
      <c r="AM31" s="47">
        <f>IF(PLANEL_Pot_Trim!AM5&lt;&gt;0,AM5/PLANEL_Pot_Trim!AM5,0)</f>
        <v>0.57707692758875162</v>
      </c>
      <c r="AN31" s="47">
        <f>IF(PLANEL_Pot_Trim!AN5&lt;&gt;0,AN5/PLANEL_Pot_Trim!AN5,0)</f>
        <v>0.51761747046733575</v>
      </c>
      <c r="AO31" s="47">
        <f>IF(PLANEL_Pot_Trim!AO5&lt;&gt;0,AO5/PLANEL_Pot_Trim!AO5,0)</f>
        <v>0.41898524880000815</v>
      </c>
      <c r="AP31" s="47">
        <f>IF(PLANEL_Pot_Trim!AP5&lt;&gt;0,AP5/PLANEL_Pot_Trim!AP5,0)</f>
        <v>0.47885129055256498</v>
      </c>
      <c r="AQ31" s="47">
        <f>IF(PLANEL_Pot_Trim!AQ5&lt;&gt;0,AQ5/PLANEL_Pot_Trim!AQ5,0)</f>
        <v>0.56405384221185528</v>
      </c>
      <c r="AR31" s="47">
        <f>IF(PLANEL_Pot_Trim!AR5&lt;&gt;0,AR5/PLANEL_Pot_Trim!AR5,0)</f>
        <v>0.51589153409790978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0.56405384221185528</v>
      </c>
      <c r="AV31" s="47">
        <f>IF(PLANEL_Pot_Trim!AV5&lt;&gt;0,AV5/PLANEL_Pot_Trim!AV5,0)</f>
        <v>0.35932514865355925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0.56405384221185528</v>
      </c>
      <c r="AZ31" s="47">
        <f>IF(PLANEL_Pot_Trim!AZ5&lt;&gt;0,AZ5/PLANEL_Pot_Trim!AZ5,0)</f>
        <v>0.51588460268738179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0.56405384221185528</v>
      </c>
      <c r="BD31" s="47">
        <f>IF(PLANEL_Pot_Trim!BD5&lt;&gt;0,BD5/PLANEL_Pot_Trim!BD5,0)</f>
        <v>0.30617238192307916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0.56405384221185528</v>
      </c>
      <c r="BH31" s="47">
        <f>IF(PLANEL_Pot_Trim!BH5&lt;&gt;0,BH5/PLANEL_Pot_Trim!BH5,0)</f>
        <v>0.53516417213670742</v>
      </c>
      <c r="BI31" s="47">
        <f>IF(PLANEL_Pot_Trim!BI5&lt;&gt;0,BI5/PLANEL_Pot_Trim!BI5,0)</f>
        <v>0.45469970936507831</v>
      </c>
      <c r="BJ31" s="47">
        <f>IF(PLANEL_Pot_Trim!BJ5&lt;&gt;0,BJ5/PLANEL_Pot_Trim!BJ5,0)</f>
        <v>0.49622829713459354</v>
      </c>
      <c r="BK31" s="47">
        <f>IF(PLANEL_Pot_Trim!BK5&lt;&gt;0,BK5/PLANEL_Pot_Trim!BK5,0)</f>
        <v>0.56405384221185528</v>
      </c>
      <c r="BL31" s="47">
        <f>IF(PLANEL_Pot_Trim!BL5&lt;&gt;0,BL5/PLANEL_Pot_Trim!BL5,0)</f>
        <v>0.51601277281575086</v>
      </c>
      <c r="BM31" s="47">
        <f>IF(PLANEL_Pot_Trim!BM5&lt;&gt;0,BM5/PLANEL_Pot_Trim!BM5,0)</f>
        <v>0.45469970936507831</v>
      </c>
      <c r="BN31" s="47">
        <f>IF(PLANEL_Pot_Trim!BN5&lt;&gt;0,BN5/PLANEL_Pot_Trim!BN5,0)</f>
        <v>0.49622829713459354</v>
      </c>
      <c r="BO31" s="47">
        <f>IF(PLANEL_Pot_Trim!BO5&lt;&gt;0,BO5/PLANEL_Pot_Trim!BO5,0)</f>
        <v>0.56405384221185528</v>
      </c>
      <c r="BP31" s="47">
        <f>IF(PLANEL_Pot_Trim!BP5&lt;&gt;0,BP5/PLANEL_Pot_Trim!BP5,0)</f>
        <v>0.41199674220578708</v>
      </c>
      <c r="BQ31" s="47">
        <f>IF(PLANEL_Pot_Trim!BQ5&lt;&gt;0,BQ5/PLANEL_Pot_Trim!BQ5,0)</f>
        <v>0.45469970936507831</v>
      </c>
      <c r="BR31" s="47">
        <f>IF(PLANEL_Pot_Trim!BR5&lt;&gt;0,BR5/PLANEL_Pot_Trim!BR5,0)</f>
        <v>0.49622829713459354</v>
      </c>
      <c r="BS31" s="47">
        <f>IF(PLANEL_Pot_Trim!BS5&lt;&gt;0,BS5/PLANEL_Pot_Trim!BS5,0)</f>
        <v>0.56405384221185528</v>
      </c>
      <c r="BT31" s="47">
        <f>IF(PLANEL_Pot_Trim!BT5&lt;&gt;0,BT5/PLANEL_Pot_Trim!BT5,0)</f>
        <v>0.46751245149867204</v>
      </c>
      <c r="BU31" s="47">
        <f>IF(PLANEL_Pot_Trim!BU5&lt;&gt;0,BU5/PLANEL_Pot_Trim!BU5,0)</f>
        <v>0.45469970936507831</v>
      </c>
      <c r="BV31" s="47">
        <f>IF(PLANEL_Pot_Trim!BV5&lt;&gt;0,BV5/PLANEL_Pot_Trim!BV5,0)</f>
        <v>0.49622829713459354</v>
      </c>
      <c r="BW31" s="47">
        <f>IF(PLANEL_Pot_Trim!BW5&lt;&gt;0,BW5/PLANEL_Pot_Trim!BW5,0)</f>
        <v>0.56405384221185528</v>
      </c>
      <c r="BX31" s="47">
        <f>IF(PLANEL_Pot_Trim!BX5&lt;&gt;0,BX5/PLANEL_Pot_Trim!BX5,0)</f>
        <v>0.5352854108545485</v>
      </c>
      <c r="BY31" s="47">
        <f>IF(PLANEL_Pot_Trim!BY5&lt;&gt;0,BY5/PLANEL_Pot_Trim!BY5,0)</f>
        <v>0.45469970936507831</v>
      </c>
      <c r="BZ31" s="47">
        <f>IF(PLANEL_Pot_Trim!BZ5&lt;&gt;0,BZ5/PLANEL_Pot_Trim!BZ5,0)</f>
        <v>0.49622829713459354</v>
      </c>
      <c r="CA31" s="47">
        <f>IF(PLANEL_Pot_Trim!CA5&lt;&gt;0,CA5/PLANEL_Pot_Trim!CA5,0)</f>
        <v>0.56405384221185528</v>
      </c>
      <c r="CB31" s="47">
        <f>IF(PLANEL_Pot_Trim!CB5&lt;&gt;0,CB5/PLANEL_Pot_Trim!CB5,0)</f>
        <v>0.5352923422650766</v>
      </c>
      <c r="CC31" s="47">
        <f>IF(PLANEL_Pot_Trim!CC5&lt;&gt;0,CC5/PLANEL_Pot_Trim!CC5,0)</f>
        <v>0.45469970936507831</v>
      </c>
      <c r="CD31" s="47">
        <f>IF(PLANEL_Pot_Trim!CD5&lt;&gt;0,CD5/PLANEL_Pot_Trim!CD5,0)</f>
        <v>0.49622829713459354</v>
      </c>
      <c r="CE31" s="47">
        <f>IF(PLANEL_Pot_Trim!CE5&lt;&gt;0,CE5/PLANEL_Pot_Trim!CE5,0)</f>
        <v>0.56405384221185528</v>
      </c>
      <c r="CF31" s="47">
        <f>IF(PLANEL_Pot_Trim!CF5&lt;&gt;0,CF5/PLANEL_Pot_Trim!CF5,0)</f>
        <v>0.53541358098291758</v>
      </c>
      <c r="CG31" s="47">
        <f>IF(PLANEL_Pot_Trim!CG5&lt;&gt;0,CG5/PLANEL_Pot_Trim!CG5,0)</f>
        <v>0.45469970936507831</v>
      </c>
      <c r="CH31" s="47">
        <f>IF(PLANEL_Pot_Trim!CH5&lt;&gt;0,CH5/PLANEL_Pot_Trim!CH5,0)</f>
        <v>0.49622829713459354</v>
      </c>
      <c r="CI31" s="47">
        <f>IF(PLANEL_Pot_Trim!CI5&lt;&gt;0,CI5/PLANEL_Pot_Trim!CI5,0)</f>
        <v>0.56408175075316247</v>
      </c>
      <c r="CJ31" s="47">
        <f>IF(PLANEL_Pot_Trim!CJ5&lt;&gt;0,CJ5/PLANEL_Pot_Trim!CJ5,0)</f>
        <v>0.53543240879945508</v>
      </c>
      <c r="CK31" s="47">
        <f>IF(PLANEL_Pot_Trim!CK5&lt;&gt;0,CK5/PLANEL_Pot_Trim!CK5,0)</f>
        <v>0.45469970936507831</v>
      </c>
      <c r="CL31" s="47">
        <f>IF(PLANEL_Pot_Trim!CL5&lt;&gt;0,CL5/PLANEL_Pot_Trim!CL5,0)</f>
        <v>0.49622829713459354</v>
      </c>
      <c r="CM31" s="47">
        <f>IF(PLANEL_Pot_Trim!CM5&lt;&gt;0,CM5/PLANEL_Pot_Trim!CM5,0)</f>
        <v>0.56408175075316247</v>
      </c>
      <c r="CN31" s="47">
        <f>IF(PLANEL_Pot_Trim!CN5&lt;&gt;0,CN5/PLANEL_Pot_Trim!CN5,0)</f>
        <v>0.53543240879945508</v>
      </c>
      <c r="CO31" s="47">
        <f>IF(PLANEL_Pot_Trim!CO5&lt;&gt;0,CO5/PLANEL_Pot_Trim!CO5,0)</f>
        <v>0.45469970936507831</v>
      </c>
      <c r="CP31" s="47">
        <f>IF(PLANEL_Pot_Trim!CP5&lt;&gt;0,CP5/PLANEL_Pot_Trim!CP5,0)</f>
        <v>0.49622829713459354</v>
      </c>
      <c r="CQ31" s="47">
        <f>IF(PLANEL_Pot_Trim!CQ5&lt;&gt;0,CQ5/PLANEL_Pot_Trim!CQ5,0)</f>
        <v>0.56408175075316247</v>
      </c>
      <c r="CR31" s="47">
        <f>IF(PLANEL_Pot_Trim!CR5&lt;&gt;0,CR5/PLANEL_Pot_Trim!CR5,0)</f>
        <v>0.53543240879945508</v>
      </c>
      <c r="CS31" s="47">
        <f>IF(PLANEL_Pot_Trim!CS5&lt;&gt;0,CS5/PLANEL_Pot_Trim!CS5,0)</f>
        <v>0.45469970936507831</v>
      </c>
      <c r="CT31" s="47">
        <f>IF(PLANEL_Pot_Trim!CT5&lt;&gt;0,CT5/PLANEL_Pot_Trim!CT5,0)</f>
        <v>0.49622829713459354</v>
      </c>
      <c r="CU31" s="47">
        <f>IF(PLANEL_Pot_Trim!CU5&lt;&gt;0,CU5/PLANEL_Pot_Trim!CU5,0)</f>
        <v>0.56408175075316247</v>
      </c>
      <c r="CV31" s="47">
        <f>IF(PLANEL_Pot_Trim!CV5&lt;&gt;0,CV5/PLANEL_Pot_Trim!CV5,0)</f>
        <v>0.53543240879945508</v>
      </c>
      <c r="CW31" s="47">
        <f>IF(PLANEL_Pot_Trim!CW5&lt;&gt;0,CW5/PLANEL_Pot_Trim!CW5,0)</f>
        <v>0.45469970936507831</v>
      </c>
      <c r="CX31" s="47">
        <f>IF(PLANEL_Pot_Trim!CX5&lt;&gt;0,CX5/PLANEL_Pot_Trim!CX5,0)</f>
        <v>0.49622829713459354</v>
      </c>
      <c r="CY31" s="77">
        <f>IF(PLANEL_Pot_Trim!CY5&lt;&gt;0,CY5/PLANEL_Pot_Trim!CY5,0)</f>
        <v>0.56408175075316247</v>
      </c>
      <c r="CZ31" s="77">
        <f>IF(PLANEL_Pot_Trim!CZ5&lt;&gt;0,CZ5/PLANEL_Pot_Trim!CZ5,0)</f>
        <v>0.53543240879945508</v>
      </c>
      <c r="DA31" s="77">
        <f>IF(PLANEL_Pot_Trim!DA5&lt;&gt;0,DA5/PLANEL_Pot_Trim!DA5,0)</f>
        <v>0.45469970936507831</v>
      </c>
      <c r="DB31" s="77">
        <f>IF(PLANEL_Pot_Trim!DB5&lt;&gt;0,DB5/PLANEL_Pot_Trim!DB5,0)</f>
        <v>0.49622829713459354</v>
      </c>
      <c r="DC31" s="47">
        <f>IF(PLANEL_Pot_Trim!DC5&lt;&gt;0,DC5/PLANEL_Pot_Trim!DC5,0)</f>
        <v>0.56408175075316247</v>
      </c>
      <c r="DD31" s="47">
        <f>IF(PLANEL_Pot_Trim!DD5&lt;&gt;0,DD5/PLANEL_Pot_Trim!DD5,0)</f>
        <v>0.53543240879945508</v>
      </c>
      <c r="DE31" s="47">
        <f>IF(PLANEL_Pot_Trim!DE5&lt;&gt;0,DE5/PLANEL_Pot_Trim!DE5,0)</f>
        <v>0.45469970936507831</v>
      </c>
      <c r="DF31" s="47">
        <f>IF(PLANEL_Pot_Trim!DF5&lt;&gt;0,DF5/PLANEL_Pot_Trim!DF5,0)</f>
        <v>0.49622829713459354</v>
      </c>
      <c r="DG31" s="47">
        <f>IF(PLANEL_Pot_Trim!DG5&lt;&gt;0,DG5/PLANEL_Pot_Trim!DG5,0)</f>
        <v>0.56408175075316247</v>
      </c>
      <c r="DH31" s="47">
        <f>IF(PLANEL_Pot_Trim!DH5&lt;&gt;0,DH5/PLANEL_Pot_Trim!DH5,0)</f>
        <v>0.53543240879945508</v>
      </c>
      <c r="DI31" s="47">
        <f>IF(PLANEL_Pot_Trim!DI5&lt;&gt;0,DI5/PLANEL_Pot_Trim!DI5,0)</f>
        <v>0.45469970936507831</v>
      </c>
      <c r="DJ31" s="47">
        <f>IF(PLANEL_Pot_Trim!DJ5&lt;&gt;0,DJ5/PLANEL_Pot_Trim!DJ5,0)</f>
        <v>0.49622829713459354</v>
      </c>
      <c r="DK31" s="47">
        <f>IF(PLANEL_Pot_Trim!DK5&lt;&gt;0,DK5/PLANEL_Pot_Trim!DK5,0)</f>
        <v>0.56408175075316247</v>
      </c>
      <c r="DL31" s="47">
        <f>IF(PLANEL_Pot_Trim!DL5&lt;&gt;0,DL5/PLANEL_Pot_Trim!DL5,0)</f>
        <v>0.53543240879945508</v>
      </c>
      <c r="DM31" s="47">
        <f>IF(PLANEL_Pot_Trim!DM5&lt;&gt;0,DM5/PLANEL_Pot_Trim!DM5,0)</f>
        <v>0.45469970936507831</v>
      </c>
      <c r="DN31" s="47">
        <f>IF(PLANEL_Pot_Trim!DN5&lt;&gt;0,DN5/PLANEL_Pot_Trim!DN5,0)</f>
        <v>0.49622829713459354</v>
      </c>
      <c r="DO31" s="47">
        <f>IF(PLANEL_Pot_Trim!DO5&lt;&gt;0,DO5/PLANEL_Pot_Trim!DO5,0)</f>
        <v>0.56408175075316247</v>
      </c>
      <c r="DP31" s="47">
        <f>IF(PLANEL_Pot_Trim!DP5&lt;&gt;0,DP5/PLANEL_Pot_Trim!DP5,0)</f>
        <v>0.53543240879945508</v>
      </c>
      <c r="DQ31" s="47">
        <f>IF(PLANEL_Pot_Trim!DQ5&lt;&gt;0,DQ5/PLANEL_Pot_Trim!DQ5,0)</f>
        <v>0.45469970936507831</v>
      </c>
      <c r="DR31" s="47">
        <f>IF(PLANEL_Pot_Trim!DR5&lt;&gt;0,DR5/PLANEL_Pot_Trim!DR5,0)</f>
        <v>0.49622829713459354</v>
      </c>
      <c r="DS31" s="47">
        <f>IF(PLANEL_Pot_Trim!DS5&lt;&gt;0,DS5/PLANEL_Pot_Trim!DS5,0)</f>
        <v>0.56408175075316247</v>
      </c>
      <c r="DT31" s="47">
        <f>IF(PLANEL_Pot_Trim!DT5&lt;&gt;0,DT5/PLANEL_Pot_Trim!DT5,0)</f>
        <v>0.53543240879945508</v>
      </c>
      <c r="DU31" s="47">
        <f>IF(PLANEL_Pot_Trim!DU5&lt;&gt;0,DU5/PLANEL_Pot_Trim!DU5,0)</f>
        <v>0.45469970936507831</v>
      </c>
      <c r="DV31" s="47">
        <f>IF(PLANEL_Pot_Trim!DV5&lt;&gt;0,DV5/PLANEL_Pot_Trim!DV5,0)</f>
        <v>0.49622829713459354</v>
      </c>
      <c r="DW31" s="47">
        <f>IF(PLANEL_Pot_Trim!DW5&lt;&gt;0,DW5/PLANEL_Pot_Trim!DW5,0)</f>
        <v>0.56408175075316247</v>
      </c>
      <c r="DX31" s="47">
        <f>IF(PLANEL_Pot_Trim!DX5&lt;&gt;0,DX5/PLANEL_Pot_Trim!DX5,0)</f>
        <v>0.53543240879945508</v>
      </c>
      <c r="DY31" s="47">
        <f>IF(PLANEL_Pot_Trim!DY5&lt;&gt;0,DY5/PLANEL_Pot_Trim!DY5,0)</f>
        <v>0.45469970936507831</v>
      </c>
      <c r="DZ31" s="47">
        <f>IF(PLANEL_Pot_Trim!DZ5&lt;&gt;0,DZ5/PLANEL_Pot_Trim!DZ5,0)</f>
        <v>0.49622829713459354</v>
      </c>
      <c r="EA31" s="47">
        <f>IF(PLANEL_Pot_Trim!EA5&lt;&gt;0,EA5/PLANEL_Pot_Trim!EA5,0)</f>
        <v>0.56408175075316247</v>
      </c>
      <c r="EB31" s="47">
        <f>IF(PLANEL_Pot_Trim!EB5&lt;&gt;0,EB5/PLANEL_Pot_Trim!EB5,0)</f>
        <v>0.53543240879945508</v>
      </c>
      <c r="EC31" s="47">
        <f>IF(PLANEL_Pot_Trim!EC5&lt;&gt;0,EC5/PLANEL_Pot_Trim!EC5,0)</f>
        <v>0.45469970936507831</v>
      </c>
      <c r="ED31" s="47">
        <f>IF(PLANEL_Pot_Trim!ED5&lt;&gt;0,ED5/PLANEL_Pot_Trim!ED5,0)</f>
        <v>0.49622829713459354</v>
      </c>
      <c r="EE31" s="47">
        <f>IF(PLANEL_Pot_Trim!EE5&lt;&gt;0,EE5/PLANEL_Pot_Trim!EE5,0)</f>
        <v>0.56408175075316247</v>
      </c>
      <c r="EF31" s="47">
        <f>IF(PLANEL_Pot_Trim!EF5&lt;&gt;0,EF5/PLANEL_Pot_Trim!EF5,0)</f>
        <v>0.53543240879945508</v>
      </c>
      <c r="EG31" s="47">
        <f>IF(PLANEL_Pot_Trim!EG5&lt;&gt;0,EG5/PLANEL_Pot_Trim!EG5,0)</f>
        <v>0.45066717704116283</v>
      </c>
      <c r="EH31" s="47">
        <f>IF(PLANEL_Pot_Trim!EH5&lt;&gt;0,EH5/PLANEL_Pot_Trim!EH5,0)</f>
        <v>0.49622829713459354</v>
      </c>
      <c r="EI31" s="47">
        <f>IF(PLANEL_Pot_Trim!EI5&lt;&gt;0,EI5/PLANEL_Pot_Trim!EI5,0)</f>
        <v>0.56514304484049604</v>
      </c>
      <c r="EJ31" s="47">
        <f>IF(PLANEL_Pot_Trim!EJ5&lt;&gt;0,EJ5/PLANEL_Pot_Trim!EJ5,0)</f>
        <v>0.53607903907671761</v>
      </c>
      <c r="EK31" s="47">
        <f>IF(PLANEL_Pot_Trim!EK5&lt;&gt;0,EK5/PLANEL_Pot_Trim!EK5,0)</f>
        <v>0.4430309652941804</v>
      </c>
      <c r="EL31" s="47">
        <f>IF(PLANEL_Pot_Trim!EL5&lt;&gt;0,EL5/PLANEL_Pot_Trim!EL5,0)</f>
        <v>0.49159364935405703</v>
      </c>
      <c r="EM31" s="47">
        <f>IF(PLANEL_Pot_Trim!EM5&lt;&gt;0,EM5/PLANEL_Pot_Trim!EM5,0)</f>
        <v>0.56550110784777941</v>
      </c>
      <c r="EN31" s="47">
        <f>IF(PLANEL_Pot_Trim!EN5&lt;&gt;0,EN5/PLANEL_Pot_Trim!EN5,0)</f>
        <v>0.53629720144067794</v>
      </c>
      <c r="EO31" s="47">
        <f>IF(PLANEL_Pot_Trim!EO5&lt;&gt;0,EO5/PLANEL_Pot_Trim!EO5,0)</f>
        <v>0.43700676610909051</v>
      </c>
      <c r="EP31" s="47">
        <f>IF(PLANEL_Pot_Trim!EP5&lt;&gt;0,EP5/PLANEL_Pot_Trim!EP5,0)</f>
        <v>0.49002999673831621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0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0</v>
      </c>
      <c r="S33" s="48">
        <f>IF(PLANEL_Pot_Trim!S7&lt;&gt;0,S7/PLANEL_Pot_Trim!S7,0)</f>
        <v>0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0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0</v>
      </c>
      <c r="AA33" s="48">
        <f>IF(PLANEL_Pot_Trim!AA7&lt;&gt;0,AA7/PLANEL_Pot_Trim!AA7,0)</f>
        <v>0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1.6659644050465296E-2</v>
      </c>
      <c r="AE33" s="48">
        <f>IF(PLANEL_Pot_Trim!AE7&lt;&gt;0,AE7/PLANEL_Pot_Trim!AE7,0)</f>
        <v>6.4309363541837691E-3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0.11502917239330472</v>
      </c>
      <c r="AI33" s="48">
        <f>IF(PLANEL_Pot_Trim!AI7&lt;&gt;0,AI7/PLANEL_Pot_Trim!AI7,0)</f>
        <v>6.1937165876063552E-3</v>
      </c>
      <c r="AJ33" s="48">
        <f>IF(PLANEL_Pot_Trim!AJ7&lt;&gt;0,AJ7/PLANEL_Pot_Trim!AJ7,0)</f>
        <v>0</v>
      </c>
      <c r="AK33" s="48">
        <f>IF(PLANEL_Pot_Trim!AK7&lt;&gt;0,AK7/PLANEL_Pot_Trim!AK7,0)</f>
        <v>6.1937165876063552E-3</v>
      </c>
      <c r="AL33" s="48">
        <f>IF(PLANEL_Pot_Trim!AL7&lt;&gt;0,AL7/PLANEL_Pot_Trim!AL7,0)</f>
        <v>0.10423544793313756</v>
      </c>
      <c r="AM33" s="48">
        <f>IF(PLANEL_Pot_Trim!AM7&lt;&gt;0,AM7/PLANEL_Pot_Trim!AM7,0)</f>
        <v>0</v>
      </c>
      <c r="AN33" s="48">
        <f>IF(PLANEL_Pot_Trim!AN7&lt;&gt;0,AN7/PLANEL_Pot_Trim!AN7,0)</f>
        <v>0</v>
      </c>
      <c r="AO33" s="48">
        <f>IF(PLANEL_Pot_Trim!AO7&lt;&gt;0,AO7/PLANEL_Pot_Trim!AO7,0)</f>
        <v>5.1741681626125871E-2</v>
      </c>
      <c r="AP33" s="48">
        <f>IF(PLANEL_Pot_Trim!AP7&lt;&gt;0,AP7/PLANEL_Pot_Trim!AP7,0)</f>
        <v>0.12366619486230765</v>
      </c>
      <c r="AQ33" s="48">
        <f>IF(PLANEL_Pot_Trim!AQ7&lt;&gt;0,AQ7/PLANEL_Pot_Trim!AQ7,0)</f>
        <v>0</v>
      </c>
      <c r="AR33" s="48">
        <f>IF(PLANEL_Pot_Trim!AR7&lt;&gt;0,AR7/PLANEL_Pot_Trim!AR7,0)</f>
        <v>0</v>
      </c>
      <c r="AS33" s="48">
        <f>IF(PLANEL_Pot_Trim!AS7&lt;&gt;0,AS7/PLANEL_Pot_Trim!AS7,0)</f>
        <v>3.5668182925122922E-2</v>
      </c>
      <c r="AT33" s="48">
        <f>IF(PLANEL_Pot_Trim!AT7&lt;&gt;0,AT7/PLANEL_Pot_Trim!AT7,0)</f>
        <v>0.11000383353112451</v>
      </c>
      <c r="AU33" s="48">
        <f>IF(PLANEL_Pot_Trim!AU7&lt;&gt;0,AU7/PLANEL_Pot_Trim!AU7,0)</f>
        <v>0</v>
      </c>
      <c r="AV33" s="48">
        <f>IF(PLANEL_Pot_Trim!AV7&lt;&gt;0,AV7/PLANEL_Pot_Trim!AV7,0)</f>
        <v>0</v>
      </c>
      <c r="AW33" s="48">
        <f>IF(PLANEL_Pot_Trim!AW7&lt;&gt;0,AW7/PLANEL_Pot_Trim!AW7,0)</f>
        <v>3.0595045369334984E-2</v>
      </c>
      <c r="AX33" s="48">
        <f>IF(PLANEL_Pot_Trim!AX7&lt;&gt;0,AX7/PLANEL_Pot_Trim!AX7,0)</f>
        <v>3.0595045369334984E-2</v>
      </c>
      <c r="AY33" s="48">
        <f>IF(PLANEL_Pot_Trim!AY7&lt;&gt;0,AY7/PLANEL_Pot_Trim!AY7,0)</f>
        <v>2.948493397225185E-2</v>
      </c>
      <c r="AZ33" s="48">
        <f>IF(PLANEL_Pot_Trim!AZ7&lt;&gt;0,AZ7/PLANEL_Pot_Trim!AZ7,0)</f>
        <v>0</v>
      </c>
      <c r="BA33" s="48">
        <f>IF(PLANEL_Pot_Trim!BA7&lt;&gt;0,BA7/PLANEL_Pot_Trim!BA7,0)</f>
        <v>2.948493397225185E-2</v>
      </c>
      <c r="BB33" s="48">
        <f>IF(PLANEL_Pot_Trim!BB7&lt;&gt;0,BB7/PLANEL_Pot_Trim!BB7,0)</f>
        <v>2.948493397225185E-2</v>
      </c>
      <c r="BC33" s="48">
        <f>IF(PLANEL_Pot_Trim!BC7&lt;&gt;0,BC7/PLANEL_Pot_Trim!BC7,0)</f>
        <v>2.922390887593701E-2</v>
      </c>
      <c r="BD33" s="48">
        <f>IF(PLANEL_Pot_Trim!BD7&lt;&gt;0,BD7/PLANEL_Pot_Trim!BD7,0)</f>
        <v>0</v>
      </c>
      <c r="BE33" s="48">
        <f>IF(PLANEL_Pot_Trim!BE7&lt;&gt;0,BE7/PLANEL_Pot_Trim!BE7,0)</f>
        <v>2.922390887593701E-2</v>
      </c>
      <c r="BF33" s="48">
        <f>IF(PLANEL_Pot_Trim!BF7&lt;&gt;0,BF7/PLANEL_Pot_Trim!BF7,0)</f>
        <v>2.922390887593701E-2</v>
      </c>
      <c r="BG33" s="48">
        <f>IF(PLANEL_Pot_Trim!BG7&lt;&gt;0,BG7/PLANEL_Pot_Trim!BG7,0)</f>
        <v>2.8541303666216315E-2</v>
      </c>
      <c r="BH33" s="48">
        <f>IF(PLANEL_Pot_Trim!BH7&lt;&gt;0,BH7/PLANEL_Pot_Trim!BH7,0)</f>
        <v>0</v>
      </c>
      <c r="BI33" s="48">
        <f>IF(PLANEL_Pot_Trim!BI7&lt;&gt;0,BI7/PLANEL_Pot_Trim!BI7,0)</f>
        <v>2.8541303666216315E-2</v>
      </c>
      <c r="BJ33" s="48">
        <f>IF(PLANEL_Pot_Trim!BJ7&lt;&gt;0,BJ7/PLANEL_Pot_Trim!BJ7,0)</f>
        <v>2.8541303666216315E-2</v>
      </c>
      <c r="BK33" s="48">
        <f>IF(PLANEL_Pot_Trim!BK7&lt;&gt;0,BK7/PLANEL_Pot_Trim!BK7,0)</f>
        <v>2.8541303666216315E-2</v>
      </c>
      <c r="BL33" s="48">
        <f>IF(PLANEL_Pot_Trim!BL7&lt;&gt;0,BL7/PLANEL_Pot_Trim!BL7,0)</f>
        <v>0</v>
      </c>
      <c r="BM33" s="48">
        <f>IF(PLANEL_Pot_Trim!BM7&lt;&gt;0,BM7/PLANEL_Pot_Trim!BM7,0)</f>
        <v>2.8541303666216315E-2</v>
      </c>
      <c r="BN33" s="48">
        <f>IF(PLANEL_Pot_Trim!BN7&lt;&gt;0,BN7/PLANEL_Pot_Trim!BN7,0)</f>
        <v>2.8541303666216315E-2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0.45339752563123425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0.45339752563123425</v>
      </c>
      <c r="S36" s="49">
        <f>IF(PLANEL_Pot_Trim!S9&lt;&gt;0,S10/PLANEL_Pot_Trim!S9,0)</f>
        <v>0.46105810758281918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0.46105810758281918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0.46105810758281918</v>
      </c>
      <c r="AA36" s="49">
        <f>IF(PLANEL_Pot_Trim!AA9&lt;&gt;0,AA10/PLANEL_Pot_Trim!AA9,0)</f>
        <v>0.46105810758281918</v>
      </c>
      <c r="AB36" s="49">
        <f>IF(PLANEL_Pot_Trim!AB9&lt;&gt;0,AB10/PLANEL_Pot_Trim!AB9,0)</f>
        <v>0.46105810758281918</v>
      </c>
      <c r="AC36" s="49">
        <f>IF(PLANEL_Pot_Trim!AC9&lt;&gt;0,AC10/PLANEL_Pot_Trim!AC9,0)</f>
        <v>0.46105810758281918</v>
      </c>
      <c r="AD36" s="49">
        <f>IF(PLANEL_Pot_Trim!AD9&lt;&gt;0,AD10/PLANEL_Pot_Trim!AD9,0)</f>
        <v>0.55193220232454687</v>
      </c>
      <c r="AE36" s="49">
        <f>IF(PLANEL_Pot_Trim!AE9&lt;&gt;0,AE10/PLANEL_Pot_Trim!AE9,0)</f>
        <v>0.55192525430776074</v>
      </c>
      <c r="AF36" s="49">
        <f>IF(PLANEL_Pot_Trim!AF9&lt;&gt;0,AF10/PLANEL_Pot_Trim!AF9,0)</f>
        <v>0.46105810758281918</v>
      </c>
      <c r="AG36" s="49">
        <f>IF(PLANEL_Pot_Trim!AG9&lt;&gt;0,AG10/PLANEL_Pot_Trim!AG9,0)</f>
        <v>0.46105810758281918</v>
      </c>
      <c r="AH36" s="49">
        <f>IF(PLANEL_Pot_Trim!AH9&lt;&gt;0,AH10/PLANEL_Pot_Trim!AH9,0)</f>
        <v>0.65927071544605387</v>
      </c>
      <c r="AI36" s="49">
        <f>IF(PLANEL_Pot_Trim!AI9&lt;&gt;0,AI10/PLANEL_Pot_Trim!AI9,0)</f>
        <v>0.55192525430776074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0.55192525430776074</v>
      </c>
      <c r="AN36" s="49">
        <f>IF(PLANEL_Pot_Trim!AN9&lt;&gt;0,AN10/PLANEL_Pot_Trim!AN9,0)</f>
        <v>0.46105810758281918</v>
      </c>
      <c r="AO36" s="49">
        <f>IF(PLANEL_Pot_Trim!AO9&lt;&gt;0,AO10/PLANEL_Pot_Trim!AO9,0)</f>
        <v>0.62796696029704691</v>
      </c>
      <c r="AP36" s="49">
        <f>IF(PLANEL_Pot_Trim!AP9&lt;&gt;0,AP10/PLANEL_Pot_Trim!AP9,0)</f>
        <v>0.65927071544605387</v>
      </c>
      <c r="AQ36" s="49">
        <f>IF(PLANEL_Pot_Trim!AQ9&lt;&gt;0,AQ10/PLANEL_Pot_Trim!AQ9,0)</f>
        <v>0.55192525430776074</v>
      </c>
      <c r="AR36" s="49">
        <f>IF(PLANEL_Pot_Trim!AR9&lt;&gt;0,AR10/PLANEL_Pot_Trim!AR9,0)</f>
        <v>0.46105810758281918</v>
      </c>
      <c r="AS36" s="49">
        <f>IF(PLANEL_Pot_Trim!AS9&lt;&gt;0,AS10/PLANEL_Pot_Trim!AS9,0)</f>
        <v>0.62796696029704691</v>
      </c>
      <c r="AT36" s="49">
        <f>IF(PLANEL_Pot_Trim!AT9&lt;&gt;0,AT10/PLANEL_Pot_Trim!AT9,0)</f>
        <v>0.65927071544605387</v>
      </c>
      <c r="AU36" s="49">
        <f>IF(PLANEL_Pot_Trim!AU9&lt;&gt;0,AU10/PLANEL_Pot_Trim!AU9,0)</f>
        <v>0.55193220232454687</v>
      </c>
      <c r="AV36" s="49">
        <f>IF(PLANEL_Pot_Trim!AV9&lt;&gt;0,AV10/PLANEL_Pot_Trim!AV9,0)</f>
        <v>0.46105810758281918</v>
      </c>
      <c r="AW36" s="49">
        <f>IF(PLANEL_Pot_Trim!AW9&lt;&gt;0,AW10/PLANEL_Pot_Trim!AW9,0)</f>
        <v>0.62796696029704691</v>
      </c>
      <c r="AX36" s="49">
        <f>IF(PLANEL_Pot_Trim!AX9&lt;&gt;0,AX10/PLANEL_Pot_Trim!AX9,0)</f>
        <v>0.65796103773037573</v>
      </c>
      <c r="AY36" s="49">
        <f>IF(PLANEL_Pot_Trim!AY9&lt;&gt;0,AY10/PLANEL_Pot_Trim!AY9,0)</f>
        <v>0.62796696029704691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0.65796103773037573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0.65796103773037573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0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</v>
      </c>
      <c r="S37" s="49">
        <f>IF(PLANEL_Pot_Trim!S10&lt;&gt;0,S11/PLANEL_Pot_Trim!S10,0)</f>
        <v>0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</v>
      </c>
      <c r="AA37" s="49">
        <f>IF(PLANEL_Pot_Trim!AA10&lt;&gt;0,AA11/PLANEL_Pot_Trim!AA10,0)</f>
        <v>0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8.0070935381209352E-2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0.623013206724782</v>
      </c>
      <c r="AJ37" s="49">
        <f>IF(PLANEL_Pot_Trim!AJ10&lt;&gt;0,AJ11/PLANEL_Pot_Trim!AJ10,0)</f>
        <v>0</v>
      </c>
      <c r="AK37" s="49">
        <f>IF(PLANEL_Pot_Trim!AK10&lt;&gt;0,AK11/PLANEL_Pot_Trim!AK10,0)</f>
        <v>0.18082270451086205</v>
      </c>
      <c r="AL37" s="49">
        <f>IF(PLANEL_Pot_Trim!AL10&lt;&gt;0,AL11/PLANEL_Pot_Trim!AL10,0)</f>
        <v>0.8588459339975093</v>
      </c>
      <c r="AM37" s="49">
        <f>IF(PLANEL_Pot_Trim!AM10&lt;&gt;0,AM11/PLANEL_Pot_Trim!AM10,0)</f>
        <v>0</v>
      </c>
      <c r="AN37" s="49">
        <f>IF(PLANEL_Pot_Trim!AN10&lt;&gt;0,AN11/PLANEL_Pot_Trim!AN10,0)</f>
        <v>0</v>
      </c>
      <c r="AO37" s="49">
        <f>IF(PLANEL_Pot_Trim!AO10&lt;&gt;0,AO11/PLANEL_Pot_Trim!AO10,0)</f>
        <v>0.8588459339975093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0.623013206724782</v>
      </c>
      <c r="AR37" s="49">
        <f>IF(PLANEL_Pot_Trim!AR10&lt;&gt;0,AR11/PLANEL_Pot_Trim!AR10,0)</f>
        <v>0</v>
      </c>
      <c r="AS37" s="49">
        <f>IF(PLANEL_Pot_Trim!AS10&lt;&gt;0,AS11/PLANEL_Pot_Trim!AS10,0)</f>
        <v>0.8588459339975093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0.8588459339975093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0.8588459339975093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0.8588459339975093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0.8588459339975093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0.79889447236180899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0.79889447236180899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0.85339349095477379</v>
      </c>
      <c r="AA38" s="47">
        <f>IF(PLANEL_Pot_Trim!AA11&lt;&gt;0,AA12/PLANEL_Pot_Trim!AA11,0)</f>
        <v>0.79889447236180899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0.79889447236180899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0.89916470486008837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0.89916470486008837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0.89916470486008837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0.13127565599560168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0.27201872588496906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0.23576615188850741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0.24748643426980244</v>
      </c>
      <c r="P41" s="50">
        <f>IF(PLANEL_Pot_Trim!P14&lt;&gt;0,P15/PLANEL_Pot_Trim!P14,0)</f>
        <v>0.46652127563666035</v>
      </c>
      <c r="Q41" s="50">
        <f>IF(PLANEL_Pot_Trim!Q14&lt;&gt;0,Q15/PLANEL_Pot_Trim!Q14,0)</f>
        <v>0.51527352275673122</v>
      </c>
      <c r="R41" s="50">
        <f>IF(PLANEL_Pot_Trim!R14&lt;&gt;0,R15/PLANEL_Pot_Trim!R14,0)</f>
        <v>0.45240298913571475</v>
      </c>
      <c r="S41" s="50">
        <f>IF(PLANEL_Pot_Trim!S14&lt;&gt;0,S15/PLANEL_Pot_Trim!S14,0)</f>
        <v>0.26318001270498981</v>
      </c>
      <c r="T41" s="50">
        <f>IF(PLANEL_Pot_Trim!T14&lt;&gt;0,T15/PLANEL_Pot_Trim!T14,0)</f>
        <v>0.47284960828899619</v>
      </c>
      <c r="U41" s="50">
        <f>IF(PLANEL_Pot_Trim!U14&lt;&gt;0,U15/PLANEL_Pot_Trim!U14,0)</f>
        <v>0.51474002957608489</v>
      </c>
      <c r="V41" s="50">
        <f>IF(PLANEL_Pot_Trim!V14&lt;&gt;0,V15/PLANEL_Pot_Trim!V14,0)</f>
        <v>0.46132553063884668</v>
      </c>
      <c r="W41" s="50">
        <f>IF(PLANEL_Pot_Trim!W14&lt;&gt;0,W15/PLANEL_Pot_Trim!W14,0)</f>
        <v>0.26995060815706529</v>
      </c>
      <c r="X41" s="50">
        <f>IF(PLANEL_Pot_Trim!X14&lt;&gt;0,X15/PLANEL_Pot_Trim!X14,0)</f>
        <v>0.47557980668816197</v>
      </c>
      <c r="Y41" s="50">
        <f>IF(PLANEL_Pot_Trim!Y14&lt;&gt;0,Y15/PLANEL_Pot_Trim!Y14,0)</f>
        <v>0.51450986758498995</v>
      </c>
      <c r="Z41" s="50">
        <f>IF(PLANEL_Pot_Trim!Z14&lt;&gt;0,Z15/PLANEL_Pot_Trim!Z14,0)</f>
        <v>0.46517493429173251</v>
      </c>
      <c r="AA41" s="50">
        <f>IF(PLANEL_Pot_Trim!AA14&lt;&gt;0,AA15/PLANEL_Pot_Trim!AA14,0)</f>
        <v>0.27607406843616833</v>
      </c>
      <c r="AB41" s="50">
        <f>IF(PLANEL_Pot_Trim!AB14&lt;&gt;0,AB15/PLANEL_Pot_Trim!AB14,0)</f>
        <v>0.4780490515549165</v>
      </c>
      <c r="AC41" s="50">
        <f>IF(PLANEL_Pot_Trim!AC14&lt;&gt;0,AC15/PLANEL_Pot_Trim!AC14,0)</f>
        <v>0.51430170472014358</v>
      </c>
      <c r="AD41" s="50">
        <f>IF(PLANEL_Pot_Trim!AD14&lt;&gt;0,AD15/PLANEL_Pot_Trim!AD14,0)</f>
        <v>0.46865641122930035</v>
      </c>
      <c r="AE41" s="50">
        <f>IF(PLANEL_Pot_Trim!AE14&lt;&gt;0,AE15/PLANEL_Pot_Trim!AE14,0)</f>
        <v>0.28157492316101951</v>
      </c>
      <c r="AF41" s="50">
        <f>IF(PLANEL_Pot_Trim!AF14&lt;&gt;0,AF15/PLANEL_Pot_Trim!AF14,0)</f>
        <v>0.48026723544149447</v>
      </c>
      <c r="AG41" s="50">
        <f>IF(PLANEL_Pot_Trim!AG14&lt;&gt;0,AG15/PLANEL_Pot_Trim!AG14,0)</f>
        <v>0.5141147067533699</v>
      </c>
      <c r="AH41" s="50">
        <f>IF(PLANEL_Pot_Trim!AH14&lt;&gt;0,AH15/PLANEL_Pot_Trim!AH14,0)</f>
        <v>0.47178390723710695</v>
      </c>
      <c r="AI41" s="50">
        <f>IF(PLANEL_Pot_Trim!AI14&lt;&gt;0,AI15/PLANEL_Pot_Trim!AI14,0)</f>
        <v>0.28558833259290339</v>
      </c>
      <c r="AJ41" s="50">
        <f>IF(PLANEL_Pot_Trim!AJ14&lt;&gt;0,AJ15/PLANEL_Pot_Trim!AJ14,0)</f>
        <v>0.48188561623911996</v>
      </c>
      <c r="AK41" s="50">
        <f>IF(PLANEL_Pot_Trim!AK14&lt;&gt;0,AK15/PLANEL_Pot_Trim!AK14,0)</f>
        <v>0.51397827345068614</v>
      </c>
      <c r="AL41" s="50">
        <f>IF(PLANEL_Pot_Trim!AL14&lt;&gt;0,AL15/PLANEL_Pot_Trim!AL14,0)</f>
        <v>0.47406572031284006</v>
      </c>
      <c r="AM41" s="50">
        <f>IF(PLANEL_Pot_Trim!AM14&lt;&gt;0,AM15/PLANEL_Pot_Trim!AM14,0)</f>
        <v>0.27567290046696963</v>
      </c>
      <c r="AN41" s="50">
        <f>IF(PLANEL_Pot_Trim!AN14&lt;&gt;0,AN15/PLANEL_Pot_Trim!AN14,0)</f>
        <v>0.34984210936177756</v>
      </c>
      <c r="AO41" s="50">
        <f>IF(PLANEL_Pot_Trim!AO14&lt;&gt;0,AO15/PLANEL_Pot_Trim!AO14,0)</f>
        <v>0.33146515653881398</v>
      </c>
      <c r="AP41" s="50">
        <f>IF(PLANEL_Pot_Trim!AP14&lt;&gt;0,AP15/PLANEL_Pot_Trim!AP14,0)</f>
        <v>0.35959696423004428</v>
      </c>
      <c r="AQ41" s="50">
        <f>IF(PLANEL_Pot_Trim!AQ14&lt;&gt;0,AQ15/PLANEL_Pot_Trim!AQ14,0)</f>
        <v>0.27982329392995275</v>
      </c>
      <c r="AR41" s="50">
        <f>IF(PLANEL_Pot_Trim!AR14&lt;&gt;0,AR15/PLANEL_Pot_Trim!AR14,0)</f>
        <v>0.35308405901695272</v>
      </c>
      <c r="AS41" s="50">
        <f>IF(PLANEL_Pot_Trim!AS14&lt;&gt;0,AS15/PLANEL_Pot_Trim!AS14,0)</f>
        <v>0.33356366335412557</v>
      </c>
      <c r="AT41" s="50">
        <f>IF(PLANEL_Pot_Trim!AT14&lt;&gt;0,AT15/PLANEL_Pot_Trim!AT14,0)</f>
        <v>0.36328965407179309</v>
      </c>
      <c r="AU41" s="50">
        <f>IF(PLANEL_Pot_Trim!AU14&lt;&gt;0,AU15/PLANEL_Pot_Trim!AU14,0)</f>
        <v>0.28567030736904631</v>
      </c>
      <c r="AV41" s="50">
        <f>IF(PLANEL_Pot_Trim!AV14&lt;&gt;0,AV15/PLANEL_Pot_Trim!AV14,0)</f>
        <v>0.35765127013533782</v>
      </c>
      <c r="AW41" s="50">
        <f>IF(PLANEL_Pot_Trim!AW14&lt;&gt;0,AW15/PLANEL_Pot_Trim!AW14,0)</f>
        <v>0.33652000898225914</v>
      </c>
      <c r="AX41" s="50">
        <f>IF(PLANEL_Pot_Trim!AX14&lt;&gt;0,AX15/PLANEL_Pot_Trim!AX14,0)</f>
        <v>0.36849186145141583</v>
      </c>
      <c r="AY41" s="50">
        <f>IF(PLANEL_Pot_Trim!AY14&lt;&gt;0,AY15/PLANEL_Pot_Trim!AY14,0)</f>
        <v>0.29122060146765105</v>
      </c>
      <c r="AZ41" s="50">
        <f>IF(PLANEL_Pot_Trim!AZ14&lt;&gt;0,AZ15/PLANEL_Pot_Trim!AZ14,0)</f>
        <v>0.36198670825385315</v>
      </c>
      <c r="BA41" s="50">
        <f>IF(PLANEL_Pot_Trim!BA14&lt;&gt;0,BA15/PLANEL_Pot_Trim!BA14,0)</f>
        <v>0.33932632841133359</v>
      </c>
      <c r="BB41" s="50">
        <f>IF(PLANEL_Pot_Trim!BB14&lt;&gt;0,BB15/PLANEL_Pot_Trim!BB14,0)</f>
        <v>0.37343007150347202</v>
      </c>
      <c r="BC41" s="50">
        <f>IF(PLANEL_Pot_Trim!BC14&lt;&gt;0,BC15/PLANEL_Pot_Trim!BC14,0)</f>
        <v>0.29677216983004301</v>
      </c>
      <c r="BD41" s="50">
        <f>IF(PLANEL_Pot_Trim!BD14&lt;&gt;0,BD15/PLANEL_Pot_Trim!BD14,0)</f>
        <v>0.36632314168214875</v>
      </c>
      <c r="BE41" s="50">
        <f>IF(PLANEL_Pot_Trim!BE14&lt;&gt;0,BE15/PLANEL_Pot_Trim!BE14,0)</f>
        <v>0.34213329216104621</v>
      </c>
      <c r="BF41" s="50">
        <f>IF(PLANEL_Pot_Trim!BF14&lt;&gt;0,BF15/PLANEL_Pot_Trim!BF14,0)</f>
        <v>0.37836941530340668</v>
      </c>
      <c r="BG41" s="50">
        <f>IF(PLANEL_Pot_Trim!BG14&lt;&gt;0,BG15/PLANEL_Pot_Trim!BG14,0)</f>
        <v>0.3020850949099238</v>
      </c>
      <c r="BH41" s="50">
        <f>IF(PLANEL_Pot_Trim!BH14&lt;&gt;0,BH15/PLANEL_Pot_Trim!BH14,0)</f>
        <v>0.37047316643516121</v>
      </c>
      <c r="BI41" s="50">
        <f>IF(PLANEL_Pot_Trim!BI14&lt;&gt;0,BI15/PLANEL_Pot_Trim!BI14,0)</f>
        <v>0.3448195939998614</v>
      </c>
      <c r="BJ41" s="50">
        <f>IF(PLANEL_Pot_Trim!BJ14&lt;&gt;0,BJ15/PLANEL_Pot_Trim!BJ14,0)</f>
        <v>0.38309643332965693</v>
      </c>
      <c r="BK41" s="50">
        <f>IF(PLANEL_Pot_Trim!BK14&lt;&gt;0,BK15/PLANEL_Pot_Trim!BK14,0)</f>
        <v>0.30714893942154065</v>
      </c>
      <c r="BL41" s="50">
        <f>IF(PLANEL_Pot_Trim!BL14&lt;&gt;0,BL15/PLANEL_Pot_Trim!BL14,0)</f>
        <v>0.37442862975513375</v>
      </c>
      <c r="BM41" s="50">
        <f>IF(PLANEL_Pot_Trim!BM14&lt;&gt;0,BM15/PLANEL_Pot_Trim!BM14,0)</f>
        <v>0.34737995659024773</v>
      </c>
      <c r="BN41" s="50">
        <f>IF(PLANEL_Pot_Trim!BN14&lt;&gt;0,BN15/PLANEL_Pot_Trim!BN14,0)</f>
        <v>0.38760183925101388</v>
      </c>
      <c r="BO41" s="50">
        <f>IF(PLANEL_Pot_Trim!BO14&lt;&gt;0,BO15/PLANEL_Pot_Trim!BO14,0)</f>
        <v>0.30152581035425985</v>
      </c>
      <c r="BP41" s="50">
        <f>IF(PLANEL_Pot_Trim!BP14&lt;&gt;0,BP15/PLANEL_Pot_Trim!BP14,0)</f>
        <v>0.31793143008855956</v>
      </c>
      <c r="BQ41" s="50">
        <f>IF(PLANEL_Pot_Trim!BQ14&lt;&gt;0,BQ15/PLANEL_Pot_Trim!BQ14,0)</f>
        <v>0.27013037557508768</v>
      </c>
      <c r="BR41" s="50">
        <f>IF(PLANEL_Pot_Trim!BR14&lt;&gt;0,BR15/PLANEL_Pot_Trim!BR14,0)</f>
        <v>0.33831255033585689</v>
      </c>
      <c r="BS41" s="50">
        <f>IF(PLANEL_Pot_Trim!BS14&lt;&gt;0,BS15/PLANEL_Pot_Trim!BS14,0)</f>
        <v>0.30544704697318337</v>
      </c>
      <c r="BT41" s="50">
        <f>IF(PLANEL_Pot_Trim!BT14&lt;&gt;0,BT15/PLANEL_Pot_Trim!BT14,0)</f>
        <v>0.32164714039648407</v>
      </c>
      <c r="BU41" s="50">
        <f>IF(PLANEL_Pot_Trim!BU14&lt;&gt;0,BU15/PLANEL_Pot_Trim!BU14,0)</f>
        <v>0.27304516583899552</v>
      </c>
      <c r="BV41" s="50">
        <f>IF(PLANEL_Pot_Trim!BV14&lt;&gt;0,BV15/PLANEL_Pot_Trim!BV14,0)</f>
        <v>0.34235616424554588</v>
      </c>
      <c r="BW41" s="50">
        <f>IF(PLANEL_Pot_Trim!BW14&lt;&gt;0,BW15/PLANEL_Pot_Trim!BW14,0)</f>
        <v>0.30877781648272712</v>
      </c>
      <c r="BX41" s="50">
        <f>IF(PLANEL_Pot_Trim!BX14&lt;&gt;0,BX15/PLANEL_Pot_Trim!BX14,0)</f>
        <v>0.32480333212925905</v>
      </c>
      <c r="BY41" s="50">
        <f>IF(PLANEL_Pot_Trim!BY14&lt;&gt;0,BY15/PLANEL_Pot_Trim!BY14,0)</f>
        <v>0.2755210415160193</v>
      </c>
      <c r="BZ41" s="50">
        <f>IF(PLANEL_Pot_Trim!BZ14&lt;&gt;0,BZ15/PLANEL_Pot_Trim!BZ14,0)</f>
        <v>0.34579088325915225</v>
      </c>
      <c r="CA41" s="50">
        <f>IF(PLANEL_Pot_Trim!CA14&lt;&gt;0,CA15/PLANEL_Pot_Trim!CA14,0)</f>
        <v>0.31237121316124566</v>
      </c>
      <c r="CB41" s="50">
        <f>IF(PLANEL_Pot_Trim!CB14&lt;&gt;0,CB15/PLANEL_Pot_Trim!CB14,0)</f>
        <v>0.32820838578424272</v>
      </c>
      <c r="CC41" s="50">
        <f>IF(PLANEL_Pot_Trim!CC14&lt;&gt;0,CC15/PLANEL_Pot_Trim!CC14,0)</f>
        <v>0.27819213705359769</v>
      </c>
      <c r="CD41" s="50">
        <f>IF(PLANEL_Pot_Trim!CD14&lt;&gt;0,CD15/PLANEL_Pot_Trim!CD14,0)</f>
        <v>0.34949642574213935</v>
      </c>
      <c r="CE41" s="50">
        <f>IF(PLANEL_Pot_Trim!CE14&lt;&gt;0,CE15/PLANEL_Pot_Trim!CE14,0)</f>
        <v>0.31545389062447021</v>
      </c>
      <c r="CF41" s="50">
        <f>IF(PLANEL_Pot_Trim!CF14&lt;&gt;0,CF15/PLANEL_Pot_Trim!CF14,0)</f>
        <v>0.33112948888107485</v>
      </c>
      <c r="CG41" s="50">
        <f>IF(PLANEL_Pot_Trim!CG14&lt;&gt;0,CG15/PLANEL_Pot_Trim!CG14,0)</f>
        <v>0.28048359736321216</v>
      </c>
      <c r="CH41" s="50">
        <f>IF(PLANEL_Pot_Trim!CH14&lt;&gt;0,CH15/PLANEL_Pot_Trim!CH14,0)</f>
        <v>0.35267530999448859</v>
      </c>
      <c r="CI41" s="50">
        <f>IF(PLANEL_Pot_Trim!CI14&lt;&gt;0,CI15/PLANEL_Pot_Trim!CI14,0)</f>
        <v>0.3149444887015177</v>
      </c>
      <c r="CJ41" s="50">
        <f>IF(PLANEL_Pot_Trim!CJ14&lt;&gt;0,CJ15/PLANEL_Pot_Trim!CJ14,0)</f>
        <v>0.3149444887015177</v>
      </c>
      <c r="CK41" s="50">
        <f>IF(PLANEL_Pot_Trim!CK14&lt;&gt;0,CK15/PLANEL_Pot_Trim!CK14,0)</f>
        <v>0.25768185437511715</v>
      </c>
      <c r="CL41" s="50">
        <f>IF(PLANEL_Pot_Trim!CL14&lt;&gt;0,CL15/PLANEL_Pot_Trim!CL14,0)</f>
        <v>0.33880391965523704</v>
      </c>
      <c r="CM41" s="50">
        <f>IF(PLANEL_Pot_Trim!CM14&lt;&gt;0,CM15/PLANEL_Pot_Trim!CM14,0)</f>
        <v>0.31591803645599881</v>
      </c>
      <c r="CN41" s="50">
        <f>IF(PLANEL_Pot_Trim!CN14&lt;&gt;0,CN15/PLANEL_Pot_Trim!CN14,0)</f>
        <v>0.31591803645599881</v>
      </c>
      <c r="CO41" s="50">
        <f>IF(PLANEL_Pot_Trim!CO14&lt;&gt;0,CO15/PLANEL_Pot_Trim!CO14,0)</f>
        <v>0.25847839347079038</v>
      </c>
      <c r="CP41" s="50">
        <f>IF(PLANEL_Pot_Trim!CP14&lt;&gt;0,CP15/PLANEL_Pot_Trim!CP14,0)</f>
        <v>0.33985122105184523</v>
      </c>
      <c r="CQ41" s="50">
        <f>IF(PLANEL_Pot_Trim!CQ14&lt;&gt;0,CQ15/PLANEL_Pot_Trim!CQ14,0)</f>
        <v>0.31721735739521739</v>
      </c>
      <c r="CR41" s="50">
        <f>IF(PLANEL_Pot_Trim!CR14&lt;&gt;0,CR15/PLANEL_Pot_Trim!CR14,0)</f>
        <v>0.31721735739521739</v>
      </c>
      <c r="CS41" s="50">
        <f>IF(PLANEL_Pot_Trim!CS14&lt;&gt;0,CS15/PLANEL_Pot_Trim!CS14,0)</f>
        <v>0.25954147424597418</v>
      </c>
      <c r="CT41" s="50">
        <f>IF(PLANEL_Pot_Trim!CT14&lt;&gt;0,CT15/PLANEL_Pot_Trim!CT14,0)</f>
        <v>0.34124897538026699</v>
      </c>
      <c r="CU41" s="50">
        <f>IF(PLANEL_Pot_Trim!CU14&lt;&gt;0,CU15/PLANEL_Pot_Trim!CU14,0)</f>
        <v>0.31828602983028237</v>
      </c>
      <c r="CV41" s="50">
        <f>IF(PLANEL_Pot_Trim!CV14&lt;&gt;0,CV15/PLANEL_Pot_Trim!CV14,0)</f>
        <v>0.31828602983028237</v>
      </c>
      <c r="CW41" s="50">
        <f>IF(PLANEL_Pot_Trim!CW14&lt;&gt;0,CW15/PLANEL_Pot_Trim!CW14,0)</f>
        <v>0.26041584258504408</v>
      </c>
      <c r="CX41" s="50">
        <f>IF(PLANEL_Pot_Trim!CX14&lt;&gt;0,CX15/PLANEL_Pot_Trim!CX14,0)</f>
        <v>0.34239860787074783</v>
      </c>
      <c r="CY41" s="80">
        <f>IF(PLANEL_Pot_Trim!CY14&lt;&gt;0,CY15/PLANEL_Pot_Trim!CY14,0)</f>
        <v>0.31990185892238521</v>
      </c>
      <c r="CZ41" s="80">
        <f>IF(PLANEL_Pot_Trim!CZ14&lt;&gt;0,CZ15/PLANEL_Pot_Trim!CZ14,0)</f>
        <v>0.31990185892238521</v>
      </c>
      <c r="DA41" s="80">
        <f>IF(PLANEL_Pot_Trim!DA14&lt;&gt;0,DA15/PLANEL_Pot_Trim!DA14,0)</f>
        <v>0.26173788457286062</v>
      </c>
      <c r="DB41" s="80">
        <f>IF(PLANEL_Pot_Trim!DB14&lt;&gt;0,DB15/PLANEL_Pot_Trim!DB14,0)</f>
        <v>0.34413684823468715</v>
      </c>
      <c r="DC41" s="50">
        <f>IF(PLANEL_Pot_Trim!DC14&lt;&gt;0,DC15/PLANEL_Pot_Trim!DC14,0)</f>
        <v>0.32094057249357327</v>
      </c>
      <c r="DD41" s="50">
        <f>IF(PLANEL_Pot_Trim!DD14&lt;&gt;0,DD15/PLANEL_Pot_Trim!DD14,0)</f>
        <v>0.32094057249357327</v>
      </c>
      <c r="DE41" s="50">
        <f>IF(PLANEL_Pot_Trim!DE14&lt;&gt;0,DE15/PLANEL_Pot_Trim!DE14,0)</f>
        <v>0.26258774113110539</v>
      </c>
      <c r="DF41" s="50">
        <f>IF(PLANEL_Pot_Trim!DF14&lt;&gt;0,DF15/PLANEL_Pot_Trim!DF14,0)</f>
        <v>0.3452542522585384</v>
      </c>
      <c r="DG41" s="50">
        <f>IF(PLANEL_Pot_Trim!DG14&lt;&gt;0,DG15/PLANEL_Pot_Trim!DG14,0)</f>
        <v>0.32237825708960677</v>
      </c>
      <c r="DH41" s="50">
        <f>IF(PLANEL_Pot_Trim!DH14&lt;&gt;0,DH15/PLANEL_Pot_Trim!DH14,0)</f>
        <v>0.32237825708960677</v>
      </c>
      <c r="DI41" s="50">
        <f>IF(PLANEL_Pot_Trim!DI14&lt;&gt;0,DI15/PLANEL_Pot_Trim!DI14,0)</f>
        <v>0.26376402854114894</v>
      </c>
      <c r="DJ41" s="50">
        <f>IF(PLANEL_Pot_Trim!DJ14&lt;&gt;0,DJ15/PLANEL_Pot_Trim!DJ14,0)</f>
        <v>0.34680085232422164</v>
      </c>
      <c r="DK41" s="50">
        <f>IF(PLANEL_Pot_Trim!DK14&lt;&gt;0,DK15/PLANEL_Pot_Trim!DK14,0)</f>
        <v>0.32356914525403985</v>
      </c>
      <c r="DL41" s="50">
        <f>IF(PLANEL_Pot_Trim!DL14&lt;&gt;0,DL15/PLANEL_Pot_Trim!DL14,0)</f>
        <v>0.32356914525403985</v>
      </c>
      <c r="DM41" s="50">
        <f>IF(PLANEL_Pot_Trim!DM14&lt;&gt;0,DM15/PLANEL_Pot_Trim!DM14,0)</f>
        <v>0.26473839157810453</v>
      </c>
      <c r="DN41" s="50">
        <f>IF(PLANEL_Pot_Trim!DN14&lt;&gt;0,DN15/PLANEL_Pot_Trim!DN14,0)</f>
        <v>0.34808195927354779</v>
      </c>
      <c r="DO41" s="50">
        <f>IF(PLANEL_Pot_Trim!DO14&lt;&gt;0,DO15/PLANEL_Pot_Trim!DO14,0)</f>
        <v>0.32491832709027679</v>
      </c>
      <c r="DP41" s="50">
        <f>IF(PLANEL_Pot_Trim!DP14&lt;&gt;0,DP15/PLANEL_Pot_Trim!DP14,0)</f>
        <v>0.32491832709027679</v>
      </c>
      <c r="DQ41" s="50">
        <f>IF(PLANEL_Pot_Trim!DQ14&lt;&gt;0,DQ15/PLANEL_Pot_Trim!DQ14,0)</f>
        <v>0.26584226760614404</v>
      </c>
      <c r="DR41" s="50">
        <f>IF(PLANEL_Pot_Trim!DR14&lt;&gt;0,DR15/PLANEL_Pot_Trim!DR14,0)</f>
        <v>0.3495333518692943</v>
      </c>
      <c r="DS41" s="50">
        <f>IF(PLANEL_Pot_Trim!DS14&lt;&gt;0,DS15/PLANEL_Pot_Trim!DS14,0)</f>
        <v>0.32554645817669176</v>
      </c>
      <c r="DT41" s="50">
        <f>IF(PLANEL_Pot_Trim!DT14&lt;&gt;0,DT15/PLANEL_Pot_Trim!DT14,0)</f>
        <v>0.32554645817669176</v>
      </c>
      <c r="DU41" s="50">
        <f>IF(PLANEL_Pot_Trim!DU14&lt;&gt;0,DU15/PLANEL_Pot_Trim!DU14,0)</f>
        <v>0.26635619306680158</v>
      </c>
      <c r="DV41" s="50">
        <f>IF(PLANEL_Pot_Trim!DV14&lt;&gt;0,DV15/PLANEL_Pot_Trim!DV14,0)</f>
        <v>0.35020906864517065</v>
      </c>
      <c r="DW41" s="50">
        <f>IF(PLANEL_Pot_Trim!DW14&lt;&gt;0,DW15/PLANEL_Pot_Trim!DW14,0)</f>
        <v>0.32204672082859581</v>
      </c>
      <c r="DX41" s="50">
        <f>IF(PLANEL_Pot_Trim!DX14&lt;&gt;0,DX15/PLANEL_Pot_Trim!DX14,0)</f>
        <v>0.32204672082859581</v>
      </c>
      <c r="DY41" s="50">
        <f>IF(PLANEL_Pot_Trim!DY14&lt;&gt;0,DY15/PLANEL_Pot_Trim!DY14,0)</f>
        <v>0.26349277160318363</v>
      </c>
      <c r="DZ41" s="50">
        <f>IF(PLANEL_Pot_Trim!DZ14&lt;&gt;0,DZ15/PLANEL_Pot_Trim!DZ14,0)</f>
        <v>0.34644419968732232</v>
      </c>
      <c r="EA41" s="50">
        <f>IF(PLANEL_Pot_Trim!EA14&lt;&gt;0,EA15/PLANEL_Pot_Trim!EA14,0)</f>
        <v>0.32282407452425665</v>
      </c>
      <c r="EB41" s="50">
        <f>IF(PLANEL_Pot_Trim!EB14&lt;&gt;0,EB15/PLANEL_Pot_Trim!EB14,0)</f>
        <v>0.32282407452425665</v>
      </c>
      <c r="EC41" s="50">
        <f>IF(PLANEL_Pot_Trim!EC14&lt;&gt;0,EC15/PLANEL_Pot_Trim!EC14,0)</f>
        <v>0.26412878826322689</v>
      </c>
      <c r="ED41" s="50">
        <f>IF(PLANEL_Pot_Trim!ED14&lt;&gt;0,ED15/PLANEL_Pot_Trim!ED14,0)</f>
        <v>0.34728044381445122</v>
      </c>
      <c r="EE41" s="50">
        <f>IF(PLANEL_Pot_Trim!EE14&lt;&gt;0,EE15/PLANEL_Pot_Trim!EE14,0)</f>
        <v>0.32371036996996994</v>
      </c>
      <c r="EF41" s="50">
        <f>IF(PLANEL_Pot_Trim!EF14&lt;&gt;0,EF15/PLANEL_Pot_Trim!EF14,0)</f>
        <v>0.32371036996996994</v>
      </c>
      <c r="EG41" s="50">
        <f>IF(PLANEL_Pot_Trim!EG14&lt;&gt;0,EG15/PLANEL_Pot_Trim!EG14,0)</f>
        <v>0.2648539390920332</v>
      </c>
      <c r="EH41" s="50">
        <f>IF(PLANEL_Pot_Trim!EH14&lt;&gt;0,EH15/PLANEL_Pot_Trim!EH14,0)</f>
        <v>0.34823388284755347</v>
      </c>
      <c r="EI41" s="50">
        <f>IF(PLANEL_Pot_Trim!EI14&lt;&gt;0,EI15/PLANEL_Pot_Trim!EI14,0)</f>
        <v>0.32507048076517336</v>
      </c>
      <c r="EJ41" s="50">
        <f>IF(PLANEL_Pot_Trim!EJ14&lt;&gt;0,EJ15/PLANEL_Pot_Trim!EJ14,0)</f>
        <v>0.32507048076517336</v>
      </c>
      <c r="EK41" s="50">
        <f>IF(PLANEL_Pot_Trim!EK14&lt;&gt;0,EK15/PLANEL_Pot_Trim!EK14,0)</f>
        <v>0.26596675698009709</v>
      </c>
      <c r="EL41" s="50">
        <f>IF(PLANEL_Pot_Trim!EL14&lt;&gt;0,EL15/PLANEL_Pot_Trim!EL14,0)</f>
        <v>0.34969703231591531</v>
      </c>
      <c r="EM41" s="50">
        <f>IF(PLANEL_Pot_Trim!EM14&lt;&gt;0,EM15/PLANEL_Pot_Trim!EM14,0)</f>
        <v>0.32616560726546628</v>
      </c>
      <c r="EN41" s="50">
        <f>IF(PLANEL_Pot_Trim!EN14&lt;&gt;0,EN15/PLANEL_Pot_Trim!EN14,0)</f>
        <v>0.32616560726546628</v>
      </c>
      <c r="EO41" s="50">
        <f>IF(PLANEL_Pot_Trim!EO14&lt;&gt;0,EO15/PLANEL_Pot_Trim!EO14,0)</f>
        <v>0.26686276956491278</v>
      </c>
      <c r="EP41" s="50">
        <f>IF(PLANEL_Pot_Trim!EP14&lt;&gt;0,EP15/PLANEL_Pot_Trim!EP14,0)</f>
        <v>0.3508751229594339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0.87827858631132649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0.96508506723198062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0.95755516673267327</v>
      </c>
      <c r="P42" s="50">
        <f>IF(PLANEL_Pot_Trim!P15&lt;&gt;0,P16/PLANEL_Pot_Trim!P15,0)</f>
        <v>0.95755516673267327</v>
      </c>
      <c r="Q42" s="50">
        <f>IF(PLANEL_Pot_Trim!Q15&lt;&gt;0,Q16/PLANEL_Pot_Trim!Q15,0)</f>
        <v>0.8701597211881188</v>
      </c>
      <c r="R42" s="50">
        <f>IF(PLANEL_Pot_Trim!R15&lt;&gt;0,R16/PLANEL_Pot_Trim!R15,0)</f>
        <v>0.63487506772277236</v>
      </c>
      <c r="S42" s="50">
        <f>IF(PLANEL_Pot_Trim!S15&lt;&gt;0,S16/PLANEL_Pot_Trim!S15,0)</f>
        <v>0.9346358134529148</v>
      </c>
      <c r="T42" s="50">
        <f>IF(PLANEL_Pot_Trim!T15&lt;&gt;0,T16/PLANEL_Pot_Trim!T15,0)</f>
        <v>0.93462086576980574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0.70511756892265198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0.35485343880399112</v>
      </c>
      <c r="AF44" s="51">
        <f>IF(PLANEL_Pot_Trim!AF17&lt;&gt;0,AF18/PLANEL_Pot_Trim!AF17,0)</f>
        <v>0.42064945618681043</v>
      </c>
      <c r="AG44" s="51">
        <f>IF(PLANEL_Pot_Trim!AG17&lt;&gt;0,AG18/PLANEL_Pot_Trim!AG17,0)</f>
        <v>0.55403109434429809</v>
      </c>
      <c r="AH44" s="51">
        <f>IF(PLANEL_Pot_Trim!AH17&lt;&gt;0,AH18/PLANEL_Pot_Trim!AH17,0)</f>
        <v>0.46123467281953595</v>
      </c>
      <c r="AI44" s="51">
        <f>IF(PLANEL_Pot_Trim!AI17&lt;&gt;0,AI18/PLANEL_Pot_Trim!AI17,0)</f>
        <v>0.35485343880399112</v>
      </c>
      <c r="AJ44" s="51">
        <f>IF(PLANEL_Pot_Trim!AJ17&lt;&gt;0,AJ18/PLANEL_Pot_Trim!AJ17,0)</f>
        <v>0.42064945618681043</v>
      </c>
      <c r="AK44" s="51">
        <f>IF(PLANEL_Pot_Trim!AK17&lt;&gt;0,AK18/PLANEL_Pot_Trim!AK17,0)</f>
        <v>0.55403109434429809</v>
      </c>
      <c r="AL44" s="51">
        <f>IF(PLANEL_Pot_Trim!AL17&lt;&gt;0,AL18/PLANEL_Pot_Trim!AL17,0)</f>
        <v>0.46123467281953595</v>
      </c>
      <c r="AM44" s="51">
        <f>IF(PLANEL_Pot_Trim!AM17&lt;&gt;0,AM18/PLANEL_Pot_Trim!AM17,0)</f>
        <v>0.35491895503800558</v>
      </c>
      <c r="AN44" s="51">
        <f>IF(PLANEL_Pot_Trim!AN17&lt;&gt;0,AN18/PLANEL_Pot_Trim!AN17,0)</f>
        <v>0.42158846065121169</v>
      </c>
      <c r="AO44" s="51">
        <f>IF(PLANEL_Pot_Trim!AO17&lt;&gt;0,AO18/PLANEL_Pot_Trim!AO17,0)</f>
        <v>0.55538987346478286</v>
      </c>
      <c r="AP44" s="51">
        <f>IF(PLANEL_Pot_Trim!AP17&lt;&gt;0,AP18/PLANEL_Pot_Trim!AP17,0)</f>
        <v>0.4618033519719848</v>
      </c>
      <c r="AQ44" s="51">
        <f>IF(PLANEL_Pot_Trim!AQ17&lt;&gt;0,AQ18/PLANEL_Pot_Trim!AQ17,0)</f>
        <v>0.35513196937368913</v>
      </c>
      <c r="AR44" s="51">
        <f>IF(PLANEL_Pot_Trim!AR17&lt;&gt;0,AR18/PLANEL_Pot_Trim!AR17,0)</f>
        <v>0.42466801844100394</v>
      </c>
      <c r="AS44" s="51">
        <f>IF(PLANEL_Pot_Trim!AS17&lt;&gt;0,AS18/PLANEL_Pot_Trim!AS17,0)</f>
        <v>0.55985119651808746</v>
      </c>
      <c r="AT44" s="51">
        <f>IF(PLANEL_Pot_Trim!AT17&lt;&gt;0,AT18/PLANEL_Pot_Trim!AT17,0)</f>
        <v>0.46367204255208699</v>
      </c>
      <c r="AU44" s="51">
        <f>IF(PLANEL_Pot_Trim!AU17&lt;&gt;0,AU18/PLANEL_Pot_Trim!AU17,0)</f>
        <v>0.35518826212852378</v>
      </c>
      <c r="AV44" s="51">
        <f>IF(PLANEL_Pot_Trim!AV17&lt;&gt;0,AV18/PLANEL_Pot_Trim!AV17,0)</f>
        <v>0.42547236944355893</v>
      </c>
      <c r="AW44" s="51">
        <f>IF(PLANEL_Pot_Trim!AW17&lt;&gt;0,AW18/PLANEL_Pot_Trim!AW17,0)</f>
        <v>0.56101465671756812</v>
      </c>
      <c r="AX44" s="51">
        <f>IF(PLANEL_Pot_Trim!AX17&lt;&gt;0,AX18/PLANEL_Pot_Trim!AX17,0)</f>
        <v>0.46415883495938992</v>
      </c>
      <c r="AY44" s="51">
        <f>IF(PLANEL_Pot_Trim!AY17&lt;&gt;0,AY18/PLANEL_Pot_Trim!AY17,0)</f>
        <v>0.35525926096785077</v>
      </c>
      <c r="AZ44" s="51">
        <f>IF(PLANEL_Pot_Trim!AZ17&lt;&gt;0,AZ18/PLANEL_Pot_Trim!AZ17,0)</f>
        <v>0.42712639157148807</v>
      </c>
      <c r="BA44" s="51">
        <f>IF(PLANEL_Pot_Trim!BA17&lt;&gt;0,BA18/PLANEL_Pot_Trim!BA17,0)</f>
        <v>0.56352968734114273</v>
      </c>
      <c r="BB44" s="51">
        <f>IF(PLANEL_Pot_Trim!BB17&lt;&gt;0,BB18/PLANEL_Pot_Trim!BB17,0)</f>
        <v>0.46524805740595299</v>
      </c>
      <c r="BC44" s="51">
        <f>IF(PLANEL_Pot_Trim!BC17&lt;&gt;0,BC18/PLANEL_Pot_Trim!BC17,0)</f>
        <v>0.35530701594759778</v>
      </c>
      <c r="BD44" s="51">
        <f>IF(PLANEL_Pot_Trim!BD17&lt;&gt;0,BD18/PLANEL_Pot_Trim!BD17,0)</f>
        <v>0.42774573430937202</v>
      </c>
      <c r="BE44" s="51">
        <f>IF(PLANEL_Pot_Trim!BE17&lt;&gt;0,BE18/PLANEL_Pot_Trim!BE17,0)</f>
        <v>0.56441346512668666</v>
      </c>
      <c r="BF44" s="51">
        <f>IF(PLANEL_Pot_Trim!BF17&lt;&gt;0,BF18/PLANEL_Pot_Trim!BF17,0)</f>
        <v>0.46561419137921156</v>
      </c>
      <c r="BG44" s="51">
        <f>IF(PLANEL_Pot_Trim!BG17&lt;&gt;0,BG18/PLANEL_Pot_Trim!BG17,0)</f>
        <v>0.35531407928066472</v>
      </c>
      <c r="BH44" s="51">
        <f>IF(PLANEL_Pot_Trim!BH17&lt;&gt;0,BH18/PLANEL_Pot_Trim!BH17,0)</f>
        <v>0.42778897269072785</v>
      </c>
      <c r="BI44" s="51">
        <f>IF(PLANEL_Pot_Trim!BI17&lt;&gt;0,BI18/PLANEL_Pot_Trim!BI17,0)</f>
        <v>0.56446495270681019</v>
      </c>
      <c r="BJ44" s="51">
        <f>IF(PLANEL_Pot_Trim!BJ17&lt;&gt;0,BJ18/PLANEL_Pot_Trim!BJ17,0)</f>
        <v>0.46563240259298638</v>
      </c>
      <c r="BK44" s="51">
        <f>IF(PLANEL_Pot_Trim!BK17&lt;&gt;0,BK18/PLANEL_Pot_Trim!BK17,0)</f>
        <v>0.35538954362945757</v>
      </c>
      <c r="BL44" s="51">
        <f>IF(PLANEL_Pot_Trim!BL17&lt;&gt;0,BL18/PLANEL_Pot_Trim!BL17,0)</f>
        <v>0.42866747313371922</v>
      </c>
      <c r="BM44" s="51">
        <f>IF(PLANEL_Pot_Trim!BM17&lt;&gt;0,BM18/PLANEL_Pot_Trim!BM17,0)</f>
        <v>0.56569738096541444</v>
      </c>
      <c r="BN44" s="51">
        <f>IF(PLANEL_Pot_Trim!BN17&lt;&gt;0,BN18/PLANEL_Pot_Trim!BN17,0)</f>
        <v>0.46613651376540055</v>
      </c>
      <c r="BO44" s="51">
        <f>IF(PLANEL_Pot_Trim!BO17&lt;&gt;0,BO18/PLANEL_Pot_Trim!BO17,0)</f>
        <v>0.35541271308339534</v>
      </c>
      <c r="BP44" s="51">
        <f>IF(PLANEL_Pot_Trim!BP17&lt;&gt;0,BP18/PLANEL_Pot_Trim!BP17,0)</f>
        <v>0.42897309000952721</v>
      </c>
      <c r="BQ44" s="51">
        <f>IF(PLANEL_Pot_Trim!BQ17&lt;&gt;0,BQ18/PLANEL_Pot_Trim!BQ17,0)</f>
        <v>0.56613456698563613</v>
      </c>
      <c r="BR44" s="51">
        <f>IF(PLANEL_Pot_Trim!BR17&lt;&gt;0,BR18/PLANEL_Pot_Trim!BR17,0)</f>
        <v>0.46631796324506763</v>
      </c>
      <c r="BS44" s="51">
        <f>IF(PLANEL_Pot_Trim!BS17&lt;&gt;0,BS18/PLANEL_Pot_Trim!BS17,0)</f>
        <v>0.35542344741081616</v>
      </c>
      <c r="BT44" s="51">
        <f>IF(PLANEL_Pot_Trim!BT17&lt;&gt;0,BT18/PLANEL_Pot_Trim!BT17,0)</f>
        <v>0.42984590947799478</v>
      </c>
      <c r="BU44" s="51">
        <f>IF(PLANEL_Pot_Trim!BU17&lt;&gt;0,BU18/PLANEL_Pot_Trim!BU17,0)</f>
        <v>0.56753493189101845</v>
      </c>
      <c r="BV44" s="51">
        <f>IF(PLANEL_Pot_Trim!BV17&lt;&gt;0,BV18/PLANEL_Pot_Trim!BV17,0)</f>
        <v>0.46694542301388647</v>
      </c>
      <c r="BW44" s="51">
        <f>IF(PLANEL_Pot_Trim!BW17&lt;&gt;0,BW18/PLANEL_Pot_Trim!BW17,0)</f>
        <v>0.35548485682031089</v>
      </c>
      <c r="BX44" s="51">
        <f>IF(PLANEL_Pot_Trim!BX17&lt;&gt;0,BX18/PLANEL_Pot_Trim!BX17,0)</f>
        <v>0.43054243960826222</v>
      </c>
      <c r="BY44" s="51">
        <f>IF(PLANEL_Pot_Trim!BY17&lt;&gt;0,BY18/PLANEL_Pot_Trim!BY17,0)</f>
        <v>0.56850776140436865</v>
      </c>
      <c r="BZ44" s="51">
        <f>IF(PLANEL_Pot_Trim!BZ17&lt;&gt;0,BZ18/PLANEL_Pot_Trim!BZ17,0)</f>
        <v>0.46734200701998807</v>
      </c>
      <c r="CA44" s="51">
        <f>IF(PLANEL_Pot_Trim!CA17&lt;&gt;0,CA18/PLANEL_Pot_Trim!CA17,0)</f>
        <v>0.35552348201642436</v>
      </c>
      <c r="CB44" s="51">
        <f>IF(PLANEL_Pot_Trim!CB17&lt;&gt;0,CB18/PLANEL_Pot_Trim!CB17,0)</f>
        <v>0.4311885092113345</v>
      </c>
      <c r="CC44" s="51">
        <f>IF(PLANEL_Pot_Trim!CC17&lt;&gt;0,CC18/PLANEL_Pot_Trim!CC17,0)</f>
        <v>0.56946031910217221</v>
      </c>
      <c r="CD44" s="51">
        <f>IF(PLANEL_Pot_Trim!CD17&lt;&gt;0,CD18/PLANEL_Pot_Trim!CD17,0)</f>
        <v>0.46774599546207424</v>
      </c>
      <c r="CE44" s="51">
        <f>IF(PLANEL_Pot_Trim!CE17&lt;&gt;0,CE18/PLANEL_Pot_Trim!CE17,0)</f>
        <v>0.35552831081365027</v>
      </c>
      <c r="CF44" s="51">
        <f>IF(PLANEL_Pot_Trim!CF17&lt;&gt;0,CF18/PLANEL_Pot_Trim!CF17,0)</f>
        <v>0.43210531237931049</v>
      </c>
      <c r="CG44" s="51">
        <f>IF(PLANEL_Pot_Trim!CG17&lt;&gt;0,CG18/PLANEL_Pot_Trim!CG17,0)</f>
        <v>0.57094890386798536</v>
      </c>
      <c r="CH44" s="51">
        <f>IF(PLANEL_Pot_Trim!CH17&lt;&gt;0,CH18/PLANEL_Pot_Trim!CH17,0)</f>
        <v>0.46841777947378799</v>
      </c>
      <c r="CI44" s="51">
        <f>IF(PLANEL_Pot_Trim!CI17&lt;&gt;0,CI18/PLANEL_Pot_Trim!CI17,0)</f>
        <v>0.35555178640958679</v>
      </c>
      <c r="CJ44" s="51">
        <f>IF(PLANEL_Pot_Trim!CJ17&lt;&gt;0,CJ18/PLANEL_Pot_Trim!CJ17,0)</f>
        <v>0.43226298416829778</v>
      </c>
      <c r="CK44" s="51">
        <f>IF(PLANEL_Pot_Trim!CK17&lt;&gt;0,CK18/PLANEL_Pot_Trim!CK17,0)</f>
        <v>0.57114290411302093</v>
      </c>
      <c r="CL44" s="51">
        <f>IF(PLANEL_Pot_Trim!CL17&lt;&gt;0,CL18/PLANEL_Pot_Trim!CL17,0)</f>
        <v>0.46848868367126528</v>
      </c>
      <c r="CM44" s="51">
        <f>IF(PLANEL_Pot_Trim!CM17&lt;&gt;0,CM18/PLANEL_Pot_Trim!CM17,0)</f>
        <v>0.35562164290676057</v>
      </c>
      <c r="CN44" s="51">
        <f>IF(PLANEL_Pot_Trim!CN17&lt;&gt;0,CN18/PLANEL_Pot_Trim!CN17,0)</f>
        <v>0.43277061159053676</v>
      </c>
      <c r="CO44" s="51">
        <f>IF(PLANEL_Pot_Trim!CO17&lt;&gt;0,CO18/PLANEL_Pot_Trim!CO17,0)</f>
        <v>0.57178316417363639</v>
      </c>
      <c r="CP44" s="51">
        <f>IF(PLANEL_Pot_Trim!CP17&lt;&gt;0,CP18/PLANEL_Pot_Trim!CP17,0)</f>
        <v>0.46872824137006297</v>
      </c>
      <c r="CQ44" s="51">
        <f>IF(PLANEL_Pot_Trim!CQ17&lt;&gt;0,CQ18/PLANEL_Pot_Trim!CQ17,0)</f>
        <v>0.35563404835520551</v>
      </c>
      <c r="CR44" s="51">
        <f>IF(PLANEL_Pot_Trim!CR17&lt;&gt;0,CR18/PLANEL_Pot_Trim!CR17,0)</f>
        <v>0.43282694068336852</v>
      </c>
      <c r="CS44" s="51">
        <f>IF(PLANEL_Pot_Trim!CS17&lt;&gt;0,CS18/PLANEL_Pot_Trim!CS17,0)</f>
        <v>0.57184146773715627</v>
      </c>
      <c r="CT44" s="51">
        <f>IF(PLANEL_Pot_Trim!CT17&lt;&gt;0,CT18/PLANEL_Pot_Trim!CT17,0)</f>
        <v>0.46874565229096676</v>
      </c>
      <c r="CU44" s="51">
        <f>IF(PLANEL_Pot_Trim!CU17&lt;&gt;0,CU18/PLANEL_Pot_Trim!CU17,0)</f>
        <v>0.35571435274569629</v>
      </c>
      <c r="CV44" s="51">
        <f>IF(PLANEL_Pot_Trim!CV17&lt;&gt;0,CV18/PLANEL_Pot_Trim!CV17,0)</f>
        <v>0.43328489677180837</v>
      </c>
      <c r="CW44" s="51">
        <f>IF(PLANEL_Pot_Trim!CW17&lt;&gt;0,CW18/PLANEL_Pot_Trim!CW17,0)</f>
        <v>0.57237175339232194</v>
      </c>
      <c r="CX44" s="51">
        <f>IF(PLANEL_Pot_Trim!CX17&lt;&gt;0,CX18/PLANEL_Pot_Trim!CX17,0)</f>
        <v>0.46892770709668452</v>
      </c>
      <c r="CY44" s="81">
        <f>IF(PLANEL_Pot_Trim!CY17&lt;&gt;0,CY18/PLANEL_Pot_Trim!CY17,0)</f>
        <v>0.35573809797511979</v>
      </c>
      <c r="CZ44" s="81">
        <f>IF(PLANEL_Pot_Trim!CZ17&lt;&gt;0,CZ18/PLANEL_Pot_Trim!CZ17,0)</f>
        <v>0.43335215708422925</v>
      </c>
      <c r="DA44" s="81">
        <f>IF(PLANEL_Pot_Trim!DA17&lt;&gt;0,DA18/PLANEL_Pot_Trim!DA17,0)</f>
        <v>0.57241691312134213</v>
      </c>
      <c r="DB44" s="81">
        <f>IF(PLANEL_Pot_Trim!DB17&lt;&gt;0,DB18/PLANEL_Pot_Trim!DB17,0)</f>
        <v>0.46893089279522837</v>
      </c>
      <c r="DC44" s="51">
        <f>IF(PLANEL_Pot_Trim!DC17&lt;&gt;0,DC18/PLANEL_Pot_Trim!DC17,0)</f>
        <v>0.35574000000776052</v>
      </c>
      <c r="DD44" s="51">
        <f>IF(PLANEL_Pot_Trim!DD17&lt;&gt;0,DD18/PLANEL_Pot_Trim!DD17,0)</f>
        <v>0.4333560000087473</v>
      </c>
      <c r="DE44" s="51">
        <f>IF(PLANEL_Pot_Trim!DE17&lt;&gt;0,DE18/PLANEL_Pot_Trim!DE17,0)</f>
        <v>0.57241800002184695</v>
      </c>
      <c r="DF44" s="51">
        <f>IF(PLANEL_Pot_Trim!DF17&lt;&gt;0,DF18/PLANEL_Pot_Trim!DF17,0)</f>
        <v>0.46892999996872986</v>
      </c>
      <c r="DG44" s="51">
        <f>IF(PLANEL_Pot_Trim!DG17&lt;&gt;0,DG18/PLANEL_Pot_Trim!DG17,0)</f>
        <v>0.35574000002935019</v>
      </c>
      <c r="DH44" s="51">
        <f>IF(PLANEL_Pot_Trim!DH17&lt;&gt;0,DH18/PLANEL_Pot_Trim!DH17,0)</f>
        <v>0.43335600004811764</v>
      </c>
      <c r="DI44" s="51">
        <f>IF(PLANEL_Pot_Trim!DI17&lt;&gt;0,DI18/PLANEL_Pot_Trim!DI17,0)</f>
        <v>0.57241799997888776</v>
      </c>
      <c r="DJ44" s="51">
        <f>IF(PLANEL_Pot_Trim!DJ17&lt;&gt;0,DJ18/PLANEL_Pot_Trim!DJ17,0)</f>
        <v>0.46892999994765444</v>
      </c>
      <c r="DK44" s="51">
        <f>IF(PLANEL_Pot_Trim!DK17&lt;&gt;0,DK18/PLANEL_Pot_Trim!DK17,0)</f>
        <v>0.35574000000076195</v>
      </c>
      <c r="DL44" s="51">
        <f>IF(PLANEL_Pot_Trim!DL17&lt;&gt;0,DL18/PLANEL_Pot_Trim!DL17,0)</f>
        <v>0.43335599996076302</v>
      </c>
      <c r="DM44" s="51">
        <f>IF(PLANEL_Pot_Trim!DM17&lt;&gt;0,DM18/PLANEL_Pot_Trim!DM17,0)</f>
        <v>0.57241799995431253</v>
      </c>
      <c r="DN44" s="51">
        <f>IF(PLANEL_Pot_Trim!DN17&lt;&gt;0,DN18/PLANEL_Pot_Trim!DN17,0)</f>
        <v>0.46892999994205753</v>
      </c>
      <c r="DO44" s="51">
        <f>IF(PLANEL_Pot_Trim!DO17&lt;&gt;0,DO18/PLANEL_Pot_Trim!DO17,0)</f>
        <v>0.35574000001110928</v>
      </c>
      <c r="DP44" s="51">
        <f>IF(PLANEL_Pot_Trim!DP17&lt;&gt;0,DP18/PLANEL_Pot_Trim!DP17,0)</f>
        <v>0.43335599998554086</v>
      </c>
      <c r="DQ44" s="51">
        <f>IF(PLANEL_Pot_Trim!DQ17&lt;&gt;0,DQ18/PLANEL_Pot_Trim!DQ17,0)</f>
        <v>0.57241800002127607</v>
      </c>
      <c r="DR44" s="51">
        <f>IF(PLANEL_Pot_Trim!DR17&lt;&gt;0,DR18/PLANEL_Pot_Trim!DR17,0)</f>
        <v>0.46892999993359297</v>
      </c>
      <c r="DS44" s="51">
        <f>IF(PLANEL_Pot_Trim!DS17&lt;&gt;0,DS18/PLANEL_Pot_Trim!DS17,0)</f>
        <v>0.355740000068964</v>
      </c>
      <c r="DT44" s="51">
        <f>IF(PLANEL_Pot_Trim!DT17&lt;&gt;0,DT18/PLANEL_Pot_Trim!DT17,0)</f>
        <v>0.43335600001555452</v>
      </c>
      <c r="DU44" s="51">
        <f>IF(PLANEL_Pot_Trim!DU17&lt;&gt;0,DU18/PLANEL_Pot_Trim!DU17,0)</f>
        <v>0.57241800000781518</v>
      </c>
      <c r="DV44" s="51">
        <f>IF(PLANEL_Pot_Trim!DV17&lt;&gt;0,DV18/PLANEL_Pot_Trim!DV17,0)</f>
        <v>0.46892999998712637</v>
      </c>
      <c r="DW44" s="51">
        <f>IF(PLANEL_Pot_Trim!DW17&lt;&gt;0,DW18/PLANEL_Pot_Trim!DW17,0)</f>
        <v>0.35574000004084833</v>
      </c>
      <c r="DX44" s="51">
        <f>IF(PLANEL_Pot_Trim!DX17&lt;&gt;0,DX18/PLANEL_Pot_Trim!DX17,0)</f>
        <v>0.43335599999605645</v>
      </c>
      <c r="DY44" s="51">
        <f>IF(PLANEL_Pot_Trim!DY17&lt;&gt;0,DY18/PLANEL_Pot_Trim!DY17,0)</f>
        <v>0.57241799997077902</v>
      </c>
      <c r="DZ44" s="51">
        <f>IF(PLANEL_Pot_Trim!DZ17&lt;&gt;0,DZ18/PLANEL_Pot_Trim!DZ17,0)</f>
        <v>0.46892999993970463</v>
      </c>
      <c r="EA44" s="51">
        <f>IF(PLANEL_Pot_Trim!EA17&lt;&gt;0,EA18/PLANEL_Pot_Trim!EA17,0)</f>
        <v>0.35573999998707295</v>
      </c>
      <c r="EB44" s="51">
        <f>IF(PLANEL_Pot_Trim!EB17&lt;&gt;0,EB18/PLANEL_Pot_Trim!EB17,0)</f>
        <v>0.43335599999979091</v>
      </c>
      <c r="EC44" s="51">
        <f>IF(PLANEL_Pot_Trim!EC17&lt;&gt;0,EC18/PLANEL_Pot_Trim!EC17,0)</f>
        <v>0.57241799996207698</v>
      </c>
      <c r="ED44" s="51">
        <f>IF(PLANEL_Pot_Trim!ED17&lt;&gt;0,ED18/PLANEL_Pot_Trim!ED17,0)</f>
        <v>0.46892999993958828</v>
      </c>
      <c r="EE44" s="51">
        <f>IF(PLANEL_Pot_Trim!EE17&lt;&gt;0,EE18/PLANEL_Pot_Trim!EE17,0)</f>
        <v>0.35574000000684086</v>
      </c>
      <c r="EF44" s="51">
        <f>IF(PLANEL_Pot_Trim!EF17&lt;&gt;0,EF18/PLANEL_Pot_Trim!EF17,0)</f>
        <v>0.43335600004800129</v>
      </c>
      <c r="EG44" s="51">
        <f>IF(PLANEL_Pot_Trim!EG17&lt;&gt;0,EG18/PLANEL_Pot_Trim!EG17,0)</f>
        <v>0.57241800000686649</v>
      </c>
      <c r="EH44" s="51">
        <f>IF(PLANEL_Pot_Trim!EH17&lt;&gt;0,EH18/PLANEL_Pot_Trim!EH17,0)</f>
        <v>0.46892999999993618</v>
      </c>
      <c r="EI44" s="51">
        <f>IF(PLANEL_Pot_Trim!EI17&lt;&gt;0,EI18/PLANEL_Pot_Trim!EI17,0)</f>
        <v>0.35574000003351192</v>
      </c>
      <c r="EJ44" s="51">
        <f>IF(PLANEL_Pot_Trim!EJ17&lt;&gt;0,EJ18/PLANEL_Pot_Trim!EJ17,0)</f>
        <v>0.43335599997164226</v>
      </c>
      <c r="EK44" s="51">
        <f>IF(PLANEL_Pot_Trim!EK17&lt;&gt;0,EK18/PLANEL_Pot_Trim!EK17,0)</f>
        <v>0.5724179999568284</v>
      </c>
      <c r="EL44" s="51">
        <f>IF(PLANEL_Pot_Trim!EL17&lt;&gt;0,EL18/PLANEL_Pot_Trim!EL17,0)</f>
        <v>0.46892999998202528</v>
      </c>
      <c r="EM44" s="51">
        <f>IF(PLANEL_Pot_Trim!EM17&lt;&gt;0,EM18/PLANEL_Pot_Trim!EM17,0)</f>
        <v>0.3557399999916257</v>
      </c>
      <c r="EN44" s="51">
        <f>IF(PLANEL_Pot_Trim!EN17&lt;&gt;0,EN18/PLANEL_Pot_Trim!EN17,0)</f>
        <v>0.43335599999839242</v>
      </c>
      <c r="EO44" s="51">
        <f>IF(PLANEL_Pot_Trim!EO17&lt;&gt;0,EO18/PLANEL_Pot_Trim!EO17,0)</f>
        <v>0.5724180000058271</v>
      </c>
      <c r="EP44" s="51">
        <f>IF(PLANEL_Pot_Trim!EP17&lt;&gt;0,EP18/PLANEL_Pot_Trim!EP17,0)</f>
        <v>0.46892999996679446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0.28439795994705319</v>
      </c>
      <c r="DT47" s="52">
        <f>IF(PLANEL_Pot_Trim!DT20&lt;&gt;0,DT21/PLANEL_Pot_Trim!DT20,0)</f>
        <v>0.28248989996531615</v>
      </c>
      <c r="DU47" s="52">
        <f>IF(PLANEL_Pot_Trim!DU20&lt;&gt;0,DU21/PLANEL_Pot_Trim!DU20,0)</f>
        <v>0.27592487993691101</v>
      </c>
      <c r="DV47" s="52">
        <f>IF(PLANEL_Pot_Trim!DV20&lt;&gt;0,DV21/PLANEL_Pot_Trim!DV20,0)</f>
        <v>0.28248989996531615</v>
      </c>
      <c r="DW47" s="52">
        <f>IF(PLANEL_Pot_Trim!DW20&lt;&gt;0,DW21/PLANEL_Pot_Trim!DW20,0)</f>
        <v>0.28439795998403478</v>
      </c>
      <c r="DX47" s="52">
        <f>IF(PLANEL_Pot_Trim!DX20&lt;&gt;0,DX21/PLANEL_Pot_Trim!DX20,0)</f>
        <v>0.28248990000576085</v>
      </c>
      <c r="DY47" s="52">
        <f>IF(PLANEL_Pot_Trim!DY20&lt;&gt;0,DY21/PLANEL_Pot_Trim!DY20,0)</f>
        <v>0.27592487998985532</v>
      </c>
      <c r="DZ47" s="52">
        <f>IF(PLANEL_Pot_Trim!DZ20&lt;&gt;0,DZ21/PLANEL_Pot_Trim!DZ20,0)</f>
        <v>0.28248990000576085</v>
      </c>
      <c r="EA47" s="52">
        <f>IF(PLANEL_Pot_Trim!EA20&lt;&gt;0,EA21/PLANEL_Pot_Trim!EA20,0)</f>
        <v>0.28439795998643752</v>
      </c>
      <c r="EB47" s="52">
        <f>IF(PLANEL_Pot_Trim!EB20&lt;&gt;0,EB21/PLANEL_Pot_Trim!EB20,0)</f>
        <v>0.28248990000111035</v>
      </c>
      <c r="EC47" s="52">
        <f>IF(PLANEL_Pot_Trim!EC20&lt;&gt;0,EC21/PLANEL_Pot_Trim!EC20,0)</f>
        <v>0.27592487999996457</v>
      </c>
      <c r="ED47" s="52">
        <f>IF(PLANEL_Pot_Trim!ED20&lt;&gt;0,ED21/PLANEL_Pot_Trim!ED20,0)</f>
        <v>0.28248990000111035</v>
      </c>
      <c r="EE47" s="52">
        <f>IF(PLANEL_Pot_Trim!EE20&lt;&gt;0,EE21/PLANEL_Pot_Trim!EE20,0)</f>
        <v>0.28439796003366768</v>
      </c>
      <c r="EF47" s="52">
        <f>IF(PLANEL_Pot_Trim!EF20&lt;&gt;0,EF21/PLANEL_Pot_Trim!EF20,0)</f>
        <v>0.28248990002717544</v>
      </c>
      <c r="EG47" s="52">
        <f>IF(PLANEL_Pot_Trim!EG20&lt;&gt;0,EG21/PLANEL_Pot_Trim!EG20,0)</f>
        <v>0.27592488003102483</v>
      </c>
      <c r="EH47" s="52">
        <f>IF(PLANEL_Pot_Trim!EH20&lt;&gt;0,EH21/PLANEL_Pot_Trim!EH20,0)</f>
        <v>0.28248990002717544</v>
      </c>
      <c r="EI47" s="52">
        <f>IF(PLANEL_Pot_Trim!EI20&lt;&gt;0,EI21/PLANEL_Pot_Trim!EI20,0)</f>
        <v>0.28439795997141243</v>
      </c>
      <c r="EJ47" s="52">
        <f>IF(PLANEL_Pot_Trim!EJ20&lt;&gt;0,EJ21/PLANEL_Pot_Trim!EJ20,0)</f>
        <v>0.2824898999310132</v>
      </c>
      <c r="EK47" s="52">
        <f>IF(PLANEL_Pot_Trim!EK20&lt;&gt;0,EK21/PLANEL_Pot_Trim!EK20,0)</f>
        <v>0.27592487996811577</v>
      </c>
      <c r="EL47" s="52">
        <f>IF(PLANEL_Pot_Trim!EL20&lt;&gt;0,EL21/PLANEL_Pot_Trim!EL20,0)</f>
        <v>0.2824898999310132</v>
      </c>
      <c r="EM47" s="52">
        <f>IF(PLANEL_Pot_Trim!EM20&lt;&gt;0,EM21/PLANEL_Pot_Trim!EM20,0)</f>
        <v>0.28439796007372442</v>
      </c>
      <c r="EN47" s="52">
        <f>IF(PLANEL_Pot_Trim!EN20&lt;&gt;0,EN21/PLANEL_Pot_Trim!EN20,0)</f>
        <v>0.28248990008818442</v>
      </c>
      <c r="EO47" s="52">
        <f>IF(PLANEL_Pot_Trim!EO20&lt;&gt;0,EO21/PLANEL_Pot_Trim!EO20,0)</f>
        <v>0.27592487990686032</v>
      </c>
      <c r="EP47" s="52">
        <f>IF(PLANEL_Pot_Trim!EP20&lt;&gt;0,EP21/PLANEL_Pot_Trim!EP20,0)</f>
        <v>0.28248990008818442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5517.9664089999997</v>
      </c>
      <c r="E6" s="65">
        <v>4729.1732000000002</v>
      </c>
      <c r="F6" s="65">
        <v>4301.9686929999998</v>
      </c>
      <c r="G6" s="65">
        <v>5905.1407570000001</v>
      </c>
      <c r="H6" s="65">
        <v>5650.4329909999997</v>
      </c>
      <c r="I6" s="65">
        <v>5093.9976919999999</v>
      </c>
      <c r="J6" s="65">
        <v>4611.0683580000004</v>
      </c>
      <c r="K6" s="65">
        <v>5978.9092270000001</v>
      </c>
      <c r="L6" s="65">
        <v>6169.0605910000004</v>
      </c>
      <c r="M6" s="65">
        <v>5838.8370430000004</v>
      </c>
      <c r="N6" s="65">
        <v>5047.413211</v>
      </c>
      <c r="O6" s="65">
        <v>6636.4136660000004</v>
      </c>
      <c r="P6" s="65">
        <v>6237.7005909999998</v>
      </c>
      <c r="Q6" s="65">
        <v>5911.9860500000004</v>
      </c>
      <c r="R6" s="65">
        <v>5103.5732109999999</v>
      </c>
      <c r="S6" s="65">
        <v>6710.2536659999996</v>
      </c>
      <c r="T6" s="65">
        <v>6529.1928909999997</v>
      </c>
      <c r="U6" s="65">
        <v>6203.9466910000001</v>
      </c>
      <c r="V6" s="65">
        <v>5342.0669109999999</v>
      </c>
      <c r="W6" s="65">
        <v>6917.4808910000002</v>
      </c>
      <c r="X6" s="65">
        <v>6590.8368909999999</v>
      </c>
      <c r="Y6" s="65">
        <v>6405.3028850000001</v>
      </c>
      <c r="Z6" s="65">
        <v>5392.5029109999996</v>
      </c>
      <c r="AA6" s="65">
        <v>7090.1427160000003</v>
      </c>
      <c r="AB6" s="65">
        <v>9902.5994620000001</v>
      </c>
      <c r="AC6" s="65">
        <v>5081.9268590000001</v>
      </c>
      <c r="AD6" s="65">
        <v>8902.0923280000006</v>
      </c>
      <c r="AE6" s="65">
        <v>10270.04501</v>
      </c>
      <c r="AF6" s="65">
        <v>6630.7170800000004</v>
      </c>
      <c r="AG6" s="65">
        <v>11419.01708</v>
      </c>
      <c r="AH6" s="65">
        <v>9823.4321560000008</v>
      </c>
      <c r="AI6" s="65">
        <v>9572.0159309999999</v>
      </c>
      <c r="AJ6" s="65">
        <v>9384.0581050000001</v>
      </c>
      <c r="AK6" s="65">
        <v>11258.0648</v>
      </c>
      <c r="AL6" s="65">
        <v>6126.5921559999997</v>
      </c>
      <c r="AM6" s="65">
        <v>12162.39869</v>
      </c>
      <c r="AN6" s="65">
        <v>7471.5570799999996</v>
      </c>
      <c r="AO6" s="65">
        <v>8819.0980490000002</v>
      </c>
      <c r="AP6" s="65">
        <v>6333.9521560000003</v>
      </c>
      <c r="AQ6" s="65">
        <v>10264.841770000001</v>
      </c>
      <c r="AR6" s="65">
        <v>12765.417079999999</v>
      </c>
      <c r="AS6" s="65">
        <v>12466.80955</v>
      </c>
      <c r="AT6" s="65">
        <v>9877.8514439999999</v>
      </c>
      <c r="AU6" s="65">
        <v>8581.4441310000002</v>
      </c>
      <c r="AV6" s="65">
        <v>8970.8817639999997</v>
      </c>
      <c r="AW6" s="65">
        <v>12529.79708</v>
      </c>
      <c r="AX6" s="65">
        <v>6959.92634</v>
      </c>
      <c r="AY6" s="65">
        <v>13922.77413</v>
      </c>
      <c r="AZ6" s="65">
        <v>8911.5221469999997</v>
      </c>
      <c r="BA6" s="65">
        <v>8911.5221469999997</v>
      </c>
      <c r="BB6" s="65">
        <v>7291.2453930000001</v>
      </c>
      <c r="BC6" s="65">
        <v>9228.7974610000001</v>
      </c>
      <c r="BD6" s="65">
        <v>9095.6621469999991</v>
      </c>
      <c r="BE6" s="65">
        <v>8508.2621469999995</v>
      </c>
      <c r="BF6" s="65">
        <v>7441.905393</v>
      </c>
      <c r="BG6" s="65">
        <v>9784.7274610000004</v>
      </c>
      <c r="BH6" s="65">
        <v>9362.9621470000002</v>
      </c>
      <c r="BI6" s="65">
        <v>9362.9621470000002</v>
      </c>
      <c r="BJ6" s="65">
        <v>7467.8253930000001</v>
      </c>
      <c r="BK6" s="65">
        <v>10072.277459999999</v>
      </c>
      <c r="BL6" s="65">
        <v>9625.6421470000005</v>
      </c>
      <c r="BM6" s="65">
        <v>9625.6421470000005</v>
      </c>
      <c r="BN6" s="65">
        <v>7875.5253929999999</v>
      </c>
      <c r="BO6" s="65">
        <v>10354.857459999999</v>
      </c>
      <c r="BP6" s="65">
        <v>9897.5621470000006</v>
      </c>
      <c r="BQ6" s="65">
        <v>9812.5691299999999</v>
      </c>
      <c r="BR6" s="65">
        <v>8098.0053930000004</v>
      </c>
      <c r="BS6" s="65">
        <v>10647.37746</v>
      </c>
      <c r="BT6" s="65">
        <v>10166.84215</v>
      </c>
      <c r="BU6" s="65">
        <v>10166.84215</v>
      </c>
      <c r="BV6" s="65">
        <v>8318.3253929999992</v>
      </c>
      <c r="BW6" s="65">
        <v>10937.05746</v>
      </c>
      <c r="BX6" s="65">
        <v>10432.16215</v>
      </c>
      <c r="BY6" s="65">
        <v>10432.16215</v>
      </c>
      <c r="BZ6" s="65">
        <v>8535.4053929999991</v>
      </c>
      <c r="CA6" s="65">
        <v>11222.47746</v>
      </c>
      <c r="CB6" s="65">
        <v>8701.0574529999994</v>
      </c>
      <c r="CC6" s="65">
        <v>8701.0574529999994</v>
      </c>
      <c r="CD6" s="65">
        <v>7119.0470070000001</v>
      </c>
      <c r="CE6" s="65">
        <v>9360.2284720000007</v>
      </c>
      <c r="CF6" s="65">
        <v>8913.5774529999999</v>
      </c>
      <c r="CG6" s="65">
        <v>8913.5774529999999</v>
      </c>
      <c r="CH6" s="65">
        <v>7292.9270070000002</v>
      </c>
      <c r="CI6" s="65">
        <v>9588.8484719999997</v>
      </c>
      <c r="CJ6" s="65">
        <v>9098.3774529999992</v>
      </c>
      <c r="CK6" s="65">
        <v>8559.1574529999998</v>
      </c>
      <c r="CL6" s="65">
        <v>7444.127007</v>
      </c>
      <c r="CM6" s="65">
        <v>9787.6484720000008</v>
      </c>
      <c r="CN6" s="65">
        <v>9302.3174529999997</v>
      </c>
      <c r="CO6" s="65">
        <v>8502.3974529999996</v>
      </c>
      <c r="CP6" s="65">
        <v>7610.9870069999997</v>
      </c>
      <c r="CQ6" s="65">
        <v>10007.03847</v>
      </c>
      <c r="CR6" s="65">
        <v>9481.1774530000002</v>
      </c>
      <c r="CS6" s="65">
        <v>9481.1774530000002</v>
      </c>
      <c r="CT6" s="65">
        <v>7757.3270069999999</v>
      </c>
      <c r="CU6" s="65">
        <v>10199.448469999999</v>
      </c>
      <c r="CV6" s="65">
        <v>9026.16</v>
      </c>
      <c r="CW6" s="65">
        <v>9026.16</v>
      </c>
      <c r="CX6" s="65">
        <v>7385.04</v>
      </c>
      <c r="CY6" s="65">
        <v>9709.9599999999991</v>
      </c>
      <c r="CZ6" s="65">
        <v>9083.58</v>
      </c>
      <c r="DA6" s="65">
        <v>9083.58</v>
      </c>
      <c r="DB6" s="65">
        <v>7432.02</v>
      </c>
      <c r="DC6" s="65">
        <v>9771.73</v>
      </c>
      <c r="DD6" s="65">
        <v>9160.7999999999993</v>
      </c>
      <c r="DE6" s="65">
        <v>9160.7999999999993</v>
      </c>
      <c r="DF6" s="65">
        <v>7495.2</v>
      </c>
      <c r="DG6" s="65">
        <v>9854.7999999999993</v>
      </c>
      <c r="DH6" s="65">
        <v>9224.82</v>
      </c>
      <c r="DI6" s="65">
        <v>9224.82</v>
      </c>
      <c r="DJ6" s="65">
        <v>7340.22</v>
      </c>
      <c r="DK6" s="65">
        <v>9923.67</v>
      </c>
      <c r="DL6" s="65">
        <v>9322.5</v>
      </c>
      <c r="DM6" s="65">
        <v>9322.5</v>
      </c>
      <c r="DN6" s="65">
        <v>7627.5</v>
      </c>
      <c r="DO6" s="65">
        <v>10028.75</v>
      </c>
      <c r="DP6" s="65">
        <v>9385.86</v>
      </c>
      <c r="DQ6" s="65">
        <v>9385.86</v>
      </c>
      <c r="DR6" s="65">
        <v>7679.34</v>
      </c>
      <c r="DS6" s="65">
        <v>10096.91</v>
      </c>
      <c r="DT6" s="65">
        <v>9474.2999999999993</v>
      </c>
      <c r="DU6" s="65">
        <v>9474.2999999999993</v>
      </c>
      <c r="DV6" s="65">
        <v>7751.7</v>
      </c>
      <c r="DW6" s="65">
        <v>10192.049999999999</v>
      </c>
      <c r="DX6" s="65">
        <v>9548.2199999999993</v>
      </c>
      <c r="DY6" s="65">
        <v>9548.2199999999993</v>
      </c>
      <c r="DZ6" s="65">
        <v>7665.84</v>
      </c>
      <c r="EA6" s="65">
        <v>10271.57</v>
      </c>
      <c r="EB6" s="65">
        <v>9632.7000000000007</v>
      </c>
      <c r="EC6" s="65">
        <v>9632.7000000000007</v>
      </c>
      <c r="ED6" s="65">
        <v>7881.3</v>
      </c>
      <c r="EE6" s="65">
        <v>10362.450000000001</v>
      </c>
      <c r="EF6" s="65">
        <v>9672.2999999999993</v>
      </c>
      <c r="EG6" s="65">
        <v>9672.2999999999993</v>
      </c>
      <c r="EH6" s="65">
        <v>7913.7</v>
      </c>
      <c r="EI6" s="65">
        <v>10405.049999999999</v>
      </c>
      <c r="EJ6" s="65">
        <v>9734.34</v>
      </c>
      <c r="EK6" s="65">
        <v>9734.34</v>
      </c>
      <c r="EL6" s="65">
        <v>7964.46</v>
      </c>
      <c r="EM6" s="65">
        <v>10471.790000000001</v>
      </c>
      <c r="EN6" s="65">
        <v>9783.84</v>
      </c>
      <c r="EO6" s="65">
        <v>9783.84</v>
      </c>
      <c r="EP6" s="65">
        <v>8004.96</v>
      </c>
      <c r="EQ6" s="65">
        <v>10525.04</v>
      </c>
      <c r="ER6" s="65">
        <v>9840.6</v>
      </c>
      <c r="ES6" s="65">
        <v>9840.6</v>
      </c>
      <c r="ET6" s="65">
        <v>8051.4</v>
      </c>
      <c r="EU6" s="65">
        <v>10586.1</v>
      </c>
      <c r="EV6" s="65">
        <v>9928.3799999999992</v>
      </c>
      <c r="EW6" s="65">
        <v>9928.3799999999992</v>
      </c>
      <c r="EX6" s="65">
        <v>7700.4</v>
      </c>
      <c r="EY6" s="65">
        <v>10392.98</v>
      </c>
      <c r="EZ6" s="65">
        <v>9999.66</v>
      </c>
      <c r="FA6" s="65">
        <v>9999.66</v>
      </c>
      <c r="FB6" s="65">
        <v>7530.84</v>
      </c>
      <c r="FC6" s="65">
        <v>10125.31</v>
      </c>
    </row>
    <row r="7" spans="1:159" x14ac:dyDescent="0.2">
      <c r="B7" s="65" t="s">
        <v>14</v>
      </c>
      <c r="C7" s="65" t="s">
        <v>38</v>
      </c>
      <c r="D7" s="65">
        <v>294.18509999999998</v>
      </c>
      <c r="E7" s="65">
        <v>459.84114</v>
      </c>
      <c r="F7" s="65">
        <v>325.21445999999997</v>
      </c>
      <c r="G7" s="65">
        <v>494.67759000000001</v>
      </c>
      <c r="H7" s="65">
        <v>320.69570920000001</v>
      </c>
      <c r="I7" s="65">
        <v>493.54404</v>
      </c>
      <c r="J7" s="65">
        <v>354.93876</v>
      </c>
      <c r="K7" s="65">
        <v>530.93373999999994</v>
      </c>
      <c r="L7" s="65">
        <v>563.50404000000003</v>
      </c>
      <c r="M7" s="65">
        <v>521.26404000000002</v>
      </c>
      <c r="N7" s="65">
        <v>426.48876000000001</v>
      </c>
      <c r="O7" s="65">
        <v>606.19374000000005</v>
      </c>
      <c r="P7" s="65">
        <v>377.16266919999998</v>
      </c>
      <c r="Q7" s="65">
        <v>550.01099999999997</v>
      </c>
      <c r="R7" s="65">
        <v>441.09899999999999</v>
      </c>
      <c r="S7" s="65">
        <v>591.67849999999999</v>
      </c>
      <c r="T7" s="65">
        <v>605.77044000000001</v>
      </c>
      <c r="U7" s="65">
        <v>771.42647999999997</v>
      </c>
      <c r="V7" s="65">
        <v>628.85699999999997</v>
      </c>
      <c r="W7" s="65">
        <v>829.86788000000001</v>
      </c>
      <c r="X7" s="65">
        <v>821.54687999999999</v>
      </c>
      <c r="Y7" s="65">
        <v>779.30687999999998</v>
      </c>
      <c r="Z7" s="65">
        <v>637.61472000000003</v>
      </c>
      <c r="AA7" s="65">
        <v>838.34528</v>
      </c>
      <c r="AB7" s="65">
        <v>821.54687999999999</v>
      </c>
      <c r="AC7" s="65">
        <v>821.54687999999999</v>
      </c>
      <c r="AD7" s="65">
        <v>637.61472000000003</v>
      </c>
      <c r="AE7" s="65">
        <v>883.78527999999994</v>
      </c>
      <c r="AF7" s="65">
        <v>779.30687999999998</v>
      </c>
      <c r="AG7" s="65">
        <v>779.30687999999998</v>
      </c>
      <c r="AH7" s="65">
        <v>637.61472000000003</v>
      </c>
      <c r="AI7" s="65">
        <v>883.78527999999994</v>
      </c>
      <c r="AJ7" s="65">
        <v>779.30687999999998</v>
      </c>
      <c r="AK7" s="65">
        <v>821.54687999999999</v>
      </c>
      <c r="AL7" s="65">
        <v>637.61472000000003</v>
      </c>
      <c r="AM7" s="65">
        <v>838.34528</v>
      </c>
      <c r="AN7" s="65">
        <v>821.54687999999999</v>
      </c>
      <c r="AO7" s="65">
        <v>779.30687999999998</v>
      </c>
      <c r="AP7" s="65">
        <v>657.05471999999997</v>
      </c>
      <c r="AQ7" s="65">
        <v>883.78527999999994</v>
      </c>
      <c r="AR7" s="65">
        <v>821.54687999999999</v>
      </c>
      <c r="AS7" s="65">
        <v>803.06687999999997</v>
      </c>
      <c r="AT7" s="65">
        <v>672.17471999999998</v>
      </c>
      <c r="AU7" s="65">
        <v>883.78527999999994</v>
      </c>
      <c r="AV7" s="65">
        <v>821.54687999999999</v>
      </c>
      <c r="AW7" s="65">
        <v>821.54687999999999</v>
      </c>
      <c r="AX7" s="65">
        <v>672.17471999999998</v>
      </c>
      <c r="AY7" s="65">
        <v>883.78527999999994</v>
      </c>
      <c r="AZ7" s="65">
        <v>416.90483999999998</v>
      </c>
      <c r="BA7" s="65">
        <v>416.90483999999998</v>
      </c>
      <c r="BB7" s="65">
        <v>341.10395999999997</v>
      </c>
      <c r="BC7" s="65">
        <v>448.48854</v>
      </c>
      <c r="BD7" s="65">
        <v>416.90483999999998</v>
      </c>
      <c r="BE7" s="65">
        <v>416.90483999999998</v>
      </c>
      <c r="BF7" s="65">
        <v>341.10395999999997</v>
      </c>
      <c r="BG7" s="65">
        <v>448.48854</v>
      </c>
      <c r="BH7" s="65">
        <v>416.90483999999998</v>
      </c>
      <c r="BI7" s="65">
        <v>416.90483999999998</v>
      </c>
      <c r="BJ7" s="65">
        <v>341.10395999999997</v>
      </c>
      <c r="BK7" s="65">
        <v>448.48854</v>
      </c>
      <c r="BL7" s="65">
        <v>416.90483999999998</v>
      </c>
      <c r="BM7" s="65">
        <v>416.90483999999998</v>
      </c>
      <c r="BN7" s="65">
        <v>341.10395999999997</v>
      </c>
      <c r="BO7" s="65">
        <v>448.48854</v>
      </c>
      <c r="BP7" s="65">
        <v>416.90483999999998</v>
      </c>
      <c r="BQ7" s="65">
        <v>416.90483999999998</v>
      </c>
      <c r="BR7" s="65">
        <v>341.10395999999997</v>
      </c>
      <c r="BS7" s="65">
        <v>448.48854</v>
      </c>
      <c r="BT7" s="65">
        <v>416.90483999999998</v>
      </c>
      <c r="BU7" s="65">
        <v>416.90483999999998</v>
      </c>
      <c r="BV7" s="65">
        <v>341.10395999999997</v>
      </c>
      <c r="BW7" s="65">
        <v>448.48854</v>
      </c>
      <c r="BX7" s="65">
        <v>416.90483999999998</v>
      </c>
      <c r="BY7" s="65">
        <v>416.90483999999998</v>
      </c>
      <c r="BZ7" s="65">
        <v>341.10395999999997</v>
      </c>
      <c r="CA7" s="65">
        <v>448.48854</v>
      </c>
      <c r="CB7" s="65">
        <v>229.29588000000001</v>
      </c>
      <c r="CC7" s="65">
        <v>229.29588000000001</v>
      </c>
      <c r="CD7" s="65">
        <v>187.60571999999999</v>
      </c>
      <c r="CE7" s="65">
        <v>246.66677999999999</v>
      </c>
      <c r="CF7" s="65">
        <v>229.29588000000001</v>
      </c>
      <c r="CG7" s="65">
        <v>229.29588000000001</v>
      </c>
      <c r="CH7" s="65">
        <v>187.60571999999999</v>
      </c>
      <c r="CI7" s="65">
        <v>246.66677999999999</v>
      </c>
      <c r="CJ7" s="65">
        <v>229.29588000000001</v>
      </c>
      <c r="CK7" s="65">
        <v>229.29588000000001</v>
      </c>
      <c r="CL7" s="65">
        <v>187.60571999999999</v>
      </c>
      <c r="CM7" s="65">
        <v>246.66677999999999</v>
      </c>
      <c r="CN7" s="65">
        <v>229.29588000000001</v>
      </c>
      <c r="CO7" s="65">
        <v>229.29588000000001</v>
      </c>
      <c r="CP7" s="65">
        <v>187.60571999999999</v>
      </c>
      <c r="CQ7" s="65">
        <v>246.66677999999999</v>
      </c>
      <c r="CR7" s="65">
        <v>229.29588000000001</v>
      </c>
      <c r="CS7" s="65">
        <v>229.29588000000001</v>
      </c>
      <c r="CT7" s="65">
        <v>187.60571999999999</v>
      </c>
      <c r="CU7" s="65">
        <v>246.66677999999999</v>
      </c>
    </row>
    <row r="8" spans="1:159" x14ac:dyDescent="0.2">
      <c r="B8" s="65" t="s">
        <v>14</v>
      </c>
      <c r="C8" s="65" t="s">
        <v>39</v>
      </c>
      <c r="D8" s="65">
        <v>147.62484000000001</v>
      </c>
      <c r="E8" s="65">
        <v>580.13459999999998</v>
      </c>
      <c r="F8" s="65">
        <v>559.13637670000003</v>
      </c>
      <c r="G8" s="65">
        <v>655.58831090000001</v>
      </c>
      <c r="H8" s="65">
        <v>564.88211999999999</v>
      </c>
      <c r="I8" s="65">
        <v>675.16938479999999</v>
      </c>
      <c r="J8" s="65">
        <v>375.50731480000002</v>
      </c>
      <c r="K8" s="65">
        <v>456.80264</v>
      </c>
      <c r="L8" s="65">
        <v>563.43575629999998</v>
      </c>
      <c r="M8" s="65">
        <v>324.24491999999998</v>
      </c>
      <c r="N8" s="65">
        <v>326.3760982</v>
      </c>
      <c r="O8" s="65">
        <v>326.32155089999998</v>
      </c>
      <c r="P8" s="65">
        <v>620.48310479999998</v>
      </c>
      <c r="Q8" s="65">
        <v>418.82418480000001</v>
      </c>
      <c r="R8" s="65">
        <v>236.86019999999999</v>
      </c>
      <c r="S8" s="65">
        <v>727.00876000000005</v>
      </c>
      <c r="T8" s="65">
        <v>425.14812000000001</v>
      </c>
      <c r="U8" s="65">
        <v>457.94944859999998</v>
      </c>
      <c r="V8" s="65">
        <v>424.04903999999999</v>
      </c>
      <c r="W8" s="65">
        <v>373.44419149999999</v>
      </c>
      <c r="X8" s="65">
        <v>441.52806479999998</v>
      </c>
      <c r="Y8" s="65">
        <v>622.12110480000001</v>
      </c>
      <c r="Z8" s="65">
        <v>637.17619479999996</v>
      </c>
      <c r="AA8" s="65">
        <v>671.91270059999999</v>
      </c>
      <c r="AB8" s="65">
        <v>505.68006480000003</v>
      </c>
      <c r="AC8" s="65">
        <v>528.19259999999997</v>
      </c>
      <c r="AD8" s="65">
        <v>380.64384000000001</v>
      </c>
      <c r="AE8" s="65">
        <v>663.40696000000003</v>
      </c>
      <c r="AF8" s="65">
        <v>624.01410480000004</v>
      </c>
      <c r="AG8" s="65">
        <v>560.70690479999996</v>
      </c>
      <c r="AH8" s="65">
        <v>316.31903999999997</v>
      </c>
      <c r="AI8" s="65">
        <v>632.02495999999996</v>
      </c>
      <c r="AJ8" s="65">
        <v>410.43810480000002</v>
      </c>
      <c r="AK8" s="65">
        <v>529.90211999999997</v>
      </c>
      <c r="AL8" s="65">
        <v>374.41322179999997</v>
      </c>
      <c r="AM8" s="65">
        <v>683.84070059999999</v>
      </c>
      <c r="AN8" s="65">
        <v>765.88890479999998</v>
      </c>
      <c r="AO8" s="65">
        <v>625.52538479999998</v>
      </c>
      <c r="AP8" s="65">
        <v>457.96535999999998</v>
      </c>
      <c r="AQ8" s="65">
        <v>837.76870059999999</v>
      </c>
      <c r="AR8" s="65">
        <v>755.88606479999999</v>
      </c>
      <c r="AS8" s="65">
        <v>620.98338479999995</v>
      </c>
      <c r="AT8" s="65">
        <v>606.39619479999999</v>
      </c>
      <c r="AU8" s="65">
        <v>831.3787006</v>
      </c>
      <c r="AV8" s="65">
        <v>623.49006480000003</v>
      </c>
      <c r="AW8" s="65">
        <v>593.78616</v>
      </c>
      <c r="AX8" s="65">
        <v>485.34223480000003</v>
      </c>
      <c r="AY8" s="65">
        <v>502.61604060000002</v>
      </c>
      <c r="AZ8" s="65">
        <v>264.57030479999997</v>
      </c>
      <c r="BA8" s="65">
        <v>176.25036</v>
      </c>
      <c r="BB8" s="65">
        <v>215.994653</v>
      </c>
      <c r="BC8" s="65">
        <v>284.61350970000001</v>
      </c>
      <c r="BD8" s="65">
        <v>264.57030479999997</v>
      </c>
      <c r="BE8" s="65">
        <v>264.57030479999997</v>
      </c>
      <c r="BF8" s="65">
        <v>216.466613</v>
      </c>
      <c r="BG8" s="65">
        <v>284.61350970000001</v>
      </c>
      <c r="BH8" s="65">
        <v>264.57030479999997</v>
      </c>
      <c r="BI8" s="65">
        <v>264.57030479999997</v>
      </c>
      <c r="BJ8" s="65">
        <v>216.466613</v>
      </c>
      <c r="BK8" s="65">
        <v>284.61350970000001</v>
      </c>
      <c r="BL8" s="65">
        <v>264.57030479999997</v>
      </c>
      <c r="BM8" s="65">
        <v>264.57030479999997</v>
      </c>
      <c r="BN8" s="65">
        <v>216.466613</v>
      </c>
      <c r="BO8" s="65">
        <v>284.61350970000001</v>
      </c>
      <c r="BP8" s="65">
        <v>264.57030479999997</v>
      </c>
      <c r="BQ8" s="65">
        <v>264.57030479999997</v>
      </c>
      <c r="BR8" s="65">
        <v>216.466613</v>
      </c>
      <c r="BS8" s="65">
        <v>284.61350970000001</v>
      </c>
      <c r="BT8" s="65">
        <v>264.57030479999997</v>
      </c>
      <c r="BU8" s="65">
        <v>264.57030479999997</v>
      </c>
      <c r="BV8" s="65">
        <v>216.466613</v>
      </c>
      <c r="BW8" s="65">
        <v>284.61350970000001</v>
      </c>
      <c r="BX8" s="65">
        <v>264.57030479999997</v>
      </c>
      <c r="BY8" s="65">
        <v>264.57030479999997</v>
      </c>
      <c r="BZ8" s="65">
        <v>216.466613</v>
      </c>
      <c r="CA8" s="65">
        <v>284.61350970000001</v>
      </c>
      <c r="CB8" s="65">
        <v>22.44</v>
      </c>
      <c r="CC8" s="65">
        <v>22.44</v>
      </c>
      <c r="CD8" s="65">
        <v>18.36</v>
      </c>
      <c r="CE8" s="65">
        <v>24.14</v>
      </c>
      <c r="CF8" s="65">
        <v>22.44</v>
      </c>
      <c r="CG8" s="65">
        <v>22.44</v>
      </c>
      <c r="CH8" s="65">
        <v>18.36</v>
      </c>
      <c r="CI8" s="65">
        <v>24.14</v>
      </c>
      <c r="CJ8" s="65">
        <v>22.44</v>
      </c>
      <c r="CK8" s="65">
        <v>22.44</v>
      </c>
      <c r="CL8" s="65">
        <v>18.36</v>
      </c>
      <c r="CM8" s="65">
        <v>24.14</v>
      </c>
      <c r="CN8" s="65">
        <v>22.44</v>
      </c>
      <c r="CO8" s="65">
        <v>22.44</v>
      </c>
      <c r="CP8" s="65">
        <v>18.36</v>
      </c>
      <c r="CQ8" s="65">
        <v>24.14</v>
      </c>
      <c r="CR8" s="65">
        <v>22.44</v>
      </c>
      <c r="CS8" s="65">
        <v>22.44</v>
      </c>
      <c r="CT8" s="65">
        <v>18.36</v>
      </c>
      <c r="CU8" s="65">
        <v>24.14</v>
      </c>
    </row>
    <row r="9" spans="1:159" x14ac:dyDescent="0.2">
      <c r="B9" s="65" t="s">
        <v>14</v>
      </c>
      <c r="C9" s="65" t="s">
        <v>40</v>
      </c>
      <c r="D9" s="65">
        <v>62.765999999999998</v>
      </c>
      <c r="E9" s="65">
        <v>62.765999999999998</v>
      </c>
      <c r="F9" s="65">
        <v>51.353999999999999</v>
      </c>
      <c r="G9" s="65">
        <v>67.521000000000001</v>
      </c>
      <c r="H9" s="65">
        <v>115.566</v>
      </c>
      <c r="I9" s="65">
        <v>115.566</v>
      </c>
      <c r="J9" s="65">
        <v>94.554000000000002</v>
      </c>
      <c r="K9" s="65">
        <v>124.321</v>
      </c>
      <c r="L9" s="65">
        <v>115.566</v>
      </c>
      <c r="M9" s="65">
        <v>115.566</v>
      </c>
      <c r="N9" s="65">
        <v>94.554000000000002</v>
      </c>
      <c r="O9" s="65">
        <v>124.321</v>
      </c>
      <c r="P9" s="65">
        <v>115.566</v>
      </c>
      <c r="Q9" s="65">
        <v>115.566</v>
      </c>
      <c r="R9" s="65">
        <v>94.554000000000002</v>
      </c>
      <c r="S9" s="65">
        <v>124.321</v>
      </c>
      <c r="T9" s="65">
        <v>115.566</v>
      </c>
      <c r="U9" s="65">
        <v>115.566</v>
      </c>
      <c r="V9" s="65">
        <v>94.554000000000002</v>
      </c>
      <c r="W9" s="65">
        <v>124.321</v>
      </c>
      <c r="X9" s="65">
        <v>115.566</v>
      </c>
      <c r="Y9" s="65">
        <v>115.566</v>
      </c>
      <c r="AA9" s="65">
        <v>124.321</v>
      </c>
      <c r="AB9" s="65">
        <v>115.566</v>
      </c>
      <c r="AC9" s="65">
        <v>115.566</v>
      </c>
      <c r="AD9" s="65">
        <v>94.554000000000002</v>
      </c>
      <c r="AE9" s="65">
        <v>124.321</v>
      </c>
      <c r="AF9" s="65">
        <v>115.566</v>
      </c>
      <c r="AH9" s="65">
        <v>94.554000000000002</v>
      </c>
      <c r="AI9" s="65">
        <v>124.321</v>
      </c>
      <c r="AJ9" s="65">
        <v>115.566</v>
      </c>
      <c r="AK9" s="65">
        <v>115.566</v>
      </c>
      <c r="AL9" s="65">
        <v>94.554000000000002</v>
      </c>
      <c r="AM9" s="65">
        <v>124.321</v>
      </c>
      <c r="AN9" s="65">
        <v>115.566</v>
      </c>
      <c r="AP9" s="65">
        <v>94.554000000000002</v>
      </c>
      <c r="AQ9" s="65">
        <v>124.321</v>
      </c>
      <c r="AR9" s="65">
        <v>115.566</v>
      </c>
      <c r="AS9" s="65">
        <v>115.566</v>
      </c>
      <c r="AT9" s="65">
        <v>94.554000000000002</v>
      </c>
      <c r="AU9" s="65">
        <v>124.321</v>
      </c>
      <c r="AV9" s="65">
        <v>115.566</v>
      </c>
      <c r="AW9" s="65">
        <v>64.680000000000007</v>
      </c>
      <c r="AX9" s="65">
        <v>94.554000000000002</v>
      </c>
      <c r="AY9" s="65">
        <v>124.321</v>
      </c>
      <c r="AZ9" s="65">
        <v>56.033999999999999</v>
      </c>
      <c r="BA9" s="65">
        <v>56.033999999999999</v>
      </c>
      <c r="BB9" s="65">
        <v>45.845999999999997</v>
      </c>
      <c r="BC9" s="65">
        <v>60.279000000000003</v>
      </c>
      <c r="BD9" s="65">
        <v>56.033999999999999</v>
      </c>
      <c r="BE9" s="65">
        <v>56.033999999999999</v>
      </c>
      <c r="BF9" s="65">
        <v>45.845999999999997</v>
      </c>
      <c r="BG9" s="65">
        <v>60.279000000000003</v>
      </c>
      <c r="BH9" s="65">
        <v>56.033999999999999</v>
      </c>
      <c r="BI9" s="65">
        <v>56.033999999999999</v>
      </c>
      <c r="BJ9" s="65">
        <v>45.845999999999997</v>
      </c>
      <c r="BK9" s="65">
        <v>60.279000000000003</v>
      </c>
      <c r="BL9" s="65">
        <v>56.033999999999999</v>
      </c>
      <c r="BM9" s="65">
        <v>56.033999999999999</v>
      </c>
      <c r="BN9" s="65">
        <v>45.845999999999997</v>
      </c>
      <c r="BO9" s="65">
        <v>60.279000000000003</v>
      </c>
      <c r="BP9" s="65">
        <v>56.033999999999999</v>
      </c>
      <c r="BQ9" s="65">
        <v>56.033999999999999</v>
      </c>
      <c r="BR9" s="65">
        <v>45.845999999999997</v>
      </c>
      <c r="BS9" s="65">
        <v>60.279000000000003</v>
      </c>
      <c r="BT9" s="65">
        <v>56.033999999999999</v>
      </c>
      <c r="BU9" s="65">
        <v>56.033999999999999</v>
      </c>
      <c r="BV9" s="65">
        <v>45.845999999999997</v>
      </c>
      <c r="BW9" s="65">
        <v>60.279000000000003</v>
      </c>
      <c r="BX9" s="65">
        <v>56.033999999999999</v>
      </c>
      <c r="BY9" s="65">
        <v>56.033999999999999</v>
      </c>
      <c r="BZ9" s="65">
        <v>45.845999999999997</v>
      </c>
      <c r="CA9" s="65">
        <v>60.279000000000003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15.84</v>
      </c>
      <c r="Y11" s="65">
        <v>15.84</v>
      </c>
      <c r="Z11" s="65">
        <v>12.96</v>
      </c>
      <c r="AA11" s="65">
        <v>17.04</v>
      </c>
      <c r="AB11" s="65">
        <v>15.84</v>
      </c>
      <c r="AC11" s="65">
        <v>15.84</v>
      </c>
      <c r="AD11" s="65">
        <v>12.96</v>
      </c>
      <c r="AE11" s="65">
        <v>17.04</v>
      </c>
      <c r="AF11" s="65">
        <v>15.84</v>
      </c>
      <c r="AG11" s="65">
        <v>15.84</v>
      </c>
      <c r="AH11" s="65">
        <v>12.96</v>
      </c>
      <c r="AI11" s="65">
        <v>17.04</v>
      </c>
      <c r="AJ11" s="65">
        <v>15.84</v>
      </c>
      <c r="AK11" s="65">
        <v>15.84</v>
      </c>
      <c r="AL11" s="65">
        <v>12.96</v>
      </c>
      <c r="AM11" s="65">
        <v>17.04</v>
      </c>
      <c r="AN11" s="65">
        <v>15.84</v>
      </c>
      <c r="AO11" s="65">
        <v>15.84</v>
      </c>
      <c r="AP11" s="65">
        <v>12.96</v>
      </c>
      <c r="AQ11" s="65">
        <v>17.04</v>
      </c>
      <c r="AR11" s="65">
        <v>15.84</v>
      </c>
      <c r="AS11" s="65">
        <v>15.84</v>
      </c>
      <c r="AT11" s="65">
        <v>12.96</v>
      </c>
      <c r="AU11" s="65">
        <v>17.04</v>
      </c>
      <c r="AV11" s="65">
        <v>15.84</v>
      </c>
      <c r="AW11" s="65">
        <v>15.84</v>
      </c>
      <c r="AX11" s="65">
        <v>12.96</v>
      </c>
      <c r="AY11" s="65">
        <v>17.04</v>
      </c>
      <c r="AZ11" s="65">
        <v>15.84</v>
      </c>
      <c r="BA11" s="65">
        <v>15.84</v>
      </c>
      <c r="BB11" s="65">
        <v>12.96</v>
      </c>
      <c r="BC11" s="65">
        <v>17.04</v>
      </c>
      <c r="BD11" s="65">
        <v>15.84</v>
      </c>
      <c r="BE11" s="65">
        <v>15.84</v>
      </c>
      <c r="BF11" s="65">
        <v>12.96</v>
      </c>
      <c r="BG11" s="65">
        <v>17.04</v>
      </c>
      <c r="BH11" s="65">
        <v>15.84</v>
      </c>
      <c r="BI11" s="65">
        <v>15.84</v>
      </c>
      <c r="BJ11" s="65">
        <v>12.96</v>
      </c>
      <c r="BK11" s="65">
        <v>17.04</v>
      </c>
      <c r="BL11" s="65">
        <v>15.84</v>
      </c>
      <c r="BM11" s="65">
        <v>15.84</v>
      </c>
      <c r="BN11" s="65">
        <v>12.96</v>
      </c>
      <c r="BO11" s="65">
        <v>17.04</v>
      </c>
      <c r="BP11" s="65">
        <v>15.84</v>
      </c>
      <c r="BQ11" s="65">
        <v>7.92</v>
      </c>
      <c r="BR11" s="65">
        <v>12.96</v>
      </c>
      <c r="BS11" s="65">
        <v>17.04</v>
      </c>
      <c r="BT11" s="65">
        <v>15.84</v>
      </c>
      <c r="BU11" s="65">
        <v>15.84</v>
      </c>
      <c r="BV11" s="65">
        <v>12.96</v>
      </c>
      <c r="BW11" s="65">
        <v>17.04</v>
      </c>
      <c r="BX11" s="65">
        <v>15.84</v>
      </c>
      <c r="BY11" s="65">
        <v>15.84</v>
      </c>
      <c r="BZ11" s="65">
        <v>12.96</v>
      </c>
      <c r="CA11" s="65">
        <v>17.04</v>
      </c>
      <c r="CB11" s="65">
        <v>15.84</v>
      </c>
      <c r="CC11" s="65">
        <v>15.84</v>
      </c>
      <c r="CD11" s="65">
        <v>12.96</v>
      </c>
      <c r="CE11" s="65">
        <v>17.04</v>
      </c>
      <c r="CF11" s="65">
        <v>15.84</v>
      </c>
      <c r="CG11" s="65">
        <v>15.84</v>
      </c>
      <c r="CH11" s="65">
        <v>12.96</v>
      </c>
      <c r="CI11" s="65">
        <v>17.04</v>
      </c>
      <c r="CJ11" s="65">
        <v>15.84</v>
      </c>
      <c r="CK11" s="65">
        <v>15.84</v>
      </c>
      <c r="CL11" s="65">
        <v>12.96</v>
      </c>
      <c r="CM11" s="65">
        <v>17.04</v>
      </c>
      <c r="CN11" s="65">
        <v>15.84</v>
      </c>
      <c r="CO11" s="65">
        <v>15.84</v>
      </c>
      <c r="CP11" s="65">
        <v>12.96</v>
      </c>
      <c r="CQ11" s="65">
        <v>17.04</v>
      </c>
      <c r="CR11" s="65">
        <v>15.84</v>
      </c>
      <c r="CS11" s="65">
        <v>15.84</v>
      </c>
      <c r="CT11" s="65">
        <v>12.96</v>
      </c>
      <c r="CU11" s="65">
        <v>17.04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6022.5423490000003</v>
      </c>
      <c r="E17" s="65">
        <v>5831.9149399999997</v>
      </c>
      <c r="F17" s="65">
        <v>5237.6735289999997</v>
      </c>
      <c r="G17" s="65">
        <v>7122.9276579999996</v>
      </c>
      <c r="H17" s="65">
        <v>6651.5768200000002</v>
      </c>
      <c r="I17" s="65">
        <v>6378.2771160000002</v>
      </c>
      <c r="J17" s="65">
        <v>5436.0684330000004</v>
      </c>
      <c r="K17" s="65">
        <v>7090.9666070000003</v>
      </c>
      <c r="L17" s="65">
        <v>7411.5663880000002</v>
      </c>
      <c r="M17" s="65">
        <v>6799.9120030000004</v>
      </c>
      <c r="N17" s="65">
        <v>5894.832069</v>
      </c>
      <c r="O17" s="65">
        <v>7693.249957</v>
      </c>
      <c r="P17" s="65">
        <v>7350.9123650000001</v>
      </c>
      <c r="Q17" s="65">
        <v>6996.3872350000001</v>
      </c>
      <c r="R17" s="65">
        <v>5876.0864110000002</v>
      </c>
      <c r="S17" s="65">
        <v>8153.2619260000001</v>
      </c>
      <c r="T17" s="65">
        <v>7675.6774509999996</v>
      </c>
      <c r="U17" s="65">
        <v>7548.8886199999997</v>
      </c>
      <c r="V17" s="65">
        <v>6489.5269509999998</v>
      </c>
      <c r="W17" s="65">
        <v>8245.1139629999998</v>
      </c>
      <c r="X17" s="65">
        <v>7985.3178360000002</v>
      </c>
      <c r="Y17" s="65">
        <v>7938.1368689999999</v>
      </c>
      <c r="Z17" s="65">
        <v>6680.2538260000001</v>
      </c>
      <c r="AA17" s="65">
        <v>8741.7616969999999</v>
      </c>
      <c r="AB17" s="65">
        <v>11361.232410000001</v>
      </c>
      <c r="AC17" s="65">
        <v>6563.0723390000003</v>
      </c>
      <c r="AD17" s="65">
        <v>10027.864890000001</v>
      </c>
      <c r="AE17" s="65">
        <v>11958.598249999999</v>
      </c>
      <c r="AF17" s="65">
        <v>8165.4440649999997</v>
      </c>
      <c r="AG17" s="65">
        <v>12774.870860000001</v>
      </c>
      <c r="AH17" s="65">
        <v>10884.879919999999</v>
      </c>
      <c r="AI17" s="65">
        <v>11229.187169999999</v>
      </c>
      <c r="AJ17" s="65">
        <v>10705.20909</v>
      </c>
      <c r="AK17" s="65">
        <v>12740.9198</v>
      </c>
      <c r="AL17" s="65">
        <v>7246.1340980000004</v>
      </c>
      <c r="AM17" s="65">
        <v>13825.945669999999</v>
      </c>
      <c r="AN17" s="65">
        <v>9190.3988649999992</v>
      </c>
      <c r="AO17" s="65">
        <v>10239.77031</v>
      </c>
      <c r="AP17" s="65">
        <v>7556.4862359999997</v>
      </c>
      <c r="AQ17" s="65">
        <v>12127.75675</v>
      </c>
      <c r="AR17" s="65">
        <v>14474.256020000001</v>
      </c>
      <c r="AS17" s="65">
        <v>14022.265810000001</v>
      </c>
      <c r="AT17" s="65">
        <v>11263.93636</v>
      </c>
      <c r="AU17" s="65">
        <v>10437.96911</v>
      </c>
      <c r="AV17" s="65">
        <v>10547.324710000001</v>
      </c>
      <c r="AW17" s="65">
        <v>14025.65012</v>
      </c>
      <c r="AX17" s="65">
        <v>8224.9572950000002</v>
      </c>
      <c r="AY17" s="65">
        <v>15450.53645</v>
      </c>
      <c r="AZ17" s="65">
        <v>9664.8712919999998</v>
      </c>
      <c r="BA17" s="65">
        <v>9576.5513470000005</v>
      </c>
      <c r="BB17" s="65">
        <v>7907.1500059999998</v>
      </c>
      <c r="BC17" s="65">
        <v>10039.218510000001</v>
      </c>
      <c r="BD17" s="65">
        <v>9849.0112919999992</v>
      </c>
      <c r="BE17" s="65">
        <v>9261.6112919999996</v>
      </c>
      <c r="BF17" s="65">
        <v>8058.2819659999996</v>
      </c>
      <c r="BG17" s="65">
        <v>10595.148510000001</v>
      </c>
      <c r="BH17" s="65">
        <v>10116.31129</v>
      </c>
      <c r="BI17" s="65">
        <v>10116.31129</v>
      </c>
      <c r="BJ17" s="65">
        <v>8084.2019659999996</v>
      </c>
      <c r="BK17" s="65">
        <v>10882.69851</v>
      </c>
      <c r="BL17" s="65">
        <v>10378.99129</v>
      </c>
      <c r="BM17" s="65">
        <v>10378.99129</v>
      </c>
      <c r="BN17" s="65">
        <v>8491.9019659999994</v>
      </c>
      <c r="BO17" s="65">
        <v>11165.27851</v>
      </c>
      <c r="BP17" s="65">
        <v>10650.91129</v>
      </c>
      <c r="BQ17" s="65">
        <v>10557.99828</v>
      </c>
      <c r="BR17" s="65">
        <v>8714.3819660000008</v>
      </c>
      <c r="BS17" s="65">
        <v>11457.798510000001</v>
      </c>
      <c r="BT17" s="65">
        <v>10920.191290000001</v>
      </c>
      <c r="BU17" s="65">
        <v>10920.191290000001</v>
      </c>
      <c r="BV17" s="65">
        <v>8934.7019660000005</v>
      </c>
      <c r="BW17" s="65">
        <v>11747.478510000001</v>
      </c>
      <c r="BX17" s="65">
        <v>11185.51129</v>
      </c>
      <c r="BY17" s="65">
        <v>11185.51129</v>
      </c>
      <c r="BZ17" s="65">
        <v>9151.7819660000005</v>
      </c>
      <c r="CA17" s="65">
        <v>12032.898510000001</v>
      </c>
      <c r="CB17" s="65">
        <v>8968.6333329999998</v>
      </c>
      <c r="CC17" s="65">
        <v>8968.6333329999998</v>
      </c>
      <c r="CD17" s="65">
        <v>7337.9727270000003</v>
      </c>
      <c r="CE17" s="65">
        <v>9648.0752520000005</v>
      </c>
      <c r="CF17" s="65">
        <v>9181.1533330000002</v>
      </c>
      <c r="CG17" s="65">
        <v>9181.1533330000002</v>
      </c>
      <c r="CH17" s="65">
        <v>7511.8527270000004</v>
      </c>
      <c r="CI17" s="65">
        <v>9876.6952519999995</v>
      </c>
      <c r="CJ17" s="65">
        <v>9365.9533329999995</v>
      </c>
      <c r="CK17" s="65">
        <v>8826.7333330000001</v>
      </c>
      <c r="CL17" s="65">
        <v>7663.0527270000002</v>
      </c>
      <c r="CM17" s="65">
        <v>10075.49525</v>
      </c>
      <c r="CN17" s="65">
        <v>9569.893333</v>
      </c>
      <c r="CO17" s="65">
        <v>8769.9733329999999</v>
      </c>
      <c r="CP17" s="65">
        <v>7829.9127269999999</v>
      </c>
      <c r="CQ17" s="65">
        <v>10294.885249999999</v>
      </c>
      <c r="CR17" s="65">
        <v>9748.7533330000006</v>
      </c>
      <c r="CS17" s="65">
        <v>9748.7533330000006</v>
      </c>
      <c r="CT17" s="65">
        <v>7976.252727</v>
      </c>
      <c r="CU17" s="65">
        <v>10487.295249999999</v>
      </c>
      <c r="CV17" s="65">
        <v>9026.16</v>
      </c>
      <c r="CW17" s="65">
        <v>9026.16</v>
      </c>
      <c r="CX17" s="65">
        <v>7385.04</v>
      </c>
      <c r="CY17" s="65">
        <v>9709.9599999999991</v>
      </c>
      <c r="CZ17" s="65">
        <v>9083.58</v>
      </c>
      <c r="DA17" s="65">
        <v>9083.58</v>
      </c>
      <c r="DB17" s="65">
        <v>7432.02</v>
      </c>
      <c r="DC17" s="65">
        <v>9771.73</v>
      </c>
      <c r="DD17" s="65">
        <v>9160.7999999999993</v>
      </c>
      <c r="DE17" s="65">
        <v>9160.7999999999993</v>
      </c>
      <c r="DF17" s="65">
        <v>7495.2</v>
      </c>
      <c r="DG17" s="65">
        <v>9854.7999999999993</v>
      </c>
      <c r="DH17" s="65">
        <v>9224.82</v>
      </c>
      <c r="DI17" s="65">
        <v>9224.82</v>
      </c>
      <c r="DJ17" s="65">
        <v>7340.22</v>
      </c>
      <c r="DK17" s="65">
        <v>9923.67</v>
      </c>
      <c r="DL17" s="65">
        <v>9322.5</v>
      </c>
      <c r="DM17" s="65">
        <v>9322.5</v>
      </c>
      <c r="DN17" s="65">
        <v>7627.5</v>
      </c>
      <c r="DO17" s="65">
        <v>10028.75</v>
      </c>
      <c r="DP17" s="65">
        <v>9385.86</v>
      </c>
      <c r="DQ17" s="65">
        <v>9385.86</v>
      </c>
      <c r="DR17" s="65">
        <v>7679.34</v>
      </c>
      <c r="DS17" s="65">
        <v>10096.91</v>
      </c>
      <c r="DT17" s="65">
        <v>9474.2999999999993</v>
      </c>
      <c r="DU17" s="65">
        <v>9474.2999999999993</v>
      </c>
      <c r="DV17" s="65">
        <v>7751.7</v>
      </c>
      <c r="DW17" s="65">
        <v>10192.049999999999</v>
      </c>
      <c r="DX17" s="65">
        <v>9548.2199999999993</v>
      </c>
      <c r="DY17" s="65">
        <v>9548.2199999999993</v>
      </c>
      <c r="DZ17" s="65">
        <v>7665.84</v>
      </c>
      <c r="EA17" s="65">
        <v>10271.57</v>
      </c>
      <c r="EB17" s="65">
        <v>9632.7000000000007</v>
      </c>
      <c r="EC17" s="65">
        <v>9632.7000000000007</v>
      </c>
      <c r="ED17" s="65">
        <v>7881.3</v>
      </c>
      <c r="EE17" s="65">
        <v>10362.450000000001</v>
      </c>
      <c r="EF17" s="65">
        <v>9672.2999999999993</v>
      </c>
      <c r="EG17" s="65">
        <v>9672.2999999999993</v>
      </c>
      <c r="EH17" s="65">
        <v>7913.7</v>
      </c>
      <c r="EI17" s="65">
        <v>10405.049999999999</v>
      </c>
      <c r="EJ17" s="65">
        <v>9734.34</v>
      </c>
      <c r="EK17" s="65">
        <v>9734.34</v>
      </c>
      <c r="EL17" s="65">
        <v>7964.46</v>
      </c>
      <c r="EM17" s="65">
        <v>10471.790000000001</v>
      </c>
      <c r="EN17" s="65">
        <v>9783.84</v>
      </c>
      <c r="EO17" s="65">
        <v>9783.84</v>
      </c>
      <c r="EP17" s="65">
        <v>8004.96</v>
      </c>
      <c r="EQ17" s="65">
        <v>10525.04</v>
      </c>
      <c r="ER17" s="65">
        <v>9840.6</v>
      </c>
      <c r="ES17" s="65">
        <v>9840.6</v>
      </c>
      <c r="ET17" s="65">
        <v>8051.4</v>
      </c>
      <c r="EU17" s="65">
        <v>10586.1</v>
      </c>
      <c r="EV17" s="65">
        <v>9928.3799999999992</v>
      </c>
      <c r="EW17" s="65">
        <v>9928.3799999999992</v>
      </c>
      <c r="EX17" s="65">
        <v>7700.4</v>
      </c>
      <c r="EY17" s="65">
        <v>10392.98</v>
      </c>
      <c r="EZ17" s="65">
        <v>9999.66</v>
      </c>
      <c r="FA17" s="65">
        <v>9999.66</v>
      </c>
      <c r="FB17" s="65">
        <v>7530.84</v>
      </c>
      <c r="FC17" s="65">
        <v>10125.31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273.75</v>
      </c>
      <c r="E32" s="65">
        <v>813.97500000000002</v>
      </c>
      <c r="F32" s="65">
        <v>813.97500000000002</v>
      </c>
      <c r="G32" s="65">
        <v>813.97500000000002</v>
      </c>
      <c r="H32" s="65">
        <v>540.22500000000002</v>
      </c>
      <c r="I32" s="65">
        <v>540.22500000000002</v>
      </c>
      <c r="J32" s="65">
        <v>813.97500000000002</v>
      </c>
      <c r="K32" s="65">
        <v>540.22500000000002</v>
      </c>
      <c r="M32" s="65">
        <v>803.3825051</v>
      </c>
      <c r="N32" s="65">
        <v>813.97500000000002</v>
      </c>
      <c r="O32" s="65">
        <v>813.97500000000002</v>
      </c>
      <c r="P32" s="65">
        <v>273.75</v>
      </c>
      <c r="Q32" s="65">
        <v>813.97500000000002</v>
      </c>
      <c r="R32" s="65">
        <v>813.97500000000002</v>
      </c>
      <c r="S32" s="65">
        <v>540.22500000000002</v>
      </c>
      <c r="T32" s="65">
        <v>813.97500000000002</v>
      </c>
      <c r="V32" s="65">
        <v>813.97500000000002</v>
      </c>
      <c r="W32" s="65">
        <v>540.22500000000002</v>
      </c>
      <c r="X32" s="65">
        <v>273.75</v>
      </c>
      <c r="Y32" s="65">
        <v>540.22500000000002</v>
      </c>
      <c r="Z32" s="65">
        <v>813.97500000000002</v>
      </c>
      <c r="AA32" s="65">
        <v>540.22500000000002</v>
      </c>
      <c r="AB32" s="65">
        <v>540.22500000000002</v>
      </c>
      <c r="AC32" s="65">
        <v>540.22500000000002</v>
      </c>
      <c r="AD32" s="65">
        <v>813.97500000000002</v>
      </c>
      <c r="AE32" s="65">
        <v>813.97500000000002</v>
      </c>
      <c r="AF32" s="65">
        <v>813.97500000000002</v>
      </c>
      <c r="AG32" s="65">
        <v>813.97500000000002</v>
      </c>
      <c r="AH32" s="65">
        <v>813.97500000000002</v>
      </c>
      <c r="AI32" s="65">
        <v>273.75</v>
      </c>
      <c r="AJ32" s="65">
        <v>813.97500000000002</v>
      </c>
      <c r="AK32" s="65">
        <v>813.97500000000002</v>
      </c>
      <c r="AL32" s="65">
        <v>273.75</v>
      </c>
      <c r="AM32" s="65">
        <v>813.97500000000002</v>
      </c>
      <c r="AN32" s="65">
        <v>813.97500000000002</v>
      </c>
      <c r="AO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273.75</v>
      </c>
      <c r="AU32" s="65">
        <v>813.97500000000002</v>
      </c>
      <c r="AV32" s="65">
        <v>540.22500000000002</v>
      </c>
      <c r="AX32" s="65">
        <v>273.75</v>
      </c>
      <c r="AY32" s="65">
        <v>540.22500000000002</v>
      </c>
      <c r="AZ32" s="65">
        <v>813.97500000000002</v>
      </c>
      <c r="BA32" s="65">
        <v>273.75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270.07499999999999</v>
      </c>
      <c r="E33" s="65">
        <v>270.07499999999999</v>
      </c>
      <c r="F33" s="65">
        <v>270.07499999999999</v>
      </c>
      <c r="G33" s="65">
        <v>270.07499999999999</v>
      </c>
      <c r="H33" s="65">
        <v>270.07499999999999</v>
      </c>
      <c r="I33" s="65">
        <v>95.115068260000001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32.773875740000001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227.54600719999999</v>
      </c>
      <c r="AA33" s="65">
        <v>270.07499999999999</v>
      </c>
      <c r="AD33" s="65">
        <v>270.07499999999999</v>
      </c>
      <c r="AJ33" s="65">
        <v>270.07499999999999</v>
      </c>
      <c r="AM33" s="65">
        <v>270.07499999999999</v>
      </c>
      <c r="AP33" s="65">
        <v>270.07499999999999</v>
      </c>
      <c r="AQ33" s="65">
        <v>270.07499999999999</v>
      </c>
      <c r="AT33" s="65">
        <v>270.07499999999999</v>
      </c>
      <c r="AU33" s="65">
        <v>270.07499999999999</v>
      </c>
      <c r="AX33" s="65">
        <v>270.07499999999999</v>
      </c>
      <c r="AY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R33" s="65">
        <v>270.07499999999999</v>
      </c>
      <c r="BS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543.82500000000005</v>
      </c>
      <c r="E41" s="65">
        <v>1084.05</v>
      </c>
      <c r="F41" s="65">
        <v>1084.05</v>
      </c>
      <c r="G41" s="65">
        <v>1084.05</v>
      </c>
      <c r="H41" s="65">
        <v>810.3</v>
      </c>
      <c r="I41" s="65">
        <v>635.34006829999998</v>
      </c>
      <c r="J41" s="65">
        <v>1084.05</v>
      </c>
      <c r="K41" s="65">
        <v>810.3</v>
      </c>
      <c r="L41" s="65">
        <v>270.07499999999999</v>
      </c>
      <c r="M41" s="65">
        <v>803.3825051</v>
      </c>
      <c r="N41" s="65">
        <v>1084.05</v>
      </c>
      <c r="O41" s="65">
        <v>1084.05</v>
      </c>
      <c r="P41" s="65">
        <v>306.52387570000002</v>
      </c>
      <c r="Q41" s="65">
        <v>813.97500000000002</v>
      </c>
      <c r="R41" s="65">
        <v>1084.05</v>
      </c>
      <c r="S41" s="65">
        <v>810.3</v>
      </c>
      <c r="T41" s="65">
        <v>1084.05</v>
      </c>
      <c r="U41" s="65">
        <v>0</v>
      </c>
      <c r="V41" s="65">
        <v>813.97500000000002</v>
      </c>
      <c r="W41" s="65">
        <v>810.3</v>
      </c>
      <c r="X41" s="65">
        <v>501.29600720000002</v>
      </c>
      <c r="Y41" s="65">
        <v>540.22500000000002</v>
      </c>
      <c r="Z41" s="65">
        <v>813.97500000000002</v>
      </c>
      <c r="AA41" s="65">
        <v>810.3</v>
      </c>
      <c r="AB41" s="65">
        <v>540.22500000000002</v>
      </c>
      <c r="AC41" s="65">
        <v>540.22500000000002</v>
      </c>
      <c r="AD41" s="65">
        <v>1084.05</v>
      </c>
      <c r="AE41" s="65">
        <v>813.97500000000002</v>
      </c>
      <c r="AF41" s="65">
        <v>813.97500000000002</v>
      </c>
      <c r="AG41" s="65">
        <v>813.97500000000002</v>
      </c>
      <c r="AH41" s="65">
        <v>813.97500000000002</v>
      </c>
      <c r="AI41" s="65">
        <v>273.75</v>
      </c>
      <c r="AJ41" s="65">
        <v>1084.05</v>
      </c>
      <c r="AK41" s="65">
        <v>813.97500000000002</v>
      </c>
      <c r="AL41" s="65">
        <v>273.75</v>
      </c>
      <c r="AM41" s="65">
        <v>1084.05</v>
      </c>
      <c r="AN41" s="65">
        <v>813.97500000000002</v>
      </c>
      <c r="AO41" s="65">
        <v>813.97500000000002</v>
      </c>
      <c r="AP41" s="65">
        <v>270.07499999999999</v>
      </c>
      <c r="AQ41" s="65">
        <v>1084.05</v>
      </c>
      <c r="AR41" s="65">
        <v>813.97500000000002</v>
      </c>
      <c r="AS41" s="65">
        <v>813.97500000000002</v>
      </c>
      <c r="AT41" s="65">
        <v>543.82500000000005</v>
      </c>
      <c r="AU41" s="65">
        <v>1084.05</v>
      </c>
      <c r="AV41" s="65">
        <v>540.22500000000002</v>
      </c>
      <c r="AW41" s="65">
        <v>0</v>
      </c>
      <c r="AX41" s="65">
        <v>543.82500000000005</v>
      </c>
      <c r="AY41" s="65">
        <v>810.3</v>
      </c>
      <c r="AZ41" s="65">
        <v>813.97500000000002</v>
      </c>
      <c r="BA41" s="65">
        <v>273.75</v>
      </c>
      <c r="BB41" s="65">
        <v>270.07499999999999</v>
      </c>
      <c r="BC41" s="65">
        <v>1084.05</v>
      </c>
      <c r="BD41" s="65">
        <v>1084.05</v>
      </c>
      <c r="BE41" s="65">
        <v>813.97500000000002</v>
      </c>
      <c r="BF41" s="65">
        <v>1084.05</v>
      </c>
      <c r="BG41" s="65">
        <v>1084.05</v>
      </c>
      <c r="BH41" s="65">
        <v>1084.05</v>
      </c>
      <c r="BI41" s="65">
        <v>813.97500000000002</v>
      </c>
      <c r="BJ41" s="65">
        <v>1084.05</v>
      </c>
      <c r="BK41" s="65">
        <v>1084.05</v>
      </c>
      <c r="BL41" s="65">
        <v>1084.05</v>
      </c>
      <c r="BM41" s="65">
        <v>813.97500000000002</v>
      </c>
      <c r="BN41" s="65">
        <v>1084.05</v>
      </c>
      <c r="BO41" s="65">
        <v>1084.05</v>
      </c>
      <c r="BP41" s="65">
        <v>1084.05</v>
      </c>
      <c r="BQ41" s="65">
        <v>813.97500000000002</v>
      </c>
      <c r="BR41" s="65">
        <v>1084.05</v>
      </c>
      <c r="BS41" s="65">
        <v>1084.05</v>
      </c>
      <c r="BT41" s="65">
        <v>813.97500000000002</v>
      </c>
      <c r="BU41" s="65">
        <v>813.97500000000002</v>
      </c>
      <c r="BV41" s="65">
        <v>1084.05</v>
      </c>
      <c r="BW41" s="65">
        <v>1084.05</v>
      </c>
      <c r="BX41" s="65">
        <v>1084.05</v>
      </c>
      <c r="BY41" s="65">
        <v>813.97500000000002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1281.27</v>
      </c>
      <c r="E55" s="65">
        <v>1296.27</v>
      </c>
      <c r="F55" s="65">
        <v>1296.27</v>
      </c>
      <c r="G55" s="65">
        <v>1024.02</v>
      </c>
      <c r="H55" s="65">
        <v>1296.27</v>
      </c>
      <c r="I55" s="65">
        <v>1296.27</v>
      </c>
      <c r="J55" s="65">
        <v>1296.27</v>
      </c>
      <c r="K55" s="65">
        <v>1024.02</v>
      </c>
      <c r="L55" s="65">
        <v>1296.27</v>
      </c>
      <c r="M55" s="65">
        <v>1296.27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1281.27</v>
      </c>
      <c r="S55" s="65">
        <v>827.52</v>
      </c>
      <c r="T55" s="65">
        <v>1296.27</v>
      </c>
      <c r="U55" s="65">
        <v>1296.27</v>
      </c>
      <c r="V55" s="65">
        <v>1281.27</v>
      </c>
      <c r="W55" s="65">
        <v>827.52</v>
      </c>
      <c r="X55" s="65">
        <v>1296.27</v>
      </c>
      <c r="Y55" s="65">
        <v>1296.27</v>
      </c>
      <c r="Z55" s="65">
        <v>1281.27</v>
      </c>
      <c r="AA55" s="65">
        <v>1099.77</v>
      </c>
      <c r="AB55" s="65">
        <v>1296.27</v>
      </c>
      <c r="AC55" s="65">
        <v>1296.27</v>
      </c>
      <c r="AD55" s="65">
        <v>1296.27</v>
      </c>
      <c r="AE55" s="65">
        <v>1296.27</v>
      </c>
      <c r="AF55" s="65">
        <v>1551.27</v>
      </c>
      <c r="AG55" s="65">
        <v>1551.27</v>
      </c>
      <c r="AI55" s="65">
        <v>1551.27</v>
      </c>
      <c r="AJ55" s="65">
        <v>1551.27</v>
      </c>
      <c r="AK55" s="65">
        <v>1551.27</v>
      </c>
      <c r="AL55" s="65">
        <v>1281.27</v>
      </c>
      <c r="AM55" s="65">
        <v>1551.27</v>
      </c>
      <c r="AN55" s="65">
        <v>1551.27</v>
      </c>
      <c r="AO55" s="65">
        <v>1551.27</v>
      </c>
      <c r="AP55" s="65">
        <v>1296.27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1551.27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1281.27</v>
      </c>
      <c r="E65" s="65">
        <v>1296.27</v>
      </c>
      <c r="F65" s="65">
        <v>1296.27</v>
      </c>
      <c r="G65" s="65">
        <v>1024.02</v>
      </c>
      <c r="H65" s="65">
        <v>1296.27</v>
      </c>
      <c r="I65" s="65">
        <v>1296.27</v>
      </c>
      <c r="J65" s="65">
        <v>1296.27</v>
      </c>
      <c r="K65" s="65">
        <v>1024.02</v>
      </c>
      <c r="L65" s="65">
        <v>1296.27</v>
      </c>
      <c r="M65" s="65">
        <v>1296.27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1281.27</v>
      </c>
      <c r="S65" s="65">
        <v>827.52</v>
      </c>
      <c r="T65" s="65">
        <v>1296.27</v>
      </c>
      <c r="U65" s="65">
        <v>1296.27</v>
      </c>
      <c r="V65" s="65">
        <v>1281.27</v>
      </c>
      <c r="W65" s="65">
        <v>827.52</v>
      </c>
      <c r="X65" s="65">
        <v>1296.27</v>
      </c>
      <c r="Y65" s="65">
        <v>1296.27</v>
      </c>
      <c r="Z65" s="65">
        <v>1281.27</v>
      </c>
      <c r="AA65" s="65">
        <v>1099.77</v>
      </c>
      <c r="AB65" s="65">
        <v>1296.27</v>
      </c>
      <c r="AC65" s="65">
        <v>1296.27</v>
      </c>
      <c r="AD65" s="65">
        <v>1296.27</v>
      </c>
      <c r="AE65" s="65">
        <v>1296.27</v>
      </c>
      <c r="AF65" s="65">
        <v>1551.27</v>
      </c>
      <c r="AG65" s="65">
        <v>1551.27</v>
      </c>
      <c r="AH65" s="65">
        <v>0</v>
      </c>
      <c r="AI65" s="65">
        <v>1551.27</v>
      </c>
      <c r="AJ65" s="65">
        <v>1551.27</v>
      </c>
      <c r="AK65" s="65">
        <v>1551.27</v>
      </c>
      <c r="AL65" s="65">
        <v>1281.27</v>
      </c>
      <c r="AM65" s="65">
        <v>1551.27</v>
      </c>
      <c r="AN65" s="65">
        <v>1551.27</v>
      </c>
      <c r="AO65" s="65">
        <v>1551.27</v>
      </c>
      <c r="AP65" s="65">
        <v>1296.27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1551.27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L90" s="65">
        <v>1167.1071260000001</v>
      </c>
      <c r="BM90" s="65">
        <v>1167.1071260000001</v>
      </c>
      <c r="BN90" s="65">
        <v>1167.1071260000001</v>
      </c>
      <c r="BO90" s="65">
        <v>1167.1071260000001</v>
      </c>
      <c r="BP90" s="65">
        <v>2358.8637090000002</v>
      </c>
      <c r="BQ90" s="65">
        <v>2358.8637090000002</v>
      </c>
      <c r="BR90" s="65">
        <v>2358.8637090000002</v>
      </c>
      <c r="BS90" s="65">
        <v>2358.8637090000002</v>
      </c>
      <c r="BT90" s="65">
        <v>3770.1607490000001</v>
      </c>
      <c r="BU90" s="65">
        <v>3770.1607490000001</v>
      </c>
      <c r="BV90" s="65">
        <v>3770.1607490000001</v>
      </c>
      <c r="BW90" s="65">
        <v>3770.1607490000001</v>
      </c>
      <c r="BX90" s="65">
        <v>3770.1607490000001</v>
      </c>
      <c r="BY90" s="65">
        <v>3770.1607490000001</v>
      </c>
      <c r="BZ90" s="65">
        <v>3770.1607490000001</v>
      </c>
      <c r="CA90" s="65">
        <v>3770.1607490000001</v>
      </c>
      <c r="CB90" s="65">
        <v>3770.1607490000001</v>
      </c>
      <c r="CC90" s="65">
        <v>3770.1607490000001</v>
      </c>
      <c r="CD90" s="65">
        <v>3770.1607490000001</v>
      </c>
      <c r="CE90" s="65">
        <v>3770.1607490000001</v>
      </c>
      <c r="CF90" s="65">
        <v>3770.1607490000001</v>
      </c>
      <c r="CG90" s="65">
        <v>3770.1607490000001</v>
      </c>
      <c r="CH90" s="65">
        <v>3770.1607490000001</v>
      </c>
      <c r="CI90" s="65">
        <v>3770.1607490000001</v>
      </c>
      <c r="CJ90" s="65">
        <v>3770.1607490000001</v>
      </c>
      <c r="CK90" s="65">
        <v>3770.1607490000001</v>
      </c>
      <c r="CL90" s="65">
        <v>3770.1607490000001</v>
      </c>
      <c r="CM90" s="65">
        <v>3770.1607490000001</v>
      </c>
      <c r="CN90" s="65">
        <v>3770.1607490000001</v>
      </c>
      <c r="CO90" s="65">
        <v>3770.1607490000001</v>
      </c>
      <c r="CP90" s="65">
        <v>3770.1607490000001</v>
      </c>
      <c r="CQ90" s="65">
        <v>3770.1607490000001</v>
      </c>
      <c r="CR90" s="65">
        <v>3770.1607490000001</v>
      </c>
      <c r="CS90" s="65">
        <v>3770.1607490000001</v>
      </c>
      <c r="CT90" s="65">
        <v>3770.1607490000001</v>
      </c>
      <c r="CU90" s="65">
        <v>3770.1607490000001</v>
      </c>
      <c r="CV90" s="65">
        <v>3770.1607490000001</v>
      </c>
      <c r="CW90" s="65">
        <v>3770.1607490000001</v>
      </c>
      <c r="CX90" s="65">
        <v>3770.1607490000001</v>
      </c>
      <c r="CY90" s="65">
        <v>3770.1607490000001</v>
      </c>
      <c r="CZ90" s="65">
        <v>3770.1607490000001</v>
      </c>
      <c r="DA90" s="65">
        <v>3770.1607490000001</v>
      </c>
      <c r="DB90" s="65">
        <v>3770.1607490000001</v>
      </c>
      <c r="DC90" s="65">
        <v>3770.1607490000001</v>
      </c>
      <c r="DD90" s="65">
        <v>3770.1607490000001</v>
      </c>
      <c r="DE90" s="65">
        <v>3770.1607490000001</v>
      </c>
      <c r="DF90" s="65">
        <v>3770.1607490000001</v>
      </c>
      <c r="DG90" s="65">
        <v>3770.1607490000001</v>
      </c>
      <c r="DH90" s="65">
        <v>3770.1607490000001</v>
      </c>
      <c r="DI90" s="65">
        <v>3770.1607490000001</v>
      </c>
      <c r="DJ90" s="65">
        <v>3770.1607490000001</v>
      </c>
      <c r="DK90" s="65">
        <v>3770.1607490000001</v>
      </c>
      <c r="DL90" s="65">
        <v>3770.1607490000001</v>
      </c>
      <c r="DM90" s="65">
        <v>3770.1607490000001</v>
      </c>
      <c r="DN90" s="65">
        <v>3770.1607490000001</v>
      </c>
      <c r="DO90" s="65">
        <v>3770.1607490000001</v>
      </c>
      <c r="DP90" s="65">
        <v>3770.1607490000001</v>
      </c>
      <c r="DQ90" s="65">
        <v>3770.1607490000001</v>
      </c>
      <c r="DR90" s="65">
        <v>3770.1607490000001</v>
      </c>
      <c r="DS90" s="65">
        <v>3770.1607490000001</v>
      </c>
      <c r="DT90" s="65">
        <v>3770.1607490000001</v>
      </c>
      <c r="DU90" s="65">
        <v>3770.1607490000001</v>
      </c>
      <c r="DV90" s="65">
        <v>3770.1607490000001</v>
      </c>
      <c r="DW90" s="65">
        <v>3770.1607490000001</v>
      </c>
      <c r="DX90" s="65">
        <v>3770.1607490000001</v>
      </c>
      <c r="DY90" s="65">
        <v>3770.1607490000001</v>
      </c>
      <c r="DZ90" s="65">
        <v>3770.1607490000001</v>
      </c>
      <c r="EA90" s="65">
        <v>3770.1607490000001</v>
      </c>
      <c r="EB90" s="65">
        <v>3770.1607490000001</v>
      </c>
      <c r="EC90" s="65">
        <v>3770.1607490000001</v>
      </c>
      <c r="ED90" s="65">
        <v>3770.1607490000001</v>
      </c>
      <c r="EE90" s="65">
        <v>3770.1607490000001</v>
      </c>
      <c r="EF90" s="65">
        <v>3770.1607490000001</v>
      </c>
      <c r="EG90" s="65">
        <v>3770.1607490000001</v>
      </c>
      <c r="EH90" s="65">
        <v>3770.1607490000001</v>
      </c>
      <c r="EI90" s="65">
        <v>3770.1607490000001</v>
      </c>
      <c r="EJ90" s="65">
        <v>3770.1607490000001</v>
      </c>
      <c r="EK90" s="65">
        <v>3770.1607490000001</v>
      </c>
      <c r="EL90" s="65">
        <v>3770.1607490000001</v>
      </c>
      <c r="EM90" s="65">
        <v>3770.1607490000001</v>
      </c>
      <c r="EN90" s="65">
        <v>3770.1607490000001</v>
      </c>
      <c r="EO90" s="65">
        <v>3770.1607490000001</v>
      </c>
      <c r="EP90" s="65">
        <v>3770.1607490000001</v>
      </c>
      <c r="EQ90" s="65">
        <v>3770.1607490000001</v>
      </c>
      <c r="ER90" s="65">
        <v>3770.1607490000001</v>
      </c>
      <c r="ES90" s="65">
        <v>3770.1607490000001</v>
      </c>
      <c r="ET90" s="65">
        <v>3770.1607490000001</v>
      </c>
      <c r="EU90" s="65">
        <v>3770.1607490000001</v>
      </c>
      <c r="EV90" s="65">
        <v>3770.1607490000001</v>
      </c>
      <c r="EW90" s="65">
        <v>3770.1607490000001</v>
      </c>
      <c r="EX90" s="65">
        <v>3770.1607490000001</v>
      </c>
      <c r="EY90" s="65">
        <v>3770.1607490000001</v>
      </c>
      <c r="EZ90" s="65">
        <v>3770.1607490000001</v>
      </c>
      <c r="FA90" s="65">
        <v>3770.1607490000001</v>
      </c>
      <c r="FB90" s="65">
        <v>3770.1607490000001</v>
      </c>
      <c r="FC90" s="65">
        <v>3770.1607490000001</v>
      </c>
    </row>
    <row r="91" spans="2:159" x14ac:dyDescent="0.2">
      <c r="B91" s="65" t="s">
        <v>675</v>
      </c>
      <c r="C91" s="65" t="s">
        <v>38</v>
      </c>
      <c r="BL91" s="65">
        <v>1216.0107439999999</v>
      </c>
      <c r="BM91" s="65">
        <v>1216.0107439999999</v>
      </c>
      <c r="BN91" s="65">
        <v>1216.0107439999999</v>
      </c>
      <c r="BO91" s="65">
        <v>1216.0107439999999</v>
      </c>
      <c r="BP91" s="65">
        <v>1628.9978020000001</v>
      </c>
      <c r="BQ91" s="65">
        <v>1628.9978020000001</v>
      </c>
      <c r="BR91" s="65">
        <v>1628.9978020000001</v>
      </c>
      <c r="BS91" s="65">
        <v>1628.9978020000001</v>
      </c>
      <c r="BT91" s="65">
        <v>1662.3809249999999</v>
      </c>
      <c r="BU91" s="65">
        <v>1662.3809249999999</v>
      </c>
      <c r="BV91" s="65">
        <v>1662.3809249999999</v>
      </c>
      <c r="BW91" s="65">
        <v>1662.3809249999999</v>
      </c>
      <c r="BX91" s="65">
        <v>1662.3809249999999</v>
      </c>
      <c r="BY91" s="65">
        <v>1662.3809249999999</v>
      </c>
      <c r="BZ91" s="65">
        <v>1662.3809249999999</v>
      </c>
      <c r="CA91" s="65">
        <v>1662.3809249999999</v>
      </c>
      <c r="CB91" s="65">
        <v>1662.3809249999999</v>
      </c>
      <c r="CC91" s="65">
        <v>1662.3809249999999</v>
      </c>
      <c r="CD91" s="65">
        <v>1662.3809249999999</v>
      </c>
      <c r="CE91" s="65">
        <v>1662.3809249999999</v>
      </c>
      <c r="CF91" s="65">
        <v>1662.3809249999999</v>
      </c>
      <c r="CG91" s="65">
        <v>1662.3809249999999</v>
      </c>
      <c r="CH91" s="65">
        <v>1662.3809249999999</v>
      </c>
      <c r="CI91" s="65">
        <v>1662.3809249999999</v>
      </c>
      <c r="CJ91" s="65">
        <v>1662.3809249999999</v>
      </c>
      <c r="CK91" s="65">
        <v>1662.3809249999999</v>
      </c>
      <c r="CL91" s="65">
        <v>1662.3809249999999</v>
      </c>
      <c r="CM91" s="65">
        <v>1662.3809249999999</v>
      </c>
      <c r="CN91" s="65">
        <v>1662.3809249999999</v>
      </c>
      <c r="CO91" s="65">
        <v>1662.3809249999999</v>
      </c>
      <c r="CP91" s="65">
        <v>1662.3809249999999</v>
      </c>
      <c r="CQ91" s="65">
        <v>1662.3809249999999</v>
      </c>
      <c r="CR91" s="65">
        <v>1662.3809249999999</v>
      </c>
      <c r="CS91" s="65">
        <v>1662.3809249999999</v>
      </c>
      <c r="CT91" s="65">
        <v>1662.3809249999999</v>
      </c>
      <c r="CU91" s="65">
        <v>1662.3809249999999</v>
      </c>
      <c r="CV91" s="65">
        <v>1662.3809249999999</v>
      </c>
      <c r="CW91" s="65">
        <v>1662.3809249999999</v>
      </c>
      <c r="CX91" s="65">
        <v>1662.3809249999999</v>
      </c>
      <c r="CY91" s="65">
        <v>1662.3809249999999</v>
      </c>
      <c r="CZ91" s="65">
        <v>1662.3809249999999</v>
      </c>
      <c r="DA91" s="65">
        <v>1662.3809249999999</v>
      </c>
      <c r="DB91" s="65">
        <v>1662.3809249999999</v>
      </c>
      <c r="DC91" s="65">
        <v>1662.3809249999999</v>
      </c>
      <c r="DD91" s="65">
        <v>1662.3809249999999</v>
      </c>
      <c r="DE91" s="65">
        <v>1662.3809249999999</v>
      </c>
      <c r="DF91" s="65">
        <v>1662.3809249999999</v>
      </c>
      <c r="DG91" s="65">
        <v>1662.3809249999999</v>
      </c>
      <c r="DH91" s="65">
        <v>1662.3809249999999</v>
      </c>
      <c r="DI91" s="65">
        <v>1662.3809249999999</v>
      </c>
      <c r="DJ91" s="65">
        <v>1662.3809249999999</v>
      </c>
      <c r="DK91" s="65">
        <v>1662.3809249999999</v>
      </c>
      <c r="DL91" s="65">
        <v>1662.3809249999999</v>
      </c>
      <c r="DM91" s="65">
        <v>1662.3809249999999</v>
      </c>
      <c r="DN91" s="65">
        <v>1662.3809249999999</v>
      </c>
      <c r="DO91" s="65">
        <v>1662.3809249999999</v>
      </c>
      <c r="DP91" s="65">
        <v>1662.3809249999999</v>
      </c>
      <c r="DQ91" s="65">
        <v>1662.3809249999999</v>
      </c>
      <c r="DR91" s="65">
        <v>1662.3809249999999</v>
      </c>
      <c r="DS91" s="65">
        <v>1662.3809249999999</v>
      </c>
      <c r="DT91" s="65">
        <v>1662.3809249999999</v>
      </c>
      <c r="DU91" s="65">
        <v>1662.3809249999999</v>
      </c>
      <c r="DV91" s="65">
        <v>1662.3809249999999</v>
      </c>
      <c r="DW91" s="65">
        <v>1662.3809249999999</v>
      </c>
      <c r="DX91" s="65">
        <v>1662.3809249999999</v>
      </c>
      <c r="DZ91" s="65">
        <v>1662.3809249999999</v>
      </c>
      <c r="EA91" s="65">
        <v>1662.3809249999999</v>
      </c>
      <c r="EB91" s="65">
        <v>1662.3809249999999</v>
      </c>
      <c r="EC91" s="65">
        <v>1662.3809249999999</v>
      </c>
      <c r="ED91" s="65">
        <v>1662.3809249999999</v>
      </c>
      <c r="EE91" s="65">
        <v>1662.3809249999999</v>
      </c>
      <c r="EF91" s="65">
        <v>1662.3809249999999</v>
      </c>
      <c r="EG91" s="65">
        <v>1662.3809249999999</v>
      </c>
      <c r="EH91" s="65">
        <v>1662.3809249999999</v>
      </c>
      <c r="EI91" s="65">
        <v>1662.3809249999999</v>
      </c>
      <c r="EJ91" s="65">
        <v>1662.3809249999999</v>
      </c>
      <c r="EK91" s="65">
        <v>1570.9222070000001</v>
      </c>
      <c r="EL91" s="65">
        <v>1662.3809249999999</v>
      </c>
      <c r="EM91" s="65">
        <v>1662.3809249999999</v>
      </c>
      <c r="EN91" s="65">
        <v>1662.3809249999999</v>
      </c>
      <c r="EO91" s="65">
        <v>1662.3809249999999</v>
      </c>
      <c r="EP91" s="65">
        <v>1662.3809249999999</v>
      </c>
      <c r="EQ91" s="65">
        <v>1662.3809249999999</v>
      </c>
      <c r="ER91" s="65">
        <v>1662.3809249999999</v>
      </c>
      <c r="ES91" s="65">
        <v>1662.3809249999999</v>
      </c>
      <c r="ET91" s="65">
        <v>1662.3809249999999</v>
      </c>
      <c r="EU91" s="65">
        <v>1662.3809249999999</v>
      </c>
      <c r="EV91" s="65">
        <v>1662.3809249999999</v>
      </c>
      <c r="EW91" s="65">
        <v>1662.3809249999999</v>
      </c>
      <c r="EX91" s="65">
        <v>1662.3809249999999</v>
      </c>
      <c r="EY91" s="65">
        <v>1662.3809249999999</v>
      </c>
      <c r="EZ91" s="65">
        <v>1662.3809249999999</v>
      </c>
      <c r="FA91" s="65">
        <v>1662.3809249999999</v>
      </c>
      <c r="FB91" s="65">
        <v>1662.3809249999999</v>
      </c>
      <c r="FC91" s="65">
        <v>1662.3809249999999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  <c r="BL93" s="65">
        <v>1078.9292579999999</v>
      </c>
      <c r="BM93" s="65">
        <v>1078.9292579999999</v>
      </c>
      <c r="BN93" s="65">
        <v>1078.9292579999999</v>
      </c>
      <c r="BO93" s="65">
        <v>1078.9292579999999</v>
      </c>
      <c r="BP93" s="65">
        <v>1295.2560989999999</v>
      </c>
      <c r="BR93" s="65">
        <v>1295.2560989999999</v>
      </c>
      <c r="BS93" s="65">
        <v>1295.2560989999999</v>
      </c>
      <c r="BT93" s="65">
        <v>1348.8492060000001</v>
      </c>
      <c r="BU93" s="65">
        <v>1348.8492060000001</v>
      </c>
      <c r="BV93" s="65">
        <v>1348.8492060000001</v>
      </c>
      <c r="BW93" s="65">
        <v>1348.8492060000001</v>
      </c>
      <c r="BX93" s="65">
        <v>1348.8492060000001</v>
      </c>
      <c r="BY93" s="65">
        <v>1348.8492060000001</v>
      </c>
      <c r="BZ93" s="65">
        <v>1348.8492060000001</v>
      </c>
      <c r="CA93" s="65">
        <v>1348.8492060000001</v>
      </c>
      <c r="CB93" s="65">
        <v>1348.8492060000001</v>
      </c>
      <c r="CC93" s="65">
        <v>1348.8492060000001</v>
      </c>
      <c r="CD93" s="65">
        <v>1348.8492060000001</v>
      </c>
      <c r="CE93" s="65">
        <v>1348.8492060000001</v>
      </c>
      <c r="CF93" s="65">
        <v>1348.8492060000001</v>
      </c>
      <c r="CG93" s="65">
        <v>1348.8492060000001</v>
      </c>
      <c r="CH93" s="65">
        <v>1348.8492060000001</v>
      </c>
      <c r="CI93" s="65">
        <v>1348.8492060000001</v>
      </c>
      <c r="CJ93" s="65">
        <v>1348.8492060000001</v>
      </c>
      <c r="CK93" s="65">
        <v>1348.8492060000001</v>
      </c>
      <c r="CL93" s="65">
        <v>1348.8492060000001</v>
      </c>
      <c r="CM93" s="65">
        <v>1348.8492060000001</v>
      </c>
      <c r="CN93" s="65">
        <v>1348.8492060000001</v>
      </c>
      <c r="CO93" s="65">
        <v>1348.8492060000001</v>
      </c>
      <c r="CP93" s="65">
        <v>1348.8492060000001</v>
      </c>
      <c r="CQ93" s="65">
        <v>1348.8492060000001</v>
      </c>
      <c r="CR93" s="65">
        <v>1348.8492060000001</v>
      </c>
      <c r="CS93" s="65">
        <v>1348.8492060000001</v>
      </c>
      <c r="CT93" s="65">
        <v>1348.8492060000001</v>
      </c>
      <c r="CU93" s="65">
        <v>1348.8492060000001</v>
      </c>
      <c r="CV93" s="65">
        <v>1348.8492060000001</v>
      </c>
      <c r="CW93" s="65">
        <v>1348.8492060000001</v>
      </c>
      <c r="CX93" s="65">
        <v>1348.8492060000001</v>
      </c>
      <c r="CY93" s="65">
        <v>1348.8492060000001</v>
      </c>
      <c r="CZ93" s="65">
        <v>1348.8492060000001</v>
      </c>
      <c r="DB93" s="65">
        <v>1348.8492060000001</v>
      </c>
      <c r="DC93" s="65">
        <v>1348.8492060000001</v>
      </c>
      <c r="DD93" s="65">
        <v>1348.8492060000001</v>
      </c>
      <c r="DE93" s="65">
        <v>1348.8492060000001</v>
      </c>
      <c r="DF93" s="65">
        <v>1348.8492060000001</v>
      </c>
      <c r="DG93" s="65">
        <v>1348.8492060000001</v>
      </c>
      <c r="DH93" s="65">
        <v>1348.8492060000001</v>
      </c>
      <c r="DI93" s="65">
        <v>1348.8492060000001</v>
      </c>
      <c r="DJ93" s="65">
        <v>1348.8492060000001</v>
      </c>
      <c r="DK93" s="65">
        <v>1348.8492060000001</v>
      </c>
      <c r="DL93" s="65">
        <v>1348.8492060000001</v>
      </c>
      <c r="DM93" s="65">
        <v>1348.8492060000001</v>
      </c>
      <c r="DN93" s="65">
        <v>1348.8492060000001</v>
      </c>
      <c r="DO93" s="65">
        <v>1348.8492060000001</v>
      </c>
      <c r="DP93" s="65">
        <v>1348.8492060000001</v>
      </c>
      <c r="DQ93" s="65">
        <v>1348.8492060000001</v>
      </c>
      <c r="DR93" s="65">
        <v>1348.8492060000001</v>
      </c>
      <c r="DS93" s="65">
        <v>1348.8492060000001</v>
      </c>
      <c r="DT93" s="65">
        <v>1348.8492060000001</v>
      </c>
      <c r="DU93" s="65">
        <v>1072.6792190000001</v>
      </c>
      <c r="DV93" s="65">
        <v>1348.8492060000001</v>
      </c>
      <c r="DW93" s="65">
        <v>1348.8492060000001</v>
      </c>
      <c r="DX93" s="65">
        <v>1348.8492060000001</v>
      </c>
      <c r="DY93" s="65">
        <v>1348.8492060000001</v>
      </c>
      <c r="DZ93" s="65">
        <v>1348.8492060000001</v>
      </c>
      <c r="EA93" s="65">
        <v>1348.8492060000001</v>
      </c>
      <c r="EB93" s="65">
        <v>1348.8492060000001</v>
      </c>
      <c r="EC93" s="65">
        <v>1348.8492060000001</v>
      </c>
      <c r="ED93" s="65">
        <v>1348.8492060000001</v>
      </c>
      <c r="EE93" s="65">
        <v>1348.8492060000001</v>
      </c>
      <c r="EF93" s="65">
        <v>1348.8492060000001</v>
      </c>
      <c r="EG93" s="65">
        <v>1348.8492060000001</v>
      </c>
      <c r="EH93" s="65">
        <v>1348.8492060000001</v>
      </c>
      <c r="EI93" s="65">
        <v>1348.8492060000001</v>
      </c>
      <c r="EJ93" s="65">
        <v>1348.8492060000001</v>
      </c>
      <c r="EK93" s="65">
        <v>1348.8492060000001</v>
      </c>
      <c r="EL93" s="65">
        <v>1348.8492060000001</v>
      </c>
      <c r="EM93" s="65">
        <v>1348.8492060000001</v>
      </c>
      <c r="EN93" s="65">
        <v>1348.8492060000001</v>
      </c>
      <c r="EO93" s="65">
        <v>1348.8492060000001</v>
      </c>
      <c r="EP93" s="65">
        <v>1348.8492060000001</v>
      </c>
      <c r="EQ93" s="65">
        <v>1348.8492060000001</v>
      </c>
      <c r="ER93" s="65">
        <v>1348.8492060000001</v>
      </c>
      <c r="ES93" s="65">
        <v>1348.8492060000001</v>
      </c>
      <c r="ET93" s="65">
        <v>1348.8492060000001</v>
      </c>
      <c r="EU93" s="65">
        <v>1348.8492060000001</v>
      </c>
      <c r="EV93" s="65">
        <v>1348.8492060000001</v>
      </c>
      <c r="EW93" s="65">
        <v>1348.8492060000001</v>
      </c>
      <c r="EX93" s="65">
        <v>1348.8492060000001</v>
      </c>
      <c r="EY93" s="65">
        <v>1348.8492060000001</v>
      </c>
      <c r="EZ93" s="65">
        <v>1348.8492060000001</v>
      </c>
      <c r="FA93" s="65">
        <v>1348.8492060000001</v>
      </c>
      <c r="FB93" s="65">
        <v>1348.8492060000001</v>
      </c>
      <c r="FC93" s="65">
        <v>1348.8492060000001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  <c r="BP95" s="65">
        <v>21.366068689999999</v>
      </c>
      <c r="BQ95" s="65">
        <v>21.366068689999999</v>
      </c>
      <c r="BS95" s="65">
        <v>21.366068689999999</v>
      </c>
      <c r="BT95" s="65">
        <v>67.117190199999996</v>
      </c>
      <c r="BU95" s="65">
        <v>67.117190199999996</v>
      </c>
      <c r="BV95" s="65">
        <v>67.117190199999996</v>
      </c>
      <c r="BW95" s="65">
        <v>67.117190199999996</v>
      </c>
      <c r="BY95" s="65">
        <v>67.117190199999996</v>
      </c>
      <c r="BZ95" s="65">
        <v>67.117190199999996</v>
      </c>
      <c r="CA95" s="65">
        <v>67.117190199999996</v>
      </c>
      <c r="CB95" s="65">
        <v>67.117190199999996</v>
      </c>
      <c r="CC95" s="65">
        <v>67.117190199999996</v>
      </c>
      <c r="CD95" s="65">
        <v>67.117190199999996</v>
      </c>
      <c r="CE95" s="65">
        <v>67.117190199999996</v>
      </c>
      <c r="CF95" s="65">
        <v>67.117190199999996</v>
      </c>
      <c r="CG95" s="65">
        <v>67.117190199999996</v>
      </c>
      <c r="CH95" s="65">
        <v>67.117190199999996</v>
      </c>
      <c r="CI95" s="65">
        <v>67.117190199999996</v>
      </c>
      <c r="CJ95" s="65">
        <v>67.117190199999996</v>
      </c>
      <c r="CK95" s="65">
        <v>67.117190199999996</v>
      </c>
      <c r="CL95" s="65">
        <v>67.117190199999996</v>
      </c>
      <c r="CM95" s="65">
        <v>67.117190199999996</v>
      </c>
      <c r="CN95" s="65">
        <v>67.117190199999996</v>
      </c>
      <c r="CO95" s="65">
        <v>67.117190199999996</v>
      </c>
      <c r="CP95" s="65">
        <v>67.117190199999996</v>
      </c>
      <c r="CQ95" s="65">
        <v>67.117190199999996</v>
      </c>
      <c r="CR95" s="65">
        <v>67.117190199999996</v>
      </c>
      <c r="CS95" s="65">
        <v>67.117190199999996</v>
      </c>
      <c r="CT95" s="65">
        <v>67.117190199999996</v>
      </c>
      <c r="CU95" s="65">
        <v>67.117190199999996</v>
      </c>
      <c r="CV95" s="65">
        <v>67.117190199999996</v>
      </c>
      <c r="CW95" s="65">
        <v>67.117190199999996</v>
      </c>
      <c r="CX95" s="65">
        <v>67.117190199999996</v>
      </c>
      <c r="CY95" s="65">
        <v>67.117190199999996</v>
      </c>
      <c r="CZ95" s="65">
        <v>67.117190199999996</v>
      </c>
      <c r="DA95" s="65">
        <v>67.117190199999996</v>
      </c>
      <c r="DB95" s="65">
        <v>67.117190199999996</v>
      </c>
      <c r="DC95" s="65">
        <v>67.117190199999996</v>
      </c>
      <c r="DD95" s="65">
        <v>67.117190199999996</v>
      </c>
      <c r="DE95" s="65">
        <v>67.117190199999996</v>
      </c>
      <c r="DF95" s="65">
        <v>67.117190199999996</v>
      </c>
      <c r="DG95" s="65">
        <v>67.117190199999996</v>
      </c>
      <c r="DH95" s="65">
        <v>67.117190199999996</v>
      </c>
      <c r="DJ95" s="65">
        <v>67.117190199999996</v>
      </c>
      <c r="DK95" s="65">
        <v>67.117190199999996</v>
      </c>
      <c r="DL95" s="65">
        <v>67.117190199999996</v>
      </c>
      <c r="DM95" s="65">
        <v>67.117190199999996</v>
      </c>
      <c r="DN95" s="65">
        <v>67.117190199999996</v>
      </c>
      <c r="DO95" s="65">
        <v>67.117190199999996</v>
      </c>
      <c r="DP95" s="65">
        <v>67.117190199999996</v>
      </c>
      <c r="DQ95" s="65">
        <v>67.117190199999996</v>
      </c>
      <c r="DR95" s="65">
        <v>67.117190199999996</v>
      </c>
      <c r="DS95" s="65">
        <v>67.117190199999996</v>
      </c>
      <c r="DT95" s="65">
        <v>67.117190199999996</v>
      </c>
      <c r="DU95" s="65">
        <v>67.117190199999996</v>
      </c>
      <c r="DV95" s="65">
        <v>67.117190199999996</v>
      </c>
      <c r="DW95" s="65">
        <v>67.117190199999996</v>
      </c>
      <c r="DX95" s="65">
        <v>67.117190199999996</v>
      </c>
      <c r="EA95" s="65">
        <v>67.117190199999996</v>
      </c>
      <c r="EB95" s="65">
        <v>67.117190199999996</v>
      </c>
      <c r="EC95" s="65">
        <v>67.117190199999996</v>
      </c>
      <c r="ED95" s="65">
        <v>67.117190199999996</v>
      </c>
      <c r="EE95" s="65">
        <v>67.117190199999996</v>
      </c>
      <c r="EF95" s="65">
        <v>67.117190199999996</v>
      </c>
      <c r="EG95" s="65">
        <v>67.117190199999996</v>
      </c>
      <c r="EH95" s="65">
        <v>67.117190199999996</v>
      </c>
      <c r="EI95" s="65">
        <v>67.117190199999996</v>
      </c>
      <c r="EJ95" s="65">
        <v>67.117190199999996</v>
      </c>
      <c r="EK95" s="65">
        <v>67.117190199999996</v>
      </c>
      <c r="EL95" s="65">
        <v>67.117190199999996</v>
      </c>
      <c r="EN95" s="65">
        <v>67.117190199999996</v>
      </c>
      <c r="EO95" s="65">
        <v>67.117190199999996</v>
      </c>
      <c r="EP95" s="65">
        <v>67.117190199999996</v>
      </c>
      <c r="EQ95" s="65">
        <v>67.117190199999996</v>
      </c>
      <c r="ER95" s="65">
        <v>67.117190199999996</v>
      </c>
      <c r="ES95" s="65">
        <v>67.117190199999996</v>
      </c>
      <c r="ET95" s="65">
        <v>67.117190199999996</v>
      </c>
      <c r="EU95" s="65">
        <v>67.117190199999996</v>
      </c>
      <c r="EV95" s="65">
        <v>67.117190199999996</v>
      </c>
      <c r="EW95" s="65">
        <v>67.117190199999996</v>
      </c>
      <c r="EX95" s="65">
        <v>67.117190199999996</v>
      </c>
      <c r="EY95" s="65">
        <v>67.117190199999996</v>
      </c>
      <c r="EZ95" s="65">
        <v>67.117190199999996</v>
      </c>
      <c r="FA95" s="65">
        <v>67.117190199999996</v>
      </c>
      <c r="FB95" s="65">
        <v>67.117190199999996</v>
      </c>
      <c r="FC95" s="65">
        <v>67.117190199999996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0</v>
      </c>
      <c r="BE101" s="65">
        <v>0</v>
      </c>
      <c r="BF101" s="65">
        <v>0</v>
      </c>
      <c r="BG101" s="65">
        <v>0</v>
      </c>
      <c r="BH101" s="65">
        <v>0</v>
      </c>
      <c r="BI101" s="65">
        <v>0</v>
      </c>
      <c r="BJ101" s="65">
        <v>0</v>
      </c>
      <c r="BK101" s="65">
        <v>0</v>
      </c>
      <c r="BL101" s="65">
        <v>3462.047129</v>
      </c>
      <c r="BM101" s="65">
        <v>3462.047129</v>
      </c>
      <c r="BN101" s="65">
        <v>3462.047129</v>
      </c>
      <c r="BO101" s="65">
        <v>3462.047129</v>
      </c>
      <c r="BP101" s="65">
        <v>5304.4836789999999</v>
      </c>
      <c r="BQ101" s="65">
        <v>4009.2275800000002</v>
      </c>
      <c r="BR101" s="65">
        <v>5283.1176100000002</v>
      </c>
      <c r="BS101" s="65">
        <v>5304.4836789999999</v>
      </c>
      <c r="BT101" s="65">
        <v>6848.5080699999999</v>
      </c>
      <c r="BU101" s="65">
        <v>6848.5080699999999</v>
      </c>
      <c r="BV101" s="65">
        <v>6848.5080699999999</v>
      </c>
      <c r="BW101" s="65">
        <v>6848.5080699999999</v>
      </c>
      <c r="BX101" s="65">
        <v>6781.3908799999999</v>
      </c>
      <c r="BY101" s="65">
        <v>6848.5080699999999</v>
      </c>
      <c r="BZ101" s="65">
        <v>6848.5080699999999</v>
      </c>
      <c r="CA101" s="65">
        <v>6848.5080699999999</v>
      </c>
      <c r="CB101" s="65">
        <v>6848.5080699999999</v>
      </c>
      <c r="CC101" s="65">
        <v>6848.5080699999999</v>
      </c>
      <c r="CD101" s="65">
        <v>6848.5080699999999</v>
      </c>
      <c r="CE101" s="65">
        <v>6848.5080699999999</v>
      </c>
      <c r="CF101" s="65">
        <v>6848.5080699999999</v>
      </c>
      <c r="CG101" s="65">
        <v>6848.5080699999999</v>
      </c>
      <c r="CH101" s="65">
        <v>6848.5080699999999</v>
      </c>
      <c r="CI101" s="65">
        <v>6848.5080699999999</v>
      </c>
      <c r="CJ101" s="65">
        <v>6848.5080699999999</v>
      </c>
      <c r="CK101" s="65">
        <v>6848.5080699999999</v>
      </c>
      <c r="CL101" s="65">
        <v>6848.5080699999999</v>
      </c>
      <c r="CM101" s="65">
        <v>6848.5080699999999</v>
      </c>
      <c r="CN101" s="65">
        <v>6848.5080699999999</v>
      </c>
      <c r="CO101" s="65">
        <v>6848.5080699999999</v>
      </c>
      <c r="CP101" s="65">
        <v>6848.5080699999999</v>
      </c>
      <c r="CQ101" s="65">
        <v>6848.5080699999999</v>
      </c>
      <c r="CR101" s="65">
        <v>6848.5080699999999</v>
      </c>
      <c r="CS101" s="65">
        <v>6848.5080699999999</v>
      </c>
      <c r="CT101" s="65">
        <v>6848.5080699999999</v>
      </c>
      <c r="CU101" s="65">
        <v>6848.5080699999999</v>
      </c>
      <c r="CV101" s="65">
        <v>6848.5080699999999</v>
      </c>
      <c r="CW101" s="65">
        <v>6848.5080699999999</v>
      </c>
      <c r="CX101" s="65">
        <v>6848.5080699999999</v>
      </c>
      <c r="CY101" s="65">
        <v>6848.5080699999999</v>
      </c>
      <c r="CZ101" s="65">
        <v>6848.5080699999999</v>
      </c>
      <c r="DA101" s="65">
        <v>5499.6588650000003</v>
      </c>
      <c r="DB101" s="65">
        <v>6848.5080699999999</v>
      </c>
      <c r="DC101" s="65">
        <v>6848.5080699999999</v>
      </c>
      <c r="DD101" s="65">
        <v>6848.5080699999999</v>
      </c>
      <c r="DE101" s="65">
        <v>6848.5080699999999</v>
      </c>
      <c r="DF101" s="65">
        <v>6848.5080699999999</v>
      </c>
      <c r="DG101" s="65">
        <v>6848.5080699999999</v>
      </c>
      <c r="DH101" s="65">
        <v>6848.5080699999999</v>
      </c>
      <c r="DI101" s="65">
        <v>6781.3908799999999</v>
      </c>
      <c r="DJ101" s="65">
        <v>6848.5080699999999</v>
      </c>
      <c r="DK101" s="65">
        <v>6848.5080699999999</v>
      </c>
      <c r="DL101" s="65">
        <v>6848.5080699999999</v>
      </c>
      <c r="DM101" s="65">
        <v>6848.5080699999999</v>
      </c>
      <c r="DN101" s="65">
        <v>6848.5080699999999</v>
      </c>
      <c r="DO101" s="65">
        <v>6848.5080699999999</v>
      </c>
      <c r="DP101" s="65">
        <v>6848.5080699999999</v>
      </c>
      <c r="DQ101" s="65">
        <v>6848.5080699999999</v>
      </c>
      <c r="DR101" s="65">
        <v>6848.5080699999999</v>
      </c>
      <c r="DS101" s="65">
        <v>6848.5080699999999</v>
      </c>
      <c r="DT101" s="65">
        <v>6848.5080699999999</v>
      </c>
      <c r="DU101" s="65">
        <v>6572.3380829999996</v>
      </c>
      <c r="DV101" s="65">
        <v>6848.5080699999999</v>
      </c>
      <c r="DW101" s="65">
        <v>6848.5080699999999</v>
      </c>
      <c r="DX101" s="65">
        <v>6848.5080699999999</v>
      </c>
      <c r="DY101" s="65">
        <v>5119.0099550000004</v>
      </c>
      <c r="DZ101" s="65">
        <v>6781.3908799999999</v>
      </c>
      <c r="EA101" s="65">
        <v>6848.5080699999999</v>
      </c>
      <c r="EB101" s="65">
        <v>6848.5080699999999</v>
      </c>
      <c r="EC101" s="65">
        <v>6848.5080699999999</v>
      </c>
      <c r="ED101" s="65">
        <v>6848.5080699999999</v>
      </c>
      <c r="EE101" s="65">
        <v>6848.5080699999999</v>
      </c>
      <c r="EF101" s="65">
        <v>6848.5080699999999</v>
      </c>
      <c r="EG101" s="65">
        <v>6848.5080699999999</v>
      </c>
      <c r="EH101" s="65">
        <v>6848.5080699999999</v>
      </c>
      <c r="EI101" s="65">
        <v>6848.5080699999999</v>
      </c>
      <c r="EJ101" s="65">
        <v>6848.5080699999999</v>
      </c>
      <c r="EK101" s="65">
        <v>6757.049352</v>
      </c>
      <c r="EL101" s="65">
        <v>6848.5080699999999</v>
      </c>
      <c r="EM101" s="65">
        <v>6781.3908799999999</v>
      </c>
      <c r="EN101" s="65">
        <v>6848.5080699999999</v>
      </c>
      <c r="EO101" s="65">
        <v>6848.5080699999999</v>
      </c>
      <c r="EP101" s="65">
        <v>6848.5080699999999</v>
      </c>
      <c r="EQ101" s="65">
        <v>6848.5080699999999</v>
      </c>
      <c r="ER101" s="65">
        <v>6848.5080699999999</v>
      </c>
      <c r="ES101" s="65">
        <v>6848.5080699999999</v>
      </c>
      <c r="ET101" s="65">
        <v>6848.5080699999999</v>
      </c>
      <c r="EU101" s="65">
        <v>6848.5080699999999</v>
      </c>
      <c r="EV101" s="65">
        <v>6848.5080699999999</v>
      </c>
      <c r="EW101" s="65">
        <v>6848.5080699999999</v>
      </c>
      <c r="EX101" s="65">
        <v>6848.5080699999999</v>
      </c>
      <c r="EY101" s="65">
        <v>6848.5080699999999</v>
      </c>
      <c r="EZ101" s="65">
        <v>6848.5080699999999</v>
      </c>
      <c r="FA101" s="65">
        <v>6848.5080699999999</v>
      </c>
      <c r="FB101" s="65">
        <v>6848.5080699999999</v>
      </c>
      <c r="FC101" s="65">
        <v>6848.5080699999999</v>
      </c>
    </row>
    <row r="102" spans="2:159" x14ac:dyDescent="0.2">
      <c r="B102" s="65" t="s">
        <v>699</v>
      </c>
      <c r="C102" s="65" t="s">
        <v>37</v>
      </c>
      <c r="D102" s="65">
        <v>3259.6536679999999</v>
      </c>
      <c r="E102" s="65">
        <v>3219.1293719999999</v>
      </c>
      <c r="F102" s="65">
        <v>2430.8330340000002</v>
      </c>
      <c r="G102" s="65">
        <v>2910.2536439999999</v>
      </c>
      <c r="H102" s="65">
        <v>3412.4135700000002</v>
      </c>
      <c r="I102" s="65">
        <v>2538.7500449999998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3080.7985239999998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3412.4135700000002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1524.6712339999999</v>
      </c>
      <c r="AC102" s="65">
        <v>3219.1293719999999</v>
      </c>
      <c r="AD102" s="65">
        <v>204.65385699999999</v>
      </c>
      <c r="AE102" s="65">
        <v>1126.7331790000001</v>
      </c>
      <c r="AF102" s="65">
        <v>3412.4135700000002</v>
      </c>
      <c r="AG102" s="65">
        <v>3412.4135700000002</v>
      </c>
      <c r="AH102" s="65">
        <v>3412.4135700000002</v>
      </c>
      <c r="AI102" s="65">
        <v>3412.4135700000002</v>
      </c>
      <c r="AJ102" s="65">
        <v>3412.4135700000002</v>
      </c>
      <c r="AL102" s="65">
        <v>3412.4135700000002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3216.8554410000002</v>
      </c>
      <c r="AR102" s="65">
        <v>3412.4135700000002</v>
      </c>
      <c r="AS102" s="65">
        <v>2701.8099000000002</v>
      </c>
      <c r="AT102" s="65">
        <v>1761.8233660000001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388.8423282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I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235.5414298</v>
      </c>
      <c r="AA103" s="65">
        <v>235.5414298</v>
      </c>
      <c r="AB103" s="65">
        <v>176.69287869999999</v>
      </c>
      <c r="AC103" s="65">
        <v>235.5414298</v>
      </c>
      <c r="AE103" s="65">
        <v>235.5414298</v>
      </c>
      <c r="AG103" s="65">
        <v>235.5414298</v>
      </c>
      <c r="AI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168.44794139999999</v>
      </c>
      <c r="AO103" s="65">
        <v>235.5414298</v>
      </c>
      <c r="AQ103" s="65">
        <v>235.5414298</v>
      </c>
    </row>
    <row r="104" spans="2:159" x14ac:dyDescent="0.2">
      <c r="B104" s="65" t="s">
        <v>699</v>
      </c>
      <c r="C104" s="65" t="s">
        <v>39</v>
      </c>
      <c r="E104" s="65">
        <v>1160.273672</v>
      </c>
      <c r="F104" s="65">
        <v>1121.1430969999999</v>
      </c>
      <c r="G104" s="65">
        <v>1469.7178839999999</v>
      </c>
      <c r="H104" s="65">
        <v>1469.7178839999999</v>
      </c>
      <c r="I104" s="65">
        <v>1469.7178839999999</v>
      </c>
      <c r="J104" s="65">
        <v>504.81284720000002</v>
      </c>
      <c r="K104" s="65">
        <v>1293.5829209999999</v>
      </c>
      <c r="L104" s="65">
        <v>1160.273672</v>
      </c>
      <c r="M104" s="65">
        <v>834.15396139999996</v>
      </c>
      <c r="N104" s="65">
        <v>1469.7178839999999</v>
      </c>
      <c r="O104" s="65">
        <v>1338.966809</v>
      </c>
      <c r="P104" s="65">
        <v>964.90503669999998</v>
      </c>
      <c r="Q104" s="65">
        <v>616.33024980000005</v>
      </c>
      <c r="R104" s="65">
        <v>811.69888549999996</v>
      </c>
      <c r="S104" s="65">
        <v>964.90503669999998</v>
      </c>
      <c r="T104" s="65">
        <v>1338.966809</v>
      </c>
      <c r="U104" s="65">
        <v>1162.831846</v>
      </c>
      <c r="V104" s="65">
        <v>984.13870940000004</v>
      </c>
      <c r="W104" s="65">
        <v>1121.1430969999999</v>
      </c>
      <c r="X104" s="65">
        <v>1469.7178839999999</v>
      </c>
      <c r="Y104" s="65">
        <v>1338.966809</v>
      </c>
      <c r="Z104" s="65">
        <v>1440.932159</v>
      </c>
      <c r="AA104" s="65">
        <v>964.90503669999998</v>
      </c>
      <c r="AB104" s="65">
        <v>1496.2470880000001</v>
      </c>
      <c r="AC104" s="65">
        <v>840.78626229999998</v>
      </c>
      <c r="AD104" s="65">
        <v>840.78626229999998</v>
      </c>
      <c r="AE104" s="65">
        <v>840.78626229999998</v>
      </c>
      <c r="AF104" s="65">
        <v>1496.2470880000001</v>
      </c>
      <c r="AG104" s="65">
        <v>1189.3610490000001</v>
      </c>
      <c r="AH104" s="65">
        <v>1496.2470880000001</v>
      </c>
      <c r="AI104" s="65">
        <v>1496.2470880000001</v>
      </c>
      <c r="AJ104" s="65">
        <v>840.78626229999998</v>
      </c>
      <c r="AK104" s="65">
        <v>1496.2470880000001</v>
      </c>
      <c r="AL104" s="65">
        <v>1189.3610490000001</v>
      </c>
      <c r="AM104" s="65">
        <v>1189.3610490000001</v>
      </c>
      <c r="AN104" s="65">
        <v>1496.2470880000001</v>
      </c>
      <c r="AO104" s="65">
        <v>2640.9822260000001</v>
      </c>
      <c r="AP104" s="65">
        <v>1496.2470880000001</v>
      </c>
      <c r="AQ104" s="65">
        <v>2640.9822260000001</v>
      </c>
      <c r="AR104" s="65">
        <v>2116.2724760000001</v>
      </c>
      <c r="AS104" s="65">
        <v>840.78626229999998</v>
      </c>
      <c r="AT104" s="65">
        <v>2116.2724760000001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939.83428570000001</v>
      </c>
      <c r="BA104" s="65">
        <v>531.34205080000004</v>
      </c>
      <c r="BB104" s="65">
        <v>531.34205080000004</v>
      </c>
      <c r="BC104" s="65">
        <v>1577.5942709999999</v>
      </c>
      <c r="BD104" s="65">
        <v>1171.2643419999999</v>
      </c>
      <c r="BE104" s="65">
        <v>567.19071959999997</v>
      </c>
      <c r="BF104" s="65">
        <v>747.50909469999999</v>
      </c>
      <c r="BG104" s="65">
        <v>1171.2643419999999</v>
      </c>
      <c r="BH104" s="65">
        <v>1171.2643419999999</v>
      </c>
      <c r="BI104" s="65">
        <v>144.13260099999999</v>
      </c>
      <c r="BJ104" s="65">
        <v>1171.2643419999999</v>
      </c>
      <c r="BK104" s="65">
        <v>1171.2643419999999</v>
      </c>
      <c r="BL104" s="65">
        <v>763.60695139999996</v>
      </c>
      <c r="BM104" s="65">
        <v>1171.2643419999999</v>
      </c>
      <c r="BN104" s="65">
        <v>1171.2643419999999</v>
      </c>
      <c r="BO104" s="65">
        <v>1171.2643419999999</v>
      </c>
      <c r="BP104" s="65">
        <v>758.63883180000005</v>
      </c>
      <c r="BQ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26.529203679999998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626.1286824</v>
      </c>
      <c r="F105" s="65">
        <v>861.91487810000001</v>
      </c>
      <c r="G105" s="65">
        <v>488.70583060000001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809.25021960000004</v>
      </c>
      <c r="N105" s="65">
        <v>861.91487810000001</v>
      </c>
      <c r="O105" s="65">
        <v>861.91487810000001</v>
      </c>
      <c r="P105" s="65">
        <v>861.91487810000001</v>
      </c>
      <c r="Q105" s="65">
        <v>205.60590239999999</v>
      </c>
      <c r="R105" s="65">
        <v>861.91487810000001</v>
      </c>
      <c r="S105" s="65">
        <v>861.91487810000001</v>
      </c>
      <c r="T105" s="65">
        <v>1353.463123</v>
      </c>
      <c r="U105" s="65">
        <v>395.27865589999999</v>
      </c>
      <c r="W105" s="65">
        <v>1353.463123</v>
      </c>
      <c r="X105" s="65">
        <v>1353.463123</v>
      </c>
      <c r="Y105" s="65">
        <v>879.99935700000003</v>
      </c>
      <c r="AA105" s="65">
        <v>1353.463123</v>
      </c>
      <c r="AB105" s="65">
        <v>1353.463123</v>
      </c>
      <c r="AC105" s="65">
        <v>660.38767729999995</v>
      </c>
      <c r="AD105" s="65">
        <v>1353.463123</v>
      </c>
      <c r="AE105" s="65">
        <v>1353.463123</v>
      </c>
      <c r="AF105" s="65">
        <v>660.38767729999995</v>
      </c>
      <c r="AH105" s="65">
        <v>1353.463123</v>
      </c>
      <c r="AI105" s="65">
        <v>660.38767729999995</v>
      </c>
      <c r="AJ105" s="65">
        <v>1358.674217</v>
      </c>
      <c r="AK105" s="65">
        <v>1189.834785</v>
      </c>
      <c r="AL105" s="65">
        <v>1358.674217</v>
      </c>
      <c r="AM105" s="65">
        <v>1358.674217</v>
      </c>
      <c r="AN105" s="65">
        <v>1184.623691</v>
      </c>
      <c r="AO105" s="65">
        <v>1358.674217</v>
      </c>
      <c r="AP105" s="65">
        <v>1358.674217</v>
      </c>
      <c r="AQ105" s="65">
        <v>719.51286279999999</v>
      </c>
      <c r="AR105" s="65">
        <v>491.54824530000002</v>
      </c>
      <c r="AS105" s="65">
        <v>1189.834785</v>
      </c>
      <c r="AT105" s="65">
        <v>1358.674217</v>
      </c>
      <c r="AU105" s="65">
        <v>1358.674217</v>
      </c>
      <c r="AV105" s="65">
        <v>693.07544610000002</v>
      </c>
      <c r="AW105" s="65">
        <v>660.38767729999995</v>
      </c>
      <c r="AX105" s="65">
        <v>1358.674217</v>
      </c>
      <c r="AY105" s="65">
        <v>1358.674217</v>
      </c>
      <c r="AZ105" s="65">
        <v>1211.247642</v>
      </c>
      <c r="BA105" s="65">
        <v>1697.5847940000001</v>
      </c>
      <c r="BB105" s="65">
        <v>1702.7958880000001</v>
      </c>
      <c r="BC105" s="65">
        <v>1702.7958880000001</v>
      </c>
      <c r="BD105" s="65">
        <v>1702.7958880000001</v>
      </c>
      <c r="BE105" s="65">
        <v>1358.674217</v>
      </c>
      <c r="BF105" s="65">
        <v>1702.7958880000001</v>
      </c>
      <c r="BG105" s="65">
        <v>1702.7958880000001</v>
      </c>
      <c r="BH105" s="65">
        <v>1702.7958880000001</v>
      </c>
      <c r="BI105" s="65">
        <v>698.28653970000005</v>
      </c>
      <c r="BJ105" s="65">
        <v>1702.7958880000001</v>
      </c>
      <c r="BK105" s="65">
        <v>1702.7958880000001</v>
      </c>
      <c r="BL105" s="65">
        <v>1702.7958880000001</v>
      </c>
      <c r="BM105" s="65">
        <v>1358.674217</v>
      </c>
      <c r="BN105" s="65">
        <v>1702.7958880000001</v>
      </c>
      <c r="BO105" s="65">
        <v>1702.7958880000001</v>
      </c>
      <c r="BP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491.54824530000002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215.73927420000001</v>
      </c>
      <c r="G108" s="65">
        <v>366.3872523</v>
      </c>
      <c r="H108" s="65">
        <v>366.3872523</v>
      </c>
      <c r="I108" s="65">
        <v>63.291100210000003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426.07605949999999</v>
      </c>
      <c r="U108" s="65">
        <v>926.15344990000006</v>
      </c>
      <c r="V108" s="65">
        <v>926.15344990000006</v>
      </c>
      <c r="W108" s="65">
        <v>926.15344990000006</v>
      </c>
      <c r="X108" s="65">
        <v>510.36364400000002</v>
      </c>
      <c r="Y108" s="65">
        <v>531.03390379999996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623.05729789999998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926.15344990000006</v>
      </c>
      <c r="AS108" s="65">
        <v>926.15344990000006</v>
      </c>
      <c r="AT108" s="65">
        <v>926.15344990000006</v>
      </c>
      <c r="AU108" s="65">
        <v>926.15344990000006</v>
      </c>
      <c r="AV108" s="65">
        <v>845.23937869999997</v>
      </c>
      <c r="AW108" s="65">
        <v>926.15344990000006</v>
      </c>
      <c r="AX108" s="65">
        <v>926.15344990000006</v>
      </c>
      <c r="AY108" s="65">
        <v>845.23937869999997</v>
      </c>
      <c r="AZ108" s="65">
        <v>926.15344990000006</v>
      </c>
      <c r="BA108" s="65">
        <v>926.15344990000006</v>
      </c>
      <c r="BB108" s="65">
        <v>926.15344990000006</v>
      </c>
      <c r="BC108" s="65">
        <v>926.15344990000006</v>
      </c>
      <c r="BD108" s="65">
        <v>926.15344990000006</v>
      </c>
      <c r="BE108" s="65">
        <v>926.15344990000006</v>
      </c>
      <c r="BF108" s="65">
        <v>926.15344990000006</v>
      </c>
      <c r="BG108" s="65">
        <v>926.15344990000006</v>
      </c>
      <c r="BH108" s="65">
        <v>926.15344990000006</v>
      </c>
      <c r="BI108" s="65">
        <v>926.15344990000006</v>
      </c>
      <c r="BJ108" s="65">
        <v>926.15344990000006</v>
      </c>
      <c r="BK108" s="65">
        <v>926.15344990000006</v>
      </c>
      <c r="BL108" s="65">
        <v>981.33752179999999</v>
      </c>
      <c r="BM108" s="65">
        <v>981.33752179999999</v>
      </c>
      <c r="BN108" s="65">
        <v>981.33752179999999</v>
      </c>
      <c r="BO108" s="65">
        <v>981.33752179999999</v>
      </c>
      <c r="BP108" s="65">
        <v>1100.1451460000001</v>
      </c>
      <c r="BQ108" s="65">
        <v>1094.967445</v>
      </c>
      <c r="BR108" s="65">
        <v>1100.1451460000001</v>
      </c>
      <c r="BS108" s="65">
        <v>1100.1451460000001</v>
      </c>
      <c r="BT108" s="65">
        <v>1420.5984539999999</v>
      </c>
      <c r="BU108" s="65">
        <v>1420.5984539999999</v>
      </c>
      <c r="BV108" s="65">
        <v>1420.5984539999999</v>
      </c>
      <c r="BW108" s="65">
        <v>1420.5984539999999</v>
      </c>
      <c r="BX108" s="65">
        <v>1420.5984539999999</v>
      </c>
      <c r="BY108" s="65">
        <v>1420.5984539999999</v>
      </c>
      <c r="BZ108" s="65">
        <v>1420.5984539999999</v>
      </c>
      <c r="CA108" s="65">
        <v>1420.5984539999999</v>
      </c>
      <c r="CB108" s="65">
        <v>1054.211202</v>
      </c>
      <c r="CC108" s="65">
        <v>1054.211202</v>
      </c>
      <c r="CD108" s="65">
        <v>1054.211202</v>
      </c>
      <c r="CE108" s="65">
        <v>1054.211202</v>
      </c>
      <c r="CF108" s="65">
        <v>1054.211202</v>
      </c>
      <c r="CG108" s="65">
        <v>1054.211202</v>
      </c>
      <c r="CH108" s="65">
        <v>1054.211202</v>
      </c>
      <c r="CI108" s="65">
        <v>1054.211202</v>
      </c>
      <c r="CJ108" s="65">
        <v>1054.211202</v>
      </c>
      <c r="CK108" s="65">
        <v>1054.211202</v>
      </c>
      <c r="CL108" s="65">
        <v>1054.211202</v>
      </c>
      <c r="CM108" s="65">
        <v>1054.211202</v>
      </c>
      <c r="CN108" s="65">
        <v>1054.211202</v>
      </c>
      <c r="CO108" s="65">
        <v>1054.211202</v>
      </c>
      <c r="CP108" s="65">
        <v>1054.211202</v>
      </c>
      <c r="CQ108" s="65">
        <v>1054.211202</v>
      </c>
      <c r="CR108" s="65">
        <v>1054.211202</v>
      </c>
      <c r="CS108" s="65">
        <v>1054.211202</v>
      </c>
      <c r="CT108" s="65">
        <v>1054.211202</v>
      </c>
      <c r="CU108" s="65">
        <v>1054.211202</v>
      </c>
      <c r="CV108" s="65">
        <v>1054.211202</v>
      </c>
      <c r="CW108" s="65">
        <v>1054.211202</v>
      </c>
      <c r="CX108" s="65">
        <v>1054.211202</v>
      </c>
      <c r="CY108" s="65">
        <v>1054.211202</v>
      </c>
      <c r="CZ108" s="65">
        <v>494.4450046</v>
      </c>
      <c r="DA108" s="65">
        <v>494.4450046</v>
      </c>
      <c r="DB108" s="65">
        <v>494.4450046</v>
      </c>
      <c r="DC108" s="65">
        <v>494.4450046</v>
      </c>
      <c r="DD108" s="65">
        <v>494.4450046</v>
      </c>
      <c r="DE108" s="65">
        <v>494.4450046</v>
      </c>
      <c r="DF108" s="65">
        <v>494.4450046</v>
      </c>
      <c r="DG108" s="65">
        <v>494.4450046</v>
      </c>
      <c r="DH108" s="65">
        <v>494.4450046</v>
      </c>
      <c r="DI108" s="65">
        <v>494.4450046</v>
      </c>
      <c r="DJ108" s="65">
        <v>494.4450046</v>
      </c>
      <c r="DK108" s="65">
        <v>494.4450046</v>
      </c>
      <c r="DL108" s="65">
        <v>494.4450046</v>
      </c>
      <c r="DM108" s="65">
        <v>494.4450046</v>
      </c>
      <c r="DN108" s="65">
        <v>494.4450046</v>
      </c>
      <c r="DO108" s="65">
        <v>494.4450046</v>
      </c>
      <c r="DP108" s="65">
        <v>494.4450046</v>
      </c>
      <c r="DQ108" s="65">
        <v>494.4450046</v>
      </c>
      <c r="DR108" s="65">
        <v>494.4450046</v>
      </c>
      <c r="DS108" s="65">
        <v>494.4450046</v>
      </c>
      <c r="DT108" s="65">
        <v>494.4450046</v>
      </c>
      <c r="DU108" s="65">
        <v>494.4450046</v>
      </c>
      <c r="DV108" s="65">
        <v>494.4450046</v>
      </c>
      <c r="DW108" s="65">
        <v>494.4450046</v>
      </c>
      <c r="DX108" s="65">
        <v>494.4450046</v>
      </c>
      <c r="DY108" s="65">
        <v>494.4450046</v>
      </c>
      <c r="DZ108" s="65">
        <v>494.4450046</v>
      </c>
      <c r="EA108" s="65">
        <v>494.4450046</v>
      </c>
      <c r="EB108" s="65">
        <v>494.4450046</v>
      </c>
      <c r="EC108" s="65">
        <v>494.4450046</v>
      </c>
      <c r="ED108" s="65">
        <v>494.4450046</v>
      </c>
      <c r="EE108" s="65">
        <v>494.4450046</v>
      </c>
      <c r="EF108" s="65">
        <v>494.4450046</v>
      </c>
      <c r="EG108" s="65">
        <v>494.4450046</v>
      </c>
      <c r="EH108" s="65">
        <v>494.4450046</v>
      </c>
      <c r="EI108" s="65">
        <v>494.4450046</v>
      </c>
      <c r="EJ108" s="65">
        <v>494.4450046</v>
      </c>
      <c r="EK108" s="65">
        <v>494.4450046</v>
      </c>
      <c r="EL108" s="65">
        <v>494.4450046</v>
      </c>
      <c r="EM108" s="65">
        <v>494.4450046</v>
      </c>
      <c r="EN108" s="65">
        <v>494.4450046</v>
      </c>
      <c r="EO108" s="65">
        <v>494.4450046</v>
      </c>
      <c r="EP108" s="65">
        <v>494.4450046</v>
      </c>
      <c r="EQ108" s="65">
        <v>494.4450046</v>
      </c>
      <c r="ER108" s="65">
        <v>494.4450046</v>
      </c>
      <c r="ES108" s="65">
        <v>494.4450046</v>
      </c>
      <c r="ET108" s="65">
        <v>494.4450046</v>
      </c>
      <c r="EU108" s="65">
        <v>494.4450046</v>
      </c>
      <c r="EV108" s="65">
        <v>494.4450046</v>
      </c>
      <c r="EW108" s="65">
        <v>494.4450046</v>
      </c>
      <c r="EX108" s="65">
        <v>494.4450046</v>
      </c>
      <c r="EY108" s="65">
        <v>494.4450046</v>
      </c>
      <c r="EZ108" s="65">
        <v>494.4450046</v>
      </c>
      <c r="FA108" s="65">
        <v>494.4450046</v>
      </c>
      <c r="FB108" s="65">
        <v>494.4450046</v>
      </c>
      <c r="FC108" s="65">
        <v>494.4450046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4121.3237799999997</v>
      </c>
      <c r="E113" s="65">
        <v>4614.9444739999999</v>
      </c>
      <c r="F113" s="65">
        <v>4865.1717129999997</v>
      </c>
      <c r="G113" s="65">
        <v>5470.6060399999997</v>
      </c>
      <c r="H113" s="65">
        <v>6345.975015</v>
      </c>
      <c r="I113" s="65">
        <v>5169.2153369999996</v>
      </c>
      <c r="J113" s="65">
        <v>5381.0699780000004</v>
      </c>
      <c r="K113" s="65">
        <v>6169.8400519999996</v>
      </c>
      <c r="L113" s="65">
        <v>6036.5308029999997</v>
      </c>
      <c r="M113" s="65">
        <v>5443.3720110000004</v>
      </c>
      <c r="N113" s="65">
        <v>6345.975015</v>
      </c>
      <c r="O113" s="65">
        <v>6215.2239390000004</v>
      </c>
      <c r="P113" s="65">
        <v>5841.1621670000004</v>
      </c>
      <c r="Q113" s="65">
        <v>4504.6633590000001</v>
      </c>
      <c r="R113" s="65">
        <v>5687.9560160000001</v>
      </c>
      <c r="S113" s="65">
        <v>5841.1621670000004</v>
      </c>
      <c r="T113" s="65">
        <v>6766.4609920000003</v>
      </c>
      <c r="U113" s="65">
        <v>6132.2189520000002</v>
      </c>
      <c r="V113" s="65">
        <v>5558.2471599999999</v>
      </c>
      <c r="W113" s="65">
        <v>7048.7146709999997</v>
      </c>
      <c r="X113" s="65">
        <v>6981.4996520000004</v>
      </c>
      <c r="Y113" s="65">
        <v>6397.95507</v>
      </c>
      <c r="Z113" s="65">
        <v>6015.04061</v>
      </c>
      <c r="AA113" s="65">
        <v>6892.4766099999997</v>
      </c>
      <c r="AB113" s="65">
        <v>5477.227774</v>
      </c>
      <c r="AC113" s="65">
        <v>5881.998192</v>
      </c>
      <c r="AD113" s="65">
        <v>3325.056693</v>
      </c>
      <c r="AE113" s="65">
        <v>4482.6774450000003</v>
      </c>
      <c r="AF113" s="65">
        <v>6495.2017850000002</v>
      </c>
      <c r="AG113" s="65">
        <v>5763.4694989999998</v>
      </c>
      <c r="AH113" s="65">
        <v>6885.181079</v>
      </c>
      <c r="AI113" s="65">
        <v>6730.7432150000004</v>
      </c>
      <c r="AJ113" s="65">
        <v>6538.0275000000001</v>
      </c>
      <c r="AK113" s="65">
        <v>3847.7767520000002</v>
      </c>
      <c r="AL113" s="65">
        <v>7122.1437169999999</v>
      </c>
      <c r="AM113" s="65">
        <v>7122.1437169999999</v>
      </c>
      <c r="AN113" s="65">
        <v>7187.8857410000001</v>
      </c>
      <c r="AO113" s="65">
        <v>8573.7648939999999</v>
      </c>
      <c r="AP113" s="65">
        <v>7193.4883250000003</v>
      </c>
      <c r="AQ113" s="65">
        <v>7739.0454090000003</v>
      </c>
      <c r="AR113" s="65">
        <v>6946.3877419999999</v>
      </c>
      <c r="AS113" s="65">
        <v>5658.584398</v>
      </c>
      <c r="AT113" s="65">
        <v>6162.9235090000002</v>
      </c>
      <c r="AU113" s="65">
        <v>7813.5137139999997</v>
      </c>
      <c r="AV113" s="65">
        <v>6984.4760990000004</v>
      </c>
      <c r="AW113" s="65">
        <v>7032.7024009999996</v>
      </c>
      <c r="AX113" s="65">
        <v>7730.9889409999996</v>
      </c>
      <c r="AY113" s="65">
        <v>7650.0748700000004</v>
      </c>
      <c r="AZ113" s="65">
        <v>6075.5091300000004</v>
      </c>
      <c r="BA113" s="65">
        <v>6153.3540460000004</v>
      </c>
      <c r="BB113" s="65">
        <v>6158.5651399999997</v>
      </c>
      <c r="BC113" s="65">
        <v>7204.81736</v>
      </c>
      <c r="BD113" s="65">
        <v>4691.2159350000002</v>
      </c>
      <c r="BE113" s="65">
        <v>3240.8607149999998</v>
      </c>
      <c r="BF113" s="65">
        <v>4267.4606869999998</v>
      </c>
      <c r="BG113" s="65">
        <v>4691.2159350000002</v>
      </c>
      <c r="BH113" s="65">
        <v>4497.9317369999999</v>
      </c>
      <c r="BI113" s="65">
        <v>2466.2906469999998</v>
      </c>
      <c r="BJ113" s="65">
        <v>4497.9317369999999</v>
      </c>
      <c r="BK113" s="65">
        <v>4497.9317369999999</v>
      </c>
      <c r="BL113" s="65">
        <v>4145.4584180000002</v>
      </c>
      <c r="BM113" s="65">
        <v>4208.994138</v>
      </c>
      <c r="BN113" s="65">
        <v>4553.1158089999999</v>
      </c>
      <c r="BO113" s="65">
        <v>4553.1158089999999</v>
      </c>
      <c r="BP113" s="65">
        <v>4090.45849</v>
      </c>
      <c r="BQ113" s="65">
        <v>2963.9498450000001</v>
      </c>
      <c r="BR113" s="65">
        <v>4503.0840010000002</v>
      </c>
      <c r="BS113" s="65">
        <v>4503.0840010000002</v>
      </c>
      <c r="BT113" s="65">
        <v>4823.5373090000003</v>
      </c>
      <c r="BU113" s="65">
        <v>4823.5373090000003</v>
      </c>
      <c r="BV113" s="65">
        <v>4823.5373090000003</v>
      </c>
      <c r="BW113" s="65">
        <v>4823.5373090000003</v>
      </c>
      <c r="BX113" s="65">
        <v>4823.5373090000003</v>
      </c>
      <c r="BY113" s="65">
        <v>3781.1290990000002</v>
      </c>
      <c r="BZ113" s="65">
        <v>4823.5373090000003</v>
      </c>
      <c r="CA113" s="65">
        <v>4823.5373090000003</v>
      </c>
      <c r="CB113" s="65">
        <v>3568.5164810000001</v>
      </c>
      <c r="CC113" s="65">
        <v>3568.5164810000001</v>
      </c>
      <c r="CD113" s="65">
        <v>3568.5164810000001</v>
      </c>
      <c r="CE113" s="65">
        <v>3568.5164810000001</v>
      </c>
      <c r="CF113" s="65">
        <v>3568.5164810000001</v>
      </c>
      <c r="CG113" s="65">
        <v>3568.5164810000001</v>
      </c>
      <c r="CH113" s="65">
        <v>3568.5164810000001</v>
      </c>
      <c r="CI113" s="65">
        <v>3568.5164810000001</v>
      </c>
      <c r="CJ113" s="65">
        <v>3568.5164810000001</v>
      </c>
      <c r="CK113" s="65">
        <v>3568.5164810000001</v>
      </c>
      <c r="CL113" s="65">
        <v>3568.5164810000001</v>
      </c>
      <c r="CM113" s="65">
        <v>3568.5164810000001</v>
      </c>
      <c r="CN113" s="65">
        <v>2574.808309</v>
      </c>
      <c r="CO113" s="65">
        <v>2574.808309</v>
      </c>
      <c r="CP113" s="65">
        <v>2574.808309</v>
      </c>
      <c r="CQ113" s="65">
        <v>2574.808309</v>
      </c>
      <c r="CR113" s="65">
        <v>2574.808309</v>
      </c>
      <c r="CS113" s="65">
        <v>2574.808309</v>
      </c>
      <c r="CT113" s="65">
        <v>1430.0731699999999</v>
      </c>
      <c r="CU113" s="65">
        <v>2574.808309</v>
      </c>
      <c r="CV113" s="65">
        <v>2574.808309</v>
      </c>
      <c r="CW113" s="65">
        <v>2574.808309</v>
      </c>
      <c r="CX113" s="65">
        <v>2574.808309</v>
      </c>
      <c r="CY113" s="65">
        <v>2574.808309</v>
      </c>
      <c r="CZ113" s="65">
        <v>2015.042111</v>
      </c>
      <c r="DA113" s="65">
        <v>2015.042111</v>
      </c>
      <c r="DB113" s="65">
        <v>2015.042111</v>
      </c>
      <c r="DC113" s="65">
        <v>2015.042111</v>
      </c>
      <c r="DD113" s="65">
        <v>2015.042111</v>
      </c>
      <c r="DE113" s="65">
        <v>2015.042111</v>
      </c>
      <c r="DF113" s="65">
        <v>2015.042111</v>
      </c>
      <c r="DG113" s="65">
        <v>2015.042111</v>
      </c>
      <c r="DH113" s="65">
        <v>1988.5129079999999</v>
      </c>
      <c r="DI113" s="65">
        <v>1988.5129079999999</v>
      </c>
      <c r="DJ113" s="65">
        <v>1988.5129079999999</v>
      </c>
      <c r="DK113" s="65">
        <v>1988.5129079999999</v>
      </c>
      <c r="DL113" s="65">
        <v>1988.5129079999999</v>
      </c>
      <c r="DM113" s="65">
        <v>1639.180143</v>
      </c>
      <c r="DN113" s="65">
        <v>1988.5129079999999</v>
      </c>
      <c r="DO113" s="65">
        <v>1988.5129079999999</v>
      </c>
      <c r="DP113" s="65">
        <v>838.56667519999996</v>
      </c>
      <c r="DQ113" s="65">
        <v>838.56667519999996</v>
      </c>
      <c r="DR113" s="65">
        <v>838.56667519999996</v>
      </c>
      <c r="DS113" s="65">
        <v>838.56667519999996</v>
      </c>
      <c r="DT113" s="65">
        <v>838.56667519999996</v>
      </c>
      <c r="DU113" s="65">
        <v>838.56667519999996</v>
      </c>
      <c r="DV113" s="65">
        <v>838.56667519999996</v>
      </c>
      <c r="DW113" s="65">
        <v>838.56667519999996</v>
      </c>
      <c r="DX113" s="65">
        <v>838.56667519999996</v>
      </c>
      <c r="DY113" s="65">
        <v>838.56667519999996</v>
      </c>
      <c r="DZ113" s="65">
        <v>838.56667519999996</v>
      </c>
      <c r="EA113" s="65">
        <v>838.56667519999996</v>
      </c>
      <c r="EB113" s="65">
        <v>838.56667519999996</v>
      </c>
      <c r="EC113" s="65">
        <v>838.56667519999996</v>
      </c>
      <c r="ED113" s="65">
        <v>838.56667519999996</v>
      </c>
      <c r="EE113" s="65">
        <v>838.56667519999996</v>
      </c>
      <c r="EF113" s="65">
        <v>494.4450046</v>
      </c>
      <c r="EG113" s="65">
        <v>494.4450046</v>
      </c>
      <c r="EH113" s="65">
        <v>494.4450046</v>
      </c>
      <c r="EI113" s="65">
        <v>494.4450046</v>
      </c>
      <c r="EJ113" s="65">
        <v>494.4450046</v>
      </c>
      <c r="EK113" s="65">
        <v>494.4450046</v>
      </c>
      <c r="EL113" s="65">
        <v>494.4450046</v>
      </c>
      <c r="EM113" s="65">
        <v>494.4450046</v>
      </c>
      <c r="EN113" s="65">
        <v>494.4450046</v>
      </c>
      <c r="EO113" s="65">
        <v>494.4450046</v>
      </c>
      <c r="EP113" s="65">
        <v>494.4450046</v>
      </c>
      <c r="EQ113" s="65">
        <v>494.4450046</v>
      </c>
      <c r="ER113" s="65">
        <v>494.4450046</v>
      </c>
      <c r="ES113" s="65">
        <v>494.4450046</v>
      </c>
      <c r="ET113" s="65">
        <v>494.4450046</v>
      </c>
      <c r="EU113" s="65">
        <v>494.4450046</v>
      </c>
      <c r="EV113" s="65">
        <v>494.4450046</v>
      </c>
      <c r="EW113" s="65">
        <v>494.4450046</v>
      </c>
      <c r="EX113" s="65">
        <v>494.4450046</v>
      </c>
      <c r="EY113" s="65">
        <v>494.4450046</v>
      </c>
      <c r="EZ113" s="65">
        <v>494.4450046</v>
      </c>
      <c r="FA113" s="65">
        <v>494.4450046</v>
      </c>
      <c r="FB113" s="65">
        <v>494.4450046</v>
      </c>
      <c r="FC113" s="65">
        <v>494.4450046</v>
      </c>
    </row>
    <row r="114" spans="2:159" x14ac:dyDescent="0.2">
      <c r="B114" s="65" t="s">
        <v>704</v>
      </c>
      <c r="C114" s="65" t="s">
        <v>37</v>
      </c>
      <c r="EJ114" s="65">
        <v>667.86540669999999</v>
      </c>
      <c r="EK114" s="65">
        <v>667.86540669999999</v>
      </c>
      <c r="EL114" s="65">
        <v>667.86540669999999</v>
      </c>
      <c r="EM114" s="65">
        <v>667.86540669999999</v>
      </c>
      <c r="EN114" s="65">
        <v>868.16816510000001</v>
      </c>
      <c r="EO114" s="65">
        <v>868.16816510000001</v>
      </c>
      <c r="EP114" s="65">
        <v>868.16816510000001</v>
      </c>
      <c r="EQ114" s="65">
        <v>868.16816510000001</v>
      </c>
      <c r="ER114" s="65">
        <v>868.16816510000001</v>
      </c>
      <c r="ES114" s="65">
        <v>868.16816510000001</v>
      </c>
      <c r="ET114" s="65">
        <v>868.16816510000001</v>
      </c>
      <c r="EU114" s="65">
        <v>868.16816510000001</v>
      </c>
      <c r="EV114" s="65">
        <v>868.16816510000001</v>
      </c>
      <c r="EW114" s="65">
        <v>868.16816510000001</v>
      </c>
      <c r="EX114" s="65">
        <v>868.16816510000001</v>
      </c>
      <c r="EY114" s="65">
        <v>868.16816510000001</v>
      </c>
      <c r="EZ114" s="65">
        <v>868.16816510000001</v>
      </c>
      <c r="FA114" s="65">
        <v>868.16816510000001</v>
      </c>
      <c r="FB114" s="65">
        <v>868.16816510000001</v>
      </c>
      <c r="FC114" s="65">
        <v>868.16816510000001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667.86540669999999</v>
      </c>
      <c r="EK125" s="65">
        <v>667.86540669999999</v>
      </c>
      <c r="EL125" s="65">
        <v>667.86540669999999</v>
      </c>
      <c r="EM125" s="65">
        <v>667.86540669999999</v>
      </c>
      <c r="EN125" s="65">
        <v>868.16816510000001</v>
      </c>
      <c r="EO125" s="65">
        <v>868.16816510000001</v>
      </c>
      <c r="EP125" s="65">
        <v>868.16816510000001</v>
      </c>
      <c r="EQ125" s="65">
        <v>868.16816510000001</v>
      </c>
      <c r="ER125" s="65">
        <v>868.16816510000001</v>
      </c>
      <c r="ES125" s="65">
        <v>868.16816510000001</v>
      </c>
      <c r="ET125" s="65">
        <v>868.16816510000001</v>
      </c>
      <c r="EU125" s="65">
        <v>868.16816510000001</v>
      </c>
      <c r="EV125" s="65">
        <v>868.16816510000001</v>
      </c>
      <c r="EW125" s="65">
        <v>868.16816510000001</v>
      </c>
      <c r="EX125" s="65">
        <v>868.16816510000001</v>
      </c>
      <c r="EY125" s="65">
        <v>868.16816510000001</v>
      </c>
      <c r="EZ125" s="65">
        <v>868.16816510000001</v>
      </c>
      <c r="FA125" s="65">
        <v>868.16816510000001</v>
      </c>
      <c r="FB125" s="65">
        <v>868.16816510000001</v>
      </c>
      <c r="FC125" s="65">
        <v>868.16816510000001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4055.178277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180.01959640000001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540.05878919999998</v>
      </c>
      <c r="CP128" s="65">
        <v>720.07838560000005</v>
      </c>
      <c r="CQ128" s="65">
        <v>720.07838560000005</v>
      </c>
      <c r="CR128" s="65">
        <v>900.097982</v>
      </c>
      <c r="CS128" s="65">
        <v>720.07838560000005</v>
      </c>
      <c r="CT128" s="65">
        <v>900.097982</v>
      </c>
      <c r="CU128" s="65">
        <v>900.097982</v>
      </c>
      <c r="CV128" s="65">
        <v>1080.1175780000001</v>
      </c>
      <c r="CW128" s="65">
        <v>900.097982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1260.1371750000001</v>
      </c>
      <c r="DF128" s="65">
        <v>1440.1567709999999</v>
      </c>
      <c r="DG128" s="65">
        <v>1440.1567709999999</v>
      </c>
      <c r="DH128" s="65">
        <v>1620.1763679999999</v>
      </c>
      <c r="DI128" s="65">
        <v>1260.1371750000001</v>
      </c>
      <c r="DJ128" s="65">
        <v>1620.1763679999999</v>
      </c>
      <c r="DK128" s="65">
        <v>1620.1763679999999</v>
      </c>
      <c r="DL128" s="65">
        <v>1620.1763679999999</v>
      </c>
      <c r="DM128" s="65">
        <v>1620.1763679999999</v>
      </c>
      <c r="DN128" s="65">
        <v>1080.1175780000001</v>
      </c>
      <c r="DO128" s="65">
        <v>1620.1763679999999</v>
      </c>
      <c r="DP128" s="65">
        <v>1620.1763679999999</v>
      </c>
      <c r="DQ128" s="65">
        <v>1620.1763679999999</v>
      </c>
      <c r="DR128" s="65">
        <v>1620.1763679999999</v>
      </c>
      <c r="DS128" s="65">
        <v>1620.1763679999999</v>
      </c>
      <c r="DT128" s="65">
        <v>1620.1763679999999</v>
      </c>
      <c r="DU128" s="65">
        <v>1440.1567709999999</v>
      </c>
      <c r="DV128" s="65">
        <v>1620.1763679999999</v>
      </c>
      <c r="DW128" s="65">
        <v>1620.1763679999999</v>
      </c>
      <c r="DX128" s="65">
        <v>1620.1763679999999</v>
      </c>
      <c r="DY128" s="65">
        <v>1620.1763679999999</v>
      </c>
      <c r="DZ128" s="65">
        <v>1260.1371750000001</v>
      </c>
      <c r="EA128" s="65">
        <v>1620.1763679999999</v>
      </c>
      <c r="EB128" s="65">
        <v>1620.1763679999999</v>
      </c>
      <c r="EC128" s="65">
        <v>1440.1567709999999</v>
      </c>
      <c r="ED128" s="65">
        <v>1440.1567709999999</v>
      </c>
      <c r="EE128" s="65">
        <v>1620.1763679999999</v>
      </c>
      <c r="EF128" s="65">
        <v>1620.1763679999999</v>
      </c>
      <c r="EG128" s="65">
        <v>1620.1763679999999</v>
      </c>
      <c r="EH128" s="65">
        <v>1620.1763679999999</v>
      </c>
      <c r="EI128" s="65">
        <v>1620.1763679999999</v>
      </c>
      <c r="EJ128" s="65">
        <v>1620.1763679999999</v>
      </c>
      <c r="EK128" s="65">
        <v>1620.1763679999999</v>
      </c>
      <c r="EL128" s="65">
        <v>1440.1567709999999</v>
      </c>
      <c r="EM128" s="65">
        <v>1620.1763679999999</v>
      </c>
      <c r="EN128" s="65">
        <v>1620.1763679999999</v>
      </c>
      <c r="EO128" s="65">
        <v>1620.1763679999999</v>
      </c>
      <c r="EP128" s="65">
        <v>1620.1763679999999</v>
      </c>
      <c r="EQ128" s="65">
        <v>1620.1763679999999</v>
      </c>
      <c r="ER128" s="65">
        <v>1620.1763679999999</v>
      </c>
      <c r="ES128" s="65">
        <v>1620.1763679999999</v>
      </c>
      <c r="ET128" s="65">
        <v>1620.1763679999999</v>
      </c>
      <c r="EU128" s="65">
        <v>1620.1763679999999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1620.1763679999999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1193.8141659999999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2567.6479279999999</v>
      </c>
      <c r="CP137" s="65">
        <v>2747.667524</v>
      </c>
      <c r="CQ137" s="65">
        <v>2747.667524</v>
      </c>
      <c r="CR137" s="65">
        <v>3434.5844050000001</v>
      </c>
      <c r="CS137" s="65">
        <v>3254.564809</v>
      </c>
      <c r="CT137" s="65">
        <v>3434.5844050000001</v>
      </c>
      <c r="CU137" s="65">
        <v>3434.5844050000001</v>
      </c>
      <c r="CV137" s="65">
        <v>4121.5012859999997</v>
      </c>
      <c r="CW137" s="65">
        <v>3941.4816900000001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5315.3154519999998</v>
      </c>
      <c r="DF137" s="65">
        <v>5495.3350479999999</v>
      </c>
      <c r="DG137" s="65">
        <v>5495.3350479999999</v>
      </c>
      <c r="DH137" s="65">
        <v>6182.251929</v>
      </c>
      <c r="DI137" s="65">
        <v>5822.2127360000004</v>
      </c>
      <c r="DJ137" s="65">
        <v>6182.251929</v>
      </c>
      <c r="DK137" s="65">
        <v>6182.251929</v>
      </c>
      <c r="DL137" s="65">
        <v>6182.251929</v>
      </c>
      <c r="DM137" s="65">
        <v>6182.251929</v>
      </c>
      <c r="DN137" s="65">
        <v>5642.1931400000003</v>
      </c>
      <c r="DO137" s="65">
        <v>6182.251929</v>
      </c>
      <c r="DP137" s="65">
        <v>6182.251929</v>
      </c>
      <c r="DQ137" s="65">
        <v>6182.251929</v>
      </c>
      <c r="DR137" s="65">
        <v>6182.251929</v>
      </c>
      <c r="DS137" s="65">
        <v>6182.251929</v>
      </c>
      <c r="DT137" s="65">
        <v>6182.251929</v>
      </c>
      <c r="DU137" s="65">
        <v>6002.2323329999999</v>
      </c>
      <c r="DV137" s="65">
        <v>6182.251929</v>
      </c>
      <c r="DW137" s="65">
        <v>6182.251929</v>
      </c>
      <c r="DX137" s="65">
        <v>6182.251929</v>
      </c>
      <c r="DY137" s="65">
        <v>6182.251929</v>
      </c>
      <c r="DZ137" s="65">
        <v>5822.2127360000004</v>
      </c>
      <c r="EA137" s="65">
        <v>6182.251929</v>
      </c>
      <c r="EB137" s="65">
        <v>6182.251929</v>
      </c>
      <c r="EC137" s="65">
        <v>6002.2323329999999</v>
      </c>
      <c r="ED137" s="65">
        <v>6002.2323329999999</v>
      </c>
      <c r="EE137" s="65">
        <v>6182.251929</v>
      </c>
      <c r="EF137" s="65">
        <v>6182.251929</v>
      </c>
      <c r="EG137" s="65">
        <v>6182.251929</v>
      </c>
      <c r="EH137" s="65">
        <v>6182.251929</v>
      </c>
      <c r="EI137" s="65">
        <v>6182.251929</v>
      </c>
      <c r="EJ137" s="65">
        <v>6182.251929</v>
      </c>
      <c r="EK137" s="65">
        <v>6182.251929</v>
      </c>
      <c r="EL137" s="65">
        <v>6002.2323329999999</v>
      </c>
      <c r="EM137" s="65">
        <v>6182.251929</v>
      </c>
      <c r="EN137" s="65">
        <v>6182.251929</v>
      </c>
      <c r="EO137" s="65">
        <v>6182.251929</v>
      </c>
      <c r="EP137" s="65">
        <v>6182.251929</v>
      </c>
      <c r="EQ137" s="65">
        <v>6182.251929</v>
      </c>
      <c r="ER137" s="65">
        <v>6182.251929</v>
      </c>
      <c r="ES137" s="65">
        <v>6182.251929</v>
      </c>
      <c r="ET137" s="65">
        <v>6182.251929</v>
      </c>
      <c r="EU137" s="65">
        <v>6182.251929</v>
      </c>
      <c r="EV137" s="65">
        <v>6182.251929</v>
      </c>
      <c r="EW137" s="65">
        <v>6182.251929</v>
      </c>
      <c r="EX137" s="65">
        <v>6182.251929</v>
      </c>
      <c r="EY137" s="65">
        <v>6182.251929</v>
      </c>
      <c r="EZ137" s="65">
        <v>6182.251929</v>
      </c>
      <c r="FA137" s="65">
        <v>6182.251929</v>
      </c>
      <c r="FB137" s="65">
        <v>5675.354644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2814.369522</v>
      </c>
      <c r="F138" s="65">
        <v>3028.498094</v>
      </c>
      <c r="G138" s="65">
        <v>3028.498094</v>
      </c>
      <c r="H138" s="65">
        <v>3028.498094</v>
      </c>
      <c r="I138" s="65">
        <v>2814.369522</v>
      </c>
      <c r="J138" s="65">
        <v>3028.498094</v>
      </c>
      <c r="K138" s="65">
        <v>2933.7509380000001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2839.0037819999998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2933.7509380000001</v>
      </c>
      <c r="Z138" s="65">
        <v>3028.498094</v>
      </c>
      <c r="AA138" s="65">
        <v>3028.498094</v>
      </c>
      <c r="AB138" s="65">
        <v>1719.2818930000001</v>
      </c>
      <c r="AC138" s="65">
        <v>3028.498094</v>
      </c>
      <c r="AD138" s="65">
        <v>214.12857260000001</v>
      </c>
      <c r="AE138" s="65">
        <v>1435.0404249999999</v>
      </c>
      <c r="AF138" s="65">
        <v>3028.498094</v>
      </c>
      <c r="AG138" s="65">
        <v>3028.498094</v>
      </c>
      <c r="AH138" s="65">
        <v>3028.498094</v>
      </c>
      <c r="AI138" s="65">
        <v>3028.498094</v>
      </c>
      <c r="AJ138" s="65">
        <v>3028.498094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1092.245214</v>
      </c>
      <c r="AR138" s="65">
        <v>3028.498094</v>
      </c>
      <c r="AS138" s="65">
        <v>974.9482352</v>
      </c>
      <c r="AT138" s="65">
        <v>715.34102780000001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1794.6170629999999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1065.9055049999999</v>
      </c>
      <c r="G139" s="65">
        <v>1065.9055049999999</v>
      </c>
      <c r="H139" s="65">
        <v>1065.9055049999999</v>
      </c>
      <c r="I139" s="65">
        <v>1065.9055049999999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C139" s="65">
        <v>1065.9055049999999</v>
      </c>
      <c r="AD139" s="65">
        <v>606.38179839999998</v>
      </c>
      <c r="AE139" s="65">
        <v>1065.9055049999999</v>
      </c>
      <c r="AF139" s="65">
        <v>606.38179839999998</v>
      </c>
      <c r="AH139" s="65">
        <v>606.38179839999998</v>
      </c>
      <c r="AI139" s="65">
        <v>1065.9055049999999</v>
      </c>
      <c r="AK139" s="65">
        <v>1065.9055049999999</v>
      </c>
      <c r="AM139" s="65">
        <v>1065.9055049999999</v>
      </c>
      <c r="AN139" s="65">
        <v>606.38179839999998</v>
      </c>
      <c r="AQ139" s="65">
        <v>1065.9055049999999</v>
      </c>
      <c r="AR139" s="65">
        <v>1065.9055049999999</v>
      </c>
      <c r="AS139" s="65">
        <v>606.38179839999998</v>
      </c>
      <c r="AT139" s="65">
        <v>1065.9055049999999</v>
      </c>
      <c r="AU139" s="65">
        <v>640.62006810000003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932.08428489999994</v>
      </c>
      <c r="BR139" s="65">
        <v>606.38179839999998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L140" s="65">
        <v>211.28615790000001</v>
      </c>
      <c r="N140" s="65">
        <v>211.28615790000001</v>
      </c>
      <c r="O140" s="65">
        <v>211.28615790000001</v>
      </c>
      <c r="Q140" s="65">
        <v>211.28615790000001</v>
      </c>
      <c r="S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Z140" s="65">
        <v>211.28615790000001</v>
      </c>
      <c r="AA140" s="65">
        <v>211.28615790000001</v>
      </c>
      <c r="AB140" s="65">
        <v>211.28615790000001</v>
      </c>
      <c r="AF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N140" s="65">
        <v>211.28615790000001</v>
      </c>
      <c r="AO140" s="65">
        <v>211.28615790000001</v>
      </c>
      <c r="AP140" s="65">
        <v>211.28615790000001</v>
      </c>
      <c r="AQ140" s="65">
        <v>211.28615790000001</v>
      </c>
      <c r="AR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4091.561185</v>
      </c>
      <c r="F149" s="65">
        <v>4305.6897570000001</v>
      </c>
      <c r="G149" s="65">
        <v>4094.4035990000002</v>
      </c>
      <c r="H149" s="65">
        <v>4305.6897570000001</v>
      </c>
      <c r="I149" s="65">
        <v>4091.561185</v>
      </c>
      <c r="J149" s="65">
        <v>4305.6897570000001</v>
      </c>
      <c r="K149" s="65">
        <v>3999.6564429999999</v>
      </c>
      <c r="L149" s="65">
        <v>4305.6897570000001</v>
      </c>
      <c r="M149" s="65">
        <v>4094.4035990000002</v>
      </c>
      <c r="N149" s="65">
        <v>4305.6897570000001</v>
      </c>
      <c r="O149" s="65">
        <v>4305.6897570000001</v>
      </c>
      <c r="P149" s="65">
        <v>4094.4035990000002</v>
      </c>
      <c r="Q149" s="65">
        <v>4116.1954450000003</v>
      </c>
      <c r="R149" s="65">
        <v>4094.4035990000002</v>
      </c>
      <c r="S149" s="65">
        <v>4305.6897570000001</v>
      </c>
      <c r="T149" s="65">
        <v>4094.4035990000002</v>
      </c>
      <c r="U149" s="65">
        <v>4305.6897570000001</v>
      </c>
      <c r="V149" s="65">
        <v>4305.6897570000001</v>
      </c>
      <c r="W149" s="65">
        <v>4305.6897570000001</v>
      </c>
      <c r="X149" s="65">
        <v>4094.4035990000002</v>
      </c>
      <c r="Y149" s="65">
        <v>3999.6564429999999</v>
      </c>
      <c r="Z149" s="65">
        <v>4305.6897570000001</v>
      </c>
      <c r="AA149" s="65">
        <v>4305.6897570000001</v>
      </c>
      <c r="AB149" s="65">
        <v>1930.568051</v>
      </c>
      <c r="AC149" s="65">
        <v>4094.4035990000002</v>
      </c>
      <c r="AD149" s="65">
        <v>820.51037099999996</v>
      </c>
      <c r="AE149" s="65">
        <v>2500.9459299999999</v>
      </c>
      <c r="AF149" s="65">
        <v>3846.1660510000002</v>
      </c>
      <c r="AG149" s="65">
        <v>3028.498094</v>
      </c>
      <c r="AH149" s="65">
        <v>3846.1660510000002</v>
      </c>
      <c r="AI149" s="65">
        <v>4305.6897570000001</v>
      </c>
      <c r="AJ149" s="65">
        <v>3239.7842519999999</v>
      </c>
      <c r="AK149" s="65">
        <v>1277.1916630000001</v>
      </c>
      <c r="AL149" s="65">
        <v>3028.498094</v>
      </c>
      <c r="AM149" s="65">
        <v>4094.4035990000002</v>
      </c>
      <c r="AN149" s="65">
        <v>3846.1660510000002</v>
      </c>
      <c r="AO149" s="65">
        <v>3239.7842519999999</v>
      </c>
      <c r="AP149" s="65">
        <v>3239.7842519999999</v>
      </c>
      <c r="AQ149" s="65">
        <v>2369.4368770000001</v>
      </c>
      <c r="AR149" s="65">
        <v>4305.6897570000001</v>
      </c>
      <c r="AS149" s="65">
        <v>1581.3300340000001</v>
      </c>
      <c r="AT149" s="65">
        <v>1781.246533</v>
      </c>
      <c r="AU149" s="65">
        <v>3669.1181630000001</v>
      </c>
      <c r="AV149" s="65">
        <v>4091.561185</v>
      </c>
      <c r="AW149" s="65">
        <v>4091.561185</v>
      </c>
      <c r="AX149" s="65">
        <v>4091.561185</v>
      </c>
      <c r="AY149" s="65">
        <v>4091.561185</v>
      </c>
      <c r="AZ149" s="65">
        <v>3725.9319099999998</v>
      </c>
      <c r="BA149" s="65">
        <v>3514.6457519999999</v>
      </c>
      <c r="BB149" s="65">
        <v>3725.9319099999998</v>
      </c>
      <c r="BC149" s="65">
        <v>3725.9319099999998</v>
      </c>
      <c r="BD149" s="65">
        <v>3110.2648899999999</v>
      </c>
      <c r="BE149" s="65">
        <v>2860.5225679999999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2096.526832</v>
      </c>
      <c r="BR149" s="65">
        <v>1770.8243460000001</v>
      </c>
      <c r="BS149" s="65">
        <v>2230.3480519999998</v>
      </c>
      <c r="BT149" s="65">
        <v>2230.3480519999998</v>
      </c>
      <c r="BU149" s="65">
        <v>2230.3480519999998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531.29521</v>
      </c>
      <c r="AD150" s="65">
        <v>1651.996044</v>
      </c>
      <c r="AF150" s="65">
        <v>1813.1387500000001</v>
      </c>
      <c r="AG150" s="65">
        <v>1651.996044</v>
      </c>
      <c r="AH150" s="65">
        <v>1651.996044</v>
      </c>
      <c r="AI150" s="65">
        <v>1651.996044</v>
      </c>
      <c r="AJ150" s="65">
        <v>1813.1387500000001</v>
      </c>
      <c r="AK150" s="65">
        <v>531.29521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531.29521</v>
      </c>
      <c r="AD161" s="65">
        <v>1651.996044</v>
      </c>
      <c r="AE161" s="65">
        <v>0</v>
      </c>
      <c r="AF161" s="65">
        <v>1813.1387500000001</v>
      </c>
      <c r="AG161" s="65">
        <v>1651.996044</v>
      </c>
      <c r="AH161" s="65">
        <v>1651.996044</v>
      </c>
      <c r="AI161" s="65">
        <v>1651.996044</v>
      </c>
      <c r="AJ161" s="65">
        <v>1813.1387500000001</v>
      </c>
      <c r="AK161" s="65">
        <v>531.29521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702.64490890000002</v>
      </c>
      <c r="F162" s="65">
        <v>736.75388510000005</v>
      </c>
      <c r="G162" s="65">
        <v>736.75388510000005</v>
      </c>
      <c r="H162" s="65">
        <v>736.75388510000005</v>
      </c>
      <c r="I162" s="65">
        <v>612.63511070000004</v>
      </c>
      <c r="J162" s="65">
        <v>736.75388510000005</v>
      </c>
      <c r="K162" s="65">
        <v>571.32535069999994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323.6562849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612.63511070000004</v>
      </c>
      <c r="Z162" s="65">
        <v>736.75388510000005</v>
      </c>
      <c r="AA162" s="65">
        <v>736.75388510000005</v>
      </c>
      <c r="AB162" s="65">
        <v>124.11877440000001</v>
      </c>
      <c r="AC162" s="65">
        <v>736.75388510000005</v>
      </c>
      <c r="AD162" s="65">
        <v>548.40272540000001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323.6562849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447.20657629999999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979.21185730000002</v>
      </c>
      <c r="E164" s="65">
        <v>1239.44679</v>
      </c>
      <c r="F164" s="65">
        <v>1960.1872960000001</v>
      </c>
      <c r="G164" s="65">
        <v>1878.524641</v>
      </c>
      <c r="H164" s="65">
        <v>1108.2677060000001</v>
      </c>
      <c r="I164" s="65">
        <v>1960.1872960000001</v>
      </c>
      <c r="J164" s="65">
        <v>1150.4781009999999</v>
      </c>
      <c r="K164" s="65">
        <v>1422.68668</v>
      </c>
      <c r="L164" s="65">
        <v>1296.1513170000001</v>
      </c>
      <c r="M164" s="65">
        <v>790.05991919999997</v>
      </c>
      <c r="N164" s="65">
        <v>1047.6193040000001</v>
      </c>
      <c r="O164" s="65">
        <v>1499.905612</v>
      </c>
      <c r="P164" s="65">
        <v>1326.440016</v>
      </c>
      <c r="Q164" s="65">
        <v>1472.8445400000001</v>
      </c>
      <c r="R164" s="65">
        <v>1122.622437</v>
      </c>
      <c r="S164" s="65">
        <v>1820.719482</v>
      </c>
      <c r="T164" s="65">
        <v>1501.2789090000001</v>
      </c>
      <c r="U164" s="65">
        <v>812.55160990000002</v>
      </c>
      <c r="V164" s="65">
        <v>1960.1872960000001</v>
      </c>
      <c r="W164" s="65">
        <v>1294.872766</v>
      </c>
      <c r="X164" s="65">
        <v>1442.2514309999999</v>
      </c>
      <c r="Y164" s="65">
        <v>1657.280638</v>
      </c>
      <c r="Z164" s="65">
        <v>1960.1872960000001</v>
      </c>
      <c r="AA164" s="65">
        <v>1296.578215</v>
      </c>
      <c r="AB164" s="65">
        <v>1254.178326</v>
      </c>
      <c r="AC164" s="65">
        <v>1246.741211</v>
      </c>
      <c r="AD164" s="65">
        <v>915.7312627</v>
      </c>
      <c r="AE164" s="65">
        <v>1283.8239639999999</v>
      </c>
      <c r="AF164" s="65">
        <v>1472.3810269999999</v>
      </c>
      <c r="AG164" s="65">
        <v>1294.872766</v>
      </c>
      <c r="AH164" s="65">
        <v>1451.016079</v>
      </c>
      <c r="AI164" s="65">
        <v>1515.1599040000001</v>
      </c>
      <c r="AJ164" s="65">
        <v>1337.6505709999999</v>
      </c>
      <c r="AK164" s="65">
        <v>1722.8456699999999</v>
      </c>
      <c r="AL164" s="65">
        <v>1622.129443</v>
      </c>
      <c r="AM164" s="65">
        <v>1628.9512380000001</v>
      </c>
      <c r="AN164" s="65">
        <v>1431.545003</v>
      </c>
      <c r="AO164" s="65">
        <v>1627.814273</v>
      </c>
      <c r="AP164" s="65">
        <v>1061.262894</v>
      </c>
      <c r="AQ164" s="65">
        <v>1960.1872960000001</v>
      </c>
      <c r="AR164" s="65">
        <v>1511.511602</v>
      </c>
      <c r="AS164" s="65">
        <v>1627.814273</v>
      </c>
      <c r="AT164" s="65">
        <v>1102.098919</v>
      </c>
      <c r="AU164" s="65">
        <v>1818.066562</v>
      </c>
      <c r="AV164" s="65">
        <v>1455.411063</v>
      </c>
      <c r="AW164" s="65">
        <v>1792.33195</v>
      </c>
      <c r="AX164" s="65">
        <v>349.42751129999999</v>
      </c>
      <c r="AY164" s="65">
        <v>1312.2114959999999</v>
      </c>
      <c r="AZ164" s="65">
        <v>1552.0633849999999</v>
      </c>
      <c r="BA164" s="65">
        <v>1408.569354</v>
      </c>
      <c r="BB164" s="65">
        <v>1150.2886060000001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314.37106360000001</v>
      </c>
      <c r="G165" s="65">
        <v>144.3126279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314.37106360000001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W165" s="65">
        <v>314.37106360000001</v>
      </c>
      <c r="X165" s="65">
        <v>314.37106360000001</v>
      </c>
      <c r="Y165" s="65">
        <v>157.18553180000001</v>
      </c>
      <c r="AA165" s="65">
        <v>314.37106360000001</v>
      </c>
      <c r="AD165" s="65">
        <v>314.37106360000001</v>
      </c>
      <c r="AE165" s="65">
        <v>258.42364900000001</v>
      </c>
      <c r="AH165" s="65">
        <v>186.0696623</v>
      </c>
      <c r="AJ165" s="65">
        <v>314.37106360000001</v>
      </c>
      <c r="AM165" s="65">
        <v>314.37106360000001</v>
      </c>
      <c r="AP165" s="65">
        <v>314.37106360000001</v>
      </c>
      <c r="AQ165" s="65">
        <v>314.37106360000001</v>
      </c>
      <c r="AT165" s="65">
        <v>314.37106360000001</v>
      </c>
      <c r="AU165" s="65">
        <v>314.37106360000001</v>
      </c>
      <c r="AV165" s="65">
        <v>4.0028972879999998</v>
      </c>
      <c r="AX165" s="65">
        <v>314.37106360000001</v>
      </c>
      <c r="AY165" s="65">
        <v>314.37106360000001</v>
      </c>
      <c r="AZ165" s="65">
        <v>312.95813529999998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130.33751620000001</v>
      </c>
      <c r="F167" s="65">
        <v>87.509714380000005</v>
      </c>
      <c r="I167" s="65">
        <v>156.81614569999999</v>
      </c>
      <c r="J167" s="65">
        <v>114.0714093</v>
      </c>
      <c r="M167" s="65">
        <v>160.39219059999999</v>
      </c>
      <c r="N167" s="65">
        <v>149.52092250000001</v>
      </c>
      <c r="O167" s="65">
        <v>1.2162154119999999</v>
      </c>
      <c r="Q167" s="65">
        <v>248.7416685</v>
      </c>
      <c r="R167" s="65">
        <v>206.28530939999999</v>
      </c>
      <c r="S167" s="65">
        <v>127.5343305</v>
      </c>
      <c r="U167" s="65">
        <v>238.36548289999999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I167" s="65">
        <v>322.14033039999998</v>
      </c>
      <c r="AJ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120.2087602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93.53265854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1895.890592</v>
      </c>
      <c r="E173" s="65">
        <v>2095.1685320000001</v>
      </c>
      <c r="F173" s="65">
        <v>3241.7700359999999</v>
      </c>
      <c r="G173" s="65">
        <v>2924.4512049999998</v>
      </c>
      <c r="H173" s="65">
        <v>2324.2527060000002</v>
      </c>
      <c r="I173" s="65">
        <v>3066.7489329999999</v>
      </c>
      <c r="J173" s="65">
        <v>2480.53451</v>
      </c>
      <c r="K173" s="65">
        <v>2473.2431459999998</v>
      </c>
      <c r="L173" s="65">
        <v>2512.136317</v>
      </c>
      <c r="M173" s="65">
        <v>2024.316376</v>
      </c>
      <c r="N173" s="65">
        <v>2413.125227</v>
      </c>
      <c r="O173" s="65">
        <v>2717.1068270000001</v>
      </c>
      <c r="P173" s="65">
        <v>2542.4250160000001</v>
      </c>
      <c r="Q173" s="65">
        <v>2367.2880770000002</v>
      </c>
      <c r="R173" s="65">
        <v>2544.892746</v>
      </c>
      <c r="S173" s="65">
        <v>3164.2388129999999</v>
      </c>
      <c r="T173" s="65">
        <v>2717.2639089999998</v>
      </c>
      <c r="U173" s="65">
        <v>2109.7165610000002</v>
      </c>
      <c r="V173" s="65">
        <v>2861.8012319999998</v>
      </c>
      <c r="W173" s="65">
        <v>2510.8577660000001</v>
      </c>
      <c r="X173" s="65">
        <v>2980.3767619999999</v>
      </c>
      <c r="Y173" s="65">
        <v>2914.101662</v>
      </c>
      <c r="Z173" s="65">
        <v>3183.9415629999999</v>
      </c>
      <c r="AA173" s="65">
        <v>2834.7035460000002</v>
      </c>
      <c r="AB173" s="65">
        <v>1543.157152</v>
      </c>
      <c r="AC173" s="65">
        <v>2470.4954779999998</v>
      </c>
      <c r="AD173" s="65">
        <v>2265.5054340000002</v>
      </c>
      <c r="AE173" s="65">
        <v>2443.8615490000002</v>
      </c>
      <c r="AF173" s="65">
        <v>2373.9949630000001</v>
      </c>
      <c r="AG173" s="65">
        <v>2196.486703</v>
      </c>
      <c r="AH173" s="65">
        <v>2490.1116029999998</v>
      </c>
      <c r="AI173" s="65">
        <v>2738.9141709999999</v>
      </c>
      <c r="AJ173" s="65">
        <v>2462.6783009999999</v>
      </c>
      <c r="AK173" s="65">
        <v>2946.599937</v>
      </c>
      <c r="AL173" s="65">
        <v>2845.8837100000001</v>
      </c>
      <c r="AM173" s="65">
        <v>3167.0765689999998</v>
      </c>
      <c r="AN173" s="65">
        <v>2655.2992690000001</v>
      </c>
      <c r="AO173" s="65">
        <v>2851.5685389999999</v>
      </c>
      <c r="AP173" s="65">
        <v>2599.3882250000001</v>
      </c>
      <c r="AQ173" s="65">
        <v>3208.7653180000002</v>
      </c>
      <c r="AR173" s="65">
        <v>2735.2658689999998</v>
      </c>
      <c r="AS173" s="65">
        <v>2851.5685389999999</v>
      </c>
      <c r="AT173" s="65">
        <v>2640.2242489999999</v>
      </c>
      <c r="AU173" s="65">
        <v>3356.1918919999998</v>
      </c>
      <c r="AV173" s="65">
        <v>2683.168228</v>
      </c>
      <c r="AW173" s="65">
        <v>3016.086217</v>
      </c>
      <c r="AX173" s="65">
        <v>1887.5528420000001</v>
      </c>
      <c r="AY173" s="65">
        <v>2850.3368260000002</v>
      </c>
      <c r="AZ173" s="65">
        <v>3088.775787</v>
      </c>
      <c r="BA173" s="65">
        <v>2632.3236200000001</v>
      </c>
      <c r="BB173" s="65">
        <v>2688.4139369999998</v>
      </c>
      <c r="BC173" s="65">
        <v>3087.6784520000001</v>
      </c>
      <c r="BD173" s="65">
        <v>1638.093803</v>
      </c>
      <c r="BE173" s="65">
        <v>1635.583539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216.59199860000001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215.6459802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273.82073400000002</v>
      </c>
      <c r="AC174" s="65">
        <v>315.130494</v>
      </c>
      <c r="AD174" s="65">
        <v>339.57526030000002</v>
      </c>
      <c r="AE174" s="65">
        <v>324.60520960000002</v>
      </c>
      <c r="AF174" s="65">
        <v>390.35973589999998</v>
      </c>
      <c r="AG174" s="65">
        <v>390.35973589999998</v>
      </c>
      <c r="AH174" s="65">
        <v>390.35973589999998</v>
      </c>
      <c r="AI174" s="65">
        <v>306.41375570000002</v>
      </c>
      <c r="AJ174" s="65">
        <v>273.82073400000002</v>
      </c>
      <c r="AK174" s="65">
        <v>215.6459802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380.88502030000001</v>
      </c>
      <c r="AR174" s="65">
        <v>390.35973589999998</v>
      </c>
      <c r="AS174" s="65">
        <v>348.2919986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506.99203180000001</v>
      </c>
      <c r="E176" s="65">
        <v>704.63459920000003</v>
      </c>
      <c r="F176" s="65">
        <v>326.9870181</v>
      </c>
      <c r="G176" s="65">
        <v>701.9015144</v>
      </c>
      <c r="H176" s="65">
        <v>665.99234230000002</v>
      </c>
      <c r="I176" s="65">
        <v>789.44788649999998</v>
      </c>
      <c r="J176" s="65">
        <v>466.36008459999999</v>
      </c>
      <c r="K176" s="65">
        <v>662.20245599999998</v>
      </c>
      <c r="L176" s="65">
        <v>664.57113489999995</v>
      </c>
      <c r="M176" s="65">
        <v>339.1146541</v>
      </c>
      <c r="N176" s="65">
        <v>687.87893529999997</v>
      </c>
      <c r="O176" s="65">
        <v>580.15141889999995</v>
      </c>
      <c r="P176" s="65">
        <v>676.77893529999994</v>
      </c>
      <c r="Q176" s="65">
        <v>314.57514070000002</v>
      </c>
      <c r="R176" s="65">
        <v>602.97090079999998</v>
      </c>
      <c r="S176" s="65">
        <v>739.13714670000002</v>
      </c>
      <c r="T176" s="65">
        <v>756.85486490000005</v>
      </c>
      <c r="U176" s="65">
        <v>704.8240935</v>
      </c>
      <c r="V176" s="65">
        <v>717.04647660000001</v>
      </c>
      <c r="W176" s="65">
        <v>641.54757600000005</v>
      </c>
      <c r="X176" s="65">
        <v>640.49077460000001</v>
      </c>
      <c r="Y176" s="65">
        <v>451.37545119999999</v>
      </c>
      <c r="Z176" s="65">
        <v>803.47046560000001</v>
      </c>
      <c r="AA176" s="65">
        <v>789.44788649999998</v>
      </c>
      <c r="AB176" s="65">
        <v>700.29081269999995</v>
      </c>
      <c r="AC176" s="65">
        <v>726.72526930000004</v>
      </c>
      <c r="AD176" s="65">
        <v>718.7519254</v>
      </c>
      <c r="AE176" s="65">
        <v>777.0360091</v>
      </c>
      <c r="AF176" s="65">
        <v>679.90559150000001</v>
      </c>
      <c r="AG176" s="65">
        <v>606.77536980000002</v>
      </c>
      <c r="AH176" s="65">
        <v>466.26533740000002</v>
      </c>
      <c r="AI176" s="65">
        <v>301.0117146</v>
      </c>
      <c r="AJ176" s="65">
        <v>556.82903580000004</v>
      </c>
      <c r="AK176" s="65">
        <v>337.29987540000002</v>
      </c>
      <c r="AL176" s="65">
        <v>516.3720002</v>
      </c>
      <c r="AM176" s="65">
        <v>253.16440080000001</v>
      </c>
      <c r="AN176" s="65">
        <v>542.80645670000001</v>
      </c>
      <c r="AO176" s="65">
        <v>729.64784840000004</v>
      </c>
      <c r="AP176" s="65">
        <v>337.11038100000002</v>
      </c>
      <c r="AQ176" s="65">
        <v>803.47046560000001</v>
      </c>
      <c r="AR176" s="65">
        <v>541.10100790000001</v>
      </c>
      <c r="AS176" s="65">
        <v>422.01841560000003</v>
      </c>
      <c r="AT176" s="65">
        <v>257.518595</v>
      </c>
      <c r="AU176" s="65">
        <v>703.78187479999997</v>
      </c>
      <c r="AV176" s="65">
        <v>441.80598839999999</v>
      </c>
      <c r="AW176" s="65">
        <v>616.14075549999995</v>
      </c>
      <c r="AX176" s="65">
        <v>50.310739839999997</v>
      </c>
      <c r="AY176" s="65">
        <v>62.912111580000001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111.8016441</v>
      </c>
      <c r="G180" s="65">
        <v>178.12465330000001</v>
      </c>
      <c r="H180" s="65">
        <v>156.4058206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130.7510753</v>
      </c>
      <c r="U180" s="65">
        <v>178.12465330000001</v>
      </c>
      <c r="V180" s="65">
        <v>178.12465330000001</v>
      </c>
      <c r="W180" s="65">
        <v>178.12465330000001</v>
      </c>
      <c r="X180" s="65">
        <v>130.7510753</v>
      </c>
      <c r="Y180" s="65">
        <v>130.7510753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56.848293599999998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130.5304683</v>
      </c>
      <c r="AW180" s="65">
        <v>178.12465330000001</v>
      </c>
      <c r="AX180" s="65">
        <v>178.12465330000001</v>
      </c>
      <c r="AY180" s="65">
        <v>158.3523902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897.35176760000002</v>
      </c>
      <c r="E185" s="65">
        <v>921.22659780000004</v>
      </c>
      <c r="F185" s="65">
        <v>829.14839810000001</v>
      </c>
      <c r="G185" s="65">
        <v>1270.385904</v>
      </c>
      <c r="H185" s="65">
        <v>1212.757899</v>
      </c>
      <c r="I185" s="65">
        <v>1179.807622</v>
      </c>
      <c r="J185" s="65">
        <v>1034.844474</v>
      </c>
      <c r="K185" s="65">
        <v>1230.6868449999999</v>
      </c>
      <c r="L185" s="65">
        <v>1233.0555240000001</v>
      </c>
      <c r="M185" s="65">
        <v>611.60892790000003</v>
      </c>
      <c r="N185" s="65">
        <v>1256.3633239999999</v>
      </c>
      <c r="O185" s="65">
        <v>1148.635808</v>
      </c>
      <c r="P185" s="65">
        <v>1245.263324</v>
      </c>
      <c r="Q185" s="65">
        <v>883.05952979999995</v>
      </c>
      <c r="R185" s="65">
        <v>1171.4552900000001</v>
      </c>
      <c r="S185" s="65">
        <v>1307.6215360000001</v>
      </c>
      <c r="T185" s="65">
        <v>1277.965676</v>
      </c>
      <c r="U185" s="65">
        <v>1273.308483</v>
      </c>
      <c r="V185" s="65">
        <v>1285.5308660000001</v>
      </c>
      <c r="W185" s="65">
        <v>1210.0319649999999</v>
      </c>
      <c r="X185" s="65">
        <v>1161.601586</v>
      </c>
      <c r="Y185" s="65">
        <v>972.48626230000002</v>
      </c>
      <c r="Z185" s="65">
        <v>1371.954855</v>
      </c>
      <c r="AA185" s="65">
        <v>1357.932276</v>
      </c>
      <c r="AB185" s="65">
        <v>1152.2362000000001</v>
      </c>
      <c r="AC185" s="65">
        <v>1219.980417</v>
      </c>
      <c r="AD185" s="65">
        <v>1236.4518390000001</v>
      </c>
      <c r="AE185" s="65">
        <v>1279.7658719999999</v>
      </c>
      <c r="AF185" s="65">
        <v>1248.389981</v>
      </c>
      <c r="AG185" s="65">
        <v>1175.259759</v>
      </c>
      <c r="AH185" s="65">
        <v>913.47336689999997</v>
      </c>
      <c r="AI185" s="65">
        <v>785.55012360000001</v>
      </c>
      <c r="AJ185" s="65">
        <v>1008.774423</v>
      </c>
      <c r="AK185" s="65">
        <v>731.07050890000005</v>
      </c>
      <c r="AL185" s="65">
        <v>1084.856389</v>
      </c>
      <c r="AM185" s="65">
        <v>821.64878999999996</v>
      </c>
      <c r="AN185" s="65">
        <v>1111.2908460000001</v>
      </c>
      <c r="AO185" s="65">
        <v>1298.1322379999999</v>
      </c>
      <c r="AP185" s="65">
        <v>905.59477019999997</v>
      </c>
      <c r="AQ185" s="65">
        <v>1362.480139</v>
      </c>
      <c r="AR185" s="65">
        <v>1109.5853970000001</v>
      </c>
      <c r="AS185" s="65">
        <v>948.43506749999995</v>
      </c>
      <c r="AT185" s="65">
        <v>826.00298410000005</v>
      </c>
      <c r="AU185" s="65">
        <v>1272.2662640000001</v>
      </c>
      <c r="AV185" s="65">
        <v>920.62845540000001</v>
      </c>
      <c r="AW185" s="65">
        <v>1142.557407</v>
      </c>
      <c r="AX185" s="65">
        <v>576.7273917</v>
      </c>
      <c r="AY185" s="65">
        <v>569.5565004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30026.602320000002</v>
      </c>
      <c r="E234" s="65">
        <v>29083.307820000002</v>
      </c>
      <c r="F234" s="65">
        <v>29540.493630000001</v>
      </c>
      <c r="G234" s="65">
        <v>29341.242109999999</v>
      </c>
      <c r="H234" s="65">
        <v>29460.592240000002</v>
      </c>
      <c r="I234" s="65">
        <v>29169.17222</v>
      </c>
      <c r="J234" s="65">
        <v>29155.456870000002</v>
      </c>
      <c r="K234" s="65">
        <v>29339.331170000001</v>
      </c>
      <c r="L234" s="65">
        <v>30103.822319999999</v>
      </c>
      <c r="M234" s="65">
        <v>29807.412319999999</v>
      </c>
      <c r="N234" s="65">
        <v>30524.854800000001</v>
      </c>
      <c r="O234" s="65">
        <v>30068.736280000001</v>
      </c>
      <c r="P234" s="65">
        <v>30103.822319999999</v>
      </c>
      <c r="Q234" s="65">
        <v>30726.920989999999</v>
      </c>
      <c r="R234" s="65">
        <v>30524.854800000001</v>
      </c>
      <c r="S234" s="65">
        <v>30068.736280000001</v>
      </c>
      <c r="T234" s="65">
        <v>30103.822319999999</v>
      </c>
      <c r="U234" s="65">
        <v>28614.655159999998</v>
      </c>
      <c r="V234" s="65">
        <v>29929.157279999999</v>
      </c>
      <c r="W234" s="65">
        <v>30049.24482</v>
      </c>
      <c r="X234" s="65">
        <v>30103.822319999999</v>
      </c>
      <c r="Y234" s="65">
        <v>30769.737099999998</v>
      </c>
      <c r="Z234" s="65">
        <v>30524.854800000001</v>
      </c>
      <c r="AA234" s="65">
        <v>30068.736280000001</v>
      </c>
      <c r="AB234" s="65">
        <v>24587.00416</v>
      </c>
      <c r="AC234" s="65">
        <v>24043.867310000001</v>
      </c>
      <c r="AD234" s="65">
        <v>28585.624800000001</v>
      </c>
      <c r="AE234" s="65">
        <v>24993.363580000001</v>
      </c>
      <c r="AF234" s="65">
        <v>30682.972320000001</v>
      </c>
      <c r="AG234" s="65">
        <v>32220.697039999999</v>
      </c>
      <c r="AH234" s="65">
        <v>31112.104800000001</v>
      </c>
      <c r="AI234" s="65">
        <v>21943.214919999999</v>
      </c>
      <c r="AJ234" s="65">
        <v>22225.38967</v>
      </c>
      <c r="AK234" s="65">
        <v>27941.848040000001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23859.373459999999</v>
      </c>
      <c r="AR234" s="65">
        <v>30682.972320000001</v>
      </c>
      <c r="AS234" s="65">
        <v>30676.365460000001</v>
      </c>
      <c r="AT234" s="65">
        <v>30595.870610000002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30752.47032</v>
      </c>
      <c r="BI234" s="65">
        <v>32293.678039999999</v>
      </c>
      <c r="BJ234" s="65">
        <v>31182.574799999999</v>
      </c>
      <c r="BK234" s="65">
        <v>30716.628280000001</v>
      </c>
      <c r="BL234" s="65">
        <v>30752.47032</v>
      </c>
      <c r="BM234" s="65">
        <v>32293.678039999999</v>
      </c>
      <c r="BN234" s="65">
        <v>31182.574799999999</v>
      </c>
      <c r="BO234" s="65">
        <v>30716.628280000001</v>
      </c>
      <c r="BP234" s="65">
        <v>31319.522519999999</v>
      </c>
      <c r="BQ234" s="65">
        <v>32220.697039999999</v>
      </c>
      <c r="BR234" s="65">
        <v>31757.557799999999</v>
      </c>
      <c r="BS234" s="65">
        <v>31283.01958</v>
      </c>
      <c r="BT234" s="65">
        <v>32415.298320000002</v>
      </c>
      <c r="BU234" s="65">
        <v>33727.194239999997</v>
      </c>
      <c r="BV234" s="65">
        <v>32752.480530000001</v>
      </c>
      <c r="BW234" s="65">
        <v>32377.518250000001</v>
      </c>
      <c r="BX234" s="65">
        <v>32415.298320000002</v>
      </c>
      <c r="BY234" s="65">
        <v>34039.841240000002</v>
      </c>
      <c r="BZ234" s="65">
        <v>32868.65913</v>
      </c>
      <c r="CA234" s="65">
        <v>32377.518250000001</v>
      </c>
      <c r="CB234" s="65">
        <v>35418.298320000002</v>
      </c>
      <c r="CC234" s="65">
        <v>37066.300239999997</v>
      </c>
      <c r="CD234" s="65">
        <v>35913.65913</v>
      </c>
      <c r="CE234" s="65">
        <v>35377.018250000001</v>
      </c>
      <c r="CF234" s="65">
        <v>35418.298320000002</v>
      </c>
      <c r="CG234" s="65">
        <v>37193.341240000002</v>
      </c>
      <c r="CH234" s="65">
        <v>35913.65913</v>
      </c>
      <c r="CI234" s="65">
        <v>35377.018250000001</v>
      </c>
      <c r="CJ234" s="65">
        <v>35418.298320000002</v>
      </c>
      <c r="CK234" s="65">
        <v>37047.56811</v>
      </c>
      <c r="CL234" s="65">
        <v>35913.65913</v>
      </c>
      <c r="CM234" s="65">
        <v>35377.018250000001</v>
      </c>
      <c r="CN234" s="65">
        <v>35418.298320000002</v>
      </c>
      <c r="CO234" s="65">
        <v>36428.637340000001</v>
      </c>
      <c r="CP234" s="65">
        <v>35913.65913</v>
      </c>
      <c r="CQ234" s="65">
        <v>35377.018250000001</v>
      </c>
      <c r="CR234" s="65">
        <v>35418.298320000002</v>
      </c>
      <c r="CS234" s="65">
        <v>37088.104440000003</v>
      </c>
      <c r="CT234" s="65">
        <v>35913.65913</v>
      </c>
      <c r="CU234" s="65">
        <v>35377.018250000001</v>
      </c>
      <c r="CV234" s="65">
        <v>35418.298320000002</v>
      </c>
      <c r="CW234" s="65">
        <v>37193.341240000002</v>
      </c>
      <c r="CX234" s="65">
        <v>35913.65913</v>
      </c>
      <c r="CY234" s="65">
        <v>35377.018250000001</v>
      </c>
      <c r="CZ234" s="65">
        <v>35418.298320000002</v>
      </c>
      <c r="DA234" s="65">
        <v>37193.341240000002</v>
      </c>
      <c r="DB234" s="65">
        <v>35913.65913</v>
      </c>
      <c r="DC234" s="65">
        <v>35377.018250000001</v>
      </c>
      <c r="DD234" s="65">
        <v>35418.298320000002</v>
      </c>
      <c r="DE234" s="65">
        <v>37094.789859999997</v>
      </c>
      <c r="DF234" s="65">
        <v>35913.65913</v>
      </c>
      <c r="DG234" s="65">
        <v>35377.018250000001</v>
      </c>
      <c r="DH234" s="65">
        <v>35475.784319999999</v>
      </c>
      <c r="DI234" s="65">
        <v>37035.846440000001</v>
      </c>
      <c r="DJ234" s="65">
        <v>35886.689129999999</v>
      </c>
      <c r="DK234" s="65">
        <v>35434.437250000003</v>
      </c>
      <c r="DL234" s="65">
        <v>35475.784319999999</v>
      </c>
      <c r="DM234" s="65">
        <v>37253.70824</v>
      </c>
      <c r="DN234" s="65">
        <v>35136.304750000003</v>
      </c>
      <c r="DO234" s="65">
        <v>35434.437250000003</v>
      </c>
      <c r="DP234" s="65">
        <v>35475.784319999999</v>
      </c>
      <c r="DQ234" s="65">
        <v>37253.70824</v>
      </c>
      <c r="DR234" s="65">
        <v>35971.949130000001</v>
      </c>
      <c r="DS234" s="65">
        <v>35434.437250000003</v>
      </c>
      <c r="DT234" s="65">
        <v>35475.784319999999</v>
      </c>
      <c r="DU234" s="65">
        <v>37195.593739999997</v>
      </c>
      <c r="DV234" s="65">
        <v>35971.949130000001</v>
      </c>
      <c r="DW234" s="65">
        <v>35434.437250000003</v>
      </c>
      <c r="DX234" s="65">
        <v>35475.784319999999</v>
      </c>
      <c r="DY234" s="65">
        <v>37253.70824</v>
      </c>
      <c r="DZ234" s="65">
        <v>35872.334130000003</v>
      </c>
      <c r="EA234" s="65">
        <v>34233.950440000001</v>
      </c>
      <c r="EB234" s="65">
        <v>35475.784319999999</v>
      </c>
      <c r="EC234" s="65">
        <v>37253.70824</v>
      </c>
      <c r="ED234" s="65">
        <v>35940.80313</v>
      </c>
      <c r="EE234" s="65">
        <v>35434.437250000003</v>
      </c>
      <c r="EF234" s="65">
        <v>35475.784319999999</v>
      </c>
      <c r="EG234" s="65">
        <v>37253.70824</v>
      </c>
      <c r="EH234" s="65">
        <v>35971.949130000001</v>
      </c>
      <c r="EI234" s="65">
        <v>35108.777249999999</v>
      </c>
      <c r="EJ234" s="65">
        <v>35475.784319999999</v>
      </c>
      <c r="EK234" s="65">
        <v>37253.70824</v>
      </c>
      <c r="EL234" s="65">
        <v>35915.834130000003</v>
      </c>
      <c r="EM234" s="65">
        <v>35434.437250000003</v>
      </c>
      <c r="EN234" s="65">
        <v>35559.74136</v>
      </c>
      <c r="EO234" s="65">
        <v>37341.872920000002</v>
      </c>
      <c r="EP234" s="65">
        <v>35864.897400000002</v>
      </c>
      <c r="EQ234" s="65">
        <v>33901.359069999999</v>
      </c>
      <c r="ER234" s="65">
        <v>35614.653359999997</v>
      </c>
      <c r="ES234" s="65">
        <v>37399.536919999999</v>
      </c>
      <c r="ET234" s="65">
        <v>36059.690399999999</v>
      </c>
      <c r="EU234" s="65">
        <v>35573.144439999996</v>
      </c>
      <c r="EV234" s="65">
        <v>35656.266360000001</v>
      </c>
      <c r="EW234" s="65">
        <v>37443.235419999997</v>
      </c>
      <c r="EX234" s="65">
        <v>36002.270400000001</v>
      </c>
      <c r="EY234" s="65">
        <v>35193.92194</v>
      </c>
      <c r="EZ234" s="65">
        <v>35814.996359999997</v>
      </c>
      <c r="FA234" s="65">
        <v>37642.176220000001</v>
      </c>
      <c r="FB234" s="65">
        <v>35949.809399999998</v>
      </c>
      <c r="FC234" s="65">
        <v>35506.127039999999</v>
      </c>
    </row>
    <row r="235" spans="2:159" x14ac:dyDescent="0.2">
      <c r="B235" s="65" t="s">
        <v>1</v>
      </c>
      <c r="C235" s="65" t="s">
        <v>38</v>
      </c>
      <c r="D235" s="65">
        <v>11219.41689</v>
      </c>
      <c r="E235" s="65">
        <v>9518.2860029999993</v>
      </c>
      <c r="F235" s="65">
        <v>9272.4210600000006</v>
      </c>
      <c r="G235" s="65">
        <v>11208.47558</v>
      </c>
      <c r="H235" s="65">
        <v>11563.835300000001</v>
      </c>
      <c r="I235" s="65">
        <v>9833.4913710000001</v>
      </c>
      <c r="J235" s="65">
        <v>9581.5028230000007</v>
      </c>
      <c r="K235" s="65">
        <v>11553.617050000001</v>
      </c>
      <c r="L235" s="65">
        <v>13314.749659999999</v>
      </c>
      <c r="M235" s="65">
        <v>11676.861779999999</v>
      </c>
      <c r="N235" s="65">
        <v>11341.39597</v>
      </c>
      <c r="O235" s="65">
        <v>13241.703649999999</v>
      </c>
      <c r="P235" s="65">
        <v>12624.35728</v>
      </c>
      <c r="Q235" s="65">
        <v>10788.678400000001</v>
      </c>
      <c r="R235" s="65">
        <v>10681.8307</v>
      </c>
      <c r="S235" s="65">
        <v>12791.47315</v>
      </c>
      <c r="T235" s="65">
        <v>11688.18086</v>
      </c>
      <c r="U235" s="65">
        <v>9919.5662539999994</v>
      </c>
      <c r="V235" s="65">
        <v>9767.7829939999992</v>
      </c>
      <c r="W235" s="65">
        <v>11839.56653</v>
      </c>
      <c r="X235" s="65">
        <v>13119.168110000001</v>
      </c>
      <c r="Y235" s="65">
        <v>10947.534439999999</v>
      </c>
      <c r="Z235" s="65">
        <v>11898.519969999999</v>
      </c>
      <c r="AA235" s="65">
        <v>12708.438319999999</v>
      </c>
      <c r="AB235" s="65">
        <v>13314.749659999999</v>
      </c>
      <c r="AC235" s="65">
        <v>13269.56385</v>
      </c>
      <c r="AD235" s="65">
        <v>9726.945565</v>
      </c>
      <c r="AE235" s="65">
        <v>13510.5548</v>
      </c>
      <c r="AF235" s="65">
        <v>11630.481519999999</v>
      </c>
      <c r="AG235" s="65">
        <v>10384.3613</v>
      </c>
      <c r="AH235" s="65">
        <v>5087.9508599999999</v>
      </c>
      <c r="AI235" s="65">
        <v>13880.2973</v>
      </c>
      <c r="AJ235" s="65">
        <v>12964.16375</v>
      </c>
      <c r="AK235" s="65">
        <v>13632.71117</v>
      </c>
      <c r="AL235" s="65">
        <v>11072.47183</v>
      </c>
      <c r="AM235" s="65">
        <v>13490.95846</v>
      </c>
      <c r="AN235" s="65">
        <v>13679.13357</v>
      </c>
      <c r="AO235" s="65">
        <v>11617.91372</v>
      </c>
      <c r="AP235" s="65">
        <v>13268.32559</v>
      </c>
      <c r="AQ235" s="65">
        <v>13880.2973</v>
      </c>
      <c r="AR235" s="65">
        <v>13804.57317</v>
      </c>
      <c r="AS235" s="65">
        <v>12038.812550000001</v>
      </c>
      <c r="AT235" s="65">
        <v>13960.7335</v>
      </c>
      <c r="AU235" s="65">
        <v>14007.5816</v>
      </c>
      <c r="AV235" s="65">
        <v>13804.57317</v>
      </c>
      <c r="AW235" s="65">
        <v>13757.72507</v>
      </c>
      <c r="AX235" s="65">
        <v>13960.7335</v>
      </c>
      <c r="AY235" s="65">
        <v>14007.5816</v>
      </c>
      <c r="AZ235" s="65">
        <v>13908.88517</v>
      </c>
      <c r="BA235" s="65">
        <v>13861.683069999999</v>
      </c>
      <c r="BB235" s="65">
        <v>14066.2255</v>
      </c>
      <c r="BC235" s="65">
        <v>14113.427600000001</v>
      </c>
      <c r="BD235" s="65">
        <v>13908.88517</v>
      </c>
      <c r="BE235" s="65">
        <v>13861.683069999999</v>
      </c>
      <c r="BF235" s="65">
        <v>14066.2255</v>
      </c>
      <c r="BG235" s="65">
        <v>14113.427600000001</v>
      </c>
      <c r="BH235" s="65">
        <v>14114.14997</v>
      </c>
      <c r="BI235" s="65">
        <v>14066.251270000001</v>
      </c>
      <c r="BJ235" s="65">
        <v>14273.8123</v>
      </c>
      <c r="BK235" s="65">
        <v>14321.710999999999</v>
      </c>
      <c r="BL235" s="65">
        <v>13804.57317</v>
      </c>
      <c r="BM235" s="65">
        <v>14066.251270000001</v>
      </c>
      <c r="BN235" s="65">
        <v>14273.8123</v>
      </c>
      <c r="BO235" s="65">
        <v>14321.710999999999</v>
      </c>
      <c r="BP235" s="65">
        <v>14640.35097</v>
      </c>
      <c r="BQ235" s="65">
        <v>14590.666520000001</v>
      </c>
      <c r="BR235" s="65">
        <v>14316.85203</v>
      </c>
      <c r="BS235" s="65">
        <v>14855.650250000001</v>
      </c>
      <c r="BT235" s="65">
        <v>16391.784810000001</v>
      </c>
      <c r="BU235" s="65">
        <v>16141.20009</v>
      </c>
      <c r="BV235" s="65">
        <v>15853.698039999999</v>
      </c>
      <c r="BW235" s="65">
        <v>16632.840469999999</v>
      </c>
      <c r="BX235" s="65">
        <v>17806.184809999999</v>
      </c>
      <c r="BY235" s="65">
        <v>15905.33877</v>
      </c>
      <c r="BZ235" s="65">
        <v>17722.023939999999</v>
      </c>
      <c r="CA235" s="65">
        <v>18068.04047</v>
      </c>
      <c r="CB235" s="65">
        <v>17806.184809999999</v>
      </c>
      <c r="CC235" s="65">
        <v>16885.548180000002</v>
      </c>
      <c r="CD235" s="65">
        <v>17302.961439999999</v>
      </c>
      <c r="CE235" s="65">
        <v>18068.04047</v>
      </c>
      <c r="CF235" s="65">
        <v>17806.184809999999</v>
      </c>
      <c r="CG235" s="65">
        <v>17222.273789999999</v>
      </c>
      <c r="CH235" s="65">
        <v>17092.558540000002</v>
      </c>
      <c r="CI235" s="65">
        <v>18068.04047</v>
      </c>
      <c r="CJ235" s="65">
        <v>17559.649069999999</v>
      </c>
      <c r="CK235" s="65">
        <v>16512.83426</v>
      </c>
      <c r="CL235" s="65">
        <v>18007.612239999999</v>
      </c>
      <c r="CM235" s="65">
        <v>18068.04047</v>
      </c>
      <c r="CN235" s="65">
        <v>17621.486949999999</v>
      </c>
      <c r="CO235" s="65">
        <v>17701.706579999998</v>
      </c>
      <c r="CP235" s="65">
        <v>16844.518240000001</v>
      </c>
      <c r="CQ235" s="65">
        <v>18068.04047</v>
      </c>
      <c r="CR235" s="65">
        <v>17806.184809999999</v>
      </c>
      <c r="CS235" s="65">
        <v>17690.077379999999</v>
      </c>
      <c r="CT235" s="65">
        <v>17951.111440000001</v>
      </c>
      <c r="CU235" s="65">
        <v>18068.04047</v>
      </c>
      <c r="CV235" s="65">
        <v>17806.184809999999</v>
      </c>
      <c r="CW235" s="65">
        <v>17745.756580000001</v>
      </c>
      <c r="CX235" s="65">
        <v>14797.23825</v>
      </c>
      <c r="CY235" s="65">
        <v>18068.04047</v>
      </c>
      <c r="CZ235" s="65">
        <v>17806.184809999999</v>
      </c>
      <c r="DA235" s="65">
        <v>14538.747880000001</v>
      </c>
      <c r="DB235" s="65">
        <v>18007.612239999999</v>
      </c>
      <c r="DC235" s="65">
        <v>18068.04047</v>
      </c>
      <c r="DD235" s="65">
        <v>17806.184809999999</v>
      </c>
      <c r="DE235" s="65">
        <v>16978.669880000001</v>
      </c>
      <c r="DF235" s="65">
        <v>18007.612239999999</v>
      </c>
      <c r="DG235" s="65">
        <v>18068.04047</v>
      </c>
      <c r="DH235" s="65">
        <v>17806.184809999999</v>
      </c>
      <c r="DI235" s="65">
        <v>14457.28097</v>
      </c>
      <c r="DJ235" s="65">
        <v>13689.563609999999</v>
      </c>
      <c r="DK235" s="65">
        <v>18068.04047</v>
      </c>
      <c r="DL235" s="65">
        <v>17806.184809999999</v>
      </c>
      <c r="DM235" s="65">
        <v>14343.783890000001</v>
      </c>
      <c r="DN235" s="65">
        <v>17267.12098</v>
      </c>
      <c r="DO235" s="65">
        <v>18068.04047</v>
      </c>
      <c r="DP235" s="65">
        <v>17806.184809999999</v>
      </c>
      <c r="DQ235" s="65">
        <v>17745.756580000001</v>
      </c>
      <c r="DR235" s="65">
        <v>16499.344840000002</v>
      </c>
      <c r="DS235" s="65">
        <v>16667.863570000001</v>
      </c>
      <c r="DT235" s="65">
        <v>17806.184809999999</v>
      </c>
      <c r="DU235" s="65">
        <v>16138.794959999999</v>
      </c>
      <c r="DV235" s="65">
        <v>15640.41581</v>
      </c>
      <c r="DW235" s="65">
        <v>16537.41677</v>
      </c>
      <c r="DX235" s="65">
        <v>17806.184809999999</v>
      </c>
      <c r="DY235" s="65">
        <v>16980.20263</v>
      </c>
      <c r="DZ235" s="65">
        <v>15377.31604</v>
      </c>
      <c r="EA235" s="65">
        <v>18068.04047</v>
      </c>
      <c r="EB235" s="65">
        <v>17806.184809999999</v>
      </c>
      <c r="EC235" s="65">
        <v>17745.756580000001</v>
      </c>
      <c r="ED235" s="65">
        <v>17780.625639999998</v>
      </c>
      <c r="EE235" s="65">
        <v>17943.357469999999</v>
      </c>
      <c r="EF235" s="65">
        <v>17806.184809999999</v>
      </c>
      <c r="EG235" s="65">
        <v>17238.300579999999</v>
      </c>
      <c r="EH235" s="65">
        <v>14131.81828</v>
      </c>
      <c r="EI235" s="65">
        <v>18068.04047</v>
      </c>
      <c r="EJ235" s="65">
        <v>17806.184809999999</v>
      </c>
      <c r="EK235" s="65">
        <v>17701.706579999998</v>
      </c>
      <c r="EL235" s="65">
        <v>18007.612239999999</v>
      </c>
      <c r="EM235" s="65">
        <v>18068.04047</v>
      </c>
      <c r="EN235" s="65">
        <v>17806.184809999999</v>
      </c>
      <c r="EO235" s="65">
        <v>17745.756580000001</v>
      </c>
      <c r="EP235" s="65">
        <v>16062.268239999999</v>
      </c>
      <c r="EQ235" s="65">
        <v>17992.42337</v>
      </c>
      <c r="ER235" s="65">
        <v>17806.184809999999</v>
      </c>
      <c r="ES235" s="65">
        <v>17745.756580000001</v>
      </c>
      <c r="ET235" s="65">
        <v>18007.612239999999</v>
      </c>
      <c r="EU235" s="65">
        <v>18068.04047</v>
      </c>
      <c r="EV235" s="65">
        <v>17806.184809999999</v>
      </c>
      <c r="EW235" s="65">
        <v>17745.756580000001</v>
      </c>
      <c r="EX235" s="65">
        <v>18007.612239999999</v>
      </c>
      <c r="EY235" s="65">
        <v>18068.04047</v>
      </c>
      <c r="EZ235" s="65">
        <v>17806.184809999999</v>
      </c>
      <c r="FA235" s="65">
        <v>17745.756580000001</v>
      </c>
      <c r="FB235" s="65">
        <v>16019.93734</v>
      </c>
      <c r="FC235" s="65">
        <v>15759.38672</v>
      </c>
    </row>
    <row r="236" spans="2:159" x14ac:dyDescent="0.2">
      <c r="B236" s="65" t="s">
        <v>1</v>
      </c>
      <c r="C236" s="65" t="s">
        <v>39</v>
      </c>
      <c r="D236" s="65">
        <v>9026.3246670000008</v>
      </c>
      <c r="E236" s="65">
        <v>6625.5935040000004</v>
      </c>
      <c r="F236" s="65">
        <v>5967.6329029999997</v>
      </c>
      <c r="G236" s="65">
        <v>5246.6734500000002</v>
      </c>
      <c r="H236" s="65">
        <v>7129.1029710000003</v>
      </c>
      <c r="I236" s="65">
        <v>5655.9662989999997</v>
      </c>
      <c r="J236" s="65">
        <v>7204.1838719999996</v>
      </c>
      <c r="K236" s="65">
        <v>6587.1977999999999</v>
      </c>
      <c r="L236" s="65">
        <v>7578.7990200000004</v>
      </c>
      <c r="M236" s="65">
        <v>8615.1167999999998</v>
      </c>
      <c r="N236" s="65">
        <v>6306.1053670000001</v>
      </c>
      <c r="O236" s="65">
        <v>6327.5478519999997</v>
      </c>
      <c r="P236" s="65">
        <v>8085.85502</v>
      </c>
      <c r="Q236" s="65">
        <v>8206.0190399999992</v>
      </c>
      <c r="R236" s="65">
        <v>8116.6193510000003</v>
      </c>
      <c r="S236" s="65">
        <v>6560.9916819999999</v>
      </c>
      <c r="T236" s="65">
        <v>6062.6481970000004</v>
      </c>
      <c r="U236" s="65">
        <v>7680.0096000000003</v>
      </c>
      <c r="V236" s="65">
        <v>8147.7469090000004</v>
      </c>
      <c r="W236" s="65">
        <v>6445.3270210000001</v>
      </c>
      <c r="X236" s="65">
        <v>8483.1844799999999</v>
      </c>
      <c r="Y236" s="65">
        <v>6684.392331</v>
      </c>
      <c r="Z236" s="65">
        <v>9331.6136399999996</v>
      </c>
      <c r="AA236" s="65">
        <v>8019.3828000000003</v>
      </c>
      <c r="AB236" s="65">
        <v>7271.4601730000004</v>
      </c>
      <c r="AC236" s="65">
        <v>8106.0754139999999</v>
      </c>
      <c r="AD236" s="65">
        <v>5851.4162729999998</v>
      </c>
      <c r="AE236" s="65">
        <v>4948.8918309999999</v>
      </c>
      <c r="AF236" s="65">
        <v>5691.9194600000001</v>
      </c>
      <c r="AG236" s="65">
        <v>6790.6468139999997</v>
      </c>
      <c r="AH236" s="65">
        <v>5291.5189049999999</v>
      </c>
      <c r="AI236" s="65">
        <v>6527.0649999999996</v>
      </c>
      <c r="AJ236" s="65">
        <v>7716.1796969999996</v>
      </c>
      <c r="AK236" s="65">
        <v>7161.6407209999998</v>
      </c>
      <c r="AL236" s="65">
        <v>6631.0566250000002</v>
      </c>
      <c r="AM236" s="65">
        <v>6550.2568110000002</v>
      </c>
      <c r="AN236" s="65">
        <v>6648.2957280000001</v>
      </c>
      <c r="AO236" s="65">
        <v>7892.7675879999997</v>
      </c>
      <c r="AP236" s="65">
        <v>8361.3315419999999</v>
      </c>
      <c r="AQ236" s="65">
        <v>9277.0427999999993</v>
      </c>
      <c r="AR236" s="65">
        <v>6689.1785419999997</v>
      </c>
      <c r="AS236" s="65">
        <v>8817.0982170000007</v>
      </c>
      <c r="AT236" s="65">
        <v>9260.0869050000001</v>
      </c>
      <c r="AU236" s="65">
        <v>9260.8006710000009</v>
      </c>
      <c r="AV236" s="65">
        <v>8411.2394600000007</v>
      </c>
      <c r="AW236" s="65">
        <v>8237.9240829999999</v>
      </c>
      <c r="AX236" s="65">
        <v>8836.4367910000001</v>
      </c>
      <c r="AY236" s="65">
        <v>5097.0249999999996</v>
      </c>
      <c r="AZ236" s="65">
        <v>9386.1844799999999</v>
      </c>
      <c r="BA236" s="65">
        <v>7563.5967479999999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9526.3644800000002</v>
      </c>
      <c r="BQ236" s="65">
        <v>9527.4731520000005</v>
      </c>
      <c r="BR236" s="65">
        <v>9470.9786399999994</v>
      </c>
      <c r="BS236" s="65">
        <v>9415.5928000000004</v>
      </c>
      <c r="BT236" s="65">
        <v>9734.4844799999992</v>
      </c>
      <c r="BU236" s="65">
        <v>9473.0411519999998</v>
      </c>
      <c r="BV236" s="65">
        <v>9677.8886399999992</v>
      </c>
      <c r="BW236" s="65">
        <v>9621.2927999999993</v>
      </c>
      <c r="BX236" s="65">
        <v>9386.1844799999999</v>
      </c>
      <c r="BY236" s="65">
        <v>9638.9291520000006</v>
      </c>
      <c r="BZ236" s="65">
        <v>9677.8886399999992</v>
      </c>
      <c r="CA236" s="65">
        <v>9621.2927999999993</v>
      </c>
      <c r="CB236" s="65">
        <v>10197.231309999999</v>
      </c>
      <c r="CC236" s="65">
        <v>9848.1721419999994</v>
      </c>
      <c r="CD236" s="65">
        <v>9411.9836400000004</v>
      </c>
      <c r="CE236" s="65">
        <v>10471.292799999999</v>
      </c>
      <c r="CF236" s="65">
        <v>9637.3044800000007</v>
      </c>
      <c r="CG236" s="65">
        <v>9566.3531519999997</v>
      </c>
      <c r="CH236" s="65">
        <v>10418.31864</v>
      </c>
      <c r="CI236" s="65">
        <v>10471.292799999999</v>
      </c>
      <c r="CJ236" s="65">
        <v>9734.4844799999992</v>
      </c>
      <c r="CK236" s="65">
        <v>10643.76115</v>
      </c>
      <c r="CL236" s="65">
        <v>9677.8886399999992</v>
      </c>
      <c r="CM236" s="65">
        <v>10471.292799999999</v>
      </c>
      <c r="CN236" s="65">
        <v>10594.484479999999</v>
      </c>
      <c r="CO236" s="65">
        <v>10519.8909</v>
      </c>
      <c r="CP236" s="65">
        <v>10532.888639999999</v>
      </c>
      <c r="CQ236" s="65">
        <v>10471.292799999999</v>
      </c>
      <c r="CR236" s="65">
        <v>10399.26448</v>
      </c>
      <c r="CS236" s="65">
        <v>10409.61715</v>
      </c>
      <c r="CT236" s="65">
        <v>8838.2689109999992</v>
      </c>
      <c r="CU236" s="65">
        <v>10471.292799999999</v>
      </c>
      <c r="CV236" s="65">
        <v>10594.484479999999</v>
      </c>
      <c r="CW236" s="65">
        <v>10643.76115</v>
      </c>
      <c r="CX236" s="65">
        <v>10532.888639999999</v>
      </c>
      <c r="CY236" s="65">
        <v>10471.292799999999</v>
      </c>
      <c r="CZ236" s="65">
        <v>10594.484479999999</v>
      </c>
      <c r="DA236" s="65">
        <v>9682.1291519999995</v>
      </c>
      <c r="DB236" s="65">
        <v>10532.888639999999</v>
      </c>
      <c r="DC236" s="65">
        <v>10380.250319999999</v>
      </c>
      <c r="DD236" s="65">
        <v>10594.484479999999</v>
      </c>
      <c r="DE236" s="65">
        <v>10389.963680000001</v>
      </c>
      <c r="DF236" s="65">
        <v>10393.523639999999</v>
      </c>
      <c r="DG236" s="65">
        <v>10471.292799999999</v>
      </c>
      <c r="DH236" s="65">
        <v>10594.484479999999</v>
      </c>
      <c r="DI236" s="65">
        <v>10545.265149999999</v>
      </c>
      <c r="DJ236" s="65">
        <v>10338.80364</v>
      </c>
      <c r="DK236" s="65">
        <v>10471.292799999999</v>
      </c>
      <c r="DL236" s="65">
        <v>10594.484479999999</v>
      </c>
      <c r="DM236" s="65">
        <v>10643.76115</v>
      </c>
      <c r="DN236" s="65">
        <v>9386.3336400000007</v>
      </c>
      <c r="DO236" s="65">
        <v>10471.292799999999</v>
      </c>
      <c r="DP236" s="65">
        <v>10594.484479999999</v>
      </c>
      <c r="DQ236" s="65">
        <v>10643.76115</v>
      </c>
      <c r="DR236" s="65">
        <v>9635.1386399999992</v>
      </c>
      <c r="DS236" s="65">
        <v>10471.292799999999</v>
      </c>
      <c r="DT236" s="65">
        <v>10594.484479999999</v>
      </c>
      <c r="DU236" s="65">
        <v>10546.129150000001</v>
      </c>
      <c r="DV236" s="65">
        <v>9525.6986400000005</v>
      </c>
      <c r="DW236" s="65">
        <v>10471.292799999999</v>
      </c>
      <c r="DX236" s="65">
        <v>10594.484479999999</v>
      </c>
      <c r="DY236" s="65">
        <v>10643.76115</v>
      </c>
      <c r="DZ236" s="65">
        <v>8919.3966230000005</v>
      </c>
      <c r="EA236" s="65">
        <v>10006.16122</v>
      </c>
      <c r="EB236" s="65">
        <v>10594.484479999999</v>
      </c>
      <c r="EC236" s="65">
        <v>9625.9691519999997</v>
      </c>
      <c r="ED236" s="65">
        <v>10440.548640000001</v>
      </c>
      <c r="EE236" s="65">
        <v>10471.292799999999</v>
      </c>
      <c r="EF236" s="65">
        <v>10594.484479999999</v>
      </c>
      <c r="EG236" s="65">
        <v>10373.38089</v>
      </c>
      <c r="EH236" s="65">
        <v>10532.888639999999</v>
      </c>
      <c r="EI236" s="65">
        <v>10289.82021</v>
      </c>
      <c r="EJ236" s="65">
        <v>10594.484479999999</v>
      </c>
      <c r="EK236" s="65">
        <v>10551.697099999999</v>
      </c>
      <c r="EL236" s="65">
        <v>10532.888639999999</v>
      </c>
      <c r="EM236" s="65">
        <v>10471.292799999999</v>
      </c>
      <c r="EN236" s="65">
        <v>10225.72998</v>
      </c>
      <c r="EO236" s="65">
        <v>10643.76115</v>
      </c>
      <c r="EP236" s="65">
        <v>10224.544260000001</v>
      </c>
      <c r="EQ236" s="65">
        <v>10471.292799999999</v>
      </c>
      <c r="ER236" s="65">
        <v>10594.484479999999</v>
      </c>
      <c r="ES236" s="65">
        <v>10643.76115</v>
      </c>
      <c r="ET236" s="65">
        <v>10320.84864</v>
      </c>
      <c r="EU236" s="65">
        <v>10332.7428</v>
      </c>
      <c r="EV236" s="65">
        <v>9751.6744319999998</v>
      </c>
      <c r="EW236" s="65">
        <v>10643.76115</v>
      </c>
      <c r="EX236" s="65">
        <v>10532.888639999999</v>
      </c>
      <c r="EY236" s="65">
        <v>10428.792799999999</v>
      </c>
      <c r="EZ236" s="65">
        <v>10594.484479999999</v>
      </c>
      <c r="FA236" s="65">
        <v>10643.76115</v>
      </c>
      <c r="FB236" s="65">
        <v>10301.183639999999</v>
      </c>
      <c r="FC236" s="65">
        <v>10097.431629999999</v>
      </c>
    </row>
    <row r="237" spans="2:159" x14ac:dyDescent="0.2">
      <c r="B237" s="65" t="s">
        <v>1</v>
      </c>
      <c r="C237" s="65" t="s">
        <v>40</v>
      </c>
      <c r="D237" s="65">
        <v>3470.1686549999999</v>
      </c>
      <c r="E237" s="65">
        <v>4290.852801</v>
      </c>
      <c r="F237" s="65">
        <v>2361.3814280000001</v>
      </c>
      <c r="G237" s="65">
        <v>2639.1988470000001</v>
      </c>
      <c r="H237" s="65">
        <v>3470.1686549999999</v>
      </c>
      <c r="I237" s="65">
        <v>4367.1271489999999</v>
      </c>
      <c r="J237" s="65">
        <v>2361.3814280000001</v>
      </c>
      <c r="K237" s="65">
        <v>2639.1988470000001</v>
      </c>
      <c r="L237" s="65">
        <v>3470.1686549999999</v>
      </c>
      <c r="M237" s="65">
        <v>4367.1271489999999</v>
      </c>
      <c r="N237" s="65">
        <v>2361.3814280000001</v>
      </c>
      <c r="O237" s="65">
        <v>2639.1988470000001</v>
      </c>
      <c r="P237" s="65">
        <v>3470.1686549999999</v>
      </c>
      <c r="Q237" s="65">
        <v>4367.1271489999999</v>
      </c>
      <c r="R237" s="65">
        <v>2361.3814280000001</v>
      </c>
      <c r="S237" s="65">
        <v>2639.1988470000001</v>
      </c>
      <c r="T237" s="65">
        <v>3470.1686549999999</v>
      </c>
      <c r="U237" s="65">
        <v>4367.1271489999999</v>
      </c>
      <c r="V237" s="65">
        <v>1313.2660350000001</v>
      </c>
      <c r="W237" s="65">
        <v>2639.1988470000001</v>
      </c>
      <c r="X237" s="65">
        <v>3470.1686549999999</v>
      </c>
      <c r="Y237" s="65">
        <v>4367.1271489999999</v>
      </c>
      <c r="AA237" s="65">
        <v>2639.1988470000001</v>
      </c>
      <c r="AB237" s="65">
        <v>3776.703775</v>
      </c>
      <c r="AC237" s="65">
        <v>4540.3873139999996</v>
      </c>
      <c r="AD237" s="65">
        <v>3157.2687580000002</v>
      </c>
      <c r="AE237" s="65">
        <v>3528.7226230000001</v>
      </c>
      <c r="AF237" s="65">
        <v>4487.3701460000002</v>
      </c>
      <c r="AG237" s="65">
        <v>2354.4361819999999</v>
      </c>
      <c r="AH237" s="65">
        <v>4125.8425360000001</v>
      </c>
      <c r="AI237" s="65">
        <v>4541.7568600000004</v>
      </c>
      <c r="AJ237" s="65">
        <v>7252.3422170000003</v>
      </c>
      <c r="AK237" s="65">
        <v>4850.7471509999996</v>
      </c>
      <c r="AL237" s="65">
        <v>4767.9084039999998</v>
      </c>
      <c r="AM237" s="65">
        <v>5515.6896180000003</v>
      </c>
      <c r="AN237" s="65">
        <v>5604.1969019999997</v>
      </c>
      <c r="AO237" s="65">
        <v>1571.4158170000001</v>
      </c>
      <c r="AP237" s="65">
        <v>4935.0760520000003</v>
      </c>
      <c r="AQ237" s="65">
        <v>5515.6896180000003</v>
      </c>
      <c r="AR237" s="65">
        <v>6596.6365100000003</v>
      </c>
      <c r="AS237" s="65">
        <v>5991.1590459999998</v>
      </c>
      <c r="AT237" s="65">
        <v>4935.0760520000003</v>
      </c>
      <c r="AU237" s="65">
        <v>5515.6896180000003</v>
      </c>
      <c r="AV237" s="65">
        <v>6801.4982399999999</v>
      </c>
      <c r="AW237" s="65">
        <v>4759.7781240000004</v>
      </c>
      <c r="AX237" s="65">
        <v>4935.0760520000003</v>
      </c>
      <c r="AY237" s="65">
        <v>5515.6896180000003</v>
      </c>
      <c r="AZ237" s="65">
        <v>7252.3422170000003</v>
      </c>
      <c r="BA237" s="65">
        <v>6216.1754250000004</v>
      </c>
      <c r="BB237" s="65">
        <v>4935.0760520000003</v>
      </c>
      <c r="BC237" s="65">
        <v>5515.6896180000003</v>
      </c>
      <c r="BD237" s="65">
        <v>7252.3422170000003</v>
      </c>
      <c r="BE237" s="65">
        <v>6795.0360220000002</v>
      </c>
      <c r="BF237" s="65">
        <v>4935.0760520000003</v>
      </c>
      <c r="BG237" s="65">
        <v>5515.6896180000003</v>
      </c>
      <c r="BH237" s="65">
        <v>7252.3422170000003</v>
      </c>
      <c r="BI237" s="65">
        <v>8606.7609080000002</v>
      </c>
      <c r="BJ237" s="65">
        <v>4935.0760520000003</v>
      </c>
      <c r="BK237" s="65">
        <v>5515.6896180000003</v>
      </c>
      <c r="BL237" s="65">
        <v>7252.3422170000003</v>
      </c>
      <c r="BM237" s="65">
        <v>6183.5829750000003</v>
      </c>
      <c r="BN237" s="65">
        <v>4935.0760520000003</v>
      </c>
      <c r="BO237" s="65">
        <v>5515.6896180000003</v>
      </c>
      <c r="BP237" s="65">
        <v>7252.3422170000003</v>
      </c>
      <c r="BQ237" s="65">
        <v>8841.5914940000002</v>
      </c>
      <c r="BR237" s="65">
        <v>4935.0760520000003</v>
      </c>
      <c r="BS237" s="65">
        <v>5515.6896180000003</v>
      </c>
      <c r="BT237" s="65">
        <v>5982.3562179999999</v>
      </c>
      <c r="BU237" s="65">
        <v>6053.032475</v>
      </c>
      <c r="BV237" s="65">
        <v>4935.0760520000003</v>
      </c>
      <c r="BW237" s="65">
        <v>5515.6896180000003</v>
      </c>
      <c r="BX237" s="65">
        <v>7252.3422170000003</v>
      </c>
      <c r="BY237" s="65">
        <v>8976.4744069999997</v>
      </c>
      <c r="BZ237" s="65">
        <v>4935.0760520000003</v>
      </c>
      <c r="CA237" s="65">
        <v>5515.6896180000003</v>
      </c>
      <c r="CB237" s="65">
        <v>6459.7101240000002</v>
      </c>
      <c r="CC237" s="65">
        <v>9126.9052740000006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7252.3422170000003</v>
      </c>
      <c r="CO237" s="65">
        <v>9126.9052740000006</v>
      </c>
      <c r="CP237" s="65">
        <v>4935.0760520000003</v>
      </c>
      <c r="CQ237" s="65">
        <v>5515.6896180000003</v>
      </c>
      <c r="CR237" s="65">
        <v>7252.3422170000003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7252.3422170000003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8055.5353320000004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2656.4403029999999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5515.6896180000003</v>
      </c>
      <c r="ER237" s="65">
        <v>7252.3422170000003</v>
      </c>
      <c r="ES237" s="65">
        <v>9514.6898359999996</v>
      </c>
      <c r="ET237" s="65">
        <v>4935.0760520000003</v>
      </c>
      <c r="EU237" s="65">
        <v>5750.0406080000002</v>
      </c>
      <c r="EV237" s="65">
        <v>7824.7356170000003</v>
      </c>
      <c r="EW237" s="65">
        <v>9847.2491539999992</v>
      </c>
      <c r="EX237" s="65">
        <v>5324.5784880000001</v>
      </c>
      <c r="EY237" s="65">
        <v>5951.0171630000004</v>
      </c>
      <c r="EZ237" s="65">
        <v>7756.5405739999997</v>
      </c>
      <c r="FA237" s="65">
        <v>9847.2491539999992</v>
      </c>
      <c r="FB237" s="65">
        <v>4935.0760520000003</v>
      </c>
      <c r="FC237" s="65">
        <v>5951.0171630000004</v>
      </c>
    </row>
    <row r="238" spans="2:159" x14ac:dyDescent="0.2">
      <c r="B238" s="65" t="s">
        <v>1</v>
      </c>
      <c r="C238" s="65" t="s">
        <v>41</v>
      </c>
      <c r="D238" s="65">
        <v>1047</v>
      </c>
      <c r="E238" s="65">
        <v>1047</v>
      </c>
      <c r="F238" s="65">
        <v>1047</v>
      </c>
      <c r="G238" s="65">
        <v>1047</v>
      </c>
      <c r="H238" s="65">
        <v>1047</v>
      </c>
      <c r="I238" s="65">
        <v>1047</v>
      </c>
      <c r="J238" s="65">
        <v>1047</v>
      </c>
      <c r="K238" s="65">
        <v>1047</v>
      </c>
      <c r="L238" s="65">
        <v>2476.423374</v>
      </c>
      <c r="M238" s="65">
        <v>1047</v>
      </c>
      <c r="N238" s="65">
        <v>1047</v>
      </c>
      <c r="O238" s="65">
        <v>1285.163886</v>
      </c>
      <c r="P238" s="65">
        <v>2588.5719810000001</v>
      </c>
      <c r="Q238" s="65">
        <v>1047</v>
      </c>
      <c r="R238" s="65">
        <v>1047</v>
      </c>
      <c r="S238" s="65">
        <v>1450.946402</v>
      </c>
      <c r="T238" s="65">
        <v>1359.473076</v>
      </c>
      <c r="U238" s="65">
        <v>1047</v>
      </c>
      <c r="V238" s="65">
        <v>1047</v>
      </c>
      <c r="W238" s="65">
        <v>1047</v>
      </c>
      <c r="X238" s="65">
        <v>1047</v>
      </c>
      <c r="Y238" s="65">
        <v>1047</v>
      </c>
      <c r="Z238" s="65">
        <v>1047</v>
      </c>
      <c r="AA238" s="65">
        <v>1047</v>
      </c>
      <c r="AB238" s="65">
        <v>9716</v>
      </c>
      <c r="AC238" s="65">
        <v>7088</v>
      </c>
      <c r="AD238" s="65">
        <v>9888</v>
      </c>
      <c r="AE238" s="65">
        <v>10318</v>
      </c>
      <c r="AF238" s="65">
        <v>8843.5279780000001</v>
      </c>
      <c r="AG238" s="65">
        <v>3683</v>
      </c>
      <c r="AH238" s="65">
        <v>10402</v>
      </c>
      <c r="AI238" s="65">
        <v>10318</v>
      </c>
      <c r="AJ238" s="65">
        <v>9284</v>
      </c>
      <c r="AK238" s="65">
        <v>10444</v>
      </c>
      <c r="AL238" s="65">
        <v>10402</v>
      </c>
      <c r="AM238" s="65">
        <v>1784</v>
      </c>
      <c r="AN238" s="65">
        <v>9716</v>
      </c>
      <c r="AO238" s="65">
        <v>10444</v>
      </c>
      <c r="AP238" s="65">
        <v>10190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11353.04</v>
      </c>
      <c r="CA238" s="65">
        <v>11261.36</v>
      </c>
      <c r="CB238" s="65">
        <v>9909.0189630000004</v>
      </c>
      <c r="CC238" s="65">
        <v>9723</v>
      </c>
      <c r="CD238" s="65">
        <v>11353.04</v>
      </c>
      <c r="CE238" s="65">
        <v>11261.36</v>
      </c>
      <c r="CF238" s="65">
        <v>10604.32</v>
      </c>
      <c r="CG238" s="65">
        <v>11398.88</v>
      </c>
      <c r="CH238" s="65">
        <v>10402</v>
      </c>
      <c r="CI238" s="65">
        <v>11261.36</v>
      </c>
      <c r="CJ238" s="65">
        <v>10604.32</v>
      </c>
      <c r="CK238" s="65">
        <v>11398.88</v>
      </c>
      <c r="CL238" s="65">
        <v>11353.04</v>
      </c>
      <c r="CM238" s="65">
        <v>11261.36</v>
      </c>
      <c r="CN238" s="65">
        <v>10604.32</v>
      </c>
      <c r="CO238" s="65">
        <v>10444</v>
      </c>
      <c r="CP238" s="65">
        <v>11353.04</v>
      </c>
      <c r="CQ238" s="65">
        <v>11261.36</v>
      </c>
      <c r="CR238" s="65">
        <v>10604.32</v>
      </c>
      <c r="CS238" s="65">
        <v>11398.88</v>
      </c>
      <c r="CT238" s="65">
        <v>11353.04</v>
      </c>
      <c r="CU238" s="65">
        <v>11261.36</v>
      </c>
      <c r="CV238" s="65">
        <v>10604.32</v>
      </c>
      <c r="CW238" s="65">
        <v>11398.88</v>
      </c>
      <c r="CX238" s="65">
        <v>11353.04</v>
      </c>
      <c r="CY238" s="65">
        <v>11261.36</v>
      </c>
      <c r="CZ238" s="65">
        <v>10604.32</v>
      </c>
      <c r="DA238" s="65">
        <v>11398.88</v>
      </c>
      <c r="DB238" s="65">
        <v>11353.04</v>
      </c>
      <c r="DC238" s="65">
        <v>11261.36</v>
      </c>
      <c r="DD238" s="65">
        <v>10604.32</v>
      </c>
      <c r="DE238" s="65">
        <v>11171</v>
      </c>
      <c r="DF238" s="65">
        <v>11353.04</v>
      </c>
      <c r="DG238" s="65">
        <v>11261.36</v>
      </c>
      <c r="DH238" s="65">
        <v>10604.32</v>
      </c>
      <c r="DI238" s="65">
        <v>11398.88</v>
      </c>
      <c r="DJ238" s="65">
        <v>11353.04</v>
      </c>
      <c r="DK238" s="65">
        <v>11261.36</v>
      </c>
      <c r="DL238" s="65">
        <v>10604.32</v>
      </c>
      <c r="DM238" s="65">
        <v>11398.88</v>
      </c>
      <c r="DN238" s="65">
        <v>11353.04</v>
      </c>
      <c r="DO238" s="65">
        <v>11261.36</v>
      </c>
      <c r="DP238" s="65">
        <v>10604.32</v>
      </c>
      <c r="DQ238" s="65">
        <v>11171</v>
      </c>
      <c r="DR238" s="65">
        <v>11353.04</v>
      </c>
      <c r="DS238" s="65">
        <v>11261.36</v>
      </c>
      <c r="DT238" s="65">
        <v>10604.32</v>
      </c>
      <c r="DU238" s="65">
        <v>10444</v>
      </c>
      <c r="DV238" s="65">
        <v>10402</v>
      </c>
      <c r="DW238" s="65">
        <v>11261.36</v>
      </c>
      <c r="DX238" s="65">
        <v>10604.32</v>
      </c>
      <c r="DY238" s="65">
        <v>11398.88</v>
      </c>
      <c r="DZ238" s="65">
        <v>11353.04</v>
      </c>
      <c r="EA238" s="65">
        <v>11261.36</v>
      </c>
      <c r="EB238" s="65">
        <v>10604.32</v>
      </c>
      <c r="EC238" s="65">
        <v>11398.88</v>
      </c>
      <c r="ED238" s="65">
        <v>10402</v>
      </c>
      <c r="EE238" s="65">
        <v>10318</v>
      </c>
      <c r="EF238" s="65">
        <v>10604.32</v>
      </c>
      <c r="EG238" s="65">
        <v>11398.88</v>
      </c>
      <c r="EH238" s="65">
        <v>11353.04</v>
      </c>
      <c r="EI238" s="65">
        <v>10877.012140000001</v>
      </c>
      <c r="EJ238" s="65">
        <v>10604.32</v>
      </c>
      <c r="EK238" s="65">
        <v>11398.88</v>
      </c>
      <c r="EL238" s="65">
        <v>10402</v>
      </c>
      <c r="EM238" s="65">
        <v>11261.36</v>
      </c>
      <c r="EN238" s="65">
        <v>10604.32</v>
      </c>
      <c r="EO238" s="65">
        <v>11398.88</v>
      </c>
      <c r="EP238" s="65">
        <v>10402</v>
      </c>
      <c r="EQ238" s="65">
        <v>11261.36</v>
      </c>
      <c r="ER238" s="65">
        <v>10604.32</v>
      </c>
      <c r="ES238" s="65">
        <v>11398.88</v>
      </c>
      <c r="ET238" s="65">
        <v>11353.04</v>
      </c>
      <c r="EU238" s="65">
        <v>11261.36</v>
      </c>
      <c r="EV238" s="65">
        <v>10604.32</v>
      </c>
      <c r="EW238" s="65">
        <v>11398.88</v>
      </c>
      <c r="EX238" s="65">
        <v>11190.72964</v>
      </c>
      <c r="EY238" s="65">
        <v>11261.36</v>
      </c>
      <c r="EZ238" s="65">
        <v>10371</v>
      </c>
      <c r="FA238" s="65">
        <v>11398.88</v>
      </c>
      <c r="FB238" s="65">
        <v>11353.04</v>
      </c>
      <c r="FC238" s="65">
        <v>10910.719090000001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539.47799999999995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551.25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656.25</v>
      </c>
      <c r="T239" s="65">
        <v>781.02802110000005</v>
      </c>
      <c r="U239" s="65">
        <v>539.47799999999995</v>
      </c>
      <c r="V239" s="65">
        <v>464.91386</v>
      </c>
      <c r="W239" s="65">
        <v>462.54773979999999</v>
      </c>
      <c r="X239" s="65">
        <v>373.75572620000003</v>
      </c>
      <c r="Y239" s="65">
        <v>496.80504409999998</v>
      </c>
      <c r="Z239" s="65">
        <v>168.40862809999999</v>
      </c>
      <c r="AA239" s="65">
        <v>156.9736886</v>
      </c>
      <c r="AB239" s="65">
        <v>801.72024759999999</v>
      </c>
      <c r="AC239" s="65">
        <v>1024.7668000000001</v>
      </c>
      <c r="AD239" s="65">
        <v>1107.6523500000001</v>
      </c>
      <c r="AE239" s="65">
        <v>896.7331428</v>
      </c>
      <c r="AF239" s="65">
        <v>848.0059771</v>
      </c>
      <c r="AG239" s="65">
        <v>972.75400990000003</v>
      </c>
      <c r="AH239" s="65">
        <v>976.83844309999995</v>
      </c>
      <c r="AI239" s="65">
        <v>1318.63375</v>
      </c>
      <c r="AJ239" s="65">
        <v>5794.45345</v>
      </c>
      <c r="AK239" s="65">
        <v>679.88390879999997</v>
      </c>
      <c r="AL239" s="65">
        <v>343.39655599999998</v>
      </c>
      <c r="AM239" s="65">
        <v>665.99493180000002</v>
      </c>
      <c r="AN239" s="65">
        <v>506.13289079999998</v>
      </c>
      <c r="AO239" s="65">
        <v>731.71065590000001</v>
      </c>
      <c r="AP239" s="65">
        <v>734.38419260000001</v>
      </c>
      <c r="AQ239" s="65">
        <v>1318.63375</v>
      </c>
      <c r="AR239" s="65">
        <v>550.16348419999997</v>
      </c>
      <c r="AS239" s="65">
        <v>776.23296900000003</v>
      </c>
      <c r="AT239" s="65">
        <v>779.0461755</v>
      </c>
      <c r="AU239" s="65">
        <v>762.38476449999996</v>
      </c>
      <c r="AV239" s="65">
        <v>5794.45345</v>
      </c>
      <c r="AW239" s="65">
        <v>820.78965559999995</v>
      </c>
      <c r="AX239" s="65">
        <v>1107.6523500000001</v>
      </c>
      <c r="AY239" s="65">
        <v>1318.63375</v>
      </c>
      <c r="AZ239" s="65">
        <v>640.03070509999998</v>
      </c>
      <c r="BA239" s="65">
        <v>867.10379829999999</v>
      </c>
      <c r="BB239" s="65">
        <v>886.40832339999997</v>
      </c>
      <c r="BC239" s="65">
        <v>853.29404799999998</v>
      </c>
      <c r="BD239" s="65">
        <v>2093.2543599999999</v>
      </c>
      <c r="BE239" s="65">
        <v>1024.7668000000001</v>
      </c>
      <c r="BF239" s="65">
        <v>1107.6523500000001</v>
      </c>
      <c r="BG239" s="65">
        <v>1318.63375</v>
      </c>
      <c r="BH239" s="65">
        <v>5295.2216539999999</v>
      </c>
      <c r="BI239" s="65">
        <v>1024.7668000000001</v>
      </c>
      <c r="BJ239" s="65">
        <v>1107.6523500000001</v>
      </c>
      <c r="BK239" s="65">
        <v>1318.63375</v>
      </c>
      <c r="BL239" s="65">
        <v>3437.6958340000001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259.7208349</v>
      </c>
      <c r="BR239" s="65">
        <v>1107.6523500000001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5479.977723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5898.3027179999999</v>
      </c>
      <c r="CW239" s="65">
        <v>1043.1328599999999</v>
      </c>
      <c r="CX239" s="65">
        <v>1127.503901</v>
      </c>
      <c r="CY239" s="65">
        <v>1342.2665480000001</v>
      </c>
      <c r="CZ239" s="65">
        <v>6255.8534499999996</v>
      </c>
      <c r="DA239" s="65">
        <v>1106.3668</v>
      </c>
      <c r="DB239" s="65">
        <v>1107.6523500000001</v>
      </c>
      <c r="DC239" s="65">
        <v>1423.63375</v>
      </c>
      <c r="DD239" s="65">
        <v>6255.8534499999996</v>
      </c>
      <c r="DE239" s="65">
        <v>1024.7668000000001</v>
      </c>
      <c r="DF239" s="65">
        <v>1195.8523499999999</v>
      </c>
      <c r="DG239" s="65">
        <v>1423.63375</v>
      </c>
      <c r="DH239" s="65">
        <v>6255.8534499999996</v>
      </c>
      <c r="DI239" s="65">
        <v>812.85393420000003</v>
      </c>
      <c r="DJ239" s="65">
        <v>1195.8523499999999</v>
      </c>
      <c r="DK239" s="65">
        <v>1423.63375</v>
      </c>
      <c r="DL239" s="65">
        <v>6255.8534499999996</v>
      </c>
      <c r="DM239" s="65">
        <v>1106.3668</v>
      </c>
      <c r="DN239" s="65">
        <v>1195.8523499999999</v>
      </c>
      <c r="DO239" s="65">
        <v>1423.63375</v>
      </c>
      <c r="DP239" s="65">
        <v>6255.8534499999996</v>
      </c>
      <c r="DQ239" s="65">
        <v>1106.3668</v>
      </c>
      <c r="DR239" s="65">
        <v>1195.8523499999999</v>
      </c>
      <c r="DS239" s="65">
        <v>1423.63375</v>
      </c>
      <c r="DT239" s="65">
        <v>6255.8534499999996</v>
      </c>
      <c r="DU239" s="65">
        <v>1106.3668</v>
      </c>
      <c r="DV239" s="65">
        <v>1195.8523499999999</v>
      </c>
      <c r="DW239" s="65">
        <v>1423.63375</v>
      </c>
      <c r="DX239" s="65">
        <v>6255.8534499999996</v>
      </c>
      <c r="DY239" s="65">
        <v>1106.3668</v>
      </c>
      <c r="DZ239" s="65">
        <v>1107.6523500000001</v>
      </c>
      <c r="EA239" s="65">
        <v>1423.63375</v>
      </c>
      <c r="EB239" s="65">
        <v>6255.8534499999996</v>
      </c>
      <c r="EC239" s="65">
        <v>1106.3668</v>
      </c>
      <c r="ED239" s="65">
        <v>1195.8523499999999</v>
      </c>
      <c r="EE239" s="65">
        <v>1423.63375</v>
      </c>
      <c r="EF239" s="65">
        <v>6255.8534499999996</v>
      </c>
      <c r="EG239" s="65">
        <v>1106.3668</v>
      </c>
      <c r="EH239" s="65">
        <v>1195.8523499999999</v>
      </c>
      <c r="EI239" s="65">
        <v>1423.63375</v>
      </c>
      <c r="EJ239" s="65">
        <v>6255.8534499999996</v>
      </c>
      <c r="EK239" s="65">
        <v>1106.3668</v>
      </c>
      <c r="EL239" s="65">
        <v>1195.8523499999999</v>
      </c>
      <c r="EM239" s="65">
        <v>1318.63375</v>
      </c>
      <c r="EN239" s="65">
        <v>6255.8534499999996</v>
      </c>
      <c r="EO239" s="65">
        <v>1106.3668</v>
      </c>
      <c r="EP239" s="65">
        <v>1195.8523499999999</v>
      </c>
      <c r="EQ239" s="65">
        <v>1318.63375</v>
      </c>
      <c r="ER239" s="65">
        <v>6012.2209350000003</v>
      </c>
      <c r="ES239" s="65">
        <v>1106.3668</v>
      </c>
      <c r="ET239" s="65">
        <v>1195.8523499999999</v>
      </c>
      <c r="EU239" s="65">
        <v>1318.63375</v>
      </c>
      <c r="EV239" s="65">
        <v>5794.45345</v>
      </c>
      <c r="EW239" s="65">
        <v>1106.3668</v>
      </c>
      <c r="EX239" s="65">
        <v>1108.8323339999999</v>
      </c>
      <c r="EY239" s="65">
        <v>1318.63375</v>
      </c>
      <c r="EZ239" s="65">
        <v>5283.3777239999999</v>
      </c>
      <c r="FA239" s="65">
        <v>1106.3668</v>
      </c>
      <c r="FB239" s="65">
        <v>1107.6523500000001</v>
      </c>
      <c r="FC239" s="65">
        <v>1318.63375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288.47332899999998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645.47217709999995</v>
      </c>
      <c r="BE240" s="65">
        <v>647.89239710000004</v>
      </c>
      <c r="BF240" s="65">
        <v>661.06850480000003</v>
      </c>
      <c r="BG240" s="65">
        <v>649.11891249999996</v>
      </c>
      <c r="BH240" s="65">
        <v>725.161609</v>
      </c>
      <c r="BI240" s="65">
        <v>758.08156080000003</v>
      </c>
      <c r="BJ240" s="65">
        <v>763.68938279999998</v>
      </c>
      <c r="BK240" s="65">
        <v>755.53481420000003</v>
      </c>
      <c r="BL240" s="65">
        <v>1098.5422040000001</v>
      </c>
      <c r="BM240" s="65">
        <v>1132.937259</v>
      </c>
      <c r="BN240" s="65">
        <v>1151.7589780000001</v>
      </c>
      <c r="BO240" s="65">
        <v>1130.1714340000001</v>
      </c>
      <c r="BP240" s="65">
        <v>1097.1803520000001</v>
      </c>
      <c r="BQ240" s="65">
        <v>1133.9810010000001</v>
      </c>
      <c r="BR240" s="65">
        <v>1151.7589780000001</v>
      </c>
      <c r="BS240" s="65">
        <v>1130.1714340000001</v>
      </c>
      <c r="BT240" s="65">
        <v>889.6329743</v>
      </c>
      <c r="BU240" s="65">
        <v>918.97085979999997</v>
      </c>
      <c r="BV240" s="65">
        <v>1151.7589780000001</v>
      </c>
      <c r="BW240" s="65">
        <v>1130.1714340000001</v>
      </c>
      <c r="BX240" s="65">
        <v>1123.8221559999999</v>
      </c>
      <c r="BY240" s="65">
        <v>1044.8101160000001</v>
      </c>
      <c r="BZ240" s="65">
        <v>1056.2600809999999</v>
      </c>
      <c r="CA240" s="65">
        <v>1130.1714340000001</v>
      </c>
      <c r="CB240" s="65">
        <v>1137.493757</v>
      </c>
      <c r="CC240" s="65">
        <v>1173.1488059999999</v>
      </c>
      <c r="CD240" s="65">
        <v>1197.108978</v>
      </c>
      <c r="CE240" s="65">
        <v>1174.6714340000001</v>
      </c>
      <c r="CF240" s="65">
        <v>1168.0721559999999</v>
      </c>
      <c r="CG240" s="65">
        <v>1178.631001</v>
      </c>
      <c r="CH240" s="65">
        <v>1197.108978</v>
      </c>
      <c r="CI240" s="65">
        <v>1174.6714340000001</v>
      </c>
      <c r="CJ240" s="65">
        <v>1130.2072330000001</v>
      </c>
      <c r="CK240" s="65">
        <v>1173.030616</v>
      </c>
      <c r="CL240" s="65">
        <v>1197.108978</v>
      </c>
      <c r="CM240" s="65">
        <v>1174.6714340000001</v>
      </c>
      <c r="CN240" s="65">
        <v>1168.0721559999999</v>
      </c>
      <c r="CO240" s="65">
        <v>1178.631001</v>
      </c>
      <c r="CP240" s="65">
        <v>1197.108978</v>
      </c>
      <c r="CQ240" s="65">
        <v>1174.6714340000001</v>
      </c>
      <c r="CR240" s="65">
        <v>1168.0721559999999</v>
      </c>
      <c r="CS240" s="65">
        <v>1178.631001</v>
      </c>
      <c r="CT240" s="65">
        <v>1197.108978</v>
      </c>
      <c r="CU240" s="65">
        <v>1174.6714340000001</v>
      </c>
      <c r="CV240" s="65">
        <v>1168.0721559999999</v>
      </c>
      <c r="CW240" s="65">
        <v>1178.631001</v>
      </c>
      <c r="CX240" s="65">
        <v>1197.108978</v>
      </c>
      <c r="CY240" s="65">
        <v>1174.6714340000001</v>
      </c>
      <c r="CZ240" s="65">
        <v>1313.6617329999999</v>
      </c>
      <c r="DA240" s="65">
        <v>1325.5366409999999</v>
      </c>
      <c r="DB240" s="65">
        <v>1346.3177310000001</v>
      </c>
      <c r="DC240" s="65">
        <v>1321.0835500000001</v>
      </c>
      <c r="DD240" s="65">
        <v>1468.7883059999999</v>
      </c>
      <c r="DE240" s="65">
        <v>1482.065488</v>
      </c>
      <c r="DF240" s="65">
        <v>1505.3005579999999</v>
      </c>
      <c r="DG240" s="65">
        <v>1477.0865449999999</v>
      </c>
      <c r="DH240" s="65">
        <v>1522.4212500000001</v>
      </c>
      <c r="DI240" s="65">
        <v>1536.18325</v>
      </c>
      <c r="DJ240" s="65">
        <v>1560.26675</v>
      </c>
      <c r="DK240" s="65">
        <v>1531.0225</v>
      </c>
      <c r="DL240" s="65">
        <v>1522.4212500000001</v>
      </c>
      <c r="DM240" s="65">
        <v>1536.18325</v>
      </c>
      <c r="DN240" s="65">
        <v>1560.26675</v>
      </c>
      <c r="DO240" s="65">
        <v>1531.0225</v>
      </c>
      <c r="DP240" s="65">
        <v>1522.4212500000001</v>
      </c>
      <c r="DQ240" s="65">
        <v>1536.18325</v>
      </c>
      <c r="DR240" s="65">
        <v>1560.26675</v>
      </c>
      <c r="DS240" s="65">
        <v>1531.0225</v>
      </c>
      <c r="DT240" s="65">
        <v>1522.4212500000001</v>
      </c>
      <c r="DU240" s="65">
        <v>1536.18325</v>
      </c>
      <c r="DV240" s="65">
        <v>1545.318802</v>
      </c>
      <c r="DW240" s="65">
        <v>1531.0225</v>
      </c>
      <c r="DX240" s="65">
        <v>1522.4212500000001</v>
      </c>
      <c r="DY240" s="65">
        <v>1536.18325</v>
      </c>
      <c r="DZ240" s="65">
        <v>1560.26675</v>
      </c>
      <c r="EA240" s="65">
        <v>1531.0225</v>
      </c>
      <c r="EB240" s="65">
        <v>1522.4212500000001</v>
      </c>
      <c r="EC240" s="65">
        <v>1536.18325</v>
      </c>
      <c r="ED240" s="65">
        <v>1560.26675</v>
      </c>
      <c r="EE240" s="65">
        <v>1531.0225</v>
      </c>
      <c r="EF240" s="65">
        <v>1522.4212500000001</v>
      </c>
      <c r="EG240" s="65">
        <v>1536.18325</v>
      </c>
      <c r="EH240" s="65">
        <v>1560.26675</v>
      </c>
      <c r="EI240" s="65">
        <v>1531.0225</v>
      </c>
      <c r="EJ240" s="65">
        <v>1522.4212500000001</v>
      </c>
      <c r="EK240" s="65">
        <v>1536.18325</v>
      </c>
      <c r="EL240" s="65">
        <v>1546.984991</v>
      </c>
      <c r="EM240" s="65">
        <v>1531.0225</v>
      </c>
      <c r="EN240" s="65">
        <v>1522.4212500000001</v>
      </c>
      <c r="EO240" s="65">
        <v>1536.18325</v>
      </c>
      <c r="EP240" s="65">
        <v>1560.26675</v>
      </c>
      <c r="EQ240" s="65">
        <v>1531.0225</v>
      </c>
      <c r="ER240" s="65">
        <v>1478.1712500000001</v>
      </c>
      <c r="ES240" s="65">
        <v>1536.18325</v>
      </c>
      <c r="ET240" s="65">
        <v>1560.26675</v>
      </c>
      <c r="EU240" s="65">
        <v>1531.0225</v>
      </c>
      <c r="EV240" s="65">
        <v>1522.4212500000001</v>
      </c>
      <c r="EW240" s="65">
        <v>1536.18325</v>
      </c>
      <c r="EX240" s="65">
        <v>1560.26675</v>
      </c>
      <c r="EY240" s="65">
        <v>1531.0225</v>
      </c>
      <c r="EZ240" s="65">
        <v>1522.4212500000001</v>
      </c>
      <c r="FA240" s="65">
        <v>1536.18325</v>
      </c>
      <c r="FB240" s="65">
        <v>1560.26675</v>
      </c>
      <c r="FC240" s="65">
        <v>1531.0225</v>
      </c>
    </row>
    <row r="241" spans="2:159" x14ac:dyDescent="0.2">
      <c r="B241" s="65" t="s">
        <v>1</v>
      </c>
      <c r="C241" s="65" t="s">
        <v>44</v>
      </c>
      <c r="CZ241" s="65">
        <v>387.06253800000002</v>
      </c>
      <c r="DA241" s="65">
        <v>94.173697860000004</v>
      </c>
      <c r="DB241" s="65">
        <v>34.99114462</v>
      </c>
      <c r="DC241" s="65">
        <v>202.60304719999999</v>
      </c>
      <c r="DD241" s="65">
        <v>1993.754027</v>
      </c>
      <c r="DE241" s="65">
        <v>485.08747519999997</v>
      </c>
      <c r="DF241" s="65">
        <v>180.23892430000001</v>
      </c>
      <c r="DG241" s="65">
        <v>1043.6056229999999</v>
      </c>
      <c r="DH241" s="65">
        <v>1993.754027</v>
      </c>
      <c r="DI241" s="65">
        <v>485.08747519999997</v>
      </c>
      <c r="DJ241" s="65">
        <v>180.23892430000001</v>
      </c>
      <c r="DK241" s="65">
        <v>1043.6056229999999</v>
      </c>
      <c r="DL241" s="65">
        <v>1993.754027</v>
      </c>
      <c r="DM241" s="65">
        <v>485.08747519999997</v>
      </c>
      <c r="DN241" s="65">
        <v>180.23892430000001</v>
      </c>
      <c r="DO241" s="65">
        <v>1043.6056229999999</v>
      </c>
      <c r="DP241" s="65">
        <v>1993.754027</v>
      </c>
      <c r="DQ241" s="65">
        <v>485.08747519999997</v>
      </c>
      <c r="DR241" s="65">
        <v>180.23892430000001</v>
      </c>
      <c r="DS241" s="65">
        <v>1043.6056229999999</v>
      </c>
      <c r="DT241" s="65">
        <v>1993.754027</v>
      </c>
      <c r="DW241" s="65">
        <v>1043.6056229999999</v>
      </c>
      <c r="DX241" s="65">
        <v>1993.754027</v>
      </c>
      <c r="DY241" s="65">
        <v>485.08747519999997</v>
      </c>
      <c r="EA241" s="65">
        <v>1043.6056229999999</v>
      </c>
      <c r="EB241" s="65">
        <v>1993.754027</v>
      </c>
      <c r="EC241" s="65">
        <v>485.08747519999997</v>
      </c>
      <c r="ED241" s="65">
        <v>180.23892430000001</v>
      </c>
      <c r="EE241" s="65">
        <v>1031.8677049999999</v>
      </c>
      <c r="EF241" s="65">
        <v>1993.754027</v>
      </c>
      <c r="EG241" s="65">
        <v>485.08747519999997</v>
      </c>
      <c r="EH241" s="65">
        <v>180.23892430000001</v>
      </c>
      <c r="EI241" s="65">
        <v>1043.6056229999999</v>
      </c>
      <c r="EJ241" s="65">
        <v>1993.754027</v>
      </c>
      <c r="EK241" s="65">
        <v>485.08747519999997</v>
      </c>
      <c r="EL241" s="65">
        <v>180.23892430000001</v>
      </c>
      <c r="EM241" s="65">
        <v>1043.6056229999999</v>
      </c>
      <c r="EN241" s="65">
        <v>1993.754027</v>
      </c>
      <c r="EO241" s="65">
        <v>485.08747519999997</v>
      </c>
      <c r="EP241" s="65">
        <v>180.23892430000001</v>
      </c>
      <c r="EQ241" s="65">
        <v>1002.020748</v>
      </c>
      <c r="ER241" s="65">
        <v>1684.890868</v>
      </c>
      <c r="ES241" s="65">
        <v>509.68400000000003</v>
      </c>
      <c r="ET241" s="65">
        <v>189.37799999999999</v>
      </c>
      <c r="EU241" s="65">
        <v>1096.5219999999999</v>
      </c>
      <c r="EV241" s="65">
        <v>1499.809289</v>
      </c>
      <c r="EW241" s="65">
        <v>509.68400000000003</v>
      </c>
      <c r="EX241" s="65">
        <v>189.37799999999999</v>
      </c>
      <c r="EY241" s="65">
        <v>947.52129330000002</v>
      </c>
      <c r="EZ241" s="65">
        <v>1996.8004269999999</v>
      </c>
      <c r="FA241" s="65">
        <v>509.68400000000003</v>
      </c>
      <c r="FB241" s="65">
        <v>170.8667562</v>
      </c>
      <c r="FC241" s="65">
        <v>1096.5219999999999</v>
      </c>
    </row>
    <row r="242" spans="2:159" x14ac:dyDescent="0.2">
      <c r="B242" s="65" t="s">
        <v>1</v>
      </c>
      <c r="C242" s="65" t="s">
        <v>45</v>
      </c>
      <c r="AK242" s="65">
        <v>713.70583999999997</v>
      </c>
      <c r="AL242" s="65">
        <v>265.18428</v>
      </c>
      <c r="AN242" s="65">
        <v>2933.3964799999999</v>
      </c>
      <c r="AQ242" s="65">
        <v>1535.4497200000001</v>
      </c>
      <c r="AR242" s="65">
        <v>659.10895440000002</v>
      </c>
      <c r="AS242" s="65">
        <v>713.70583999999997</v>
      </c>
      <c r="AT242" s="65">
        <v>265.18428</v>
      </c>
      <c r="AV242" s="65">
        <v>2933.3964799999999</v>
      </c>
      <c r="AX242" s="65">
        <v>265.18428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D242" s="65">
        <v>2933.3964799999999</v>
      </c>
      <c r="BF242" s="65">
        <v>265.18428</v>
      </c>
      <c r="BG242" s="65">
        <v>1535.4497200000001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2974.6124799999998</v>
      </c>
      <c r="BS242" s="65">
        <v>1557.0237199999999</v>
      </c>
      <c r="BT242" s="65">
        <v>3180.6924800000002</v>
      </c>
      <c r="BU242" s="65">
        <v>723.73383999999999</v>
      </c>
      <c r="BV242" s="65">
        <v>287.54028</v>
      </c>
      <c r="BW242" s="65">
        <v>1664.89372</v>
      </c>
      <c r="BX242" s="65">
        <v>2974.6124799999998</v>
      </c>
      <c r="BY242" s="65">
        <v>773.87383999999997</v>
      </c>
      <c r="BZ242" s="65">
        <v>287.54028</v>
      </c>
      <c r="CA242" s="65">
        <v>1664.89372</v>
      </c>
      <c r="CB242" s="65">
        <v>3180.6924800000002</v>
      </c>
      <c r="CC242" s="65">
        <v>773.87383999999997</v>
      </c>
      <c r="CD242" s="65">
        <v>287.54028</v>
      </c>
      <c r="CE242" s="65">
        <v>1664.89372</v>
      </c>
      <c r="CF242" s="65">
        <v>3180.6924800000002</v>
      </c>
      <c r="CG242" s="65">
        <v>773.87383999999997</v>
      </c>
      <c r="CH242" s="65">
        <v>18.63</v>
      </c>
      <c r="CI242" s="65">
        <v>1664.89372</v>
      </c>
      <c r="CJ242" s="65">
        <v>3180.6924800000002</v>
      </c>
      <c r="CL242" s="65">
        <v>287.54028</v>
      </c>
      <c r="CM242" s="65">
        <v>1664.89372</v>
      </c>
      <c r="CN242" s="65">
        <v>3180.6924800000002</v>
      </c>
      <c r="CO242" s="65">
        <v>723.73383999999999</v>
      </c>
      <c r="CP242" s="65">
        <v>287.54028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3422.6124799999998</v>
      </c>
      <c r="CW242" s="65">
        <v>119.02800000000001</v>
      </c>
      <c r="CX242" s="65">
        <v>268.91028</v>
      </c>
      <c r="CY242" s="65">
        <v>1791.5237199999999</v>
      </c>
      <c r="CZ242" s="65">
        <v>3422.6124799999998</v>
      </c>
      <c r="DA242" s="65">
        <v>772.56583999999998</v>
      </c>
      <c r="DB242" s="65">
        <v>287.54028</v>
      </c>
      <c r="DC242" s="65">
        <v>1791.5237199999999</v>
      </c>
      <c r="DD242" s="65">
        <v>3422.6124799999998</v>
      </c>
      <c r="DE242" s="65">
        <v>109</v>
      </c>
      <c r="DF242" s="65">
        <v>309.41028</v>
      </c>
      <c r="DG242" s="65">
        <v>1791.5237199999999</v>
      </c>
      <c r="DH242" s="65">
        <v>3422.6124799999998</v>
      </c>
      <c r="DI242" s="65">
        <v>50.14</v>
      </c>
      <c r="DJ242" s="65">
        <v>309.41028</v>
      </c>
      <c r="DK242" s="65">
        <v>1791.5237199999999</v>
      </c>
      <c r="DL242" s="65">
        <v>3422.6124799999998</v>
      </c>
      <c r="DM242" s="65">
        <v>832.73383999999999</v>
      </c>
      <c r="DN242" s="65">
        <v>309.41028</v>
      </c>
      <c r="DO242" s="65">
        <v>1791.5237199999999</v>
      </c>
      <c r="DP242" s="65">
        <v>3422.6124799999998</v>
      </c>
      <c r="DQ242" s="65">
        <v>832.73383999999999</v>
      </c>
      <c r="DR242" s="65">
        <v>309.41028</v>
      </c>
      <c r="DS242" s="65">
        <v>1791.5237199999999</v>
      </c>
      <c r="DT242" s="65">
        <v>3422.6124799999998</v>
      </c>
      <c r="DU242" s="65">
        <v>832.73383999999999</v>
      </c>
      <c r="DV242" s="65">
        <v>21.87</v>
      </c>
      <c r="DW242" s="65">
        <v>1791.5237199999999</v>
      </c>
      <c r="DX242" s="65">
        <v>3422.6124799999998</v>
      </c>
      <c r="DY242" s="65">
        <v>832.73383999999999</v>
      </c>
      <c r="DZ242" s="65">
        <v>287.54028</v>
      </c>
      <c r="EA242" s="65">
        <v>1791.5237199999999</v>
      </c>
      <c r="EB242" s="65">
        <v>3422.6124799999998</v>
      </c>
      <c r="EC242" s="65">
        <v>763.84583999999995</v>
      </c>
      <c r="ED242" s="65">
        <v>309.41028</v>
      </c>
      <c r="EE242" s="65">
        <v>1791.5237199999999</v>
      </c>
      <c r="EF242" s="65">
        <v>3422.6124799999998</v>
      </c>
      <c r="EG242" s="65">
        <v>832.73383999999999</v>
      </c>
      <c r="EH242" s="65">
        <v>304.09097109999999</v>
      </c>
      <c r="EI242" s="65">
        <v>1791.5237199999999</v>
      </c>
      <c r="EJ242" s="65">
        <v>3422.6124799999998</v>
      </c>
      <c r="EK242" s="65">
        <v>832.73383999999999</v>
      </c>
      <c r="EL242" s="65">
        <v>309.41028</v>
      </c>
      <c r="EM242" s="65">
        <v>1557.0237199999999</v>
      </c>
      <c r="EN242" s="65">
        <v>3422.6124799999998</v>
      </c>
      <c r="EO242" s="65">
        <v>832.73383999999999</v>
      </c>
      <c r="EP242" s="65">
        <v>287.54028</v>
      </c>
      <c r="EQ242" s="65">
        <v>1791.5237199999999</v>
      </c>
      <c r="ER242" s="65">
        <v>3422.6124799999998</v>
      </c>
      <c r="ES242" s="65">
        <v>832.73383999999999</v>
      </c>
      <c r="ET242" s="65">
        <v>309.41028</v>
      </c>
      <c r="EU242" s="65">
        <v>1791.5237199999999</v>
      </c>
      <c r="EV242" s="65">
        <v>3422.6124799999998</v>
      </c>
      <c r="EW242" s="65">
        <v>832.73383999999999</v>
      </c>
      <c r="EX242" s="65">
        <v>305.68428</v>
      </c>
      <c r="EY242" s="65">
        <v>1664.89372</v>
      </c>
      <c r="EZ242" s="65">
        <v>3422.6124799999998</v>
      </c>
      <c r="FA242" s="65">
        <v>832.73383999999999</v>
      </c>
      <c r="FB242" s="65">
        <v>268.91028</v>
      </c>
      <c r="FC242" s="65">
        <v>1662.07972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55468.400999999998</v>
      </c>
      <c r="E245" s="65">
        <v>51104.518129999997</v>
      </c>
      <c r="F245" s="65">
        <v>49135.975019999998</v>
      </c>
      <c r="G245" s="65">
        <v>50526.463069999998</v>
      </c>
      <c r="H245" s="65">
        <v>53730.880080000003</v>
      </c>
      <c r="I245" s="65">
        <v>50900.70837</v>
      </c>
      <c r="J245" s="65">
        <v>50296.57099</v>
      </c>
      <c r="K245" s="65">
        <v>52217.638610000002</v>
      </c>
      <c r="L245" s="65">
        <v>58007.680480000003</v>
      </c>
      <c r="M245" s="65">
        <v>56411.312299999998</v>
      </c>
      <c r="N245" s="65">
        <v>52495.921320000001</v>
      </c>
      <c r="O245" s="65">
        <v>54613.644260000001</v>
      </c>
      <c r="P245" s="65">
        <v>58023.866430000002</v>
      </c>
      <c r="Q245" s="65">
        <v>56033.539830000002</v>
      </c>
      <c r="R245" s="65">
        <v>53678.732279999997</v>
      </c>
      <c r="S245" s="65">
        <v>54524.708859999999</v>
      </c>
      <c r="T245" s="65">
        <v>53820.427380000001</v>
      </c>
      <c r="U245" s="65">
        <v>52526.152410000002</v>
      </c>
      <c r="V245" s="65">
        <v>51033.80083</v>
      </c>
      <c r="W245" s="65">
        <v>52839.997459999999</v>
      </c>
      <c r="X245" s="65">
        <v>56952.205540000003</v>
      </c>
      <c r="Y245" s="65">
        <v>54670.91231</v>
      </c>
      <c r="Z245" s="65">
        <v>53334.33079</v>
      </c>
      <c r="AA245" s="65">
        <v>54996.84244</v>
      </c>
      <c r="AB245" s="65">
        <v>59822.744259999999</v>
      </c>
      <c r="AC245" s="65">
        <v>58430.97694</v>
      </c>
      <c r="AD245" s="65">
        <v>58680.841500000002</v>
      </c>
      <c r="AE245" s="65">
        <v>58553.378479999999</v>
      </c>
      <c r="AF245" s="65">
        <v>62733.198660000002</v>
      </c>
      <c r="AG245" s="65">
        <v>56959.778590000002</v>
      </c>
      <c r="AH245" s="65">
        <v>57558.822289999996</v>
      </c>
      <c r="AI245" s="65">
        <v>59080.990330000001</v>
      </c>
      <c r="AJ245" s="65">
        <v>65785.450030000007</v>
      </c>
      <c r="AK245" s="65">
        <v>65978.420079999996</v>
      </c>
      <c r="AL245" s="65">
        <v>65156.68924</v>
      </c>
      <c r="AM245" s="65">
        <v>59206.133600000001</v>
      </c>
      <c r="AN245" s="65">
        <v>70319.049140000003</v>
      </c>
      <c r="AO245" s="65">
        <v>65032.388070000001</v>
      </c>
      <c r="AP245" s="65">
        <v>69163.788920000006</v>
      </c>
      <c r="AQ245" s="65">
        <v>66256.509149999998</v>
      </c>
      <c r="AR245" s="65">
        <v>69247.554229999994</v>
      </c>
      <c r="AS245" s="65">
        <v>70011.257339999996</v>
      </c>
      <c r="AT245" s="65">
        <v>70760.564280000006</v>
      </c>
      <c r="AU245" s="65">
        <v>71063.690430000002</v>
      </c>
      <c r="AV245" s="65">
        <v>78693.054369999998</v>
      </c>
      <c r="AW245" s="65">
        <v>70794.797229999996</v>
      </c>
      <c r="AX245" s="65">
        <v>71181.754530000006</v>
      </c>
      <c r="AY245" s="65">
        <v>68991.613469999997</v>
      </c>
      <c r="AZ245" s="65">
        <v>75068.732619999995</v>
      </c>
      <c r="BA245" s="65">
        <v>72440.845170000001</v>
      </c>
      <c r="BB245" s="65">
        <v>71561.179350000006</v>
      </c>
      <c r="BC245" s="65">
        <v>71276.687850000002</v>
      </c>
      <c r="BD245" s="65">
        <v>76618.507209999996</v>
      </c>
      <c r="BE245" s="65">
        <v>74423.91648</v>
      </c>
      <c r="BF245" s="65">
        <v>71880.925130000003</v>
      </c>
      <c r="BG245" s="65">
        <v>73374.573680000001</v>
      </c>
      <c r="BH245" s="65">
        <v>77241.530249999996</v>
      </c>
      <c r="BI245" s="65">
        <v>76623.379730000001</v>
      </c>
      <c r="BJ245" s="65">
        <v>72261.602809999997</v>
      </c>
      <c r="BK245" s="65">
        <v>73758.689979999996</v>
      </c>
      <c r="BL245" s="65">
        <v>78381.204710000005</v>
      </c>
      <c r="BM245" s="65">
        <v>75288.763340000005</v>
      </c>
      <c r="BN245" s="65">
        <v>72649.672399999996</v>
      </c>
      <c r="BO245" s="65">
        <v>74133.3266</v>
      </c>
      <c r="BP245" s="65">
        <v>82320.82647</v>
      </c>
      <c r="BQ245" s="65">
        <v>77018.130040000004</v>
      </c>
      <c r="BR245" s="65">
        <v>73141.875849999997</v>
      </c>
      <c r="BS245" s="65">
        <v>75393.781149999995</v>
      </c>
      <c r="BT245" s="65">
        <v>84104.702730000005</v>
      </c>
      <c r="BU245" s="65">
        <v>78505.939459999994</v>
      </c>
      <c r="BV245" s="65">
        <v>76168.094870000001</v>
      </c>
      <c r="BW245" s="65">
        <v>78579.040040000007</v>
      </c>
      <c r="BX245" s="65">
        <v>86154.422189999997</v>
      </c>
      <c r="BY245" s="65">
        <v>81848.034329999995</v>
      </c>
      <c r="BZ245" s="65">
        <v>79008.140480000002</v>
      </c>
      <c r="CA245" s="65">
        <v>80957.600040000005</v>
      </c>
      <c r="CB245" s="65">
        <v>89903.083209999997</v>
      </c>
      <c r="CC245" s="65">
        <v>85621.715289999993</v>
      </c>
      <c r="CD245" s="65">
        <v>81509.02188</v>
      </c>
      <c r="CE245" s="65">
        <v>84851.600040000005</v>
      </c>
      <c r="CF245" s="65">
        <v>90861.667910000004</v>
      </c>
      <c r="CG245" s="65">
        <v>87485.025099999999</v>
      </c>
      <c r="CH245" s="65">
        <v>81085.003700000001</v>
      </c>
      <c r="CI245" s="65">
        <v>84851.600040000005</v>
      </c>
      <c r="CJ245" s="65">
        <v>90674.447239999994</v>
      </c>
      <c r="CK245" s="65">
        <v>86927.746209999998</v>
      </c>
      <c r="CL245" s="65">
        <v>82479.577680000002</v>
      </c>
      <c r="CM245" s="65">
        <v>84851.600040000005</v>
      </c>
      <c r="CN245" s="65">
        <v>91634.150049999997</v>
      </c>
      <c r="CO245" s="65">
        <v>87148.271729999993</v>
      </c>
      <c r="CP245" s="65">
        <v>82171.483680000005</v>
      </c>
      <c r="CQ245" s="65">
        <v>84851.600040000005</v>
      </c>
      <c r="CR245" s="65">
        <v>91623.627909999996</v>
      </c>
      <c r="CS245" s="65">
        <v>88690.855890000006</v>
      </c>
      <c r="CT245" s="65">
        <v>81583.457150000002</v>
      </c>
      <c r="CU245" s="65">
        <v>84851.600040000005</v>
      </c>
      <c r="CV245" s="65">
        <v>92164.617180000001</v>
      </c>
      <c r="CW245" s="65">
        <v>88449.436109999995</v>
      </c>
      <c r="CX245" s="65">
        <v>80125.425239999997</v>
      </c>
      <c r="CY245" s="65">
        <v>85001.862840000002</v>
      </c>
      <c r="CZ245" s="65">
        <v>93054.820030000003</v>
      </c>
      <c r="DA245" s="65">
        <v>85238.646519999995</v>
      </c>
      <c r="DB245" s="65">
        <v>83518.777570000006</v>
      </c>
      <c r="DC245" s="65">
        <v>85341.202730000005</v>
      </c>
      <c r="DD245" s="65">
        <v>94816.638089999993</v>
      </c>
      <c r="DE245" s="65">
        <v>87862.248460000003</v>
      </c>
      <c r="DF245" s="65">
        <v>83793.713180000006</v>
      </c>
      <c r="DG245" s="65">
        <v>86429.250780000002</v>
      </c>
      <c r="DH245" s="65">
        <v>94927.757029999993</v>
      </c>
      <c r="DI245" s="65">
        <v>85448.442500000005</v>
      </c>
      <c r="DJ245" s="65">
        <v>79448.940740000005</v>
      </c>
      <c r="DK245" s="65">
        <v>86540.605729999996</v>
      </c>
      <c r="DL245" s="65">
        <v>94927.757029999993</v>
      </c>
      <c r="DM245" s="65">
        <v>85656.039980000001</v>
      </c>
      <c r="DN245" s="65">
        <v>81323.643729999996</v>
      </c>
      <c r="DO245" s="65">
        <v>86540.605729999996</v>
      </c>
      <c r="DP245" s="65">
        <v>94927.757029999993</v>
      </c>
      <c r="DQ245" s="65">
        <v>89901.502609999996</v>
      </c>
      <c r="DR245" s="65">
        <v>81640.31697</v>
      </c>
      <c r="DS245" s="65">
        <v>85140.428830000004</v>
      </c>
      <c r="DT245" s="65">
        <v>94927.757029999993</v>
      </c>
      <c r="DU245" s="65">
        <v>86926.707020000002</v>
      </c>
      <c r="DV245" s="65">
        <v>79238.180789999999</v>
      </c>
      <c r="DW245" s="65">
        <v>85009.982040000003</v>
      </c>
      <c r="DX245" s="65">
        <v>94927.757029999993</v>
      </c>
      <c r="DY245" s="65">
        <v>89363.828659999999</v>
      </c>
      <c r="DZ245" s="65">
        <v>79412.622220000005</v>
      </c>
      <c r="EA245" s="65">
        <v>84874.987349999996</v>
      </c>
      <c r="EB245" s="65">
        <v>94927.757029999993</v>
      </c>
      <c r="EC245" s="65">
        <v>89042.702609999993</v>
      </c>
      <c r="ED245" s="65">
        <v>82744.821769999995</v>
      </c>
      <c r="EE245" s="65">
        <v>85460.824810000006</v>
      </c>
      <c r="EF245" s="65">
        <v>94927.757029999993</v>
      </c>
      <c r="EG245" s="65">
        <v>89351.546350000004</v>
      </c>
      <c r="EH245" s="65">
        <v>80165.221099999995</v>
      </c>
      <c r="EI245" s="65">
        <v>85649.125279999993</v>
      </c>
      <c r="EJ245" s="65">
        <v>94927.757029999993</v>
      </c>
      <c r="EK245" s="65">
        <v>89993.268559999997</v>
      </c>
      <c r="EL245" s="65">
        <v>80747.261859999999</v>
      </c>
      <c r="EM245" s="65">
        <v>86201.105729999996</v>
      </c>
      <c r="EN245" s="65">
        <v>94642.959579999995</v>
      </c>
      <c r="EO245" s="65">
        <v>90217.547290000002</v>
      </c>
      <c r="EP245" s="65">
        <v>80712.684259999995</v>
      </c>
      <c r="EQ245" s="65">
        <v>84785.325580000004</v>
      </c>
      <c r="ER245" s="65">
        <v>94469.880399999995</v>
      </c>
      <c r="ES245" s="65">
        <v>90687.592380000002</v>
      </c>
      <c r="ET245" s="65">
        <v>83931.174710000007</v>
      </c>
      <c r="EU245" s="65">
        <v>86723.030289999995</v>
      </c>
      <c r="EV245" s="65">
        <v>93882.47769</v>
      </c>
      <c r="EW245" s="65">
        <v>91063.850200000001</v>
      </c>
      <c r="EX245" s="65">
        <v>84222.240779999993</v>
      </c>
      <c r="EY245" s="65">
        <v>86365.203640000007</v>
      </c>
      <c r="EZ245" s="65">
        <v>94568.418109999999</v>
      </c>
      <c r="FA245" s="65">
        <v>91262.790999999997</v>
      </c>
      <c r="FB245" s="65">
        <v>81666.742570000002</v>
      </c>
      <c r="FC245" s="65">
        <v>83832.939620000005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3139.8959100000002</v>
      </c>
      <c r="AC246" s="65">
        <v>3397.3763730000001</v>
      </c>
      <c r="AD246" s="65">
        <v>3280.48551</v>
      </c>
      <c r="AE246" s="65">
        <v>3161.7069609999999</v>
      </c>
      <c r="AF246" s="65">
        <v>3267.7556340000001</v>
      </c>
      <c r="AG246" s="65">
        <v>3431.524273</v>
      </c>
      <c r="AH246" s="65">
        <v>3313.4585099999999</v>
      </c>
      <c r="AI246" s="65">
        <v>3194.187261</v>
      </c>
      <c r="AJ246" s="65">
        <v>3225.6278339999999</v>
      </c>
      <c r="AK246" s="65">
        <v>3432.695573</v>
      </c>
      <c r="AL246" s="65">
        <v>3314.5895099999998</v>
      </c>
      <c r="AM246" s="65">
        <v>3265.0611610000001</v>
      </c>
      <c r="AN246" s="65">
        <v>3268.8710339999998</v>
      </c>
      <c r="AO246" s="65">
        <v>3432.695573</v>
      </c>
      <c r="AP246" s="65">
        <v>3314.5895099999998</v>
      </c>
      <c r="AQ246" s="65">
        <v>3195.3013609999998</v>
      </c>
      <c r="AR246" s="65">
        <v>3268.8710339999998</v>
      </c>
      <c r="AS246" s="65">
        <v>3432.695573</v>
      </c>
      <c r="AT246" s="65">
        <v>3314.5895099999998</v>
      </c>
      <c r="AU246" s="65">
        <v>3265.0611610000001</v>
      </c>
      <c r="AV246" s="65">
        <v>3268.8710339999998</v>
      </c>
      <c r="AW246" s="65">
        <v>3432.695573</v>
      </c>
      <c r="AX246" s="65">
        <v>7227.6358989999999</v>
      </c>
      <c r="AY246" s="65">
        <v>7119.6367419999997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7548.9140729999999</v>
      </c>
      <c r="BJ246" s="65">
        <v>6836.6115879999998</v>
      </c>
      <c r="BK246" s="65">
        <v>7180.2656610000004</v>
      </c>
      <c r="BL246" s="65">
        <v>7188.6440339999999</v>
      </c>
      <c r="BM246" s="65">
        <v>5081.763226</v>
      </c>
      <c r="BN246" s="65">
        <v>6265.590526</v>
      </c>
      <c r="BO246" s="65">
        <v>7180.2656610000004</v>
      </c>
      <c r="BP246" s="65">
        <v>4831.9195570000002</v>
      </c>
      <c r="BQ246" s="65">
        <v>7548.9140729999999</v>
      </c>
      <c r="BR246" s="65">
        <v>7241.6597190000002</v>
      </c>
      <c r="BS246" s="65">
        <v>7180.2656610000004</v>
      </c>
      <c r="BT246" s="65">
        <v>6205.4100269999999</v>
      </c>
      <c r="BU246" s="65">
        <v>5868.2295109999995</v>
      </c>
      <c r="BV246" s="65">
        <v>7289.18451</v>
      </c>
      <c r="BW246" s="65">
        <v>7180.2656610000004</v>
      </c>
      <c r="BX246" s="65">
        <v>7188.6440339999999</v>
      </c>
      <c r="BY246" s="65">
        <v>7548.9140729999999</v>
      </c>
      <c r="BZ246" s="65">
        <v>7289.18451</v>
      </c>
      <c r="CA246" s="65">
        <v>7180.2656610000004</v>
      </c>
      <c r="CB246" s="65">
        <v>7188.6440339999999</v>
      </c>
      <c r="CC246" s="65">
        <v>5355.5346520000003</v>
      </c>
      <c r="CD246" s="65">
        <v>7086.0575710000003</v>
      </c>
      <c r="CE246" s="65">
        <v>7180.2656610000004</v>
      </c>
      <c r="CF246" s="65">
        <v>7188.6440339999999</v>
      </c>
      <c r="CG246" s="65">
        <v>3432.695573</v>
      </c>
      <c r="CH246" s="65">
        <v>7289.18451</v>
      </c>
      <c r="CI246" s="65">
        <v>7180.2656610000004</v>
      </c>
      <c r="CJ246" s="65">
        <v>7188.6440339999999</v>
      </c>
      <c r="CK246" s="65">
        <v>7548.9140729999999</v>
      </c>
      <c r="CL246" s="65">
        <v>5346.4027180000003</v>
      </c>
      <c r="CM246" s="65">
        <v>7180.2656610000004</v>
      </c>
      <c r="CN246" s="65">
        <v>6699.8095880000001</v>
      </c>
      <c r="CO246" s="65">
        <v>7548.9140729999999</v>
      </c>
      <c r="CP246" s="65">
        <v>5217.1956019999998</v>
      </c>
      <c r="CQ246" s="65">
        <v>7180.2656610000004</v>
      </c>
      <c r="CR246" s="65">
        <v>7183.157123</v>
      </c>
      <c r="CS246" s="65">
        <v>7548.9140729999999</v>
      </c>
      <c r="CT246" s="65">
        <v>7289.18451</v>
      </c>
      <c r="CU246" s="65">
        <v>7180.2656610000004</v>
      </c>
      <c r="CV246" s="65">
        <v>7188.6440339999999</v>
      </c>
      <c r="CW246" s="65">
        <v>7548.9140729999999</v>
      </c>
      <c r="CX246" s="65">
        <v>7289.18451</v>
      </c>
      <c r="CY246" s="65">
        <v>7180.2656610000004</v>
      </c>
      <c r="CZ246" s="65">
        <v>7188.6440339999999</v>
      </c>
      <c r="DA246" s="65">
        <v>7548.9140729999999</v>
      </c>
      <c r="DB246" s="65">
        <v>7116.6408510000001</v>
      </c>
      <c r="DC246" s="65">
        <v>7180.2656610000004</v>
      </c>
      <c r="DD246" s="65">
        <v>7188.6440339999999</v>
      </c>
      <c r="DE246" s="65">
        <v>7548.9140729999999</v>
      </c>
      <c r="DF246" s="65">
        <v>7289.18451</v>
      </c>
      <c r="DG246" s="65">
        <v>7176.6778709999999</v>
      </c>
      <c r="DH246" s="65">
        <v>7188.6440339999999</v>
      </c>
      <c r="DI246" s="65">
        <v>7548.9140729999999</v>
      </c>
      <c r="DJ246" s="65">
        <v>7289.18451</v>
      </c>
      <c r="DK246" s="65">
        <v>7180.2656610000004</v>
      </c>
      <c r="DL246" s="65">
        <v>7188.6440339999999</v>
      </c>
      <c r="DM246" s="65">
        <v>7548.9140729999999</v>
      </c>
      <c r="DN246" s="65">
        <v>7289.18451</v>
      </c>
      <c r="DO246" s="65">
        <v>7180.2656610000004</v>
      </c>
      <c r="DP246" s="65">
        <v>7188.6440339999999</v>
      </c>
      <c r="DQ246" s="65">
        <v>7548.9140729999999</v>
      </c>
      <c r="DR246" s="65">
        <v>3660.1159280000002</v>
      </c>
      <c r="DS246" s="65">
        <v>7180.2656610000004</v>
      </c>
      <c r="DT246" s="65">
        <v>7188.6440339999999</v>
      </c>
      <c r="DU246" s="65">
        <v>7548.9140729999999</v>
      </c>
      <c r="DV246" s="65">
        <v>7289.18451</v>
      </c>
      <c r="DW246" s="65">
        <v>7180.2656610000004</v>
      </c>
      <c r="DX246" s="65">
        <v>7188.6440339999999</v>
      </c>
      <c r="DY246" s="65">
        <v>7548.9140729999999</v>
      </c>
      <c r="DZ246" s="65">
        <v>7192.8486810000004</v>
      </c>
      <c r="EA246" s="65">
        <v>7180.2656610000004</v>
      </c>
      <c r="EB246" s="65">
        <v>7188.6440339999999</v>
      </c>
      <c r="EC246" s="65">
        <v>7548.9140729999999</v>
      </c>
      <c r="ED246" s="65">
        <v>7289.18451</v>
      </c>
      <c r="EE246" s="65">
        <v>7149.658531</v>
      </c>
      <c r="EF246" s="65">
        <v>7188.6440339999999</v>
      </c>
      <c r="EG246" s="65">
        <v>7548.9140729999999</v>
      </c>
      <c r="EH246" s="65">
        <v>7289.18451</v>
      </c>
      <c r="EI246" s="65">
        <v>7180.2656610000004</v>
      </c>
      <c r="EJ246" s="65">
        <v>7188.6440339999999</v>
      </c>
      <c r="EK246" s="65">
        <v>7548.9140729999999</v>
      </c>
      <c r="EL246" s="65">
        <v>7289.18451</v>
      </c>
      <c r="EM246" s="65">
        <v>7180.2656610000004</v>
      </c>
      <c r="EN246" s="65">
        <v>7188.6440339999999</v>
      </c>
      <c r="EO246" s="65">
        <v>7548.9140729999999</v>
      </c>
      <c r="EP246" s="65">
        <v>7289.18451</v>
      </c>
      <c r="EQ246" s="65">
        <v>7180.2656610000004</v>
      </c>
      <c r="ER246" s="65">
        <v>7188.6440339999999</v>
      </c>
      <c r="ES246" s="65">
        <v>7548.9140729999999</v>
      </c>
      <c r="ET246" s="65">
        <v>7289.18451</v>
      </c>
      <c r="EU246" s="65">
        <v>7180.2656610000004</v>
      </c>
      <c r="EV246" s="65">
        <v>8492.0900720000009</v>
      </c>
      <c r="EW246" s="65">
        <v>8917.68433</v>
      </c>
      <c r="EX246" s="65">
        <v>8610.8605619999998</v>
      </c>
      <c r="EY246" s="65">
        <v>8482.1925310000006</v>
      </c>
      <c r="EZ246" s="65">
        <v>8997.7370339999998</v>
      </c>
      <c r="FA246" s="65">
        <v>9448.6725729999998</v>
      </c>
      <c r="FB246" s="65">
        <v>9111.950836</v>
      </c>
      <c r="FC246" s="65">
        <v>8987.2501609999999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1363.4313540000001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1608.786171</v>
      </c>
      <c r="AD247" s="65">
        <v>1362.5373540000001</v>
      </c>
      <c r="AE247" s="65">
        <v>1638.0036270000001</v>
      </c>
      <c r="AF247" s="65">
        <v>1646.6188440000001</v>
      </c>
      <c r="AG247" s="65">
        <v>1342.7241710000001</v>
      </c>
      <c r="AH247" s="65">
        <v>1363.4313540000001</v>
      </c>
      <c r="AI247" s="65">
        <v>1714.4280269999999</v>
      </c>
      <c r="AJ247" s="65">
        <v>1701.6920439999999</v>
      </c>
      <c r="AK247" s="65">
        <v>1695.9170710000001</v>
      </c>
      <c r="AL247" s="65">
        <v>1439.600154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1701.6920439999999</v>
      </c>
      <c r="BA247" s="65">
        <v>1695.9170710000001</v>
      </c>
      <c r="BB247" s="65">
        <v>1720.9419539999999</v>
      </c>
      <c r="BC247" s="65">
        <v>1726.7169269999999</v>
      </c>
      <c r="BD247" s="65">
        <v>4240.5400440000003</v>
      </c>
      <c r="BE247" s="65">
        <v>4226.1490709999998</v>
      </c>
      <c r="BF247" s="65">
        <v>4288.5099540000001</v>
      </c>
      <c r="BG247" s="65">
        <v>4302.9009269999997</v>
      </c>
      <c r="BH247" s="65">
        <v>4240.5400440000003</v>
      </c>
      <c r="BI247" s="65">
        <v>1695.9170710000001</v>
      </c>
      <c r="BJ247" s="65">
        <v>4288.5099540000001</v>
      </c>
      <c r="BK247" s="65">
        <v>4302.9009269999997</v>
      </c>
      <c r="BL247" s="65">
        <v>4240.5400440000003</v>
      </c>
      <c r="BM247" s="65">
        <v>4226.1490709999998</v>
      </c>
      <c r="BN247" s="65">
        <v>4288.5099540000001</v>
      </c>
      <c r="BO247" s="65">
        <v>4302.9009269999997</v>
      </c>
      <c r="BP247" s="65">
        <v>4240.5400440000003</v>
      </c>
      <c r="BQ247" s="65">
        <v>4226.1490709999998</v>
      </c>
      <c r="BR247" s="65">
        <v>4288.5099540000001</v>
      </c>
      <c r="BS247" s="65">
        <v>4302.9009269999997</v>
      </c>
      <c r="BT247" s="65">
        <v>4240.5400440000003</v>
      </c>
      <c r="BU247" s="65">
        <v>4226.1490709999998</v>
      </c>
      <c r="BV247" s="65">
        <v>4288.5099540000001</v>
      </c>
      <c r="BW247" s="65">
        <v>4302.9009269999997</v>
      </c>
      <c r="BX247" s="65">
        <v>4240.5400440000003</v>
      </c>
      <c r="BY247" s="65">
        <v>4226.1490709999998</v>
      </c>
      <c r="BZ247" s="65">
        <v>2890.967032</v>
      </c>
      <c r="CA247" s="65">
        <v>4302.9009269999997</v>
      </c>
      <c r="CB247" s="65">
        <v>4240.5400440000003</v>
      </c>
      <c r="CC247" s="65">
        <v>4226.1490709999998</v>
      </c>
      <c r="CD247" s="65">
        <v>4288.5099540000001</v>
      </c>
      <c r="CE247" s="65">
        <v>4302.9009269999997</v>
      </c>
      <c r="CF247" s="65">
        <v>4240.5400440000003</v>
      </c>
      <c r="CG247" s="65">
        <v>4226.1490709999998</v>
      </c>
      <c r="CH247" s="65">
        <v>4141.9765269999998</v>
      </c>
      <c r="CI247" s="65">
        <v>4302.9009269999997</v>
      </c>
      <c r="CJ247" s="65">
        <v>4240.5400440000003</v>
      </c>
      <c r="CK247" s="65">
        <v>4226.1490709999998</v>
      </c>
      <c r="CL247" s="65">
        <v>4288.5099540000001</v>
      </c>
      <c r="CM247" s="65">
        <v>4302.9009269999997</v>
      </c>
      <c r="CN247" s="65">
        <v>4240.5400440000003</v>
      </c>
      <c r="CO247" s="65">
        <v>1695.9170710000001</v>
      </c>
      <c r="CP247" s="65">
        <v>4288.5099540000001</v>
      </c>
      <c r="CQ247" s="65">
        <v>4302.9009269999997</v>
      </c>
      <c r="CR247" s="65">
        <v>4240.5400440000003</v>
      </c>
      <c r="CS247" s="65">
        <v>4226.1490709999998</v>
      </c>
      <c r="CT247" s="65">
        <v>4288.5099540000001</v>
      </c>
      <c r="CU247" s="65">
        <v>4302.9009269999997</v>
      </c>
      <c r="CV247" s="65">
        <v>4240.5400440000003</v>
      </c>
      <c r="CW247" s="65">
        <v>4226.1490709999998</v>
      </c>
      <c r="CX247" s="65">
        <v>4288.5099540000001</v>
      </c>
      <c r="CY247" s="65">
        <v>4302.9009269999997</v>
      </c>
      <c r="CZ247" s="65">
        <v>4240.5400440000003</v>
      </c>
      <c r="DA247" s="65">
        <v>4226.1490709999998</v>
      </c>
      <c r="DB247" s="65">
        <v>4276.4327869999997</v>
      </c>
      <c r="DC247" s="65">
        <v>4302.9009269999997</v>
      </c>
      <c r="DD247" s="65">
        <v>4240.5400440000003</v>
      </c>
      <c r="DE247" s="65">
        <v>1695.9170710000001</v>
      </c>
      <c r="DF247" s="65">
        <v>4288.5099540000001</v>
      </c>
      <c r="DG247" s="65">
        <v>4302.9009269999997</v>
      </c>
      <c r="DH247" s="65">
        <v>4240.5400440000003</v>
      </c>
      <c r="DI247" s="65">
        <v>4226.1490709999998</v>
      </c>
      <c r="DJ247" s="65">
        <v>4288.5099540000001</v>
      </c>
      <c r="DK247" s="65">
        <v>4302.9009269999997</v>
      </c>
      <c r="DL247" s="65">
        <v>4240.5400440000003</v>
      </c>
      <c r="DM247" s="65">
        <v>4226.1490709999998</v>
      </c>
      <c r="DN247" s="65">
        <v>2109.4938430000002</v>
      </c>
      <c r="DO247" s="65">
        <v>3252.5590480000001</v>
      </c>
      <c r="DP247" s="65">
        <v>4240.5400440000003</v>
      </c>
      <c r="DQ247" s="65">
        <v>4226.1490709999998</v>
      </c>
      <c r="DR247" s="65">
        <v>4288.5099540000001</v>
      </c>
      <c r="DS247" s="65">
        <v>4302.9009269999997</v>
      </c>
      <c r="DT247" s="65">
        <v>4240.5400440000003</v>
      </c>
      <c r="DU247" s="65">
        <v>4226.1490709999998</v>
      </c>
      <c r="DV247" s="65">
        <v>4288.5099540000001</v>
      </c>
      <c r="DW247" s="65">
        <v>4302.9009269999997</v>
      </c>
      <c r="DX247" s="65">
        <v>4240.5400440000003</v>
      </c>
      <c r="DY247" s="65">
        <v>4226.1490709999998</v>
      </c>
      <c r="DZ247" s="65">
        <v>4288.5099540000001</v>
      </c>
      <c r="EA247" s="65">
        <v>4302.9009269999997</v>
      </c>
      <c r="EB247" s="65">
        <v>4240.5400440000003</v>
      </c>
      <c r="EC247" s="65">
        <v>4098.028714</v>
      </c>
      <c r="ED247" s="65">
        <v>1720.9419539999999</v>
      </c>
      <c r="EE247" s="65">
        <v>3720.4727050000001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4240.5400440000003</v>
      </c>
      <c r="EK247" s="65">
        <v>4226.1490709999998</v>
      </c>
      <c r="EL247" s="65">
        <v>4288.5099540000001</v>
      </c>
      <c r="EM247" s="65">
        <v>4302.9009269999997</v>
      </c>
      <c r="EN247" s="65">
        <v>4240.5400440000003</v>
      </c>
      <c r="EO247" s="65">
        <v>4226.1490709999998</v>
      </c>
      <c r="EP247" s="65">
        <v>4288.5099540000001</v>
      </c>
      <c r="EQ247" s="65">
        <v>4302.9009269999997</v>
      </c>
      <c r="ER247" s="65">
        <v>4240.5400440000003</v>
      </c>
      <c r="ES247" s="65">
        <v>4226.1490709999998</v>
      </c>
      <c r="ET247" s="65">
        <v>2132.62691</v>
      </c>
      <c r="EU247" s="65">
        <v>4302.9009269999997</v>
      </c>
      <c r="EV247" s="65">
        <v>4240.5400440000003</v>
      </c>
      <c r="EW247" s="65">
        <v>4226.1490709999998</v>
      </c>
      <c r="EX247" s="65">
        <v>1720.9419539999999</v>
      </c>
      <c r="EY247" s="65">
        <v>4302.9009269999997</v>
      </c>
      <c r="EZ247" s="65">
        <v>4240.5400440000003</v>
      </c>
      <c r="FA247" s="65">
        <v>4226.1490709999998</v>
      </c>
      <c r="FB247" s="65">
        <v>4288.5099540000001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E248" s="65">
        <v>145.23148800000001</v>
      </c>
      <c r="F248" s="65">
        <v>143.71866</v>
      </c>
      <c r="G248" s="65">
        <v>142.87819999999999</v>
      </c>
      <c r="I248" s="65">
        <v>145.23148800000001</v>
      </c>
      <c r="J248" s="65">
        <v>143.71866</v>
      </c>
      <c r="K248" s="65">
        <v>142.87819999999999</v>
      </c>
      <c r="N248" s="65">
        <v>143.71866</v>
      </c>
      <c r="O248" s="65">
        <v>142.87819999999999</v>
      </c>
      <c r="R248" s="65">
        <v>143.71866</v>
      </c>
      <c r="S248" s="65">
        <v>142.87819999999999</v>
      </c>
      <c r="T248" s="65">
        <v>4.9880000000000004</v>
      </c>
      <c r="U248" s="65">
        <v>145.23148800000001</v>
      </c>
      <c r="V248" s="65">
        <v>148.67766</v>
      </c>
      <c r="W248" s="65">
        <v>147.8082</v>
      </c>
      <c r="X248" s="65">
        <v>149.54712000000001</v>
      </c>
      <c r="Y248" s="65">
        <v>150.24268799999999</v>
      </c>
      <c r="Z248" s="65">
        <v>148.67766</v>
      </c>
      <c r="AA248" s="65">
        <v>142.87819999999999</v>
      </c>
      <c r="AB248" s="65">
        <v>4.9880000000000004</v>
      </c>
      <c r="AC248" s="65">
        <v>145.23148800000001</v>
      </c>
      <c r="AD248" s="65">
        <v>143.71866</v>
      </c>
      <c r="AE248" s="65">
        <v>147.8082</v>
      </c>
      <c r="AF248" s="65">
        <v>149.54712000000001</v>
      </c>
      <c r="AG248" s="65">
        <v>150.24268799999999</v>
      </c>
      <c r="AH248" s="65">
        <v>143.71866</v>
      </c>
      <c r="AJ248" s="65">
        <v>228.66712000000001</v>
      </c>
      <c r="AK248" s="65">
        <v>84.499200000000002</v>
      </c>
      <c r="AL248" s="65">
        <v>83.619</v>
      </c>
      <c r="AM248" s="65">
        <v>221.07820000000001</v>
      </c>
      <c r="AN248" s="65">
        <v>228.66712000000001</v>
      </c>
      <c r="AO248" s="65">
        <v>79.488</v>
      </c>
      <c r="AP248" s="65">
        <v>148.67766</v>
      </c>
      <c r="AQ248" s="65">
        <v>226.00819999999999</v>
      </c>
      <c r="AR248" s="65">
        <v>228.66712000000001</v>
      </c>
      <c r="AS248" s="65">
        <v>79.488</v>
      </c>
      <c r="AT248" s="65">
        <v>227.33766</v>
      </c>
      <c r="AU248" s="65">
        <v>147.8082</v>
      </c>
      <c r="AV248" s="65">
        <v>149.54712000000001</v>
      </c>
      <c r="AW248" s="65">
        <v>79.488</v>
      </c>
      <c r="AX248" s="65">
        <v>227.33766</v>
      </c>
      <c r="AY248" s="65">
        <v>78.2</v>
      </c>
      <c r="AZ248" s="65">
        <v>228.66712000000001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83.619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83.619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W249" s="65">
        <v>42.587837630000003</v>
      </c>
      <c r="X249" s="65">
        <v>55.99690957</v>
      </c>
      <c r="Y249" s="65">
        <v>70.470818109999996</v>
      </c>
      <c r="AA249" s="65">
        <v>42.587837630000003</v>
      </c>
      <c r="AD249" s="65">
        <v>38.104794169999998</v>
      </c>
      <c r="AE249" s="65">
        <v>42.587837630000003</v>
      </c>
      <c r="AH249" s="65">
        <v>38.104794169999998</v>
      </c>
      <c r="AJ249" s="65">
        <v>55.99690957</v>
      </c>
      <c r="AM249" s="65">
        <v>42.587837630000003</v>
      </c>
      <c r="AP249" s="65">
        <v>38.104794169999998</v>
      </c>
      <c r="AQ249" s="65">
        <v>42.587837630000003</v>
      </c>
      <c r="AT249" s="65">
        <v>38.104794169999998</v>
      </c>
      <c r="AU249" s="65">
        <v>42.587837630000003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R249" s="65">
        <v>38.104794169999998</v>
      </c>
      <c r="BS249" s="65">
        <v>42.587837630000003</v>
      </c>
      <c r="BV249" s="65">
        <v>38.104794169999998</v>
      </c>
      <c r="BW249" s="65">
        <v>42.587837630000003</v>
      </c>
      <c r="BX249" s="65">
        <v>55.99690957</v>
      </c>
      <c r="BZ249" s="65">
        <v>38.104794169999998</v>
      </c>
      <c r="CA249" s="65">
        <v>42.587837630000003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I251" s="65">
        <v>16.65456</v>
      </c>
      <c r="J251" s="65">
        <v>18.001619999999999</v>
      </c>
      <c r="K251" s="65">
        <v>19.06915721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T251" s="65">
        <v>5.6905999999999999</v>
      </c>
      <c r="U251" s="65">
        <v>17.660959999999999</v>
      </c>
      <c r="V251" s="65">
        <v>1.0878000000000001</v>
      </c>
      <c r="W251" s="65">
        <v>1.2949999999999999</v>
      </c>
      <c r="X251" s="65">
        <v>137.95859999999999</v>
      </c>
      <c r="Y251" s="65">
        <v>24.398399999999999</v>
      </c>
      <c r="Z251" s="65">
        <v>26.3718</v>
      </c>
      <c r="AA251" s="65">
        <v>31.395</v>
      </c>
      <c r="AB251" s="65">
        <v>137.95859999999999</v>
      </c>
      <c r="AC251" s="65">
        <v>41.052959999999999</v>
      </c>
      <c r="AD251" s="65">
        <v>44.373420000000003</v>
      </c>
      <c r="AE251" s="65">
        <v>52.825499999999998</v>
      </c>
      <c r="AF251" s="65">
        <v>137.95859999999999</v>
      </c>
      <c r="AG251" s="65">
        <v>24.398399999999999</v>
      </c>
      <c r="AH251" s="65">
        <v>26.3718</v>
      </c>
      <c r="AI251" s="65">
        <v>52.825499999999998</v>
      </c>
      <c r="AJ251" s="65">
        <v>353.24784</v>
      </c>
      <c r="AK251" s="65">
        <v>45.818399999999997</v>
      </c>
      <c r="AL251" s="65">
        <v>49.524299999999997</v>
      </c>
      <c r="AM251" s="65">
        <v>58.957500000000003</v>
      </c>
      <c r="AN251" s="65">
        <v>259.0761</v>
      </c>
      <c r="AO251" s="65">
        <v>45.818399999999997</v>
      </c>
      <c r="AP251" s="65">
        <v>49.524299999999997</v>
      </c>
      <c r="AQ251" s="65">
        <v>80.388000000000005</v>
      </c>
      <c r="AR251" s="65">
        <v>259.0761</v>
      </c>
      <c r="AS251" s="65">
        <v>45.818399999999997</v>
      </c>
      <c r="AT251" s="65">
        <v>49.524299999999997</v>
      </c>
      <c r="AU251" s="65">
        <v>58.957500000000003</v>
      </c>
      <c r="AV251" s="65">
        <v>353.24784</v>
      </c>
      <c r="AW251" s="65">
        <v>45.818399999999997</v>
      </c>
      <c r="AX251" s="65">
        <v>67.525919999999999</v>
      </c>
      <c r="AY251" s="65">
        <v>80.388000000000005</v>
      </c>
      <c r="AZ251" s="65">
        <v>259.0761</v>
      </c>
      <c r="BA251" s="65">
        <v>45.818399999999997</v>
      </c>
      <c r="BB251" s="65">
        <v>49.524299999999997</v>
      </c>
      <c r="BC251" s="65">
        <v>58.957500000000003</v>
      </c>
      <c r="BD251" s="65">
        <v>259.0761</v>
      </c>
      <c r="BE251" s="65">
        <v>62.47296</v>
      </c>
      <c r="BF251" s="65">
        <v>67.525919999999999</v>
      </c>
      <c r="BG251" s="65">
        <v>80.388000000000005</v>
      </c>
      <c r="BH251" s="65">
        <v>259.0761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45.818399999999997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45.818399999999997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O253" s="65">
        <v>0.74119999999999997</v>
      </c>
      <c r="AT253" s="65">
        <v>0.27539999999999998</v>
      </c>
      <c r="AU253" s="65">
        <v>1.5946</v>
      </c>
      <c r="AX253" s="65">
        <v>0.27539999999999998</v>
      </c>
      <c r="AZ253" s="65">
        <v>1.5946</v>
      </c>
      <c r="BA253" s="65">
        <v>0.27539999999999998</v>
      </c>
      <c r="BB253" s="65">
        <v>0.27539999999999998</v>
      </c>
      <c r="BD253" s="65">
        <v>1.706231469</v>
      </c>
      <c r="BF253" s="65">
        <v>0.27539999999999998</v>
      </c>
      <c r="BG253" s="65">
        <v>1.5946</v>
      </c>
      <c r="BJ253" s="65">
        <v>0.27539999999999998</v>
      </c>
      <c r="BK253" s="65">
        <v>1.5946</v>
      </c>
      <c r="BM253" s="65">
        <v>0.27539999999999998</v>
      </c>
      <c r="BO253" s="65">
        <v>1.5946</v>
      </c>
      <c r="BR253" s="65">
        <v>0.27539999999999998</v>
      </c>
      <c r="BS253" s="65">
        <v>1.5946</v>
      </c>
      <c r="BT253" s="65">
        <v>0.7588294994</v>
      </c>
      <c r="BU253" s="65">
        <v>0.37179803010000001</v>
      </c>
      <c r="BV253" s="65">
        <v>0.27539999999999998</v>
      </c>
      <c r="BW253" s="65">
        <v>1.5946</v>
      </c>
      <c r="BZ253" s="65">
        <v>0.27539999999999998</v>
      </c>
      <c r="CA253" s="65">
        <v>1.5946</v>
      </c>
      <c r="CD253" s="65">
        <v>0.27539999999999998</v>
      </c>
      <c r="CE253" s="65">
        <v>1.5946</v>
      </c>
      <c r="CF253" s="65">
        <v>1.706231469</v>
      </c>
      <c r="CG253" s="65">
        <v>0.74119999999999997</v>
      </c>
      <c r="CH253" s="65">
        <v>0.27539999999999998</v>
      </c>
      <c r="CI253" s="65">
        <v>1.5946</v>
      </c>
      <c r="CK253" s="65">
        <v>0.27539999999999998</v>
      </c>
      <c r="CL253" s="65">
        <v>0.27539999999999998</v>
      </c>
      <c r="CM253" s="65">
        <v>1.5946</v>
      </c>
      <c r="CN253" s="65">
        <v>1.706231469</v>
      </c>
      <c r="CP253" s="65">
        <v>0.27539999999999998</v>
      </c>
      <c r="CQ253" s="65">
        <v>1.5946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D253" s="65">
        <v>3.0464000000000002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T253" s="65">
        <v>3.0464000000000002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K254" s="65">
        <v>0.65400000000000003</v>
      </c>
      <c r="AL254" s="65">
        <v>0.24299999999999999</v>
      </c>
      <c r="AN254" s="65">
        <v>2.6880000000000002</v>
      </c>
      <c r="AQ254" s="65">
        <v>1.407</v>
      </c>
      <c r="AS254" s="65">
        <v>0.65400000000000003</v>
      </c>
      <c r="AT254" s="65">
        <v>0.24299999999999999</v>
      </c>
      <c r="AV254" s="65">
        <v>2.6880000000000002</v>
      </c>
      <c r="AX254" s="65">
        <v>0.24299999999999999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D254" s="65">
        <v>2.6880000000000002</v>
      </c>
      <c r="BF254" s="65">
        <v>0.24299999999999999</v>
      </c>
      <c r="BG254" s="65">
        <v>1.407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BZ254" s="65">
        <v>0.24299999999999999</v>
      </c>
      <c r="CA254" s="65">
        <v>1.407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I254" s="65">
        <v>1.407</v>
      </c>
      <c r="CJ254" s="65">
        <v>2.6880000000000002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F254" s="65">
        <v>0.24299999999999999</v>
      </c>
      <c r="DG254" s="65">
        <v>1.407</v>
      </c>
      <c r="DH254" s="65">
        <v>2.6880000000000002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4416.3087880000003</v>
      </c>
      <c r="E257" s="65">
        <v>4739.0984099999996</v>
      </c>
      <c r="F257" s="65">
        <v>4617.517938</v>
      </c>
      <c r="G257" s="65">
        <v>4562.0794260000002</v>
      </c>
      <c r="H257" s="65">
        <v>4416.3087880000003</v>
      </c>
      <c r="I257" s="65">
        <v>4739.0984099999996</v>
      </c>
      <c r="J257" s="65">
        <v>4617.517938</v>
      </c>
      <c r="K257" s="65">
        <v>4581.1485830000001</v>
      </c>
      <c r="L257" s="65">
        <v>4416.3087880000003</v>
      </c>
      <c r="M257" s="65">
        <v>4593.8669220000002</v>
      </c>
      <c r="N257" s="65">
        <v>4617.517938</v>
      </c>
      <c r="O257" s="65">
        <v>4583.5099259999997</v>
      </c>
      <c r="P257" s="65">
        <v>4417.1927880000003</v>
      </c>
      <c r="Q257" s="65">
        <v>4594.7479219999996</v>
      </c>
      <c r="R257" s="65">
        <v>4618.4119380000002</v>
      </c>
      <c r="S257" s="65">
        <v>4584.4069259999997</v>
      </c>
      <c r="T257" s="65">
        <v>4672.7445879999996</v>
      </c>
      <c r="U257" s="65">
        <v>4992.6677099999997</v>
      </c>
      <c r="V257" s="65">
        <v>4713.1203240000004</v>
      </c>
      <c r="W257" s="65">
        <v>4815.4097259999999</v>
      </c>
      <c r="X257" s="65">
        <v>5002.1437079999996</v>
      </c>
      <c r="Y257" s="65">
        <v>5057.3241500000004</v>
      </c>
      <c r="Z257" s="65">
        <v>4894.8537239999996</v>
      </c>
      <c r="AA257" s="65">
        <v>4893.7723260000002</v>
      </c>
      <c r="AB257" s="65">
        <v>4897.1069539999999</v>
      </c>
      <c r="AC257" s="65">
        <v>5192.4469920000001</v>
      </c>
      <c r="AD257" s="65">
        <v>4869.2197379999998</v>
      </c>
      <c r="AE257" s="65">
        <v>5042.9321259999997</v>
      </c>
      <c r="AF257" s="65">
        <v>5201.8801979999998</v>
      </c>
      <c r="AG257" s="65">
        <v>4948.8895320000001</v>
      </c>
      <c r="AH257" s="65">
        <v>4885.085118</v>
      </c>
      <c r="AI257" s="65">
        <v>4961.4407879999999</v>
      </c>
      <c r="AJ257" s="65">
        <v>5565.2317480000002</v>
      </c>
      <c r="AK257" s="65">
        <v>5259.5842439999997</v>
      </c>
      <c r="AL257" s="65">
        <v>4887.5759639999997</v>
      </c>
      <c r="AM257" s="65">
        <v>5314.4016259999999</v>
      </c>
      <c r="AN257" s="65">
        <v>5460.9942979999996</v>
      </c>
      <c r="AO257" s="65">
        <v>5254.6602439999997</v>
      </c>
      <c r="AP257" s="65">
        <v>5271.8382179999999</v>
      </c>
      <c r="AQ257" s="65">
        <v>5272.409326</v>
      </c>
      <c r="AR257" s="65">
        <v>5458.3062980000004</v>
      </c>
      <c r="AS257" s="65">
        <v>5254.5730439999998</v>
      </c>
      <c r="AT257" s="65">
        <v>5351.0166179999997</v>
      </c>
      <c r="AU257" s="65">
        <v>5242.7262259999998</v>
      </c>
      <c r="AV257" s="65">
        <v>5476.0460380000004</v>
      </c>
      <c r="AW257" s="65">
        <v>5253.9190440000002</v>
      </c>
      <c r="AX257" s="65">
        <v>9282.0646269999997</v>
      </c>
      <c r="AY257" s="65">
        <v>9048.9365070000003</v>
      </c>
      <c r="AZ257" s="65">
        <v>9438.3588080000009</v>
      </c>
      <c r="BA257" s="65">
        <v>9291.5789440000008</v>
      </c>
      <c r="BB257" s="65">
        <v>9325.6116180000008</v>
      </c>
      <c r="BC257" s="65">
        <v>9234.5361260000009</v>
      </c>
      <c r="BD257" s="65">
        <v>11977.318439999999</v>
      </c>
      <c r="BE257" s="65">
        <v>12067.26679</v>
      </c>
      <c r="BF257" s="65">
        <v>11911.18124</v>
      </c>
      <c r="BG257" s="65">
        <v>11835.15223</v>
      </c>
      <c r="BH257" s="65">
        <v>11972.924209999999</v>
      </c>
      <c r="BI257" s="65">
        <v>9537.0347920000004</v>
      </c>
      <c r="BJ257" s="65">
        <v>11458.608319999999</v>
      </c>
      <c r="BK257" s="65">
        <v>11835.15223</v>
      </c>
      <c r="BL257" s="65">
        <v>12069.783949999999</v>
      </c>
      <c r="BM257" s="65">
        <v>9601.0453450000005</v>
      </c>
      <c r="BN257" s="65">
        <v>10887.31185</v>
      </c>
      <c r="BO257" s="65">
        <v>11835.15223</v>
      </c>
      <c r="BP257" s="65">
        <v>9713.0594710000005</v>
      </c>
      <c r="BQ257" s="65">
        <v>12050.612230000001</v>
      </c>
      <c r="BR257" s="65">
        <v>11863.41345</v>
      </c>
      <c r="BS257" s="65">
        <v>11835.15223</v>
      </c>
      <c r="BT257" s="65">
        <v>11031.31186</v>
      </c>
      <c r="BU257" s="65">
        <v>10387.608029999999</v>
      </c>
      <c r="BV257" s="65">
        <v>11911.18124</v>
      </c>
      <c r="BW257" s="65">
        <v>11835.15223</v>
      </c>
      <c r="BX257" s="65">
        <v>12069.783949999999</v>
      </c>
      <c r="BY257" s="65">
        <v>12067.92079</v>
      </c>
      <c r="BZ257" s="65">
        <v>10513.63832</v>
      </c>
      <c r="CA257" s="65">
        <v>11835.15223</v>
      </c>
      <c r="CB257" s="65">
        <v>12013.787039999999</v>
      </c>
      <c r="CC257" s="65">
        <v>9945.0121889999991</v>
      </c>
      <c r="CD257" s="65">
        <v>11708.0543</v>
      </c>
      <c r="CE257" s="65">
        <v>11835.15223</v>
      </c>
      <c r="CF257" s="65">
        <v>12071.490180000001</v>
      </c>
      <c r="CG257" s="65">
        <v>8022.9143100000001</v>
      </c>
      <c r="CH257" s="65">
        <v>11764.40481</v>
      </c>
      <c r="CI257" s="65">
        <v>11835.15223</v>
      </c>
      <c r="CJ257" s="65">
        <v>12069.783949999999</v>
      </c>
      <c r="CK257" s="65">
        <v>12138.013010000001</v>
      </c>
      <c r="CL257" s="65">
        <v>9968.3994459999994</v>
      </c>
      <c r="CM257" s="65">
        <v>11835.15223</v>
      </c>
      <c r="CN257" s="65">
        <v>11582.65573</v>
      </c>
      <c r="CO257" s="65">
        <v>9608.1596100000006</v>
      </c>
      <c r="CP257" s="65">
        <v>9839.1923299999999</v>
      </c>
      <c r="CQ257" s="65">
        <v>11835.15223</v>
      </c>
      <c r="CR257" s="65">
        <v>12064.297039999999</v>
      </c>
      <c r="CS257" s="65">
        <v>12139.132809999999</v>
      </c>
      <c r="CT257" s="65">
        <v>11767.462579999999</v>
      </c>
      <c r="CU257" s="65">
        <v>11835.15223</v>
      </c>
      <c r="CV257" s="65">
        <v>12072.83035</v>
      </c>
      <c r="CW257" s="65">
        <v>12137.73761</v>
      </c>
      <c r="CX257" s="65">
        <v>11911.18124</v>
      </c>
      <c r="CY257" s="65">
        <v>11835.15223</v>
      </c>
      <c r="CZ257" s="65">
        <v>12072.83035</v>
      </c>
      <c r="DA257" s="65">
        <v>12139.132809999999</v>
      </c>
      <c r="DB257" s="65">
        <v>11726.56041</v>
      </c>
      <c r="DC257" s="65">
        <v>11835.15223</v>
      </c>
      <c r="DD257" s="65">
        <v>12072.83035</v>
      </c>
      <c r="DE257" s="65">
        <v>9607.5056100000002</v>
      </c>
      <c r="DF257" s="65">
        <v>11911.18124</v>
      </c>
      <c r="DG257" s="65">
        <v>11831.56444</v>
      </c>
      <c r="DH257" s="65">
        <v>12072.83035</v>
      </c>
      <c r="DI257" s="65">
        <v>12121.82425</v>
      </c>
      <c r="DJ257" s="65">
        <v>11910.905839999999</v>
      </c>
      <c r="DK257" s="65">
        <v>11835.15223</v>
      </c>
      <c r="DL257" s="65">
        <v>12072.83035</v>
      </c>
      <c r="DM257" s="65">
        <v>12068.661990000001</v>
      </c>
      <c r="DN257" s="65">
        <v>9732.1651270000002</v>
      </c>
      <c r="DO257" s="65">
        <v>10784.81035</v>
      </c>
      <c r="DP257" s="65">
        <v>12072.83035</v>
      </c>
      <c r="DQ257" s="65">
        <v>12139.132809999999</v>
      </c>
      <c r="DR257" s="65">
        <v>8282.1126559999993</v>
      </c>
      <c r="DS257" s="65">
        <v>11835.15223</v>
      </c>
      <c r="DT257" s="65">
        <v>12072.83035</v>
      </c>
      <c r="DU257" s="65">
        <v>12139.132809999999</v>
      </c>
      <c r="DV257" s="65">
        <v>11910.938239999999</v>
      </c>
      <c r="DW257" s="65">
        <v>11835.15223</v>
      </c>
      <c r="DX257" s="65">
        <v>12072.83035</v>
      </c>
      <c r="DY257" s="65">
        <v>12139.132809999999</v>
      </c>
      <c r="DZ257" s="65">
        <v>11671.126749999999</v>
      </c>
      <c r="EA257" s="65">
        <v>11835.15223</v>
      </c>
      <c r="EB257" s="65">
        <v>12072.83035</v>
      </c>
      <c r="EC257" s="65">
        <v>12011.01245</v>
      </c>
      <c r="ED257" s="65">
        <v>9343.6132379999999</v>
      </c>
      <c r="EE257" s="65">
        <v>11220.522269999999</v>
      </c>
      <c r="EF257" s="65">
        <v>12072.83035</v>
      </c>
      <c r="EG257" s="65">
        <v>12139.132809999999</v>
      </c>
      <c r="EH257" s="65">
        <v>11911.18124</v>
      </c>
      <c r="EI257" s="65">
        <v>11835.15223</v>
      </c>
      <c r="EJ257" s="65">
        <v>12072.83035</v>
      </c>
      <c r="EK257" s="65">
        <v>12139.132809999999</v>
      </c>
      <c r="EL257" s="65">
        <v>11873.076440000001</v>
      </c>
      <c r="EM257" s="65">
        <v>11835.15223</v>
      </c>
      <c r="EN257" s="65">
        <v>12072.83035</v>
      </c>
      <c r="EO257" s="65">
        <v>12139.132809999999</v>
      </c>
      <c r="EP257" s="65">
        <v>11911.18124</v>
      </c>
      <c r="EQ257" s="65">
        <v>11835.15223</v>
      </c>
      <c r="ER257" s="65">
        <v>12072.83035</v>
      </c>
      <c r="ES257" s="65">
        <v>12139.132809999999</v>
      </c>
      <c r="ET257" s="65">
        <v>9755.2981940000009</v>
      </c>
      <c r="EU257" s="65">
        <v>11835.15223</v>
      </c>
      <c r="EV257" s="65">
        <v>13373.22999</v>
      </c>
      <c r="EW257" s="65">
        <v>13507.90307</v>
      </c>
      <c r="EX257" s="65">
        <v>10665.289290000001</v>
      </c>
      <c r="EY257" s="65">
        <v>13137.079100000001</v>
      </c>
      <c r="EZ257" s="65">
        <v>13878.87695</v>
      </c>
      <c r="FA257" s="65">
        <v>14038.891310000001</v>
      </c>
      <c r="FB257" s="65">
        <v>13733.947560000001</v>
      </c>
      <c r="FC257" s="65">
        <v>13642.13673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0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0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96.850520000000003</v>
      </c>
      <c r="AE270" s="65">
        <v>75.500399999999999</v>
      </c>
      <c r="AF270" s="65">
        <v>156.65052</v>
      </c>
      <c r="AI270" s="65">
        <v>82.500399999999999</v>
      </c>
      <c r="AJ270" s="65">
        <v>115.05052000000001</v>
      </c>
      <c r="AM270" s="65">
        <v>120.5004</v>
      </c>
      <c r="AN270" s="65">
        <v>156.65052</v>
      </c>
      <c r="AQ270" s="65">
        <v>78.500399999999999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G272" s="65">
        <v>0.2</v>
      </c>
      <c r="K272" s="65">
        <v>0.2</v>
      </c>
      <c r="L272" s="65">
        <v>0.80678000000000005</v>
      </c>
      <c r="O272" s="65">
        <v>0.84060000000000001</v>
      </c>
      <c r="P272" s="65">
        <v>1.0927800000000001</v>
      </c>
      <c r="S272" s="65">
        <v>2.8405999999999998</v>
      </c>
      <c r="T272" s="65">
        <v>3.69278</v>
      </c>
      <c r="W272" s="65">
        <v>1.8406</v>
      </c>
      <c r="X272" s="65">
        <v>182.72098</v>
      </c>
      <c r="AA272" s="65">
        <v>141.20760000000001</v>
      </c>
      <c r="AB272" s="65">
        <v>298.39550000000003</v>
      </c>
      <c r="AE272" s="65">
        <v>254.16800000000001</v>
      </c>
      <c r="AF272" s="65">
        <v>321.1884</v>
      </c>
      <c r="AI272" s="65">
        <v>260.23500000000001</v>
      </c>
      <c r="AJ272" s="65">
        <v>344.5455</v>
      </c>
      <c r="AM272" s="65">
        <v>257.24799999999999</v>
      </c>
      <c r="AN272" s="65">
        <v>397.62970000000001</v>
      </c>
      <c r="AQ272" s="65">
        <v>311.96899999999999</v>
      </c>
      <c r="AR272" s="65">
        <v>390.73970000000003</v>
      </c>
      <c r="AU272" s="65">
        <v>278.38200000000001</v>
      </c>
      <c r="AV272" s="65">
        <v>300.40530000000001</v>
      </c>
      <c r="AY272" s="65">
        <v>124.7760327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0.28132000000000001</v>
      </c>
      <c r="E281" s="65">
        <v>0</v>
      </c>
      <c r="F281" s="65">
        <v>0</v>
      </c>
      <c r="G281" s="65">
        <v>0.41639999999999999</v>
      </c>
      <c r="H281" s="65">
        <v>0.28132000000000001</v>
      </c>
      <c r="I281" s="65">
        <v>0</v>
      </c>
      <c r="J281" s="65">
        <v>0</v>
      </c>
      <c r="K281" s="65">
        <v>0.41639999999999999</v>
      </c>
      <c r="L281" s="65">
        <v>2.4967800000000002</v>
      </c>
      <c r="M281" s="65">
        <v>0</v>
      </c>
      <c r="N281" s="65">
        <v>0</v>
      </c>
      <c r="O281" s="65">
        <v>2.1406000000000001</v>
      </c>
      <c r="P281" s="65">
        <v>2.7827799999999998</v>
      </c>
      <c r="Q281" s="65">
        <v>0</v>
      </c>
      <c r="R281" s="65">
        <v>0</v>
      </c>
      <c r="S281" s="65">
        <v>4.1406000000000001</v>
      </c>
      <c r="T281" s="65">
        <v>5.3827800000000003</v>
      </c>
      <c r="U281" s="65">
        <v>0</v>
      </c>
      <c r="V281" s="65">
        <v>0</v>
      </c>
      <c r="W281" s="65">
        <v>3.1406000000000001</v>
      </c>
      <c r="X281" s="65">
        <v>226.01097999999999</v>
      </c>
      <c r="Y281" s="65">
        <v>0</v>
      </c>
      <c r="Z281" s="65">
        <v>0</v>
      </c>
      <c r="AA281" s="65">
        <v>174.5076</v>
      </c>
      <c r="AB281" s="65">
        <v>397.58550000000002</v>
      </c>
      <c r="AC281" s="65">
        <v>0</v>
      </c>
      <c r="AD281" s="65">
        <v>0</v>
      </c>
      <c r="AE281" s="65">
        <v>331.46800000000002</v>
      </c>
      <c r="AF281" s="65">
        <v>480.17840000000001</v>
      </c>
      <c r="AG281" s="65">
        <v>0</v>
      </c>
      <c r="AH281" s="65">
        <v>0</v>
      </c>
      <c r="AI281" s="65">
        <v>344.53500000000003</v>
      </c>
      <c r="AJ281" s="65">
        <v>461.93549999999999</v>
      </c>
      <c r="AK281" s="65">
        <v>0</v>
      </c>
      <c r="AL281" s="65">
        <v>0</v>
      </c>
      <c r="AM281" s="65">
        <v>379.548</v>
      </c>
      <c r="AN281" s="65">
        <v>556.61969999999997</v>
      </c>
      <c r="AO281" s="65">
        <v>0</v>
      </c>
      <c r="AP281" s="65">
        <v>0</v>
      </c>
      <c r="AQ281" s="65">
        <v>392.26900000000001</v>
      </c>
      <c r="AR281" s="65">
        <v>549.72969999999998</v>
      </c>
      <c r="AS281" s="65">
        <v>0</v>
      </c>
      <c r="AT281" s="65">
        <v>0</v>
      </c>
      <c r="AU281" s="65">
        <v>400.68200000000002</v>
      </c>
      <c r="AV281" s="65">
        <v>459.39530000000002</v>
      </c>
      <c r="AW281" s="65">
        <v>0</v>
      </c>
      <c r="AX281" s="65">
        <v>0</v>
      </c>
      <c r="AY281" s="65">
        <v>247.07603270000001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6665.0809719999997</v>
      </c>
      <c r="EI306" s="65">
        <v>5126.9853629999998</v>
      </c>
      <c r="EJ306" s="65">
        <v>7777.4185450000004</v>
      </c>
      <c r="EM306" s="65">
        <v>5982.6296499999999</v>
      </c>
      <c r="EN306" s="65">
        <v>8876.6519659999994</v>
      </c>
      <c r="EQ306" s="65">
        <v>6828.1938200000004</v>
      </c>
      <c r="ER306" s="65">
        <v>10096.87103</v>
      </c>
      <c r="EU306" s="65">
        <v>7766.8238689999998</v>
      </c>
      <c r="EV306" s="65">
        <v>11260.722589999999</v>
      </c>
      <c r="EY306" s="65">
        <v>8662.0943000000007</v>
      </c>
      <c r="EZ306" s="65">
        <v>12395.942880000001</v>
      </c>
      <c r="FC306" s="65">
        <v>9535.3406799999993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6665.0809719999997</v>
      </c>
      <c r="EG317" s="65">
        <v>0</v>
      </c>
      <c r="EH317" s="65">
        <v>0</v>
      </c>
      <c r="EI317" s="65">
        <v>5126.9853629999998</v>
      </c>
      <c r="EJ317" s="65">
        <v>7777.4185450000004</v>
      </c>
      <c r="EK317" s="65">
        <v>0</v>
      </c>
      <c r="EL317" s="65">
        <v>0</v>
      </c>
      <c r="EM317" s="65">
        <v>5982.6296499999999</v>
      </c>
      <c r="EN317" s="65">
        <v>8876.6519659999994</v>
      </c>
      <c r="EO317" s="65">
        <v>0</v>
      </c>
      <c r="EP317" s="65">
        <v>0</v>
      </c>
      <c r="EQ317" s="65">
        <v>6828.1938200000004</v>
      </c>
      <c r="ER317" s="65">
        <v>10096.87103</v>
      </c>
      <c r="ES317" s="65">
        <v>0</v>
      </c>
      <c r="ET317" s="65">
        <v>0</v>
      </c>
      <c r="EU317" s="65">
        <v>7766.8238689999998</v>
      </c>
      <c r="EV317" s="65">
        <v>11260.722589999999</v>
      </c>
      <c r="EW317" s="65">
        <v>0</v>
      </c>
      <c r="EX317" s="65">
        <v>0</v>
      </c>
      <c r="EY317" s="65">
        <v>8662.0943000000007</v>
      </c>
      <c r="EZ317" s="65">
        <v>12395.942880000001</v>
      </c>
      <c r="FA317" s="65">
        <v>0</v>
      </c>
      <c r="FB317" s="65">
        <v>0</v>
      </c>
      <c r="FC317" s="65">
        <v>9535.3406799999993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37.363500000000002</v>
      </c>
      <c r="AJ366" s="65">
        <v>82.488500000000002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148.01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7.22</v>
      </c>
      <c r="AG367" s="65">
        <v>10.83</v>
      </c>
      <c r="AH367" s="65">
        <v>10.83</v>
      </c>
      <c r="AI367" s="65">
        <v>10.83</v>
      </c>
      <c r="AJ367" s="65">
        <v>7.22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S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Z368" s="65">
        <v>27.074999999999999</v>
      </c>
      <c r="AA368" s="65">
        <v>27.074999999999999</v>
      </c>
      <c r="AB368" s="65">
        <v>177.61199999999999</v>
      </c>
      <c r="AC368" s="65">
        <v>177.61199999999999</v>
      </c>
      <c r="AD368" s="65">
        <v>42.237000000000002</v>
      </c>
      <c r="AE368" s="65">
        <v>177.61199999999999</v>
      </c>
      <c r="AF368" s="65">
        <v>177.61199999999999</v>
      </c>
      <c r="AG368" s="65">
        <v>177.61199999999999</v>
      </c>
      <c r="AH368" s="65">
        <v>177.61199999999999</v>
      </c>
      <c r="AI368" s="65">
        <v>177.61199999999999</v>
      </c>
      <c r="AJ368" s="65">
        <v>177.61199999999999</v>
      </c>
      <c r="AK368" s="65">
        <v>150.53700000000001</v>
      </c>
      <c r="AL368" s="65">
        <v>177.61199999999999</v>
      </c>
      <c r="AM368" s="65">
        <v>162.44999999999999</v>
      </c>
      <c r="AN368" s="65">
        <v>177.61199999999999</v>
      </c>
      <c r="AO368" s="65">
        <v>162.44999999999999</v>
      </c>
      <c r="AP368" s="65">
        <v>150.53700000000001</v>
      </c>
      <c r="AQ368" s="65">
        <v>177.61199999999999</v>
      </c>
      <c r="AR368" s="65">
        <v>177.61199999999999</v>
      </c>
      <c r="AS368" s="65">
        <v>162.44999999999999</v>
      </c>
      <c r="AT368" s="65">
        <v>162.44999999999999</v>
      </c>
      <c r="AU368" s="65">
        <v>177.61199999999999</v>
      </c>
      <c r="AV368" s="65">
        <v>150.53700000000001</v>
      </c>
      <c r="AW368" s="65">
        <v>177.61199999999999</v>
      </c>
      <c r="AX368" s="65">
        <v>177.61199999999999</v>
      </c>
      <c r="AY368" s="65">
        <v>150.53700000000001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26.10426803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3.61</v>
      </c>
      <c r="E377" s="65">
        <v>30.684999999999999</v>
      </c>
      <c r="F377" s="65">
        <v>30.684999999999999</v>
      </c>
      <c r="G377" s="65">
        <v>30.684999999999999</v>
      </c>
      <c r="H377" s="65">
        <v>30.684999999999999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233.56700000000001</v>
      </c>
      <c r="N377" s="65">
        <v>260.642</v>
      </c>
      <c r="O377" s="65">
        <v>260.642</v>
      </c>
      <c r="P377" s="65">
        <v>298.00549999999998</v>
      </c>
      <c r="Q377" s="65">
        <v>298.00549999999998</v>
      </c>
      <c r="R377" s="65">
        <v>270.93049999999999</v>
      </c>
      <c r="S377" s="65">
        <v>298.00549999999998</v>
      </c>
      <c r="T377" s="65">
        <v>270.93049999999999</v>
      </c>
      <c r="U377" s="65">
        <v>270.93049999999999</v>
      </c>
      <c r="V377" s="65">
        <v>298.00549999999998</v>
      </c>
      <c r="W377" s="65">
        <v>298.00549999999998</v>
      </c>
      <c r="X377" s="65">
        <v>298.00549999999998</v>
      </c>
      <c r="Y377" s="65">
        <v>270.93049999999999</v>
      </c>
      <c r="Z377" s="65">
        <v>68.048500000000004</v>
      </c>
      <c r="AA377" s="65">
        <v>298.00549999999998</v>
      </c>
      <c r="AB377" s="65">
        <v>455.76249999999999</v>
      </c>
      <c r="AC377" s="65">
        <v>418.399</v>
      </c>
      <c r="AD377" s="65">
        <v>320.38749999999999</v>
      </c>
      <c r="AE377" s="65">
        <v>455.76249999999999</v>
      </c>
      <c r="AF377" s="65">
        <v>600.16250000000002</v>
      </c>
      <c r="AG377" s="65">
        <v>373.81549999999999</v>
      </c>
      <c r="AH377" s="65">
        <v>603.77250000000004</v>
      </c>
      <c r="AI377" s="65">
        <v>455.76249999999999</v>
      </c>
      <c r="AJ377" s="65">
        <v>497.27749999999997</v>
      </c>
      <c r="AK377" s="65">
        <v>621.82249999999999</v>
      </c>
      <c r="AL377" s="65">
        <v>648.89750000000004</v>
      </c>
      <c r="AM377" s="65">
        <v>633.7355</v>
      </c>
      <c r="AN377" s="65">
        <v>653.41</v>
      </c>
      <c r="AO377" s="65">
        <v>408.291</v>
      </c>
      <c r="AP377" s="65">
        <v>626.33500000000004</v>
      </c>
      <c r="AQ377" s="65">
        <v>566.40899999999999</v>
      </c>
      <c r="AR377" s="65">
        <v>653.41</v>
      </c>
      <c r="AS377" s="65">
        <v>638.24800000000005</v>
      </c>
      <c r="AT377" s="65">
        <v>638.24800000000005</v>
      </c>
      <c r="AU377" s="65">
        <v>653.41</v>
      </c>
      <c r="AV377" s="65">
        <v>626.33500000000004</v>
      </c>
      <c r="AW377" s="65">
        <v>449.55726800000002</v>
      </c>
      <c r="AX377" s="65">
        <v>653.41</v>
      </c>
      <c r="AY377" s="65">
        <v>626.33500000000004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1.2224519999999999E-2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2.4449039999999998E-2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16.67575879</v>
      </c>
      <c r="E379" s="65">
        <v>13.37708849</v>
      </c>
      <c r="F379" s="65">
        <v>16.67575879</v>
      </c>
      <c r="G379" s="65">
        <v>25.159168189999999</v>
      </c>
      <c r="H379" s="65">
        <v>23.738814789999999</v>
      </c>
      <c r="I379" s="65">
        <v>18.677291090000001</v>
      </c>
      <c r="J379" s="65">
        <v>23.00922439</v>
      </c>
      <c r="K379" s="65">
        <v>35.75375219</v>
      </c>
      <c r="L379" s="65">
        <v>57.248552590000003</v>
      </c>
      <c r="M379" s="65">
        <v>32.985073040000003</v>
      </c>
      <c r="N379" s="65">
        <v>43.576494189999998</v>
      </c>
      <c r="O379" s="65">
        <v>85.872828889999994</v>
      </c>
      <c r="P379" s="65">
        <v>45.648841390000001</v>
      </c>
      <c r="Q379" s="65">
        <v>34.37925044</v>
      </c>
      <c r="R379" s="65">
        <v>43.65022939</v>
      </c>
      <c r="S379" s="65">
        <v>69.876171290000002</v>
      </c>
      <c r="T379" s="65">
        <v>54.72952531</v>
      </c>
      <c r="U379" s="65">
        <v>42.790593379999997</v>
      </c>
      <c r="V379" s="65">
        <v>55.060169469999998</v>
      </c>
      <c r="W379" s="65">
        <v>85.121311969999994</v>
      </c>
      <c r="X379" s="65">
        <v>66.647462110000006</v>
      </c>
      <c r="Y379" s="65">
        <v>42.72364958</v>
      </c>
      <c r="Z379" s="65">
        <v>54.104716510000003</v>
      </c>
      <c r="AA379" s="65">
        <v>85.581186770000002</v>
      </c>
      <c r="AB379" s="65">
        <v>80.071149309999996</v>
      </c>
      <c r="AC379" s="65">
        <v>60.053361979999998</v>
      </c>
      <c r="AD379" s="65">
        <v>63.748504509999997</v>
      </c>
      <c r="AE379" s="65">
        <v>120.106724</v>
      </c>
      <c r="AF379" s="65">
        <v>62.161257310000003</v>
      </c>
      <c r="AG379" s="65">
        <v>48.250878980000003</v>
      </c>
      <c r="AH379" s="65">
        <v>64.334505309999997</v>
      </c>
      <c r="AI379" s="65">
        <v>121.15454</v>
      </c>
      <c r="AJ379" s="65">
        <v>62.363058909999999</v>
      </c>
      <c r="AK379" s="65">
        <v>60.50450498</v>
      </c>
      <c r="AL379" s="65">
        <v>65.26589731</v>
      </c>
      <c r="AM379" s="65">
        <v>98.108409170000002</v>
      </c>
      <c r="AN379" s="65">
        <v>80.672673309999993</v>
      </c>
      <c r="AO379" s="65">
        <v>49.211376979999997</v>
      </c>
      <c r="AP379" s="65">
        <v>64.450929310000006</v>
      </c>
      <c r="AQ379" s="65">
        <v>121.00901</v>
      </c>
      <c r="AR379" s="65">
        <v>80.672673309999993</v>
      </c>
      <c r="AS379" s="65">
        <v>48.338196979999999</v>
      </c>
      <c r="AT379" s="65">
        <v>80.672673309999993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80.486394910000001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63.150900120000003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40.156529489999997</v>
      </c>
      <c r="CH379" s="65">
        <v>62.708488920000001</v>
      </c>
      <c r="CI379" s="65">
        <v>94.062733379999997</v>
      </c>
      <c r="CJ379" s="65">
        <v>55.059432119999997</v>
      </c>
      <c r="CK379" s="65">
        <v>36.157365089999999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17.78062255</v>
      </c>
      <c r="E389" s="65">
        <v>14.205736310000001</v>
      </c>
      <c r="F389" s="65">
        <v>17.78062255</v>
      </c>
      <c r="G389" s="65">
        <v>26.81646383</v>
      </c>
      <c r="H389" s="65">
        <v>24.84367855</v>
      </c>
      <c r="I389" s="65">
        <v>19.505938910000001</v>
      </c>
      <c r="J389" s="65">
        <v>24.114088150000001</v>
      </c>
      <c r="K389" s="65">
        <v>37.411047830000001</v>
      </c>
      <c r="L389" s="65">
        <v>58.353416350000003</v>
      </c>
      <c r="M389" s="65">
        <v>33.813720859999997</v>
      </c>
      <c r="N389" s="65">
        <v>44.681357949999999</v>
      </c>
      <c r="O389" s="65">
        <v>87.530124529999995</v>
      </c>
      <c r="P389" s="65">
        <v>46.753705150000002</v>
      </c>
      <c r="Q389" s="65">
        <v>34.391474959999996</v>
      </c>
      <c r="R389" s="65">
        <v>44.75509315</v>
      </c>
      <c r="S389" s="65">
        <v>71.533466930000003</v>
      </c>
      <c r="T389" s="65">
        <v>55.83438907</v>
      </c>
      <c r="U389" s="65">
        <v>43.619241199999998</v>
      </c>
      <c r="V389" s="65">
        <v>56.165033229999999</v>
      </c>
      <c r="W389" s="65">
        <v>86.778607609999995</v>
      </c>
      <c r="X389" s="65">
        <v>67.752325870000007</v>
      </c>
      <c r="Y389" s="65">
        <v>43.5522974</v>
      </c>
      <c r="Z389" s="65">
        <v>55.209580269999996</v>
      </c>
      <c r="AA389" s="65">
        <v>87.238482410000003</v>
      </c>
      <c r="AB389" s="65">
        <v>81.176013069999996</v>
      </c>
      <c r="AC389" s="65">
        <v>60.882009799999999</v>
      </c>
      <c r="AD389" s="65">
        <v>64.853368270000004</v>
      </c>
      <c r="AE389" s="65">
        <v>120.131173</v>
      </c>
      <c r="AF389" s="65">
        <v>63.266121069999997</v>
      </c>
      <c r="AG389" s="65">
        <v>49.079526799999996</v>
      </c>
      <c r="AH389" s="65">
        <v>65.439369069999998</v>
      </c>
      <c r="AI389" s="65">
        <v>122.81183559999999</v>
      </c>
      <c r="AJ389" s="65">
        <v>63.46792267</v>
      </c>
      <c r="AK389" s="65">
        <v>61.333152800000001</v>
      </c>
      <c r="AL389" s="65">
        <v>66.37076107</v>
      </c>
      <c r="AM389" s="65">
        <v>99.765704810000003</v>
      </c>
      <c r="AN389" s="65">
        <v>81.777537069999994</v>
      </c>
      <c r="AO389" s="65">
        <v>50.040024799999998</v>
      </c>
      <c r="AP389" s="65">
        <v>65.555793069999993</v>
      </c>
      <c r="AQ389" s="65">
        <v>122.6663056</v>
      </c>
      <c r="AR389" s="65">
        <v>81.777537069999994</v>
      </c>
      <c r="AS389" s="65">
        <v>49.1668448</v>
      </c>
      <c r="AT389" s="65">
        <v>81.777537069999994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81.591258670000002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64.255763880000003</v>
      </c>
      <c r="BS389" s="65">
        <v>113.008993</v>
      </c>
      <c r="BT389" s="65">
        <v>75.339328679999994</v>
      </c>
      <c r="BU389" s="65">
        <v>56.504496510000003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40.156529489999997</v>
      </c>
      <c r="CH389" s="65">
        <v>62.708488920000001</v>
      </c>
      <c r="CI389" s="65">
        <v>94.062733379999997</v>
      </c>
      <c r="CJ389" s="65">
        <v>55.059432119999997</v>
      </c>
      <c r="CK389" s="65">
        <v>36.157365089999999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203.88939999999999</v>
      </c>
      <c r="E392" s="65">
        <v>426.44499999999999</v>
      </c>
      <c r="F392" s="65">
        <v>774.73199999999997</v>
      </c>
      <c r="G392" s="65">
        <v>646.53599999999994</v>
      </c>
      <c r="H392" s="65">
        <v>583.61335999999994</v>
      </c>
      <c r="I392" s="65">
        <v>810.40949999999998</v>
      </c>
      <c r="J392" s="65">
        <v>785.29849999999999</v>
      </c>
      <c r="K392" s="65">
        <v>808.54139999999995</v>
      </c>
      <c r="L392" s="65">
        <v>696.18295999999998</v>
      </c>
      <c r="M392" s="65">
        <v>477.19650000000001</v>
      </c>
      <c r="N392" s="65">
        <v>1120.6741</v>
      </c>
      <c r="O392" s="65">
        <v>1168.7688000000001</v>
      </c>
      <c r="P392" s="65">
        <v>844.95312000000001</v>
      </c>
      <c r="Q392" s="65">
        <v>724.26900000000001</v>
      </c>
      <c r="R392" s="65">
        <v>926.3415</v>
      </c>
      <c r="S392" s="65">
        <v>1336.2408</v>
      </c>
      <c r="T392" s="65">
        <v>1343.6449399999999</v>
      </c>
      <c r="U392" s="65">
        <v>1060.33925</v>
      </c>
      <c r="V392" s="65">
        <v>2484.3755999999998</v>
      </c>
      <c r="W392" s="65">
        <v>1699.2185999999999</v>
      </c>
      <c r="X392" s="65">
        <v>1471.634863</v>
      </c>
      <c r="Y392" s="65">
        <v>1182.604</v>
      </c>
      <c r="Z392" s="65">
        <v>2873.3722499999999</v>
      </c>
      <c r="AA392" s="65">
        <v>2113.755118</v>
      </c>
      <c r="AB392" s="65">
        <v>2156.5324000000001</v>
      </c>
      <c r="AC392" s="65">
        <v>2288.5675000000001</v>
      </c>
      <c r="AD392" s="65">
        <v>2923.3672999999999</v>
      </c>
      <c r="AE392" s="65">
        <v>3032.7959999999998</v>
      </c>
      <c r="AF392" s="65">
        <v>2585.4083489999998</v>
      </c>
      <c r="AG392" s="65">
        <v>2620.5137500000001</v>
      </c>
      <c r="AH392" s="65">
        <v>2801.38285</v>
      </c>
      <c r="AI392" s="65">
        <v>3122.3469289999998</v>
      </c>
      <c r="AJ392" s="65">
        <v>2307.4484400000001</v>
      </c>
      <c r="AK392" s="65">
        <v>2417.4540000000002</v>
      </c>
      <c r="AL392" s="65">
        <v>3020.2130000000002</v>
      </c>
      <c r="AM392" s="65">
        <v>3493.2314999999999</v>
      </c>
      <c r="AN392" s="65">
        <v>2916.57762</v>
      </c>
      <c r="AO392" s="65">
        <v>2763.9587499999998</v>
      </c>
      <c r="AP392" s="65">
        <v>3346.6079500000001</v>
      </c>
      <c r="AQ392" s="65">
        <v>4245.1305000000002</v>
      </c>
      <c r="AR392" s="65">
        <v>2922.9664200000002</v>
      </c>
      <c r="AS392" s="65">
        <v>2952.9850000000001</v>
      </c>
      <c r="AT392" s="65">
        <v>4229.0065999999997</v>
      </c>
      <c r="AU392" s="65">
        <v>3660.6734999999999</v>
      </c>
      <c r="AV392" s="65">
        <v>2199.7590989999999</v>
      </c>
      <c r="AW392" s="65">
        <v>2752.5287499999999</v>
      </c>
      <c r="AX392" s="65">
        <v>3807.0095000000001</v>
      </c>
      <c r="AY392" s="65">
        <v>2295.6617999999999</v>
      </c>
      <c r="AZ392" s="65">
        <v>3113.0956999999999</v>
      </c>
      <c r="BA392" s="65">
        <v>2754.4575</v>
      </c>
      <c r="BB392" s="65">
        <v>4718.3978189999998</v>
      </c>
      <c r="BC392" s="65">
        <v>4245.1305000000002</v>
      </c>
      <c r="BD392" s="65">
        <v>3113.0956999999999</v>
      </c>
      <c r="BE392" s="65">
        <v>3537.6087499999999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3521.6712499999999</v>
      </c>
      <c r="BR392" s="65">
        <v>4930.3397500000001</v>
      </c>
      <c r="BS392" s="65">
        <v>4226.0055000000002</v>
      </c>
      <c r="BT392" s="65">
        <v>3077.4666999999999</v>
      </c>
      <c r="BU392" s="65">
        <v>3497.1212500000001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2731.8389000000002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26.25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203.88939999999999</v>
      </c>
      <c r="E401" s="65">
        <v>426.44499999999999</v>
      </c>
      <c r="F401" s="65">
        <v>774.73199999999997</v>
      </c>
      <c r="G401" s="65">
        <v>646.53599999999994</v>
      </c>
      <c r="H401" s="65">
        <v>583.61335999999994</v>
      </c>
      <c r="I401" s="65">
        <v>810.40949999999998</v>
      </c>
      <c r="J401" s="65">
        <v>785.29849999999999</v>
      </c>
      <c r="K401" s="65">
        <v>808.54139999999995</v>
      </c>
      <c r="L401" s="65">
        <v>696.18295999999998</v>
      </c>
      <c r="M401" s="65">
        <v>477.19650000000001</v>
      </c>
      <c r="N401" s="65">
        <v>1120.6741</v>
      </c>
      <c r="O401" s="65">
        <v>1168.7688000000001</v>
      </c>
      <c r="P401" s="65">
        <v>844.95312000000001</v>
      </c>
      <c r="Q401" s="65">
        <v>724.26900000000001</v>
      </c>
      <c r="R401" s="65">
        <v>926.3415</v>
      </c>
      <c r="S401" s="65">
        <v>1336.2408</v>
      </c>
      <c r="T401" s="65">
        <v>1343.6449399999999</v>
      </c>
      <c r="U401" s="65">
        <v>1060.33925</v>
      </c>
      <c r="V401" s="65">
        <v>2484.3755999999998</v>
      </c>
      <c r="W401" s="65">
        <v>1699.2185999999999</v>
      </c>
      <c r="X401" s="65">
        <v>1471.634863</v>
      </c>
      <c r="Y401" s="65">
        <v>1182.604</v>
      </c>
      <c r="Z401" s="65">
        <v>2873.3722499999999</v>
      </c>
      <c r="AA401" s="65">
        <v>2113.755118</v>
      </c>
      <c r="AB401" s="65">
        <v>2209.3323999999998</v>
      </c>
      <c r="AC401" s="65">
        <v>2348.5675000000001</v>
      </c>
      <c r="AD401" s="65">
        <v>3007.3672999999999</v>
      </c>
      <c r="AE401" s="65">
        <v>3104.7959999999998</v>
      </c>
      <c r="AF401" s="65">
        <v>2638.208349</v>
      </c>
      <c r="AG401" s="65">
        <v>2620.5137500000001</v>
      </c>
      <c r="AH401" s="65">
        <v>2885.38285</v>
      </c>
      <c r="AI401" s="65">
        <v>3194.3469289999998</v>
      </c>
      <c r="AJ401" s="65">
        <v>2360.2484399999998</v>
      </c>
      <c r="AK401" s="65">
        <v>2477.4540000000002</v>
      </c>
      <c r="AL401" s="65">
        <v>3104.2130000000002</v>
      </c>
      <c r="AM401" s="65">
        <v>3565.2314999999999</v>
      </c>
      <c r="AN401" s="65">
        <v>2969.3776200000002</v>
      </c>
      <c r="AO401" s="65">
        <v>2763.9587499999998</v>
      </c>
      <c r="AP401" s="65">
        <v>3430.6079500000001</v>
      </c>
      <c r="AQ401" s="65">
        <v>4317.1305000000002</v>
      </c>
      <c r="AR401" s="65">
        <v>2975.7664199999999</v>
      </c>
      <c r="AS401" s="65">
        <v>3012.9850000000001</v>
      </c>
      <c r="AT401" s="65">
        <v>4313.0065999999997</v>
      </c>
      <c r="AU401" s="65">
        <v>3732.6734999999999</v>
      </c>
      <c r="AV401" s="65">
        <v>2252.5590990000001</v>
      </c>
      <c r="AW401" s="65">
        <v>2778.7787499999999</v>
      </c>
      <c r="AX401" s="65">
        <v>3891.0095000000001</v>
      </c>
      <c r="AY401" s="65">
        <v>2367.6617999999999</v>
      </c>
      <c r="AZ401" s="65">
        <v>3165.8957</v>
      </c>
      <c r="BA401" s="65">
        <v>2814.4575</v>
      </c>
      <c r="BB401" s="65">
        <v>4802.3978189999998</v>
      </c>
      <c r="BC401" s="65">
        <v>4317.1305000000002</v>
      </c>
      <c r="BD401" s="65">
        <v>3165.8957</v>
      </c>
      <c r="BE401" s="65">
        <v>3597.6087499999999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3581.6712499999999</v>
      </c>
      <c r="BR401" s="65">
        <v>5014.3397500000001</v>
      </c>
      <c r="BS401" s="65">
        <v>4298.0055000000002</v>
      </c>
      <c r="BT401" s="65">
        <v>3130.2667000000001</v>
      </c>
      <c r="BU401" s="65">
        <v>3557.1212500000001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2815.8389000000002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BA416" s="65">
        <v>329.1126625</v>
      </c>
      <c r="BB416" s="65">
        <v>460.75772749999999</v>
      </c>
      <c r="BD416" s="65">
        <v>1670.414712</v>
      </c>
      <c r="BE416" s="65">
        <v>1898.1985360000001</v>
      </c>
      <c r="BF416" s="65">
        <v>2657.47795</v>
      </c>
      <c r="BG416" s="65">
        <v>2277.8382430000001</v>
      </c>
      <c r="BH416" s="65">
        <v>2211.0452660000001</v>
      </c>
      <c r="BI416" s="65">
        <v>2512.551438</v>
      </c>
      <c r="BJ416" s="65">
        <v>3517.5720139999999</v>
      </c>
      <c r="BK416" s="65">
        <v>3015.0617259999999</v>
      </c>
      <c r="BL416" s="65">
        <v>3365.9121500000001</v>
      </c>
      <c r="BM416" s="65">
        <v>3824.9001709999998</v>
      </c>
      <c r="BN416" s="65">
        <v>5354.8602389999996</v>
      </c>
      <c r="BO416" s="65">
        <v>4589.8802050000004</v>
      </c>
      <c r="BP416" s="65">
        <v>4128.4286730000003</v>
      </c>
      <c r="BQ416" s="65">
        <v>4691.3962199999996</v>
      </c>
      <c r="BR416" s="65">
        <v>6567.9547080000002</v>
      </c>
      <c r="BS416" s="65">
        <v>5629.6754639999999</v>
      </c>
      <c r="BT416" s="65">
        <v>4197.4703040000004</v>
      </c>
      <c r="BU416" s="65">
        <v>4769.8526179999999</v>
      </c>
      <c r="BV416" s="65">
        <v>6677.7936650000001</v>
      </c>
      <c r="BW416" s="65">
        <v>5723.8231420000002</v>
      </c>
      <c r="BX416" s="65">
        <v>4197.4703040000004</v>
      </c>
      <c r="BY416" s="65">
        <v>4769.8526179999999</v>
      </c>
      <c r="BZ416" s="65">
        <v>6677.7936650000001</v>
      </c>
      <c r="CA416" s="65">
        <v>5723.8231420000002</v>
      </c>
      <c r="CB416" s="65">
        <v>4197.4703040000004</v>
      </c>
      <c r="CC416" s="65">
        <v>4769.8526179999999</v>
      </c>
      <c r="CD416" s="65">
        <v>6677.7936650000001</v>
      </c>
      <c r="CE416" s="65">
        <v>5723.8231420000002</v>
      </c>
      <c r="CF416" s="65">
        <v>4197.4703040000004</v>
      </c>
      <c r="CG416" s="65">
        <v>4769.8526179999999</v>
      </c>
      <c r="CH416" s="65">
        <v>6677.7936650000001</v>
      </c>
      <c r="CI416" s="65">
        <v>5723.8231420000002</v>
      </c>
      <c r="CJ416" s="65">
        <v>4197.4703040000004</v>
      </c>
      <c r="CK416" s="65">
        <v>4769.8526179999999</v>
      </c>
      <c r="CL416" s="65">
        <v>6677.7936650000001</v>
      </c>
      <c r="CM416" s="65">
        <v>5723.8231420000002</v>
      </c>
      <c r="CN416" s="65">
        <v>4197.4703040000004</v>
      </c>
      <c r="CO416" s="65">
        <v>4769.8526179999999</v>
      </c>
      <c r="CP416" s="65">
        <v>6677.7936650000001</v>
      </c>
      <c r="CQ416" s="65">
        <v>5723.8231420000002</v>
      </c>
      <c r="CR416" s="65">
        <v>4197.4703040000004</v>
      </c>
      <c r="CT416" s="65">
        <v>6677.7936650000001</v>
      </c>
      <c r="CU416" s="65">
        <v>5723.8231420000002</v>
      </c>
      <c r="CV416" s="65">
        <v>4197.4703040000004</v>
      </c>
      <c r="CW416" s="65">
        <v>4769.8526179999999</v>
      </c>
      <c r="CX416" s="65">
        <v>6677.7936650000001</v>
      </c>
      <c r="CY416" s="65">
        <v>5723.8231420000002</v>
      </c>
      <c r="CZ416" s="65">
        <v>4197.4703040000004</v>
      </c>
      <c r="DA416" s="65">
        <v>4769.8526179999999</v>
      </c>
      <c r="DB416" s="65">
        <v>2506.1640539999999</v>
      </c>
      <c r="DC416" s="65">
        <v>5723.8231420000002</v>
      </c>
      <c r="DD416" s="65">
        <v>4197.4703040000004</v>
      </c>
      <c r="DE416" s="65">
        <v>4769.8526179999999</v>
      </c>
      <c r="DF416" s="65">
        <v>2362.7466789999999</v>
      </c>
      <c r="DG416" s="65">
        <v>5723.8231420000002</v>
      </c>
      <c r="DH416" s="65">
        <v>4197.4703040000004</v>
      </c>
      <c r="DI416" s="65">
        <v>4769.8526179999999</v>
      </c>
      <c r="DJ416" s="65">
        <v>6677.7936650000001</v>
      </c>
      <c r="DK416" s="65">
        <v>5723.8231420000002</v>
      </c>
      <c r="DL416" s="65">
        <v>4197.4703040000004</v>
      </c>
      <c r="DM416" s="65">
        <v>4769.8526179999999</v>
      </c>
      <c r="DN416" s="65">
        <v>6677.7936650000001</v>
      </c>
      <c r="DO416" s="65">
        <v>5723.8231420000002</v>
      </c>
      <c r="DP416" s="65">
        <v>4197.4703040000004</v>
      </c>
      <c r="DQ416" s="65">
        <v>4769.8526179999999</v>
      </c>
      <c r="DR416" s="65">
        <v>6677.7936650000001</v>
      </c>
      <c r="DS416" s="65">
        <v>5723.8231420000002</v>
      </c>
      <c r="DT416" s="65">
        <v>4197.4703040000004</v>
      </c>
      <c r="DU416" s="65">
        <v>4769.8526179999999</v>
      </c>
      <c r="DV416" s="65">
        <v>6677.7936650000001</v>
      </c>
      <c r="DW416" s="65">
        <v>5723.8231420000002</v>
      </c>
      <c r="DX416" s="65">
        <v>4197.4703040000004</v>
      </c>
      <c r="DY416" s="65">
        <v>4769.8526179999999</v>
      </c>
      <c r="DZ416" s="65">
        <v>6677.7936650000001</v>
      </c>
      <c r="EA416" s="65">
        <v>5723.8231420000002</v>
      </c>
      <c r="EB416" s="65">
        <v>4197.4703040000004</v>
      </c>
      <c r="EC416" s="65">
        <v>4769.8526179999999</v>
      </c>
      <c r="ED416" s="65">
        <v>6677.7936650000001</v>
      </c>
      <c r="EE416" s="65">
        <v>5723.8231420000002</v>
      </c>
      <c r="EF416" s="65">
        <v>4197.4703040000004</v>
      </c>
      <c r="EG416" s="65">
        <v>4769.8526179999999</v>
      </c>
      <c r="EH416" s="65">
        <v>6677.7936650000001</v>
      </c>
      <c r="EI416" s="65">
        <v>5723.8231420000002</v>
      </c>
      <c r="EJ416" s="65">
        <v>4197.4703040000004</v>
      </c>
      <c r="EK416" s="65">
        <v>4769.8526179999999</v>
      </c>
      <c r="EL416" s="65">
        <v>6677.7936650000001</v>
      </c>
      <c r="EM416" s="65">
        <v>5723.8231420000002</v>
      </c>
      <c r="EN416" s="65">
        <v>4197.4703040000004</v>
      </c>
      <c r="EO416" s="65">
        <v>4769.8526179999999</v>
      </c>
      <c r="EP416" s="65">
        <v>6677.7936650000001</v>
      </c>
      <c r="EQ416" s="65">
        <v>5723.8231420000002</v>
      </c>
      <c r="ER416" s="65">
        <v>4197.4703040000004</v>
      </c>
      <c r="ES416" s="65">
        <v>4769.8526179999999</v>
      </c>
      <c r="ET416" s="65">
        <v>6677.7936650000001</v>
      </c>
      <c r="EU416" s="65">
        <v>5723.8231420000002</v>
      </c>
      <c r="EV416" s="65">
        <v>4197.4703040000004</v>
      </c>
      <c r="EW416" s="65">
        <v>4769.8526179999999</v>
      </c>
      <c r="EX416" s="65">
        <v>6677.7936650000001</v>
      </c>
      <c r="EY416" s="65">
        <v>5723.8231420000002</v>
      </c>
      <c r="EZ416" s="65">
        <v>4197.4703040000004</v>
      </c>
      <c r="FA416" s="65">
        <v>4769.8526179999999</v>
      </c>
      <c r="FB416" s="65">
        <v>6677.7936650000001</v>
      </c>
      <c r="FC416" s="65">
        <v>5723.8231420000002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0</v>
      </c>
      <c r="AS425" s="65">
        <v>0</v>
      </c>
      <c r="AT425" s="65">
        <v>0</v>
      </c>
      <c r="AU425" s="65">
        <v>0</v>
      </c>
      <c r="AV425" s="65">
        <v>0</v>
      </c>
      <c r="AW425" s="65">
        <v>0</v>
      </c>
      <c r="AX425" s="65">
        <v>0</v>
      </c>
      <c r="AY425" s="65">
        <v>0</v>
      </c>
      <c r="AZ425" s="65">
        <v>0</v>
      </c>
      <c r="BA425" s="65">
        <v>329.1126625</v>
      </c>
      <c r="BB425" s="65">
        <v>460.75772749999999</v>
      </c>
      <c r="BC425" s="65">
        <v>0</v>
      </c>
      <c r="BD425" s="65">
        <v>1670.414712</v>
      </c>
      <c r="BE425" s="65">
        <v>1898.1985360000001</v>
      </c>
      <c r="BF425" s="65">
        <v>2657.47795</v>
      </c>
      <c r="BG425" s="65">
        <v>2277.8382430000001</v>
      </c>
      <c r="BH425" s="65">
        <v>2211.0452660000001</v>
      </c>
      <c r="BI425" s="65">
        <v>2512.551438</v>
      </c>
      <c r="BJ425" s="65">
        <v>3517.5720139999999</v>
      </c>
      <c r="BK425" s="65">
        <v>3015.0617259999999</v>
      </c>
      <c r="BL425" s="65">
        <v>3365.9121500000001</v>
      </c>
      <c r="BM425" s="65">
        <v>3824.9001709999998</v>
      </c>
      <c r="BN425" s="65">
        <v>5354.8602389999996</v>
      </c>
      <c r="BO425" s="65">
        <v>4589.8802050000004</v>
      </c>
      <c r="BP425" s="65">
        <v>4128.4286730000003</v>
      </c>
      <c r="BQ425" s="65">
        <v>4691.3962199999996</v>
      </c>
      <c r="BR425" s="65">
        <v>6567.9547080000002</v>
      </c>
      <c r="BS425" s="65">
        <v>5629.6754639999999</v>
      </c>
      <c r="BT425" s="65">
        <v>4197.4703040000004</v>
      </c>
      <c r="BU425" s="65">
        <v>4769.8526179999999</v>
      </c>
      <c r="BV425" s="65">
        <v>6677.7936650000001</v>
      </c>
      <c r="BW425" s="65">
        <v>5723.8231420000002</v>
      </c>
      <c r="BX425" s="65">
        <v>4197.4703040000004</v>
      </c>
      <c r="BY425" s="65">
        <v>4769.8526179999999</v>
      </c>
      <c r="BZ425" s="65">
        <v>6677.7936650000001</v>
      </c>
      <c r="CA425" s="65">
        <v>5723.8231420000002</v>
      </c>
      <c r="CB425" s="65">
        <v>4197.4703040000004</v>
      </c>
      <c r="CC425" s="65">
        <v>4769.8526179999999</v>
      </c>
      <c r="CD425" s="65">
        <v>6677.7936650000001</v>
      </c>
      <c r="CE425" s="65">
        <v>5723.8231420000002</v>
      </c>
      <c r="CF425" s="65">
        <v>4197.4703040000004</v>
      </c>
      <c r="CG425" s="65">
        <v>4769.8526179999999</v>
      </c>
      <c r="CH425" s="65">
        <v>6677.7936650000001</v>
      </c>
      <c r="CI425" s="65">
        <v>5723.8231420000002</v>
      </c>
      <c r="CJ425" s="65">
        <v>4197.4703040000004</v>
      </c>
      <c r="CK425" s="65">
        <v>4769.8526179999999</v>
      </c>
      <c r="CL425" s="65">
        <v>6677.7936650000001</v>
      </c>
      <c r="CM425" s="65">
        <v>5723.8231420000002</v>
      </c>
      <c r="CN425" s="65">
        <v>4197.4703040000004</v>
      </c>
      <c r="CO425" s="65">
        <v>4769.8526179999999</v>
      </c>
      <c r="CP425" s="65">
        <v>6677.7936650000001</v>
      </c>
      <c r="CQ425" s="65">
        <v>5723.8231420000002</v>
      </c>
      <c r="CR425" s="65">
        <v>4197.4703040000004</v>
      </c>
      <c r="CS425" s="65">
        <v>0</v>
      </c>
      <c r="CT425" s="65">
        <v>6677.7936650000001</v>
      </c>
      <c r="CU425" s="65">
        <v>5723.8231420000002</v>
      </c>
      <c r="CV425" s="65">
        <v>4197.4703040000004</v>
      </c>
      <c r="CW425" s="65">
        <v>4769.8526179999999</v>
      </c>
      <c r="CX425" s="65">
        <v>6677.7936650000001</v>
      </c>
      <c r="CY425" s="65">
        <v>5723.8231420000002</v>
      </c>
      <c r="CZ425" s="65">
        <v>4197.4703040000004</v>
      </c>
      <c r="DA425" s="65">
        <v>4769.8526179999999</v>
      </c>
      <c r="DB425" s="65">
        <v>2506.1640539999999</v>
      </c>
      <c r="DC425" s="65">
        <v>5723.8231420000002</v>
      </c>
      <c r="DD425" s="65">
        <v>4197.4703040000004</v>
      </c>
      <c r="DE425" s="65">
        <v>4769.8526179999999</v>
      </c>
      <c r="DF425" s="65">
        <v>2362.7466789999999</v>
      </c>
      <c r="DG425" s="65">
        <v>5723.8231420000002</v>
      </c>
      <c r="DH425" s="65">
        <v>4197.4703040000004</v>
      </c>
      <c r="DI425" s="65">
        <v>4769.8526179999999</v>
      </c>
      <c r="DJ425" s="65">
        <v>6677.7936650000001</v>
      </c>
      <c r="DK425" s="65">
        <v>5723.8231420000002</v>
      </c>
      <c r="DL425" s="65">
        <v>4197.4703040000004</v>
      </c>
      <c r="DM425" s="65">
        <v>4769.8526179999999</v>
      </c>
      <c r="DN425" s="65">
        <v>6677.7936650000001</v>
      </c>
      <c r="DO425" s="65">
        <v>5723.8231420000002</v>
      </c>
      <c r="DP425" s="65">
        <v>4197.4703040000004</v>
      </c>
      <c r="DQ425" s="65">
        <v>4769.8526179999999</v>
      </c>
      <c r="DR425" s="65">
        <v>6677.7936650000001</v>
      </c>
      <c r="DS425" s="65">
        <v>5723.8231420000002</v>
      </c>
      <c r="DT425" s="65">
        <v>4197.4703040000004</v>
      </c>
      <c r="DU425" s="65">
        <v>4769.8526179999999</v>
      </c>
      <c r="DV425" s="65">
        <v>6677.7936650000001</v>
      </c>
      <c r="DW425" s="65">
        <v>5723.8231420000002</v>
      </c>
      <c r="DX425" s="65">
        <v>4197.4703040000004</v>
      </c>
      <c r="DY425" s="65">
        <v>4769.8526179999999</v>
      </c>
      <c r="DZ425" s="65">
        <v>6677.7936650000001</v>
      </c>
      <c r="EA425" s="65">
        <v>5723.8231420000002</v>
      </c>
      <c r="EB425" s="65">
        <v>4197.4703040000004</v>
      </c>
      <c r="EC425" s="65">
        <v>4769.8526179999999</v>
      </c>
      <c r="ED425" s="65">
        <v>6677.7936650000001</v>
      </c>
      <c r="EE425" s="65">
        <v>5723.8231420000002</v>
      </c>
      <c r="EF425" s="65">
        <v>4197.4703040000004</v>
      </c>
      <c r="EG425" s="65">
        <v>4769.8526179999999</v>
      </c>
      <c r="EH425" s="65">
        <v>6677.7936650000001</v>
      </c>
      <c r="EI425" s="65">
        <v>5723.8231420000002</v>
      </c>
      <c r="EJ425" s="65">
        <v>4197.4703040000004</v>
      </c>
      <c r="EK425" s="65">
        <v>4769.8526179999999</v>
      </c>
      <c r="EL425" s="65">
        <v>6677.7936650000001</v>
      </c>
      <c r="EM425" s="65">
        <v>5723.8231420000002</v>
      </c>
      <c r="EN425" s="65">
        <v>4197.4703040000004</v>
      </c>
      <c r="EO425" s="65">
        <v>4769.8526179999999</v>
      </c>
      <c r="EP425" s="65">
        <v>6677.7936650000001</v>
      </c>
      <c r="EQ425" s="65">
        <v>5723.8231420000002</v>
      </c>
      <c r="ER425" s="65">
        <v>4197.4703040000004</v>
      </c>
      <c r="ES425" s="65">
        <v>4769.8526179999999</v>
      </c>
      <c r="ET425" s="65">
        <v>6677.7936650000001</v>
      </c>
      <c r="EU425" s="65">
        <v>5723.8231420000002</v>
      </c>
      <c r="EV425" s="65">
        <v>4197.4703040000004</v>
      </c>
      <c r="EW425" s="65">
        <v>4769.8526179999999</v>
      </c>
      <c r="EX425" s="65">
        <v>6677.7936650000001</v>
      </c>
      <c r="EY425" s="65">
        <v>5723.8231420000002</v>
      </c>
      <c r="EZ425" s="65">
        <v>4197.4703040000004</v>
      </c>
      <c r="FA425" s="65">
        <v>4769.8526179999999</v>
      </c>
      <c r="FB425" s="65">
        <v>6677.7936650000001</v>
      </c>
      <c r="FC425" s="65">
        <v>5723.8231420000002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1326.6111450000001</v>
      </c>
      <c r="BY440" s="65">
        <v>253.1209029</v>
      </c>
      <c r="BZ440" s="65">
        <v>2340.1520369999998</v>
      </c>
      <c r="CA440" s="65">
        <v>2005.844603</v>
      </c>
      <c r="CB440" s="65">
        <v>1992.449664</v>
      </c>
      <c r="CC440" s="65">
        <v>2264.1473449999999</v>
      </c>
      <c r="CD440" s="65">
        <v>3169.8062839999998</v>
      </c>
      <c r="CE440" s="65">
        <v>2716.976815</v>
      </c>
      <c r="CF440" s="65">
        <v>3045.4674930000001</v>
      </c>
      <c r="CG440" s="65">
        <v>3460.7585140000001</v>
      </c>
      <c r="CH440" s="65">
        <v>4845.0619200000001</v>
      </c>
      <c r="CI440" s="65">
        <v>4152.9102169999996</v>
      </c>
      <c r="CJ440" s="65">
        <v>4464.1187520000003</v>
      </c>
      <c r="CK440" s="65">
        <v>5072.8622189999996</v>
      </c>
      <c r="CL440" s="65">
        <v>7102.007106</v>
      </c>
      <c r="CM440" s="65">
        <v>6087.4346619999997</v>
      </c>
      <c r="CN440" s="65">
        <v>5923.656035</v>
      </c>
      <c r="CO440" s="65">
        <v>6731.4273119999998</v>
      </c>
      <c r="CP440" s="65">
        <v>9423.9982369999998</v>
      </c>
      <c r="CQ440" s="65">
        <v>8077.7127739999996</v>
      </c>
      <c r="CR440" s="65">
        <v>7338.6742620000005</v>
      </c>
      <c r="CS440" s="65">
        <v>8339.4025710000005</v>
      </c>
      <c r="CT440" s="65">
        <v>11675.1636</v>
      </c>
      <c r="CU440" s="65">
        <v>10007.283079999999</v>
      </c>
      <c r="CV440" s="65">
        <v>8461.8137740000002</v>
      </c>
      <c r="CW440" s="65">
        <v>9615.6974699999992</v>
      </c>
      <c r="CX440" s="65">
        <v>13461.97646</v>
      </c>
      <c r="CY440" s="65">
        <v>11538.836960000001</v>
      </c>
      <c r="CZ440" s="65">
        <v>10602.58988</v>
      </c>
      <c r="DA440" s="65">
        <v>12048.39759</v>
      </c>
      <c r="DB440" s="65">
        <v>16867.75663</v>
      </c>
      <c r="DC440" s="65">
        <v>14458.07711</v>
      </c>
      <c r="DD440" s="65">
        <v>12233.860629999999</v>
      </c>
      <c r="DE440" s="65">
        <v>13902.11435</v>
      </c>
      <c r="DF440" s="65">
        <v>19462.96009</v>
      </c>
      <c r="DG440" s="65">
        <v>16682.537219999998</v>
      </c>
      <c r="DH440" s="65">
        <v>13052.40862</v>
      </c>
      <c r="DI440" s="65">
        <v>14832.282520000001</v>
      </c>
      <c r="DJ440" s="65">
        <v>20765.195530000001</v>
      </c>
      <c r="DK440" s="65">
        <v>17798.739030000001</v>
      </c>
      <c r="DL440" s="65">
        <v>13052.40862</v>
      </c>
      <c r="DM440" s="65">
        <v>14832.282520000001</v>
      </c>
      <c r="DN440" s="65">
        <v>20765.195530000001</v>
      </c>
      <c r="DO440" s="65">
        <v>17798.739030000001</v>
      </c>
      <c r="DP440" s="65">
        <v>13052.40862</v>
      </c>
      <c r="DQ440" s="65">
        <v>14832.282520000001</v>
      </c>
      <c r="DR440" s="65">
        <v>20765.195530000001</v>
      </c>
      <c r="DS440" s="65">
        <v>17798.739030000001</v>
      </c>
      <c r="DT440" s="65">
        <v>13052.40862</v>
      </c>
      <c r="DU440" s="65">
        <v>14832.282520000001</v>
      </c>
      <c r="DV440" s="65">
        <v>20765.195530000001</v>
      </c>
      <c r="DW440" s="65">
        <v>17798.739030000001</v>
      </c>
      <c r="DX440" s="65">
        <v>13052.40862</v>
      </c>
      <c r="DY440" s="65">
        <v>14832.282520000001</v>
      </c>
      <c r="DZ440" s="65">
        <v>20765.195530000001</v>
      </c>
      <c r="EA440" s="65">
        <v>17798.739030000001</v>
      </c>
      <c r="EB440" s="65">
        <v>13052.40862</v>
      </c>
      <c r="EC440" s="65">
        <v>14832.282520000001</v>
      </c>
      <c r="ED440" s="65">
        <v>20765.195530000001</v>
      </c>
      <c r="EE440" s="65">
        <v>17798.739030000001</v>
      </c>
      <c r="EF440" s="65">
        <v>13052.40862</v>
      </c>
      <c r="EG440" s="65">
        <v>14832.282520000001</v>
      </c>
      <c r="EH440" s="65">
        <v>20765.195530000001</v>
      </c>
      <c r="EI440" s="65">
        <v>17798.739030000001</v>
      </c>
      <c r="EJ440" s="65">
        <v>13052.40862</v>
      </c>
      <c r="EK440" s="65">
        <v>14832.282520000001</v>
      </c>
      <c r="EL440" s="65">
        <v>20765.195530000001</v>
      </c>
      <c r="EM440" s="65">
        <v>17798.739030000001</v>
      </c>
      <c r="EN440" s="65">
        <v>13052.40862</v>
      </c>
      <c r="EO440" s="65">
        <v>14832.282520000001</v>
      </c>
      <c r="EP440" s="65">
        <v>20765.195530000001</v>
      </c>
      <c r="EQ440" s="65">
        <v>17798.739030000001</v>
      </c>
      <c r="ER440" s="65">
        <v>13052.40862</v>
      </c>
      <c r="ES440" s="65">
        <v>14832.282520000001</v>
      </c>
      <c r="ET440" s="65">
        <v>20765.195530000001</v>
      </c>
      <c r="EU440" s="65">
        <v>17798.739030000001</v>
      </c>
      <c r="EV440" s="65">
        <v>13052.40862</v>
      </c>
      <c r="EW440" s="65">
        <v>14832.282520000001</v>
      </c>
      <c r="EX440" s="65">
        <v>20765.195530000001</v>
      </c>
      <c r="EY440" s="65">
        <v>17798.739030000001</v>
      </c>
      <c r="EZ440" s="65">
        <v>13052.40862</v>
      </c>
      <c r="FA440" s="65">
        <v>14832.282520000001</v>
      </c>
      <c r="FB440" s="65">
        <v>20765.195530000001</v>
      </c>
      <c r="FC440" s="65">
        <v>17798.739030000001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1326.6111450000001</v>
      </c>
      <c r="BY449" s="65">
        <v>253.1209029</v>
      </c>
      <c r="BZ449" s="65">
        <v>2340.1520369999998</v>
      </c>
      <c r="CA449" s="65">
        <v>2005.844603</v>
      </c>
      <c r="CB449" s="65">
        <v>1992.449664</v>
      </c>
      <c r="CC449" s="65">
        <v>2264.1473449999999</v>
      </c>
      <c r="CD449" s="65">
        <v>3169.8062839999998</v>
      </c>
      <c r="CE449" s="65">
        <v>2716.976815</v>
      </c>
      <c r="CF449" s="65">
        <v>3045.4674930000001</v>
      </c>
      <c r="CG449" s="65">
        <v>3460.7585140000001</v>
      </c>
      <c r="CH449" s="65">
        <v>4845.0619200000001</v>
      </c>
      <c r="CI449" s="65">
        <v>4152.9102169999996</v>
      </c>
      <c r="CJ449" s="65">
        <v>4464.1187520000003</v>
      </c>
      <c r="CK449" s="65">
        <v>5072.8622189999996</v>
      </c>
      <c r="CL449" s="65">
        <v>7102.007106</v>
      </c>
      <c r="CM449" s="65">
        <v>6087.4346619999997</v>
      </c>
      <c r="CN449" s="65">
        <v>5923.656035</v>
      </c>
      <c r="CO449" s="65">
        <v>6731.4273119999998</v>
      </c>
      <c r="CP449" s="65">
        <v>9423.9982369999998</v>
      </c>
      <c r="CQ449" s="65">
        <v>8077.7127739999996</v>
      </c>
      <c r="CR449" s="65">
        <v>7338.6742620000005</v>
      </c>
      <c r="CS449" s="65">
        <v>8339.4025710000005</v>
      </c>
      <c r="CT449" s="65">
        <v>11675.1636</v>
      </c>
      <c r="CU449" s="65">
        <v>10007.283079999999</v>
      </c>
      <c r="CV449" s="65">
        <v>8461.8137740000002</v>
      </c>
      <c r="CW449" s="65">
        <v>9615.6974699999992</v>
      </c>
      <c r="CX449" s="65">
        <v>13461.97646</v>
      </c>
      <c r="CY449" s="65">
        <v>11538.836960000001</v>
      </c>
      <c r="CZ449" s="65">
        <v>10602.58988</v>
      </c>
      <c r="DA449" s="65">
        <v>12048.39759</v>
      </c>
      <c r="DB449" s="65">
        <v>16867.75663</v>
      </c>
      <c r="DC449" s="65">
        <v>14458.07711</v>
      </c>
      <c r="DD449" s="65">
        <v>12233.860629999999</v>
      </c>
      <c r="DE449" s="65">
        <v>13902.11435</v>
      </c>
      <c r="DF449" s="65">
        <v>19462.96009</v>
      </c>
      <c r="DG449" s="65">
        <v>16682.537219999998</v>
      </c>
      <c r="DH449" s="65">
        <v>13052.40862</v>
      </c>
      <c r="DI449" s="65">
        <v>14832.282520000001</v>
      </c>
      <c r="DJ449" s="65">
        <v>20765.195530000001</v>
      </c>
      <c r="DK449" s="65">
        <v>17798.739030000001</v>
      </c>
      <c r="DL449" s="65">
        <v>13052.40862</v>
      </c>
      <c r="DM449" s="65">
        <v>14832.282520000001</v>
      </c>
      <c r="DN449" s="65">
        <v>20765.195530000001</v>
      </c>
      <c r="DO449" s="65">
        <v>17798.739030000001</v>
      </c>
      <c r="DP449" s="65">
        <v>13052.40862</v>
      </c>
      <c r="DQ449" s="65">
        <v>14832.282520000001</v>
      </c>
      <c r="DR449" s="65">
        <v>20765.195530000001</v>
      </c>
      <c r="DS449" s="65">
        <v>17798.739030000001</v>
      </c>
      <c r="DT449" s="65">
        <v>13052.40862</v>
      </c>
      <c r="DU449" s="65">
        <v>14832.282520000001</v>
      </c>
      <c r="DV449" s="65">
        <v>20765.195530000001</v>
      </c>
      <c r="DW449" s="65">
        <v>17798.739030000001</v>
      </c>
      <c r="DX449" s="65">
        <v>13052.40862</v>
      </c>
      <c r="DY449" s="65">
        <v>14832.282520000001</v>
      </c>
      <c r="DZ449" s="65">
        <v>20765.195530000001</v>
      </c>
      <c r="EA449" s="65">
        <v>17798.739030000001</v>
      </c>
      <c r="EB449" s="65">
        <v>13052.40862</v>
      </c>
      <c r="EC449" s="65">
        <v>14832.282520000001</v>
      </c>
      <c r="ED449" s="65">
        <v>20765.195530000001</v>
      </c>
      <c r="EE449" s="65">
        <v>17798.739030000001</v>
      </c>
      <c r="EF449" s="65">
        <v>13052.40862</v>
      </c>
      <c r="EG449" s="65">
        <v>14832.282520000001</v>
      </c>
      <c r="EH449" s="65">
        <v>20765.195530000001</v>
      </c>
      <c r="EI449" s="65">
        <v>17798.739030000001</v>
      </c>
      <c r="EJ449" s="65">
        <v>13052.40862</v>
      </c>
      <c r="EK449" s="65">
        <v>14832.282520000001</v>
      </c>
      <c r="EL449" s="65">
        <v>20765.195530000001</v>
      </c>
      <c r="EM449" s="65">
        <v>17798.739030000001</v>
      </c>
      <c r="EN449" s="65">
        <v>13052.40862</v>
      </c>
      <c r="EO449" s="65">
        <v>14832.282520000001</v>
      </c>
      <c r="EP449" s="65">
        <v>20765.195530000001</v>
      </c>
      <c r="EQ449" s="65">
        <v>17798.739030000001</v>
      </c>
      <c r="ER449" s="65">
        <v>13052.40862</v>
      </c>
      <c r="ES449" s="65">
        <v>14832.282520000001</v>
      </c>
      <c r="ET449" s="65">
        <v>20765.195530000001</v>
      </c>
      <c r="EU449" s="65">
        <v>17798.739030000001</v>
      </c>
      <c r="EV449" s="65">
        <v>13052.40862</v>
      </c>
      <c r="EW449" s="65">
        <v>14832.282520000001</v>
      </c>
      <c r="EX449" s="65">
        <v>20765.195530000001</v>
      </c>
      <c r="EY449" s="65">
        <v>17798.739030000001</v>
      </c>
      <c r="EZ449" s="65">
        <v>13052.40862</v>
      </c>
      <c r="FA449" s="65">
        <v>14832.282520000001</v>
      </c>
      <c r="FB449" s="65">
        <v>20765.195530000001</v>
      </c>
      <c r="FC449" s="65">
        <v>17798.739030000001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3802.9415260000001</v>
      </c>
      <c r="DM464" s="65">
        <v>4321.524461</v>
      </c>
      <c r="DN464" s="65">
        <v>6050.1342450000002</v>
      </c>
      <c r="DO464" s="65">
        <v>5185.8293530000001</v>
      </c>
      <c r="DP464" s="65">
        <v>5400.7526289999996</v>
      </c>
      <c r="DQ464" s="65">
        <v>1962.1998100000001</v>
      </c>
      <c r="DR464" s="65">
        <v>8592.1064549999992</v>
      </c>
      <c r="DS464" s="65">
        <v>7364.6626759999999</v>
      </c>
      <c r="DT464" s="65">
        <v>6367.5497649999998</v>
      </c>
      <c r="DU464" s="65">
        <v>7235.8520049999997</v>
      </c>
      <c r="DV464" s="65">
        <v>10130.19281</v>
      </c>
      <c r="DW464" s="65">
        <v>8683.022406</v>
      </c>
      <c r="DX464" s="65">
        <v>7348.5124800000003</v>
      </c>
      <c r="DY464" s="65">
        <v>8350.5823639999999</v>
      </c>
      <c r="DZ464" s="65">
        <v>11690.81531</v>
      </c>
      <c r="EA464" s="65">
        <v>10020.698839999999</v>
      </c>
      <c r="EB464" s="65">
        <v>8042.8125049999999</v>
      </c>
      <c r="EC464" s="65">
        <v>9139.5596650000007</v>
      </c>
      <c r="ED464" s="65">
        <v>12795.383529999999</v>
      </c>
      <c r="EE464" s="65">
        <v>10967.471600000001</v>
      </c>
      <c r="EF464" s="65">
        <v>8284.7270840000001</v>
      </c>
      <c r="EG464" s="65">
        <v>9414.4625959999994</v>
      </c>
      <c r="EH464" s="65">
        <v>13180.24763</v>
      </c>
      <c r="EI464" s="65">
        <v>11297.35511</v>
      </c>
      <c r="EJ464" s="65">
        <v>8595.3632199999993</v>
      </c>
      <c r="EK464" s="65">
        <v>9767.4582050000008</v>
      </c>
      <c r="EL464" s="65">
        <v>13674.441489999999</v>
      </c>
      <c r="EM464" s="65">
        <v>11720.949850000001</v>
      </c>
      <c r="EN464" s="65">
        <v>9265.1748499999994</v>
      </c>
      <c r="EO464" s="65">
        <v>10528.60778</v>
      </c>
      <c r="EP464" s="65">
        <v>14740.0509</v>
      </c>
      <c r="EQ464" s="65">
        <v>12634.32934</v>
      </c>
      <c r="ER464" s="65">
        <v>10278.766310000001</v>
      </c>
      <c r="ES464" s="65">
        <v>11680.41626</v>
      </c>
      <c r="ET464" s="65">
        <v>16352.582759999999</v>
      </c>
      <c r="EU464" s="65">
        <v>12038.24073</v>
      </c>
      <c r="EV464" s="65">
        <v>10908.00807</v>
      </c>
      <c r="EW464" s="65">
        <v>12395.46371</v>
      </c>
      <c r="EX464" s="65">
        <v>17353.6492</v>
      </c>
      <c r="EY464" s="65">
        <v>14874.55646</v>
      </c>
      <c r="EZ464" s="65">
        <v>12073.415220000001</v>
      </c>
      <c r="FA464" s="65">
        <v>13719.79002</v>
      </c>
      <c r="FB464" s="65">
        <v>19207.706020000001</v>
      </c>
      <c r="FC464" s="65">
        <v>16463.748019999999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3802.9415260000001</v>
      </c>
      <c r="DM473" s="65">
        <v>4321.524461</v>
      </c>
      <c r="DN473" s="65">
        <v>6050.1342450000002</v>
      </c>
      <c r="DO473" s="65">
        <v>5185.8293530000001</v>
      </c>
      <c r="DP473" s="65">
        <v>5400.7526289999996</v>
      </c>
      <c r="DQ473" s="65">
        <v>1962.1998100000001</v>
      </c>
      <c r="DR473" s="65">
        <v>8592.1064549999992</v>
      </c>
      <c r="DS473" s="65">
        <v>7364.6626759999999</v>
      </c>
      <c r="DT473" s="65">
        <v>6367.5497649999998</v>
      </c>
      <c r="DU473" s="65">
        <v>7235.8520049999997</v>
      </c>
      <c r="DV473" s="65">
        <v>10130.19281</v>
      </c>
      <c r="DW473" s="65">
        <v>8683.022406</v>
      </c>
      <c r="DX473" s="65">
        <v>7348.5124800000003</v>
      </c>
      <c r="DY473" s="65">
        <v>8350.5823639999999</v>
      </c>
      <c r="DZ473" s="65">
        <v>11690.81531</v>
      </c>
      <c r="EA473" s="65">
        <v>10020.698839999999</v>
      </c>
      <c r="EB473" s="65">
        <v>8042.8125049999999</v>
      </c>
      <c r="EC473" s="65">
        <v>9139.5596650000007</v>
      </c>
      <c r="ED473" s="65">
        <v>12795.383529999999</v>
      </c>
      <c r="EE473" s="65">
        <v>10967.471600000001</v>
      </c>
      <c r="EF473" s="65">
        <v>8284.7270840000001</v>
      </c>
      <c r="EG473" s="65">
        <v>9414.4625959999994</v>
      </c>
      <c r="EH473" s="65">
        <v>13180.24763</v>
      </c>
      <c r="EI473" s="65">
        <v>11297.35511</v>
      </c>
      <c r="EJ473" s="65">
        <v>8595.3632199999993</v>
      </c>
      <c r="EK473" s="65">
        <v>9767.4582050000008</v>
      </c>
      <c r="EL473" s="65">
        <v>13674.441489999999</v>
      </c>
      <c r="EM473" s="65">
        <v>11720.949850000001</v>
      </c>
      <c r="EN473" s="65">
        <v>9265.1748499999994</v>
      </c>
      <c r="EO473" s="65">
        <v>10528.60778</v>
      </c>
      <c r="EP473" s="65">
        <v>14740.0509</v>
      </c>
      <c r="EQ473" s="65">
        <v>12634.32934</v>
      </c>
      <c r="ER473" s="65">
        <v>10278.766310000001</v>
      </c>
      <c r="ES473" s="65">
        <v>11680.41626</v>
      </c>
      <c r="ET473" s="65">
        <v>16352.582759999999</v>
      </c>
      <c r="EU473" s="65">
        <v>12038.24073</v>
      </c>
      <c r="EV473" s="65">
        <v>10908.00807</v>
      </c>
      <c r="EW473" s="65">
        <v>12395.46371</v>
      </c>
      <c r="EX473" s="65">
        <v>17353.6492</v>
      </c>
      <c r="EY473" s="65">
        <v>14874.55646</v>
      </c>
      <c r="EZ473" s="65">
        <v>12073.415220000001</v>
      </c>
      <c r="FA473" s="65">
        <v>13719.79002</v>
      </c>
      <c r="FB473" s="65">
        <v>19207.706020000001</v>
      </c>
      <c r="FC473" s="65">
        <v>16463.748019999999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J642" s="65">
        <v>974.18203449999999</v>
      </c>
      <c r="CK642" s="65">
        <v>974.18203449999999</v>
      </c>
      <c r="CL642" s="65">
        <v>974.18203449999999</v>
      </c>
      <c r="CM642" s="65">
        <v>974.18203449999999</v>
      </c>
      <c r="CN642" s="65">
        <v>1680.3916569999999</v>
      </c>
      <c r="CO642" s="65">
        <v>1680.3916569999999</v>
      </c>
      <c r="CP642" s="65">
        <v>1680.3916569999999</v>
      </c>
      <c r="CQ642" s="65">
        <v>1680.3916569999999</v>
      </c>
      <c r="CR642" s="65">
        <v>2295.2796709999998</v>
      </c>
      <c r="CS642" s="65">
        <v>2295.2796709999998</v>
      </c>
      <c r="CT642" s="65">
        <v>2295.2796709999998</v>
      </c>
      <c r="CU642" s="65">
        <v>2295.2796709999998</v>
      </c>
      <c r="CV642" s="65">
        <v>5258.6387160000004</v>
      </c>
      <c r="CW642" s="65">
        <v>5258.6387160000004</v>
      </c>
      <c r="CX642" s="65">
        <v>5258.6387160000004</v>
      </c>
      <c r="CY642" s="65">
        <v>5258.6387160000004</v>
      </c>
      <c r="CZ642" s="65">
        <v>5786.099091</v>
      </c>
      <c r="DA642" s="65">
        <v>5786.099091</v>
      </c>
      <c r="DB642" s="65">
        <v>5786.099091</v>
      </c>
      <c r="DC642" s="65">
        <v>5786.099091</v>
      </c>
      <c r="DD642" s="65">
        <v>5786.099091</v>
      </c>
      <c r="DE642" s="65">
        <v>5786.099091</v>
      </c>
      <c r="DF642" s="65">
        <v>5786.099091</v>
      </c>
      <c r="DG642" s="65">
        <v>5786.099091</v>
      </c>
      <c r="DH642" s="65">
        <v>7960.6942790000003</v>
      </c>
      <c r="DI642" s="65">
        <v>7960.6942790000003</v>
      </c>
      <c r="DJ642" s="65">
        <v>7960.6942790000003</v>
      </c>
      <c r="DK642" s="65">
        <v>7960.6942790000003</v>
      </c>
      <c r="DL642" s="65">
        <v>7960.6942790000003</v>
      </c>
      <c r="DM642" s="65">
        <v>7960.6942790000003</v>
      </c>
      <c r="DN642" s="65">
        <v>7960.6942790000003</v>
      </c>
      <c r="DO642" s="65">
        <v>7960.6942790000003</v>
      </c>
      <c r="DP642" s="65">
        <v>9412.6799749999991</v>
      </c>
      <c r="DQ642" s="65">
        <v>9412.6799749999991</v>
      </c>
      <c r="DR642" s="65">
        <v>9412.6799749999991</v>
      </c>
      <c r="DS642" s="65">
        <v>9412.6799749999991</v>
      </c>
      <c r="DT642" s="65">
        <v>9412.6799749999991</v>
      </c>
      <c r="DU642" s="65">
        <v>9412.6799749999991</v>
      </c>
      <c r="DV642" s="65">
        <v>9412.6799749999991</v>
      </c>
      <c r="DW642" s="65">
        <v>9412.6799749999991</v>
      </c>
      <c r="DX642" s="65">
        <v>11513.54759</v>
      </c>
      <c r="DY642" s="65">
        <v>11513.54759</v>
      </c>
      <c r="DZ642" s="65">
        <v>11513.54759</v>
      </c>
      <c r="EA642" s="65">
        <v>11513.54759</v>
      </c>
      <c r="EB642" s="65">
        <v>14015.85938</v>
      </c>
      <c r="EC642" s="65">
        <v>14015.85938</v>
      </c>
      <c r="ED642" s="65">
        <v>14015.85938</v>
      </c>
      <c r="EE642" s="65">
        <v>14015.85938</v>
      </c>
      <c r="EF642" s="65">
        <v>14767.605229999999</v>
      </c>
      <c r="EG642" s="65">
        <v>14767.605229999999</v>
      </c>
      <c r="EH642" s="65">
        <v>14767.605229999999</v>
      </c>
      <c r="EI642" s="65">
        <v>14767.605229999999</v>
      </c>
      <c r="EJ642" s="65">
        <v>17663.660650000002</v>
      </c>
      <c r="EK642" s="65">
        <v>17663.660650000002</v>
      </c>
      <c r="EL642" s="65">
        <v>17663.660650000002</v>
      </c>
      <c r="EM642" s="65">
        <v>17663.660650000002</v>
      </c>
      <c r="EN642" s="65">
        <v>18842.324199999999</v>
      </c>
      <c r="EO642" s="65">
        <v>18842.324199999999</v>
      </c>
      <c r="EP642" s="65">
        <v>18842.324199999999</v>
      </c>
      <c r="EQ642" s="65">
        <v>18842.324199999999</v>
      </c>
      <c r="ER642" s="65">
        <v>22375.527389999999</v>
      </c>
      <c r="ES642" s="65">
        <v>22375.527389999999</v>
      </c>
      <c r="ET642" s="65">
        <v>22375.527389999999</v>
      </c>
      <c r="EU642" s="65">
        <v>22375.527389999999</v>
      </c>
      <c r="EV642" s="65">
        <v>25020.015640000001</v>
      </c>
      <c r="EW642" s="65">
        <v>25020.015640000001</v>
      </c>
      <c r="EX642" s="65">
        <v>25020.015640000001</v>
      </c>
      <c r="EY642" s="65">
        <v>25020.015640000001</v>
      </c>
      <c r="EZ642" s="65">
        <v>25020.015640000001</v>
      </c>
      <c r="FA642" s="65">
        <v>25020.015640000001</v>
      </c>
      <c r="FB642" s="65">
        <v>25020.015640000001</v>
      </c>
      <c r="FC642" s="65">
        <v>25020.015640000001</v>
      </c>
    </row>
    <row r="643" spans="2:159" x14ac:dyDescent="0.2">
      <c r="B643" s="65" t="s">
        <v>676</v>
      </c>
      <c r="C643" s="65" t="s">
        <v>38</v>
      </c>
      <c r="CB643" s="65">
        <v>1407.923448</v>
      </c>
      <c r="CC643" s="65">
        <v>1407.923448</v>
      </c>
      <c r="CD643" s="65">
        <v>1407.923448</v>
      </c>
      <c r="CE643" s="65">
        <v>1407.923448</v>
      </c>
      <c r="CF643" s="65">
        <v>2384.6399219999998</v>
      </c>
      <c r="CG643" s="65">
        <v>2384.6399219999998</v>
      </c>
      <c r="CH643" s="65">
        <v>2384.6399219999998</v>
      </c>
      <c r="CI643" s="65">
        <v>2384.6399219999998</v>
      </c>
      <c r="CJ643" s="65">
        <v>3275.9494049999998</v>
      </c>
      <c r="CK643" s="65">
        <v>3275.9494049999998</v>
      </c>
      <c r="CL643" s="65">
        <v>3275.9494049999998</v>
      </c>
      <c r="CM643" s="65">
        <v>3275.9494049999998</v>
      </c>
      <c r="CN643" s="65">
        <v>4822.3857289999996</v>
      </c>
      <c r="CO643" s="65">
        <v>4822.3857289999996</v>
      </c>
      <c r="CP643" s="65">
        <v>4822.3857289999996</v>
      </c>
      <c r="CQ643" s="65">
        <v>4822.3857289999996</v>
      </c>
      <c r="CR643" s="65">
        <v>6638.9068090000001</v>
      </c>
      <c r="CS643" s="65">
        <v>6638.9068090000001</v>
      </c>
      <c r="CT643" s="65">
        <v>6638.9068090000001</v>
      </c>
      <c r="CU643" s="65">
        <v>6638.9068090000001</v>
      </c>
      <c r="CV643" s="65">
        <v>6638.9068090000001</v>
      </c>
      <c r="CW643" s="65">
        <v>1793.9395119999999</v>
      </c>
      <c r="CX643" s="65">
        <v>6638.9068090000001</v>
      </c>
      <c r="CY643" s="65">
        <v>6638.9068090000001</v>
      </c>
      <c r="CZ643" s="65">
        <v>8276.2047490000004</v>
      </c>
      <c r="DA643" s="65">
        <v>8276.2047490000004</v>
      </c>
      <c r="DB643" s="65">
        <v>8276.2047490000004</v>
      </c>
      <c r="DC643" s="65">
        <v>8276.2047490000004</v>
      </c>
      <c r="DD643" s="65">
        <v>9768.5757410000006</v>
      </c>
      <c r="DE643" s="65">
        <v>9768.5757410000006</v>
      </c>
      <c r="DF643" s="65">
        <v>9768.5757410000006</v>
      </c>
      <c r="DG643" s="65">
        <v>9768.5757410000006</v>
      </c>
      <c r="DH643" s="65">
        <v>12278.993839999999</v>
      </c>
      <c r="DI643" s="65">
        <v>12278.993839999999</v>
      </c>
      <c r="DJ643" s="65">
        <v>12278.993839999999</v>
      </c>
      <c r="DK643" s="65">
        <v>12278.993839999999</v>
      </c>
      <c r="DL643" s="65">
        <v>12278.993839999999</v>
      </c>
      <c r="DM643" s="65">
        <v>12278.993839999999</v>
      </c>
      <c r="DN643" s="65">
        <v>12278.993839999999</v>
      </c>
      <c r="DO643" s="65">
        <v>12278.993839999999</v>
      </c>
      <c r="DP643" s="65">
        <v>12278.993839999999</v>
      </c>
      <c r="DQ643" s="65">
        <v>12278.993839999999</v>
      </c>
      <c r="DR643" s="65">
        <v>12278.993839999999</v>
      </c>
      <c r="DS643" s="65">
        <v>12278.993839999999</v>
      </c>
      <c r="DT643" s="65">
        <v>14351.497460000001</v>
      </c>
      <c r="DU643" s="65">
        <v>14351.497460000001</v>
      </c>
      <c r="DV643" s="65">
        <v>14351.497460000001</v>
      </c>
      <c r="DW643" s="65">
        <v>14351.497460000001</v>
      </c>
      <c r="DX643" s="65">
        <v>14351.497460000001</v>
      </c>
      <c r="DY643" s="65">
        <v>14351.497460000001</v>
      </c>
      <c r="DZ643" s="65">
        <v>14351.497460000001</v>
      </c>
      <c r="EA643" s="65">
        <v>14351.497460000001</v>
      </c>
      <c r="EB643" s="65">
        <v>14351.497460000001</v>
      </c>
      <c r="EC643" s="65">
        <v>14351.497460000001</v>
      </c>
      <c r="ED643" s="65">
        <v>14351.497460000001</v>
      </c>
      <c r="EE643" s="65">
        <v>14351.497460000001</v>
      </c>
      <c r="EF643" s="65">
        <v>17692.925879999999</v>
      </c>
      <c r="EG643" s="65">
        <v>17692.925879999999</v>
      </c>
      <c r="EH643" s="65">
        <v>17692.925879999999</v>
      </c>
      <c r="EI643" s="65">
        <v>17692.925879999999</v>
      </c>
      <c r="EJ643" s="65">
        <v>17692.925879999999</v>
      </c>
      <c r="EK643" s="65">
        <v>17692.925879999999</v>
      </c>
      <c r="EL643" s="65">
        <v>17692.925879999999</v>
      </c>
      <c r="EM643" s="65">
        <v>17692.925879999999</v>
      </c>
      <c r="EN643" s="65">
        <v>19729.673470000002</v>
      </c>
      <c r="EO643" s="65">
        <v>19729.673470000002</v>
      </c>
      <c r="EP643" s="65">
        <v>19729.673470000002</v>
      </c>
      <c r="EQ643" s="65">
        <v>19729.673470000002</v>
      </c>
      <c r="ER643" s="65">
        <v>19729.673470000002</v>
      </c>
      <c r="ES643" s="65">
        <v>19729.673470000002</v>
      </c>
      <c r="ET643" s="65">
        <v>19729.673470000002</v>
      </c>
      <c r="EU643" s="65">
        <v>19729.673470000002</v>
      </c>
      <c r="EV643" s="65">
        <v>19729.673470000002</v>
      </c>
      <c r="EW643" s="65">
        <v>19729.673470000002</v>
      </c>
      <c r="EX643" s="65">
        <v>19729.673470000002</v>
      </c>
      <c r="EY643" s="65">
        <v>19729.673470000002</v>
      </c>
      <c r="EZ643" s="65">
        <v>21012.362659999999</v>
      </c>
      <c r="FA643" s="65">
        <v>21012.362659999999</v>
      </c>
      <c r="FB643" s="65">
        <v>21012.362659999999</v>
      </c>
      <c r="FC643" s="65">
        <v>21012.362659999999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B645" s="65">
        <v>328.37732130000001</v>
      </c>
      <c r="CC645" s="65">
        <v>328.37732130000001</v>
      </c>
      <c r="CD645" s="65">
        <v>328.37732130000001</v>
      </c>
      <c r="CE645" s="65">
        <v>328.37732130000001</v>
      </c>
      <c r="CF645" s="65">
        <v>1691.6515039999999</v>
      </c>
      <c r="CG645" s="65">
        <v>1691.6515039999999</v>
      </c>
      <c r="CH645" s="65">
        <v>1691.6515039999999</v>
      </c>
      <c r="CI645" s="65">
        <v>1691.6515039999999</v>
      </c>
      <c r="CJ645" s="65">
        <v>2103.4350690000001</v>
      </c>
      <c r="CL645" s="65">
        <v>2103.4350690000001</v>
      </c>
      <c r="CM645" s="65">
        <v>2103.4350690000001</v>
      </c>
      <c r="CN645" s="65">
        <v>2103.4350690000001</v>
      </c>
      <c r="CO645" s="65">
        <v>2103.4350690000001</v>
      </c>
      <c r="CP645" s="65">
        <v>2103.4350690000001</v>
      </c>
      <c r="CQ645" s="65">
        <v>2103.4350690000001</v>
      </c>
      <c r="CR645" s="65">
        <v>2103.4350690000001</v>
      </c>
      <c r="CS645" s="65">
        <v>2103.4350690000001</v>
      </c>
      <c r="CT645" s="65">
        <v>2103.4350690000001</v>
      </c>
      <c r="CU645" s="65">
        <v>2103.4350690000001</v>
      </c>
      <c r="CV645" s="65">
        <v>2103.4350690000001</v>
      </c>
      <c r="CW645" s="65">
        <v>2103.4350690000001</v>
      </c>
      <c r="CX645" s="65">
        <v>2103.4350690000001</v>
      </c>
      <c r="CY645" s="65">
        <v>2103.4350690000001</v>
      </c>
      <c r="CZ645" s="65">
        <v>2103.4350690000001</v>
      </c>
      <c r="DA645" s="65">
        <v>2103.4350690000001</v>
      </c>
      <c r="DB645" s="65">
        <v>2103.4350690000001</v>
      </c>
      <c r="DC645" s="65">
        <v>2103.4350690000001</v>
      </c>
      <c r="DD645" s="65">
        <v>2103.4350690000001</v>
      </c>
      <c r="DE645" s="65">
        <v>2103.4350690000001</v>
      </c>
      <c r="DF645" s="65">
        <v>2103.4350690000001</v>
      </c>
      <c r="DG645" s="65">
        <v>2103.4350690000001</v>
      </c>
      <c r="DH645" s="65">
        <v>2276.884528</v>
      </c>
      <c r="DI645" s="65">
        <v>2276.884528</v>
      </c>
      <c r="DJ645" s="65">
        <v>2276.884528</v>
      </c>
      <c r="DK645" s="65">
        <v>2276.884528</v>
      </c>
      <c r="DL645" s="65">
        <v>2691.0344439999999</v>
      </c>
      <c r="DM645" s="65">
        <v>2691.0344439999999</v>
      </c>
      <c r="DN645" s="65">
        <v>2691.0344439999999</v>
      </c>
      <c r="DO645" s="65">
        <v>2691.0344439999999</v>
      </c>
      <c r="DP645" s="65">
        <v>3120.4487469999999</v>
      </c>
      <c r="DQ645" s="65">
        <v>3120.4487469999999</v>
      </c>
      <c r="DR645" s="65">
        <v>3120.4487469999999</v>
      </c>
      <c r="DS645" s="65">
        <v>3120.4487469999999</v>
      </c>
      <c r="DT645" s="65">
        <v>3528.2094259999999</v>
      </c>
      <c r="DU645" s="65">
        <v>3528.2094259999999</v>
      </c>
      <c r="DV645" s="65">
        <v>3528.2094259999999</v>
      </c>
      <c r="DW645" s="65">
        <v>3528.2094259999999</v>
      </c>
      <c r="DX645" s="65">
        <v>3963.8685310000001</v>
      </c>
      <c r="DY645" s="65">
        <v>3963.8685310000001</v>
      </c>
      <c r="DZ645" s="65">
        <v>3963.8685310000001</v>
      </c>
      <c r="EA645" s="65">
        <v>3963.8685310000001</v>
      </c>
      <c r="EB645" s="65">
        <v>4387.6499670000003</v>
      </c>
      <c r="EC645" s="65">
        <v>4387.6499670000003</v>
      </c>
      <c r="ED645" s="65">
        <v>4387.6499670000003</v>
      </c>
      <c r="EE645" s="65">
        <v>4387.6499670000003</v>
      </c>
      <c r="EF645" s="65">
        <v>4387.6499670000003</v>
      </c>
      <c r="EG645" s="65">
        <v>4387.6499670000003</v>
      </c>
      <c r="EH645" s="65">
        <v>4387.6499670000003</v>
      </c>
      <c r="EI645" s="65">
        <v>4387.6499670000003</v>
      </c>
      <c r="EJ645" s="65">
        <v>4387.6499670000003</v>
      </c>
      <c r="EK645" s="65">
        <v>4387.6499670000003</v>
      </c>
      <c r="EL645" s="65">
        <v>4387.6499670000003</v>
      </c>
      <c r="EM645" s="65">
        <v>4044.055601</v>
      </c>
      <c r="EN645" s="65">
        <v>4387.6499670000003</v>
      </c>
      <c r="EO645" s="65">
        <v>4387.6499670000003</v>
      </c>
      <c r="EP645" s="65">
        <v>4387.6499670000003</v>
      </c>
      <c r="EQ645" s="65">
        <v>4387.6499670000003</v>
      </c>
      <c r="ER645" s="65">
        <v>4387.6499670000003</v>
      </c>
      <c r="ES645" s="65">
        <v>4387.6499670000003</v>
      </c>
      <c r="ET645" s="65">
        <v>4387.6499670000003</v>
      </c>
      <c r="EU645" s="65">
        <v>4387.6499670000003</v>
      </c>
      <c r="EV645" s="65">
        <v>4387.6499670000003</v>
      </c>
      <c r="EW645" s="65">
        <v>4387.6499670000003</v>
      </c>
      <c r="EX645" s="65">
        <v>4387.6499670000003</v>
      </c>
      <c r="EY645" s="65">
        <v>4387.6499670000003</v>
      </c>
      <c r="EZ645" s="65">
        <v>4387.6499670000003</v>
      </c>
      <c r="FA645" s="65">
        <v>4387.6499670000003</v>
      </c>
      <c r="FB645" s="65">
        <v>4387.6499670000003</v>
      </c>
      <c r="FC645" s="65">
        <v>4387.6499670000003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CB647" s="65">
        <v>10.17538319</v>
      </c>
      <c r="CC647" s="65">
        <v>10.17538319</v>
      </c>
      <c r="CD647" s="65">
        <v>10.17538319</v>
      </c>
      <c r="CE647" s="65">
        <v>10.17538319</v>
      </c>
      <c r="CF647" s="65">
        <v>10.17538319</v>
      </c>
      <c r="CG647" s="65">
        <v>10.17538319</v>
      </c>
      <c r="CI647" s="65">
        <v>10.17538319</v>
      </c>
      <c r="CJ647" s="65">
        <v>10.17538319</v>
      </c>
      <c r="CK647" s="65">
        <v>10.17538319</v>
      </c>
      <c r="CL647" s="65">
        <v>10.17538319</v>
      </c>
      <c r="CM647" s="65">
        <v>10.17538319</v>
      </c>
      <c r="CN647" s="65">
        <v>10.17538319</v>
      </c>
      <c r="CO647" s="65">
        <v>10.17538319</v>
      </c>
      <c r="CP647" s="65">
        <v>10.17538319</v>
      </c>
      <c r="CQ647" s="65">
        <v>10.17538319</v>
      </c>
      <c r="CR647" s="65">
        <v>10.17538319</v>
      </c>
      <c r="CS647" s="65">
        <v>10.17538319</v>
      </c>
      <c r="CT647" s="65">
        <v>10.17538319</v>
      </c>
      <c r="CU647" s="65">
        <v>10.17538319</v>
      </c>
      <c r="CV647" s="65">
        <v>10.17538319</v>
      </c>
      <c r="CW647" s="65">
        <v>10.17538319</v>
      </c>
      <c r="CX647" s="65">
        <v>10.17538319</v>
      </c>
      <c r="CY647" s="65">
        <v>10.17538319</v>
      </c>
      <c r="CZ647" s="65">
        <v>10.17538319</v>
      </c>
      <c r="DA647" s="65">
        <v>10.17538319</v>
      </c>
      <c r="DB647" s="65">
        <v>10.17538319</v>
      </c>
      <c r="DC647" s="65">
        <v>10.17538319</v>
      </c>
      <c r="DD647" s="65">
        <v>10.17538319</v>
      </c>
      <c r="DF647" s="65">
        <v>10.17538319</v>
      </c>
      <c r="DG647" s="65">
        <v>10.17538319</v>
      </c>
      <c r="DH647" s="65">
        <v>10.17538319</v>
      </c>
      <c r="DJ647" s="65">
        <v>10.17538319</v>
      </c>
      <c r="DK647" s="65">
        <v>10.17538319</v>
      </c>
      <c r="DL647" s="65">
        <v>10.17538319</v>
      </c>
      <c r="DM647" s="65">
        <v>10.17538319</v>
      </c>
      <c r="DN647" s="65">
        <v>10.17538319</v>
      </c>
      <c r="DO647" s="65">
        <v>10.17538319</v>
      </c>
      <c r="DP647" s="65">
        <v>10.17538319</v>
      </c>
      <c r="DQ647" s="65">
        <v>10.17538319</v>
      </c>
      <c r="DR647" s="65">
        <v>10.17538319</v>
      </c>
      <c r="DS647" s="65">
        <v>10.17538319</v>
      </c>
      <c r="DT647" s="65">
        <v>10.17538319</v>
      </c>
      <c r="DU647" s="65">
        <v>10.17538319</v>
      </c>
      <c r="DV647" s="65">
        <v>10.17538319</v>
      </c>
      <c r="DW647" s="65">
        <v>10.17538319</v>
      </c>
      <c r="DX647" s="65">
        <v>10.17538319</v>
      </c>
      <c r="DY647" s="65">
        <v>10.17538319</v>
      </c>
      <c r="EA647" s="65">
        <v>10.17538319</v>
      </c>
      <c r="EB647" s="65">
        <v>10.17538319</v>
      </c>
      <c r="EC647" s="65">
        <v>10.17538319</v>
      </c>
      <c r="ED647" s="65">
        <v>10.17538319</v>
      </c>
      <c r="EE647" s="65">
        <v>10.17538319</v>
      </c>
      <c r="EF647" s="65">
        <v>10.17538319</v>
      </c>
      <c r="EG647" s="65">
        <v>10.17538319</v>
      </c>
      <c r="EH647" s="65">
        <v>10.17538319</v>
      </c>
      <c r="EI647" s="65">
        <v>10.17538319</v>
      </c>
      <c r="EJ647" s="65">
        <v>10.17538319</v>
      </c>
      <c r="EK647" s="65">
        <v>10.17538319</v>
      </c>
      <c r="EL647" s="65">
        <v>10.17538319</v>
      </c>
      <c r="EN647" s="65">
        <v>10.17538319</v>
      </c>
      <c r="EO647" s="65">
        <v>10.17538319</v>
      </c>
      <c r="EP647" s="65">
        <v>10.17538319</v>
      </c>
      <c r="EQ647" s="65">
        <v>10.17538319</v>
      </c>
      <c r="ER647" s="65">
        <v>21.406600399999999</v>
      </c>
      <c r="ES647" s="65">
        <v>21.406600399999999</v>
      </c>
      <c r="ET647" s="65">
        <v>21.406600399999999</v>
      </c>
      <c r="EU647" s="65">
        <v>21.406600399999999</v>
      </c>
      <c r="EV647" s="65">
        <v>58.706064230000003</v>
      </c>
      <c r="EW647" s="65">
        <v>58.706064230000003</v>
      </c>
      <c r="EX647" s="65">
        <v>58.706064230000003</v>
      </c>
      <c r="FA647" s="65">
        <v>1198.35436</v>
      </c>
      <c r="FB647" s="65">
        <v>1198.35436</v>
      </c>
      <c r="FC647" s="65">
        <v>1198.35436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1746.476152</v>
      </c>
      <c r="CC653" s="65">
        <v>1746.476152</v>
      </c>
      <c r="CD653" s="65">
        <v>1746.476152</v>
      </c>
      <c r="CE653" s="65">
        <v>1746.476152</v>
      </c>
      <c r="CF653" s="65">
        <v>4086.4668099999999</v>
      </c>
      <c r="CG653" s="65">
        <v>4086.4668099999999</v>
      </c>
      <c r="CH653" s="65">
        <v>4076.2914270000001</v>
      </c>
      <c r="CI653" s="65">
        <v>4086.4668099999999</v>
      </c>
      <c r="CJ653" s="65">
        <v>6363.7418909999997</v>
      </c>
      <c r="CK653" s="65">
        <v>4260.3068219999996</v>
      </c>
      <c r="CL653" s="65">
        <v>6363.7418909999997</v>
      </c>
      <c r="CM653" s="65">
        <v>6363.7418909999997</v>
      </c>
      <c r="CN653" s="65">
        <v>8616.3878380000006</v>
      </c>
      <c r="CO653" s="65">
        <v>8616.3878380000006</v>
      </c>
      <c r="CP653" s="65">
        <v>8616.3878380000006</v>
      </c>
      <c r="CQ653" s="65">
        <v>8616.3878380000006</v>
      </c>
      <c r="CR653" s="65">
        <v>11047.79693</v>
      </c>
      <c r="CS653" s="65">
        <v>11047.79693</v>
      </c>
      <c r="CT653" s="65">
        <v>11047.79693</v>
      </c>
      <c r="CU653" s="65">
        <v>11047.79693</v>
      </c>
      <c r="CV653" s="65">
        <v>14011.15598</v>
      </c>
      <c r="CW653" s="65">
        <v>9166.1886799999993</v>
      </c>
      <c r="CX653" s="65">
        <v>14011.15598</v>
      </c>
      <c r="CY653" s="65">
        <v>14011.15598</v>
      </c>
      <c r="CZ653" s="65">
        <v>16175.914290000001</v>
      </c>
      <c r="DA653" s="65">
        <v>16175.914290000001</v>
      </c>
      <c r="DB653" s="65">
        <v>16175.914290000001</v>
      </c>
      <c r="DC653" s="65">
        <v>16175.914290000001</v>
      </c>
      <c r="DD653" s="65">
        <v>17668.28528</v>
      </c>
      <c r="DE653" s="65">
        <v>17658.109899999999</v>
      </c>
      <c r="DF653" s="65">
        <v>17668.28528</v>
      </c>
      <c r="DG653" s="65">
        <v>17668.28528</v>
      </c>
      <c r="DH653" s="65">
        <v>22526.748029999999</v>
      </c>
      <c r="DI653" s="65">
        <v>22516.572649999998</v>
      </c>
      <c r="DJ653" s="65">
        <v>22526.748029999999</v>
      </c>
      <c r="DK653" s="65">
        <v>22526.748029999999</v>
      </c>
      <c r="DL653" s="65">
        <v>22940.897949999999</v>
      </c>
      <c r="DM653" s="65">
        <v>22940.897949999999</v>
      </c>
      <c r="DN653" s="65">
        <v>22940.897949999999</v>
      </c>
      <c r="DO653" s="65">
        <v>22940.897949999999</v>
      </c>
      <c r="DP653" s="65">
        <v>24822.29795</v>
      </c>
      <c r="DQ653" s="65">
        <v>24822.29795</v>
      </c>
      <c r="DR653" s="65">
        <v>24822.29795</v>
      </c>
      <c r="DS653" s="65">
        <v>24822.29795</v>
      </c>
      <c r="DT653" s="65">
        <v>27302.562239999999</v>
      </c>
      <c r="DU653" s="65">
        <v>27302.562239999999</v>
      </c>
      <c r="DV653" s="65">
        <v>27302.562239999999</v>
      </c>
      <c r="DW653" s="65">
        <v>27302.562239999999</v>
      </c>
      <c r="DX653" s="65">
        <v>29839.088960000001</v>
      </c>
      <c r="DY653" s="65">
        <v>29839.088960000001</v>
      </c>
      <c r="DZ653" s="65">
        <v>29828.91358</v>
      </c>
      <c r="EA653" s="65">
        <v>29839.088960000001</v>
      </c>
      <c r="EB653" s="65">
        <v>32765.18218</v>
      </c>
      <c r="EC653" s="65">
        <v>32765.18218</v>
      </c>
      <c r="ED653" s="65">
        <v>32765.18218</v>
      </c>
      <c r="EE653" s="65">
        <v>32765.18218</v>
      </c>
      <c r="EF653" s="65">
        <v>36858.356460000003</v>
      </c>
      <c r="EG653" s="65">
        <v>36858.356460000003</v>
      </c>
      <c r="EH653" s="65">
        <v>36858.356460000003</v>
      </c>
      <c r="EI653" s="65">
        <v>36858.356460000003</v>
      </c>
      <c r="EJ653" s="65">
        <v>39754.411890000003</v>
      </c>
      <c r="EK653" s="65">
        <v>39754.411890000003</v>
      </c>
      <c r="EL653" s="65">
        <v>39754.411890000003</v>
      </c>
      <c r="EM653" s="65">
        <v>39400.642140000004</v>
      </c>
      <c r="EN653" s="65">
        <v>42969.823020000003</v>
      </c>
      <c r="EO653" s="65">
        <v>42969.823020000003</v>
      </c>
      <c r="EP653" s="65">
        <v>42969.823020000003</v>
      </c>
      <c r="EQ653" s="65">
        <v>42969.823020000003</v>
      </c>
      <c r="ER653" s="65">
        <v>46514.257429999998</v>
      </c>
      <c r="ES653" s="65">
        <v>46514.257429999998</v>
      </c>
      <c r="ET653" s="65">
        <v>46514.257429999998</v>
      </c>
      <c r="EU653" s="65">
        <v>46514.257429999998</v>
      </c>
      <c r="EV653" s="65">
        <v>49196.045140000002</v>
      </c>
      <c r="EW653" s="65">
        <v>49196.045140000002</v>
      </c>
      <c r="EX653" s="65">
        <v>49196.045140000002</v>
      </c>
      <c r="EY653" s="65">
        <v>49137.339079999998</v>
      </c>
      <c r="EZ653" s="65">
        <v>50420.028270000003</v>
      </c>
      <c r="FA653" s="65">
        <v>51618.38263</v>
      </c>
      <c r="FB653" s="65">
        <v>51618.38263</v>
      </c>
      <c r="FC653" s="65">
        <v>51618.38263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1144.545644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3006.32726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Z666" s="65">
        <v>82.430025720000003</v>
      </c>
      <c r="BA666" s="65">
        <v>82.430025720000003</v>
      </c>
      <c r="BB666" s="65">
        <v>82.430025720000003</v>
      </c>
      <c r="BC666" s="65">
        <v>82.430025720000003</v>
      </c>
      <c r="BD666" s="65">
        <v>1395.349997</v>
      </c>
      <c r="BE666" s="65">
        <v>1312.919971</v>
      </c>
      <c r="BF666" s="65">
        <v>1395.349997</v>
      </c>
      <c r="BG666" s="65">
        <v>1395.349997</v>
      </c>
      <c r="BH666" s="65">
        <v>2714.5060189999999</v>
      </c>
      <c r="BI666" s="65">
        <v>2632.0759939999998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607.32926999999995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R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V668" s="65">
        <v>524.8992442</v>
      </c>
      <c r="AW668" s="65">
        <v>524.8992442</v>
      </c>
      <c r="AX668" s="65">
        <v>524.8992442</v>
      </c>
      <c r="AY668" s="65">
        <v>524.8992442</v>
      </c>
      <c r="AZ668" s="65">
        <v>524.8992442</v>
      </c>
      <c r="BB668" s="65">
        <v>524.8992442</v>
      </c>
      <c r="BC668" s="65">
        <v>524.8992442</v>
      </c>
      <c r="BD668" s="65">
        <v>965.47351960000003</v>
      </c>
      <c r="BE668" s="65">
        <v>965.47351960000003</v>
      </c>
      <c r="BF668" s="65">
        <v>965.47351960000003</v>
      </c>
      <c r="BG668" s="65">
        <v>965.47351960000003</v>
      </c>
      <c r="BH668" s="65">
        <v>1470.4758609999999</v>
      </c>
      <c r="BI668" s="65">
        <v>1470.4758609999999</v>
      </c>
      <c r="BJ668" s="65">
        <v>1470.4758609999999</v>
      </c>
      <c r="BK668" s="65">
        <v>1470.4758609999999</v>
      </c>
      <c r="BL668" s="65">
        <v>1470.4758609999999</v>
      </c>
      <c r="BM668" s="65">
        <v>1470.4758609999999</v>
      </c>
      <c r="BN668" s="65">
        <v>1470.4758609999999</v>
      </c>
      <c r="BO668" s="65">
        <v>1470.4758609999999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965.47351960000003</v>
      </c>
      <c r="BW668" s="65">
        <v>1470.4758609999999</v>
      </c>
      <c r="BX668" s="65">
        <v>1470.4758609999999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945.57661689999998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1174.3939210000001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1470.4758609999999</v>
      </c>
      <c r="DM668" s="65">
        <v>1470.4758609999999</v>
      </c>
      <c r="DN668" s="65">
        <v>945.57661689999998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945.57661689999998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945.57661689999998</v>
      </c>
      <c r="ED668" s="65">
        <v>526.4111858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1470.4758609999999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1029.901586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0</v>
      </c>
      <c r="AS677" s="65">
        <v>0</v>
      </c>
      <c r="AT677" s="65">
        <v>0</v>
      </c>
      <c r="AU677" s="65">
        <v>0</v>
      </c>
      <c r="AV677" s="65">
        <v>760.81966269999998</v>
      </c>
      <c r="AW677" s="65">
        <v>760.81966269999998</v>
      </c>
      <c r="AX677" s="65">
        <v>760.81966269999998</v>
      </c>
      <c r="AY677" s="65">
        <v>760.81966269999998</v>
      </c>
      <c r="AZ677" s="65">
        <v>843.24968839999997</v>
      </c>
      <c r="BA677" s="65">
        <v>318.35044420000003</v>
      </c>
      <c r="BB677" s="65">
        <v>843.24968839999997</v>
      </c>
      <c r="BC677" s="65">
        <v>843.24968839999997</v>
      </c>
      <c r="BD677" s="65">
        <v>2596.743935</v>
      </c>
      <c r="BE677" s="65">
        <v>2278.3934899999999</v>
      </c>
      <c r="BF677" s="65">
        <v>2596.743935</v>
      </c>
      <c r="BG677" s="65">
        <v>2596.743935</v>
      </c>
      <c r="BH677" s="65">
        <v>4420.9022990000003</v>
      </c>
      <c r="BI677" s="65">
        <v>4338.4722730000003</v>
      </c>
      <c r="BJ677" s="65">
        <v>4420.9022990000003</v>
      </c>
      <c r="BK677" s="65">
        <v>4420.9022990000003</v>
      </c>
      <c r="BL677" s="65">
        <v>4420.9022990000003</v>
      </c>
      <c r="BM677" s="65">
        <v>4420.9022990000003</v>
      </c>
      <c r="BN677" s="65">
        <v>4420.9022990000003</v>
      </c>
      <c r="BO677" s="65">
        <v>4420.9022990000003</v>
      </c>
      <c r="BP677" s="65">
        <v>4589.5522369999999</v>
      </c>
      <c r="BQ677" s="65">
        <v>4420.9022990000003</v>
      </c>
      <c r="BR677" s="65">
        <v>4589.5522369999999</v>
      </c>
      <c r="BS677" s="65">
        <v>4589.5522369999999</v>
      </c>
      <c r="BT677" s="65">
        <v>4589.5522369999999</v>
      </c>
      <c r="BU677" s="65">
        <v>4589.5522369999999</v>
      </c>
      <c r="BV677" s="65">
        <v>4084.5498950000001</v>
      </c>
      <c r="BW677" s="65">
        <v>4589.5522369999999</v>
      </c>
      <c r="BX677" s="65">
        <v>4589.5522369999999</v>
      </c>
      <c r="BY677" s="65">
        <v>4589.5522369999999</v>
      </c>
      <c r="BZ677" s="65">
        <v>4589.5522369999999</v>
      </c>
      <c r="CA677" s="65">
        <v>4589.5522369999999</v>
      </c>
      <c r="CB677" s="65">
        <v>4589.5522369999999</v>
      </c>
      <c r="CC677" s="65">
        <v>4064.6529919999998</v>
      </c>
      <c r="CD677" s="65">
        <v>4589.5522369999999</v>
      </c>
      <c r="CE677" s="65">
        <v>4589.5522369999999</v>
      </c>
      <c r="CF677" s="65">
        <v>4420.9022990000003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4420.9022990000003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4293.4702960000004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4589.5522369999999</v>
      </c>
      <c r="DM677" s="65">
        <v>4420.9022990000003</v>
      </c>
      <c r="DN677" s="65">
        <v>4064.6529919999998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4064.6529919999998</v>
      </c>
      <c r="DW677" s="65">
        <v>4589.5522369999999</v>
      </c>
      <c r="DX677" s="65">
        <v>4589.5522369999999</v>
      </c>
      <c r="DY677" s="65">
        <v>4353.6318179999998</v>
      </c>
      <c r="DZ677" s="65">
        <v>4589.5522369999999</v>
      </c>
      <c r="EA677" s="65">
        <v>4589.5522369999999</v>
      </c>
      <c r="EB677" s="65">
        <v>4589.5522369999999</v>
      </c>
      <c r="EC677" s="65">
        <v>4064.6529919999998</v>
      </c>
      <c r="ED677" s="65">
        <v>3645.4875609999999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4420.9022990000003</v>
      </c>
      <c r="EJ677" s="65">
        <v>4589.5522369999999</v>
      </c>
      <c r="EK677" s="65">
        <v>4589.5522369999999</v>
      </c>
      <c r="EL677" s="65">
        <v>4589.5522369999999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4420.9022990000003</v>
      </c>
      <c r="EU677" s="65">
        <v>4148.9779609999996</v>
      </c>
      <c r="EV677" s="65">
        <v>4589.5522369999999</v>
      </c>
      <c r="EW677" s="65">
        <v>4589.5522369999999</v>
      </c>
      <c r="EX677" s="65">
        <v>4589.5522369999999</v>
      </c>
      <c r="EY677" s="65">
        <v>2482.3754869999998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BA678" s="65">
        <v>214.12857260000001</v>
      </c>
      <c r="BB678" s="65">
        <v>214.12857260000001</v>
      </c>
      <c r="BC678" s="65">
        <v>214.12857260000001</v>
      </c>
      <c r="BD678" s="65">
        <v>579.85259470000005</v>
      </c>
      <c r="BE678" s="65">
        <v>365.72402219999998</v>
      </c>
      <c r="BF678" s="65">
        <v>579.85259470000005</v>
      </c>
      <c r="BG678" s="65">
        <v>579.85259470000005</v>
      </c>
      <c r="BH678" s="65">
        <v>1437.9462209999999</v>
      </c>
      <c r="BI678" s="65">
        <v>1437.9462209999999</v>
      </c>
      <c r="BJ678" s="65">
        <v>1437.9462209999999</v>
      </c>
      <c r="BK678" s="65">
        <v>1437.9462209999999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1498.9000080000001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1460.053674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0</v>
      </c>
      <c r="AW689" s="65">
        <v>0</v>
      </c>
      <c r="AX689" s="65">
        <v>0</v>
      </c>
      <c r="AY689" s="65">
        <v>0</v>
      </c>
      <c r="AZ689" s="65">
        <v>0</v>
      </c>
      <c r="BA689" s="65">
        <v>214.12857260000001</v>
      </c>
      <c r="BB689" s="65">
        <v>214.12857260000001</v>
      </c>
      <c r="BC689" s="65">
        <v>214.12857260000001</v>
      </c>
      <c r="BD689" s="65">
        <v>579.85259470000005</v>
      </c>
      <c r="BE689" s="65">
        <v>365.72402219999998</v>
      </c>
      <c r="BF689" s="65">
        <v>579.85259470000005</v>
      </c>
      <c r="BG689" s="65">
        <v>579.85259470000005</v>
      </c>
      <c r="BH689" s="65">
        <v>1649.232379</v>
      </c>
      <c r="BI689" s="65">
        <v>1649.232379</v>
      </c>
      <c r="BJ689" s="65">
        <v>1649.232379</v>
      </c>
      <c r="BK689" s="65">
        <v>1649.232379</v>
      </c>
      <c r="BL689" s="65">
        <v>2075.9101879999998</v>
      </c>
      <c r="BM689" s="65">
        <v>2075.9101879999998</v>
      </c>
      <c r="BN689" s="65">
        <v>2075.9101879999998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1864.6240299999999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1864.6240299999999</v>
      </c>
      <c r="CH689" s="65">
        <v>2075.9101879999998</v>
      </c>
      <c r="CI689" s="65">
        <v>2075.9101879999998</v>
      </c>
      <c r="CJ689" s="65">
        <v>2075.9101879999998</v>
      </c>
      <c r="CK689" s="65">
        <v>1710.186166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1864.6240299999999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1864.6240299999999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1864.6240299999999</v>
      </c>
      <c r="EU689" s="65">
        <v>2075.9101879999998</v>
      </c>
      <c r="EV689" s="65">
        <v>2075.9101879999998</v>
      </c>
      <c r="EW689" s="65">
        <v>2075.9101879999998</v>
      </c>
      <c r="EX689" s="65">
        <v>1671.3398319999999</v>
      </c>
      <c r="EY689" s="65">
        <v>2075.9101879999998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5184.96</v>
      </c>
      <c r="BA702" s="65">
        <v>5184.96</v>
      </c>
      <c r="BB702" s="65">
        <v>4242.24</v>
      </c>
      <c r="BC702" s="65">
        <v>5577.76</v>
      </c>
      <c r="BD702" s="65">
        <v>5184.96</v>
      </c>
      <c r="BE702" s="65">
        <v>5184.96</v>
      </c>
      <c r="BF702" s="65">
        <v>4242.24</v>
      </c>
      <c r="BG702" s="65">
        <v>5577.76</v>
      </c>
      <c r="BH702" s="65">
        <v>5184.96</v>
      </c>
      <c r="BI702" s="65">
        <v>5184.96</v>
      </c>
      <c r="BJ702" s="65">
        <v>4242.24</v>
      </c>
      <c r="BK702" s="65">
        <v>5577.76</v>
      </c>
      <c r="BL702" s="65">
        <v>5184.96</v>
      </c>
      <c r="BM702" s="65">
        <v>5184.96</v>
      </c>
      <c r="BN702" s="65">
        <v>4242.24</v>
      </c>
      <c r="BO702" s="65">
        <v>5577.76</v>
      </c>
      <c r="BP702" s="65">
        <v>5184.96</v>
      </c>
      <c r="BQ702" s="65">
        <v>5184.96</v>
      </c>
      <c r="BR702" s="65">
        <v>4242.24</v>
      </c>
      <c r="BS702" s="65">
        <v>5577.76</v>
      </c>
      <c r="BT702" s="65">
        <v>5184.96</v>
      </c>
      <c r="BU702" s="65">
        <v>5184.96</v>
      </c>
      <c r="BV702" s="65">
        <v>4242.24</v>
      </c>
      <c r="BW702" s="65">
        <v>5577.76</v>
      </c>
      <c r="BX702" s="65">
        <v>5184.96</v>
      </c>
      <c r="BY702" s="65">
        <v>5184.96</v>
      </c>
      <c r="BZ702" s="65">
        <v>4242.24</v>
      </c>
      <c r="CA702" s="65">
        <v>5577.76</v>
      </c>
      <c r="CB702" s="65">
        <v>7782.72</v>
      </c>
      <c r="CC702" s="65">
        <v>7782.72</v>
      </c>
      <c r="CD702" s="65">
        <v>6367.68</v>
      </c>
      <c r="CE702" s="65">
        <v>8372.32</v>
      </c>
      <c r="CF702" s="65">
        <v>7782.72</v>
      </c>
      <c r="CG702" s="65">
        <v>7782.72</v>
      </c>
      <c r="CH702" s="65">
        <v>6367.68</v>
      </c>
      <c r="CI702" s="65">
        <v>8372.32</v>
      </c>
      <c r="CJ702" s="65">
        <v>7782.72</v>
      </c>
      <c r="CK702" s="65">
        <v>7782.72</v>
      </c>
      <c r="CL702" s="65">
        <v>6367.68</v>
      </c>
      <c r="CM702" s="65">
        <v>8372.32</v>
      </c>
      <c r="CN702" s="65">
        <v>7782.72</v>
      </c>
      <c r="CO702" s="65">
        <v>7782.72</v>
      </c>
      <c r="CP702" s="65">
        <v>6367.68</v>
      </c>
      <c r="CQ702" s="65">
        <v>8372.32</v>
      </c>
      <c r="CR702" s="65">
        <v>7782.72</v>
      </c>
      <c r="CS702" s="65">
        <v>7782.72</v>
      </c>
      <c r="CT702" s="65">
        <v>6367.68</v>
      </c>
      <c r="CU702" s="65">
        <v>8372.32</v>
      </c>
      <c r="CV702" s="65">
        <v>8585.94</v>
      </c>
      <c r="CW702" s="65">
        <v>8585.94</v>
      </c>
      <c r="CX702" s="65">
        <v>7024.86</v>
      </c>
      <c r="CY702" s="65">
        <v>9236.39</v>
      </c>
      <c r="CZ702" s="65">
        <v>8585.94</v>
      </c>
      <c r="DA702" s="65">
        <v>8585.94</v>
      </c>
      <c r="DB702" s="65">
        <v>7024.86</v>
      </c>
      <c r="DC702" s="65">
        <v>9236.39</v>
      </c>
      <c r="DD702" s="65">
        <v>8585.94</v>
      </c>
      <c r="DE702" s="65">
        <v>8585.94</v>
      </c>
      <c r="DF702" s="65">
        <v>7024.86</v>
      </c>
      <c r="DG702" s="65">
        <v>9236.39</v>
      </c>
      <c r="DH702" s="65">
        <v>8585.94</v>
      </c>
      <c r="DI702" s="65">
        <v>8585.94</v>
      </c>
      <c r="DJ702" s="65">
        <v>7024.86</v>
      </c>
      <c r="DK702" s="65">
        <v>9236.39</v>
      </c>
      <c r="DL702" s="65">
        <v>8585.94</v>
      </c>
      <c r="DM702" s="65">
        <v>8585.94</v>
      </c>
      <c r="DN702" s="65">
        <v>7024.86</v>
      </c>
      <c r="DO702" s="65">
        <v>9236.39</v>
      </c>
      <c r="DP702" s="65">
        <v>8585.94</v>
      </c>
      <c r="DQ702" s="65">
        <v>8585.94</v>
      </c>
      <c r="DR702" s="65">
        <v>7024.86</v>
      </c>
      <c r="DS702" s="65">
        <v>9236.39</v>
      </c>
      <c r="DT702" s="65">
        <v>8585.94</v>
      </c>
      <c r="DU702" s="65">
        <v>8585.94</v>
      </c>
      <c r="DV702" s="65">
        <v>7024.86</v>
      </c>
      <c r="DW702" s="65">
        <v>9236.39</v>
      </c>
      <c r="DX702" s="65">
        <v>8585.94</v>
      </c>
      <c r="DY702" s="65">
        <v>8585.94</v>
      </c>
      <c r="DZ702" s="65">
        <v>7024.86</v>
      </c>
      <c r="EA702" s="65">
        <v>9236.39</v>
      </c>
      <c r="EB702" s="65">
        <v>8585.94</v>
      </c>
      <c r="EC702" s="65">
        <v>8585.94</v>
      </c>
      <c r="ED702" s="65">
        <v>7024.86</v>
      </c>
      <c r="EE702" s="65">
        <v>9236.39</v>
      </c>
      <c r="EF702" s="65">
        <v>8585.94</v>
      </c>
      <c r="EG702" s="65">
        <v>8585.94</v>
      </c>
      <c r="EH702" s="65">
        <v>7024.86</v>
      </c>
      <c r="EI702" s="65">
        <v>9236.39</v>
      </c>
      <c r="EJ702" s="65">
        <v>8840.7000000000007</v>
      </c>
      <c r="EK702" s="65">
        <v>8840.7000000000007</v>
      </c>
      <c r="EL702" s="65">
        <v>7233.3</v>
      </c>
      <c r="EM702" s="65">
        <v>9510.4500000000007</v>
      </c>
      <c r="EN702" s="65">
        <v>8840.7000000000007</v>
      </c>
      <c r="EO702" s="65">
        <v>8840.7000000000007</v>
      </c>
      <c r="EP702" s="65">
        <v>7233.3</v>
      </c>
      <c r="EQ702" s="65">
        <v>9510.4500000000007</v>
      </c>
      <c r="ER702" s="65">
        <v>8840.7000000000007</v>
      </c>
      <c r="ES702" s="65">
        <v>8840.7000000000007</v>
      </c>
      <c r="ET702" s="65">
        <v>7233.3</v>
      </c>
      <c r="EU702" s="65">
        <v>9510.4500000000007</v>
      </c>
      <c r="EV702" s="65">
        <v>8840.7000000000007</v>
      </c>
      <c r="EW702" s="65">
        <v>8840.7000000000007</v>
      </c>
      <c r="EX702" s="65">
        <v>7233.3</v>
      </c>
      <c r="EY702" s="65">
        <v>9510.4500000000007</v>
      </c>
      <c r="EZ702" s="65">
        <v>8840.7000000000007</v>
      </c>
      <c r="FA702" s="65">
        <v>8840.7000000000007</v>
      </c>
      <c r="FB702" s="65">
        <v>7233.3</v>
      </c>
      <c r="FC702" s="65">
        <v>9510.4500000000007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5184.96</v>
      </c>
      <c r="BA713" s="65">
        <v>5184.96</v>
      </c>
      <c r="BB713" s="65">
        <v>4242.24</v>
      </c>
      <c r="BC713" s="65">
        <v>5577.76</v>
      </c>
      <c r="BD713" s="65">
        <v>5184.96</v>
      </c>
      <c r="BE713" s="65">
        <v>5184.96</v>
      </c>
      <c r="BF713" s="65">
        <v>4242.24</v>
      </c>
      <c r="BG713" s="65">
        <v>5577.76</v>
      </c>
      <c r="BH713" s="65">
        <v>5184.96</v>
      </c>
      <c r="BI713" s="65">
        <v>5184.96</v>
      </c>
      <c r="BJ713" s="65">
        <v>4242.24</v>
      </c>
      <c r="BK713" s="65">
        <v>5577.76</v>
      </c>
      <c r="BL713" s="65">
        <v>5184.96</v>
      </c>
      <c r="BM713" s="65">
        <v>5184.96</v>
      </c>
      <c r="BN713" s="65">
        <v>4242.24</v>
      </c>
      <c r="BO713" s="65">
        <v>5577.76</v>
      </c>
      <c r="BP713" s="65">
        <v>5184.96</v>
      </c>
      <c r="BQ713" s="65">
        <v>5184.96</v>
      </c>
      <c r="BR713" s="65">
        <v>4242.24</v>
      </c>
      <c r="BS713" s="65">
        <v>5577.76</v>
      </c>
      <c r="BT713" s="65">
        <v>5184.96</v>
      </c>
      <c r="BU713" s="65">
        <v>5184.96</v>
      </c>
      <c r="BV713" s="65">
        <v>4242.24</v>
      </c>
      <c r="BW713" s="65">
        <v>5577.76</v>
      </c>
      <c r="BX713" s="65">
        <v>5184.96</v>
      </c>
      <c r="BY713" s="65">
        <v>5184.96</v>
      </c>
      <c r="BZ713" s="65">
        <v>4242.24</v>
      </c>
      <c r="CA713" s="65">
        <v>5577.76</v>
      </c>
      <c r="CB713" s="65">
        <v>7782.72</v>
      </c>
      <c r="CC713" s="65">
        <v>7782.72</v>
      </c>
      <c r="CD713" s="65">
        <v>6367.68</v>
      </c>
      <c r="CE713" s="65">
        <v>8372.32</v>
      </c>
      <c r="CF713" s="65">
        <v>7782.72</v>
      </c>
      <c r="CG713" s="65">
        <v>7782.72</v>
      </c>
      <c r="CH713" s="65">
        <v>6367.68</v>
      </c>
      <c r="CI713" s="65">
        <v>8372.32</v>
      </c>
      <c r="CJ713" s="65">
        <v>7782.72</v>
      </c>
      <c r="CK713" s="65">
        <v>7782.72</v>
      </c>
      <c r="CL713" s="65">
        <v>6367.68</v>
      </c>
      <c r="CM713" s="65">
        <v>8372.32</v>
      </c>
      <c r="CN713" s="65">
        <v>7782.72</v>
      </c>
      <c r="CO713" s="65">
        <v>7782.72</v>
      </c>
      <c r="CP713" s="65">
        <v>6367.68</v>
      </c>
      <c r="CQ713" s="65">
        <v>8372.32</v>
      </c>
      <c r="CR713" s="65">
        <v>7782.72</v>
      </c>
      <c r="CS713" s="65">
        <v>7782.72</v>
      </c>
      <c r="CT713" s="65">
        <v>6367.68</v>
      </c>
      <c r="CU713" s="65">
        <v>8372.32</v>
      </c>
      <c r="CV713" s="65">
        <v>8585.94</v>
      </c>
      <c r="CW713" s="65">
        <v>8585.94</v>
      </c>
      <c r="CX713" s="65">
        <v>7024.86</v>
      </c>
      <c r="CY713" s="65">
        <v>9236.39</v>
      </c>
      <c r="CZ713" s="65">
        <v>8585.94</v>
      </c>
      <c r="DA713" s="65">
        <v>8585.94</v>
      </c>
      <c r="DB713" s="65">
        <v>7024.86</v>
      </c>
      <c r="DC713" s="65">
        <v>9236.39</v>
      </c>
      <c r="DD713" s="65">
        <v>8585.94</v>
      </c>
      <c r="DE713" s="65">
        <v>8585.94</v>
      </c>
      <c r="DF713" s="65">
        <v>7024.86</v>
      </c>
      <c r="DG713" s="65">
        <v>9236.39</v>
      </c>
      <c r="DH713" s="65">
        <v>8585.94</v>
      </c>
      <c r="DI713" s="65">
        <v>8585.94</v>
      </c>
      <c r="DJ713" s="65">
        <v>7024.86</v>
      </c>
      <c r="DK713" s="65">
        <v>9236.39</v>
      </c>
      <c r="DL713" s="65">
        <v>8585.94</v>
      </c>
      <c r="DM713" s="65">
        <v>8585.94</v>
      </c>
      <c r="DN713" s="65">
        <v>7024.86</v>
      </c>
      <c r="DO713" s="65">
        <v>9236.39</v>
      </c>
      <c r="DP713" s="65">
        <v>8585.94</v>
      </c>
      <c r="DQ713" s="65">
        <v>8585.94</v>
      </c>
      <c r="DR713" s="65">
        <v>7024.86</v>
      </c>
      <c r="DS713" s="65">
        <v>9236.39</v>
      </c>
      <c r="DT713" s="65">
        <v>8585.94</v>
      </c>
      <c r="DU713" s="65">
        <v>8585.94</v>
      </c>
      <c r="DV713" s="65">
        <v>7024.86</v>
      </c>
      <c r="DW713" s="65">
        <v>9236.39</v>
      </c>
      <c r="DX713" s="65">
        <v>8585.94</v>
      </c>
      <c r="DY713" s="65">
        <v>8585.94</v>
      </c>
      <c r="DZ713" s="65">
        <v>7024.86</v>
      </c>
      <c r="EA713" s="65">
        <v>9236.39</v>
      </c>
      <c r="EB713" s="65">
        <v>8585.94</v>
      </c>
      <c r="EC713" s="65">
        <v>8585.94</v>
      </c>
      <c r="ED713" s="65">
        <v>7024.86</v>
      </c>
      <c r="EE713" s="65">
        <v>9236.39</v>
      </c>
      <c r="EF713" s="65">
        <v>8585.94</v>
      </c>
      <c r="EG713" s="65">
        <v>8585.94</v>
      </c>
      <c r="EH713" s="65">
        <v>7024.86</v>
      </c>
      <c r="EI713" s="65">
        <v>9236.39</v>
      </c>
      <c r="EJ713" s="65">
        <v>8840.7000000000007</v>
      </c>
      <c r="EK713" s="65">
        <v>8840.7000000000007</v>
      </c>
      <c r="EL713" s="65">
        <v>7233.3</v>
      </c>
      <c r="EM713" s="65">
        <v>9510.4500000000007</v>
      </c>
      <c r="EN713" s="65">
        <v>8840.7000000000007</v>
      </c>
      <c r="EO713" s="65">
        <v>8840.7000000000007</v>
      </c>
      <c r="EP713" s="65">
        <v>7233.3</v>
      </c>
      <c r="EQ713" s="65">
        <v>9510.4500000000007</v>
      </c>
      <c r="ER713" s="65">
        <v>8840.7000000000007</v>
      </c>
      <c r="ES713" s="65">
        <v>8840.7000000000007</v>
      </c>
      <c r="ET713" s="65">
        <v>7233.3</v>
      </c>
      <c r="EU713" s="65">
        <v>9510.4500000000007</v>
      </c>
      <c r="EV713" s="65">
        <v>8840.7000000000007</v>
      </c>
      <c r="EW713" s="65">
        <v>8840.7000000000007</v>
      </c>
      <c r="EX713" s="65">
        <v>7233.3</v>
      </c>
      <c r="EY713" s="65">
        <v>9510.4500000000007</v>
      </c>
      <c r="EZ713" s="65">
        <v>8840.7000000000007</v>
      </c>
      <c r="FA713" s="65">
        <v>8840.7000000000007</v>
      </c>
      <c r="FB713" s="65">
        <v>7233.3</v>
      </c>
      <c r="FC713" s="65">
        <v>9510.4500000000007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757.97724800000003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378.98862400000002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1326.460184</v>
      </c>
      <c r="DF751" s="65">
        <v>1515.9544960000001</v>
      </c>
      <c r="DG751" s="65">
        <v>1515.9544960000001</v>
      </c>
      <c r="DH751" s="65">
        <v>1705.4488080000001</v>
      </c>
      <c r="DI751" s="65">
        <v>1326.460184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1894.9431199999999</v>
      </c>
      <c r="DW751" s="65">
        <v>2273.931744</v>
      </c>
      <c r="DX751" s="65">
        <v>2463.4260559999998</v>
      </c>
      <c r="DY751" s="65">
        <v>2273.931744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2842.4146799999999</v>
      </c>
      <c r="EG751" s="65">
        <v>2842.4146799999999</v>
      </c>
      <c r="EH751" s="65">
        <v>2463.4260559999998</v>
      </c>
      <c r="EI751" s="65">
        <v>2842.4146799999999</v>
      </c>
      <c r="EJ751" s="65">
        <v>3031.9089920000001</v>
      </c>
      <c r="EK751" s="65">
        <v>2842.4146799999999</v>
      </c>
      <c r="EL751" s="65">
        <v>3031.9089920000001</v>
      </c>
      <c r="EM751" s="65">
        <v>3031.9089920000001</v>
      </c>
      <c r="EN751" s="65">
        <v>3221.4033039999999</v>
      </c>
      <c r="EO751" s="65">
        <v>3221.4033039999999</v>
      </c>
      <c r="EP751" s="65">
        <v>3221.4033039999999</v>
      </c>
      <c r="EQ751" s="65">
        <v>3221.4033039999999</v>
      </c>
      <c r="ER751" s="65">
        <v>3221.4033039999999</v>
      </c>
      <c r="ES751" s="65">
        <v>3410.8976160000002</v>
      </c>
      <c r="ET751" s="65">
        <v>3410.8976160000002</v>
      </c>
      <c r="EU751" s="65">
        <v>3410.8976160000002</v>
      </c>
      <c r="EV751" s="65">
        <v>3410.8976160000002</v>
      </c>
      <c r="EW751" s="65">
        <v>3410.8976160000002</v>
      </c>
      <c r="EX751" s="65">
        <v>3410.8976160000002</v>
      </c>
      <c r="EY751" s="65">
        <v>3410.8976160000002</v>
      </c>
      <c r="EZ751" s="65">
        <v>3410.8976160000002</v>
      </c>
      <c r="FA751" s="65">
        <v>3410.8976160000002</v>
      </c>
      <c r="FB751" s="65">
        <v>3410.8976160000002</v>
      </c>
      <c r="FC751" s="65">
        <v>3410.8976160000002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253.09280029999999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693.54918190000001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699.23401130000002</v>
      </c>
      <c r="EH753" s="65">
        <v>1190.971751</v>
      </c>
      <c r="EI753" s="65">
        <v>699.23401130000002</v>
      </c>
      <c r="EJ753" s="65">
        <v>1190.971751</v>
      </c>
      <c r="EK753" s="65">
        <v>1190.971751</v>
      </c>
      <c r="EL753" s="65">
        <v>1190.971751</v>
      </c>
      <c r="EM753" s="65">
        <v>497.42256900000001</v>
      </c>
      <c r="EN753" s="65">
        <v>1190.971751</v>
      </c>
      <c r="EO753" s="65">
        <v>1190.971751</v>
      </c>
      <c r="EP753" s="65">
        <v>1190.971751</v>
      </c>
      <c r="EQ753" s="65">
        <v>1190.971751</v>
      </c>
      <c r="ER753" s="65">
        <v>1190.971751</v>
      </c>
      <c r="ES753" s="65">
        <v>1190.971751</v>
      </c>
      <c r="ET753" s="65">
        <v>497.42256900000001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998.75291800000002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935.15442970000004</v>
      </c>
      <c r="CL761" s="65">
        <v>1628.703612</v>
      </c>
      <c r="CM761" s="65">
        <v>1628.703612</v>
      </c>
      <c r="CN761" s="65">
        <v>2309.9356630000002</v>
      </c>
      <c r="CO761" s="65">
        <v>1818.1979240000001</v>
      </c>
      <c r="CP761" s="65">
        <v>2309.9356630000002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1930.9470389999999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3438.3742910000001</v>
      </c>
      <c r="DF761" s="65">
        <v>3627.8686029999999</v>
      </c>
      <c r="DG761" s="65">
        <v>3627.8686029999999</v>
      </c>
      <c r="DH761" s="65">
        <v>3817.3629150000002</v>
      </c>
      <c r="DI761" s="65">
        <v>3438.3742910000001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4012.5420570000001</v>
      </c>
      <c r="DW761" s="65">
        <v>4391.5306810000002</v>
      </c>
      <c r="DX761" s="65">
        <v>4581.024993</v>
      </c>
      <c r="DY761" s="65">
        <v>4391.5306810000002</v>
      </c>
      <c r="DZ761" s="65">
        <v>4581.024993</v>
      </c>
      <c r="EA761" s="65">
        <v>4581.024993</v>
      </c>
      <c r="EB761" s="65">
        <v>4770.5193049999998</v>
      </c>
      <c r="EC761" s="65">
        <v>4770.5193049999998</v>
      </c>
      <c r="ED761" s="65">
        <v>4770.5193049999998</v>
      </c>
      <c r="EE761" s="65">
        <v>4770.5193049999998</v>
      </c>
      <c r="EF761" s="65">
        <v>4960.0136169999996</v>
      </c>
      <c r="EG761" s="65">
        <v>4468.275877</v>
      </c>
      <c r="EH761" s="65">
        <v>4581.024993</v>
      </c>
      <c r="EI761" s="65">
        <v>4468.275877</v>
      </c>
      <c r="EJ761" s="65">
        <v>5149.5079290000003</v>
      </c>
      <c r="EK761" s="65">
        <v>4960.0136169999996</v>
      </c>
      <c r="EL761" s="65">
        <v>5149.5079290000003</v>
      </c>
      <c r="EM761" s="65">
        <v>4455.9587469999997</v>
      </c>
      <c r="EN761" s="65">
        <v>5339.0022410000001</v>
      </c>
      <c r="EO761" s="65">
        <v>5339.0022410000001</v>
      </c>
      <c r="EP761" s="65">
        <v>5339.0022410000001</v>
      </c>
      <c r="EQ761" s="65">
        <v>5339.0022410000001</v>
      </c>
      <c r="ER761" s="65">
        <v>5339.0022410000001</v>
      </c>
      <c r="ES761" s="65">
        <v>5528.4965529999999</v>
      </c>
      <c r="ET761" s="65">
        <v>4834.9473710000002</v>
      </c>
      <c r="EU761" s="65">
        <v>5528.4965529999999</v>
      </c>
      <c r="EV761" s="65">
        <v>5528.4965529999999</v>
      </c>
      <c r="EW761" s="65">
        <v>5528.4965529999999</v>
      </c>
      <c r="EX761" s="65">
        <v>5528.4965529999999</v>
      </c>
      <c r="EY761" s="65">
        <v>5528.4965529999999</v>
      </c>
      <c r="EZ761" s="65">
        <v>5528.4965529999999</v>
      </c>
      <c r="FA761" s="65">
        <v>5528.4965529999999</v>
      </c>
      <c r="FB761" s="65">
        <v>5528.4965529999999</v>
      </c>
      <c r="FC761" s="65">
        <v>5528.4965529999999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58023.866430000002</v>
      </c>
      <c r="D4" s="1">
        <f>PLANEL_GerPT_Trim_Resultado!Q245</f>
        <v>56033.539830000002</v>
      </c>
      <c r="E4" s="1">
        <f>PLANEL_GerPT_Trim_Resultado!R245</f>
        <v>53678.732279999997</v>
      </c>
      <c r="F4" s="1">
        <f>PLANEL_GerPT_Trim_Resultado!S245</f>
        <v>54524.708859999999</v>
      </c>
      <c r="G4" s="1">
        <f>PLANEL_GerPT_Trim_Resultado!T245</f>
        <v>53820.427380000001</v>
      </c>
      <c r="H4" s="1">
        <f>PLANEL_GerPT_Trim_Resultado!U245</f>
        <v>52526.152410000002</v>
      </c>
      <c r="I4" s="1">
        <f>PLANEL_GerPT_Trim_Resultado!V245</f>
        <v>51033.80083</v>
      </c>
      <c r="J4" s="1">
        <f>PLANEL_GerPT_Trim_Resultado!W245</f>
        <v>52839.997459999999</v>
      </c>
      <c r="K4" s="1">
        <f>PLANEL_GerPT_Trim_Resultado!X245</f>
        <v>56952.205540000003</v>
      </c>
      <c r="L4" s="1">
        <f>PLANEL_GerPT_Trim_Resultado!Y245</f>
        <v>54670.91231</v>
      </c>
      <c r="M4" s="1">
        <f>PLANEL_GerPT_Trim_Resultado!Z245</f>
        <v>53334.33079</v>
      </c>
      <c r="N4" s="1">
        <f>PLANEL_GerPT_Trim_Resultado!AA245</f>
        <v>54996.84244</v>
      </c>
      <c r="O4" s="1">
        <f>PLANEL_GerPT_Trim_Resultado!AB245</f>
        <v>59822.744259999999</v>
      </c>
      <c r="P4" s="1">
        <f>PLANEL_GerPT_Trim_Resultado!AC245</f>
        <v>58430.97694</v>
      </c>
      <c r="Q4" s="1">
        <f>PLANEL_GerPT_Trim_Resultado!AD245</f>
        <v>58680.841500000002</v>
      </c>
      <c r="R4" s="1">
        <f>PLANEL_GerPT_Trim_Resultado!AE245</f>
        <v>58553.378479999999</v>
      </c>
      <c r="S4" s="1">
        <f>PLANEL_GerPT_Trim_Resultado!AF245</f>
        <v>62733.198660000002</v>
      </c>
      <c r="T4" s="1">
        <f>PLANEL_GerPT_Trim_Resultado!AG245</f>
        <v>56959.778590000002</v>
      </c>
      <c r="U4" s="1">
        <f>PLANEL_GerPT_Trim_Resultado!AH245</f>
        <v>57558.822289999996</v>
      </c>
      <c r="V4" s="1">
        <f>PLANEL_GerPT_Trim_Resultado!AI245</f>
        <v>59080.990330000001</v>
      </c>
      <c r="W4" s="1">
        <f>PLANEL_GerPT_Trim_Resultado!AJ245</f>
        <v>65785.450030000007</v>
      </c>
      <c r="X4" s="1">
        <f>PLANEL_GerPT_Trim_Resultado!AK245</f>
        <v>65978.420079999996</v>
      </c>
      <c r="Y4" s="1">
        <f>PLANEL_GerPT_Trim_Resultado!AL245</f>
        <v>65156.68924</v>
      </c>
      <c r="Z4" s="1">
        <f>PLANEL_GerPT_Trim_Resultado!AM245</f>
        <v>59206.133600000001</v>
      </c>
      <c r="AA4" s="1">
        <f>PLANEL_GerPT_Trim_Resultado!AN245</f>
        <v>70319.049140000003</v>
      </c>
      <c r="AB4" s="1">
        <f>PLANEL_GerPT_Trim_Resultado!AO245</f>
        <v>65032.388070000001</v>
      </c>
      <c r="AC4" s="1">
        <f>PLANEL_GerPT_Trim_Resultado!AP245</f>
        <v>69163.788920000006</v>
      </c>
      <c r="AD4" s="1">
        <f>PLANEL_GerPT_Trim_Resultado!AQ245</f>
        <v>66256.509149999998</v>
      </c>
      <c r="AE4" s="1">
        <f>PLANEL_GerPT_Trim_Resultado!AR245</f>
        <v>69247.554229999994</v>
      </c>
      <c r="AF4" s="1">
        <f>PLANEL_GerPT_Trim_Resultado!AS245</f>
        <v>70011.257339999996</v>
      </c>
      <c r="AG4" s="1">
        <f>PLANEL_GerPT_Trim_Resultado!AT245</f>
        <v>70760.564280000006</v>
      </c>
      <c r="AH4" s="1">
        <f>PLANEL_GerPT_Trim_Resultado!AU245</f>
        <v>71063.690430000002</v>
      </c>
      <c r="AI4" s="1">
        <f>PLANEL_GerPT_Trim_Resultado!AV245</f>
        <v>78693.054369999998</v>
      </c>
      <c r="AJ4" s="1">
        <f>PLANEL_GerPT_Trim_Resultado!AW245</f>
        <v>70794.797229999996</v>
      </c>
      <c r="AK4" s="1">
        <f>PLANEL_GerPT_Trim_Resultado!AX245</f>
        <v>71181.754530000006</v>
      </c>
      <c r="AL4" s="1">
        <f>PLANEL_GerPT_Trim_Resultado!AY245</f>
        <v>68991.613469999997</v>
      </c>
      <c r="AM4" s="1">
        <f>PLANEL_GerPT_Trim_Resultado!AZ245</f>
        <v>75068.732619999995</v>
      </c>
      <c r="AN4" s="1">
        <f>PLANEL_GerPT_Trim_Resultado!BA245</f>
        <v>72440.845170000001</v>
      </c>
      <c r="AO4" s="1">
        <f>PLANEL_GerPT_Trim_Resultado!BB245</f>
        <v>71561.179350000006</v>
      </c>
      <c r="AP4" s="1">
        <f>PLANEL_GerPT_Trim_Resultado!BC245</f>
        <v>71276.687850000002</v>
      </c>
      <c r="AQ4" s="1">
        <f>PLANEL_GerPT_Trim_Resultado!BD245</f>
        <v>76618.507209999996</v>
      </c>
      <c r="AR4" s="1">
        <f>PLANEL_GerPT_Trim_Resultado!BE245</f>
        <v>74423.91648</v>
      </c>
      <c r="AS4" s="1">
        <f>PLANEL_GerPT_Trim_Resultado!BF245</f>
        <v>71880.925130000003</v>
      </c>
      <c r="AT4" s="1">
        <f>PLANEL_GerPT_Trim_Resultado!BG245</f>
        <v>73374.573680000001</v>
      </c>
      <c r="AU4" s="1">
        <f>PLANEL_GerPT_Trim_Resultado!BH245</f>
        <v>77241.530249999996</v>
      </c>
      <c r="AV4" s="1">
        <f>PLANEL_GerPT_Trim_Resultado!BI245</f>
        <v>76623.379730000001</v>
      </c>
      <c r="AW4" s="1">
        <f>PLANEL_GerPT_Trim_Resultado!BJ245</f>
        <v>72261.602809999997</v>
      </c>
      <c r="AX4" s="1">
        <f>PLANEL_GerPT_Trim_Resultado!BK245</f>
        <v>73758.689979999996</v>
      </c>
      <c r="AY4" s="1">
        <f>PLANEL_GerPT_Trim_Resultado!BL245</f>
        <v>78381.204710000005</v>
      </c>
      <c r="AZ4" s="1">
        <f>PLANEL_GerPT_Trim_Resultado!BM245</f>
        <v>75288.763340000005</v>
      </c>
      <c r="BA4" s="1">
        <f>PLANEL_GerPT_Trim_Resultado!BN245</f>
        <v>72649.672399999996</v>
      </c>
      <c r="BB4" s="1">
        <f>PLANEL_GerPT_Trim_Resultado!BO245</f>
        <v>74133.3266</v>
      </c>
      <c r="BC4" s="1">
        <f>PLANEL_GerPT_Trim_Resultado!BP245</f>
        <v>82320.82647</v>
      </c>
      <c r="BD4" s="1">
        <f>PLANEL_GerPT_Trim_Resultado!BQ245</f>
        <v>77018.130040000004</v>
      </c>
      <c r="BE4" s="1">
        <f>PLANEL_GerPT_Trim_Resultado!BR245</f>
        <v>73141.875849999997</v>
      </c>
      <c r="BF4" s="1">
        <f>PLANEL_GerPT_Trim_Resultado!BS245</f>
        <v>75393.781149999995</v>
      </c>
      <c r="BG4" s="1">
        <f>PLANEL_GerPT_Trim_Resultado!BT245</f>
        <v>84104.702730000005</v>
      </c>
      <c r="BH4" s="1">
        <f>PLANEL_GerPT_Trim_Resultado!BU245</f>
        <v>78505.939459999994</v>
      </c>
      <c r="BI4" s="1">
        <f>PLANEL_GerPT_Trim_Resultado!BV245</f>
        <v>76168.094870000001</v>
      </c>
      <c r="BJ4" s="1">
        <f>PLANEL_GerPT_Trim_Resultado!BW245</f>
        <v>78579.040040000007</v>
      </c>
      <c r="BK4" s="1">
        <f>PLANEL_GerPT_Trim_Resultado!BX245</f>
        <v>86154.422189999997</v>
      </c>
      <c r="BL4" s="1">
        <f>PLANEL_GerPT_Trim_Resultado!BY245</f>
        <v>81848.034329999995</v>
      </c>
      <c r="BM4" s="1">
        <f>PLANEL_GerPT_Trim_Resultado!BZ245</f>
        <v>79008.140480000002</v>
      </c>
      <c r="BN4" s="1">
        <f>PLANEL_GerPT_Trim_Resultado!CA245</f>
        <v>80957.600040000005</v>
      </c>
      <c r="BO4" s="1">
        <f>PLANEL_GerPT_Trim_Resultado!CB245</f>
        <v>89903.083209999997</v>
      </c>
      <c r="BP4" s="1">
        <f>PLANEL_GerPT_Trim_Resultado!CC245</f>
        <v>85621.715289999993</v>
      </c>
      <c r="BQ4" s="1">
        <f>PLANEL_GerPT_Trim_Resultado!CD245</f>
        <v>81509.02188</v>
      </c>
      <c r="BR4" s="1">
        <f>PLANEL_GerPT_Trim_Resultado!CE245</f>
        <v>84851.600040000005</v>
      </c>
      <c r="BS4" s="1">
        <f>PLANEL_GerPT_Trim_Resultado!CF245</f>
        <v>90861.667910000004</v>
      </c>
      <c r="BT4" s="1">
        <f>PLANEL_GerPT_Trim_Resultado!CG245</f>
        <v>87485.025099999999</v>
      </c>
      <c r="BU4" s="1">
        <f>PLANEL_GerPT_Trim_Resultado!CH245</f>
        <v>81085.003700000001</v>
      </c>
      <c r="BV4" s="1">
        <f>PLANEL_GerPT_Trim_Resultado!CI245</f>
        <v>84851.600040000005</v>
      </c>
      <c r="BW4" s="1">
        <f>PLANEL_GerPT_Trim_Resultado!CJ245</f>
        <v>90674.447239999994</v>
      </c>
      <c r="BX4" s="1">
        <f>PLANEL_GerPT_Trim_Resultado!CK245</f>
        <v>86927.746209999998</v>
      </c>
      <c r="BY4" s="1">
        <f>PLANEL_GerPT_Trim_Resultado!CL245</f>
        <v>82479.577680000002</v>
      </c>
      <c r="BZ4" s="1">
        <f>PLANEL_GerPT_Trim_Resultado!CM245</f>
        <v>84851.600040000005</v>
      </c>
      <c r="CA4" s="1">
        <f>PLANEL_GerPT_Trim_Resultado!CN245</f>
        <v>91634.150049999997</v>
      </c>
      <c r="CB4" s="1">
        <f>PLANEL_GerPT_Trim_Resultado!CO245</f>
        <v>87148.271729999993</v>
      </c>
      <c r="CC4" s="1">
        <f>PLANEL_GerPT_Trim_Resultado!CP245</f>
        <v>82171.483680000005</v>
      </c>
      <c r="CD4" s="1">
        <f>PLANEL_GerPT_Trim_Resultado!CQ245</f>
        <v>84851.600040000005</v>
      </c>
      <c r="CE4" s="1">
        <f>PLANEL_GerPT_Trim_Resultado!CR245</f>
        <v>91623.627909999996</v>
      </c>
      <c r="CF4" s="1">
        <f>PLANEL_GerPT_Trim_Resultado!CS245</f>
        <v>88690.855890000006</v>
      </c>
      <c r="CG4" s="1">
        <f>PLANEL_GerPT_Trim_Resultado!CT245</f>
        <v>81583.457150000002</v>
      </c>
      <c r="CH4" s="1">
        <f>PLANEL_GerPT_Trim_Resultado!CU245</f>
        <v>84851.600040000005</v>
      </c>
      <c r="CI4" s="1">
        <f>PLANEL_GerPT_Trim_Resultado!CV245</f>
        <v>92164.617180000001</v>
      </c>
      <c r="CJ4" s="1">
        <f>PLANEL_GerPT_Trim_Resultado!CW245</f>
        <v>88449.436109999995</v>
      </c>
      <c r="CK4" s="1">
        <f>PLANEL_GerPT_Trim_Resultado!CX245</f>
        <v>80125.425239999997</v>
      </c>
      <c r="CL4" s="1">
        <f>PLANEL_GerPT_Trim_Resultado!CY245</f>
        <v>85001.862840000002</v>
      </c>
      <c r="CM4" s="1">
        <f>PLANEL_GerPT_Trim_Resultado!CZ245</f>
        <v>93054.820030000003</v>
      </c>
      <c r="CN4" s="1">
        <f>PLANEL_GerPT_Trim_Resultado!DA245</f>
        <v>85238.646519999995</v>
      </c>
      <c r="CO4" s="1">
        <f>PLANEL_GerPT_Trim_Resultado!DB245</f>
        <v>83518.777570000006</v>
      </c>
      <c r="CP4" s="1">
        <f>PLANEL_GerPT_Trim_Resultado!DC245</f>
        <v>85341.202730000005</v>
      </c>
      <c r="CQ4" s="1">
        <f>PLANEL_GerPT_Trim_Resultado!DD245</f>
        <v>94816.638089999993</v>
      </c>
      <c r="CR4" s="1">
        <f>PLANEL_GerPT_Trim_Resultado!DE245</f>
        <v>87862.248460000003</v>
      </c>
      <c r="CS4" s="1">
        <f>PLANEL_GerPT_Trim_Resultado!DF245</f>
        <v>83793.713180000006</v>
      </c>
      <c r="CT4" s="1">
        <f>PLANEL_GerPT_Trim_Resultado!DG245</f>
        <v>86429.250780000002</v>
      </c>
      <c r="CU4" s="1">
        <f>PLANEL_GerPT_Trim_Resultado!DH245</f>
        <v>94927.757029999993</v>
      </c>
      <c r="CV4" s="1">
        <f>PLANEL_GerPT_Trim_Resultado!DI245</f>
        <v>85448.442500000005</v>
      </c>
      <c r="CW4" s="1">
        <f>PLANEL_GerPT_Trim_Resultado!DJ245</f>
        <v>79448.940740000005</v>
      </c>
      <c r="CX4" s="1">
        <f>PLANEL_GerPT_Trim_Resultado!DK245</f>
        <v>86540.605729999996</v>
      </c>
      <c r="CY4" s="68">
        <f>PLANEL_GerPT_Trim_Resultado!DL245</f>
        <v>94927.757029999993</v>
      </c>
      <c r="CZ4" s="68">
        <f>PLANEL_GerPT_Trim_Resultado!DM245</f>
        <v>85656.039980000001</v>
      </c>
      <c r="DA4" s="68">
        <f>PLANEL_GerPT_Trim_Resultado!DN245</f>
        <v>81323.643729999996</v>
      </c>
      <c r="DB4" s="68">
        <f>PLANEL_GerPT_Trim_Resultado!DO245</f>
        <v>86540.605729999996</v>
      </c>
      <c r="DC4" s="1">
        <f>PLANEL_GerPT_Trim_Resultado!DP245</f>
        <v>94927.757029999993</v>
      </c>
      <c r="DD4" s="1">
        <f>PLANEL_GerPT_Trim_Resultado!DQ245</f>
        <v>89901.502609999996</v>
      </c>
      <c r="DE4" s="1">
        <f>PLANEL_GerPT_Trim_Resultado!DR245</f>
        <v>81640.31697</v>
      </c>
      <c r="DF4" s="1">
        <f>PLANEL_GerPT_Trim_Resultado!DS245</f>
        <v>85140.428830000004</v>
      </c>
      <c r="DG4" s="1">
        <f>PLANEL_GerPT_Trim_Resultado!DT245</f>
        <v>94927.757029999993</v>
      </c>
      <c r="DH4" s="1">
        <f>PLANEL_GerPT_Trim_Resultado!DU245</f>
        <v>86926.707020000002</v>
      </c>
      <c r="DI4" s="1">
        <f>PLANEL_GerPT_Trim_Resultado!DV245</f>
        <v>79238.180789999999</v>
      </c>
      <c r="DJ4" s="1">
        <f>PLANEL_GerPT_Trim_Resultado!DW245</f>
        <v>85009.982040000003</v>
      </c>
      <c r="DK4" s="1">
        <f>PLANEL_GerPT_Trim_Resultado!DX245</f>
        <v>94927.757029999993</v>
      </c>
      <c r="DL4" s="1">
        <f>PLANEL_GerPT_Trim_Resultado!DY245</f>
        <v>89363.828659999999</v>
      </c>
      <c r="DM4" s="1">
        <f>PLANEL_GerPT_Trim_Resultado!DZ245</f>
        <v>79412.622220000005</v>
      </c>
      <c r="DN4" s="1">
        <f>PLANEL_GerPT_Trim_Resultado!EA245</f>
        <v>84874.987349999996</v>
      </c>
      <c r="DO4" s="1">
        <f>PLANEL_GerPT_Trim_Resultado!EB245</f>
        <v>94927.757029999993</v>
      </c>
      <c r="DP4" s="1">
        <f>PLANEL_GerPT_Trim_Resultado!EC245</f>
        <v>89042.702609999993</v>
      </c>
      <c r="DQ4" s="1">
        <f>PLANEL_GerPT_Trim_Resultado!ED245</f>
        <v>82744.821769999995</v>
      </c>
      <c r="DR4" s="1">
        <f>PLANEL_GerPT_Trim_Resultado!EE245</f>
        <v>85460.824810000006</v>
      </c>
      <c r="DS4" s="1">
        <f>PLANEL_GerPT_Trim_Resultado!EF245</f>
        <v>94927.757029999993</v>
      </c>
      <c r="DT4" s="1">
        <f>PLANEL_GerPT_Trim_Resultado!EG245</f>
        <v>89351.546350000004</v>
      </c>
      <c r="DU4" s="1">
        <f>PLANEL_GerPT_Trim_Resultado!EH245</f>
        <v>80165.221099999995</v>
      </c>
      <c r="DV4" s="1">
        <f>PLANEL_GerPT_Trim_Resultado!EI245</f>
        <v>85649.125279999993</v>
      </c>
      <c r="DW4" s="1">
        <f>PLANEL_GerPT_Trim_Resultado!EJ245</f>
        <v>94927.757029999993</v>
      </c>
      <c r="DX4" s="1">
        <f>PLANEL_GerPT_Trim_Resultado!EK245</f>
        <v>89993.268559999997</v>
      </c>
      <c r="DY4" s="1">
        <f>PLANEL_GerPT_Trim_Resultado!EL245</f>
        <v>80747.261859999999</v>
      </c>
      <c r="DZ4" s="1">
        <f>PLANEL_GerPT_Trim_Resultado!EM245</f>
        <v>86201.105729999996</v>
      </c>
      <c r="EA4" s="1">
        <f>PLANEL_GerPT_Trim_Resultado!EN245</f>
        <v>94642.959579999995</v>
      </c>
      <c r="EB4" s="1">
        <f>PLANEL_GerPT_Trim_Resultado!EO245</f>
        <v>90217.547290000002</v>
      </c>
      <c r="EC4" s="1">
        <f>PLANEL_GerPT_Trim_Resultado!EP245</f>
        <v>80712.684259999995</v>
      </c>
      <c r="ED4" s="1">
        <f>PLANEL_GerPT_Trim_Resultado!EQ245</f>
        <v>84785.325580000004</v>
      </c>
      <c r="EE4" s="1">
        <f>PLANEL_GerPT_Trim_Resultado!ER245</f>
        <v>94469.880399999995</v>
      </c>
      <c r="EF4" s="1">
        <f>PLANEL_GerPT_Trim_Resultado!ES245</f>
        <v>90687.592380000002</v>
      </c>
      <c r="EG4" s="1">
        <f>PLANEL_GerPT_Trim_Resultado!ET245</f>
        <v>83931.174710000007</v>
      </c>
      <c r="EH4" s="1">
        <f>PLANEL_GerPT_Trim_Resultado!EU245</f>
        <v>86723.030289999995</v>
      </c>
      <c r="EI4" s="1">
        <f>PLANEL_GerPT_Trim_Resultado!EV245</f>
        <v>93882.47769</v>
      </c>
      <c r="EJ4" s="1">
        <f>PLANEL_GerPT_Trim_Resultado!EW245</f>
        <v>91063.850200000001</v>
      </c>
      <c r="EK4" s="1">
        <f>PLANEL_GerPT_Trim_Resultado!EX245</f>
        <v>84222.240779999993</v>
      </c>
      <c r="EL4" s="1">
        <f>PLANEL_GerPT_Trim_Resultado!EY245</f>
        <v>86365.203640000007</v>
      </c>
      <c r="EM4" s="1">
        <f>PLANEL_GerPT_Trim_Resultado!EZ245</f>
        <v>94568.418109999999</v>
      </c>
      <c r="EN4" s="1">
        <f>PLANEL_GerPT_Trim_Resultado!FA245</f>
        <v>91262.790999999997</v>
      </c>
      <c r="EO4" s="1">
        <f>PLANEL_GerPT_Trim_Resultado!FB245</f>
        <v>81666.742570000002</v>
      </c>
      <c r="EP4" s="1">
        <f>PLANEL_GerPT_Trim_Resultado!FC245</f>
        <v>83832.939620000005</v>
      </c>
    </row>
    <row r="5" spans="2:258" x14ac:dyDescent="0.25">
      <c r="B5" s="16" t="s">
        <v>2</v>
      </c>
      <c r="C5" s="1">
        <f>PLANEL_GerPT_Trim_Resultado!P257</f>
        <v>4417.1927880000003</v>
      </c>
      <c r="D5" s="1">
        <f>PLANEL_GerPT_Trim_Resultado!Q257</f>
        <v>4594.7479219999996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4672.7445879999996</v>
      </c>
      <c r="H5" s="1">
        <f>PLANEL_GerPT_Trim_Resultado!U257</f>
        <v>4992.6677099999997</v>
      </c>
      <c r="I5" s="1">
        <f>PLANEL_GerPT_Trim_Resultado!V257</f>
        <v>4713.1203240000004</v>
      </c>
      <c r="J5" s="1">
        <f>PLANEL_GerPT_Trim_Resultado!W257</f>
        <v>4815.4097259999999</v>
      </c>
      <c r="K5" s="1">
        <f>PLANEL_GerPT_Trim_Resultado!X257</f>
        <v>5002.1437079999996</v>
      </c>
      <c r="L5" s="1">
        <f>PLANEL_GerPT_Trim_Resultado!Y257</f>
        <v>5057.3241500000004</v>
      </c>
      <c r="M5" s="1">
        <f>PLANEL_GerPT_Trim_Resultado!Z257</f>
        <v>4894.8537239999996</v>
      </c>
      <c r="N5" s="1">
        <f>PLANEL_GerPT_Trim_Resultado!AA257</f>
        <v>4893.7723260000002</v>
      </c>
      <c r="O5" s="1">
        <f>PLANEL_GerPT_Trim_Resultado!AB257</f>
        <v>4897.1069539999999</v>
      </c>
      <c r="P5" s="1">
        <f>PLANEL_GerPT_Trim_Resultado!AC257</f>
        <v>5192.4469920000001</v>
      </c>
      <c r="Q5" s="1">
        <f>PLANEL_GerPT_Trim_Resultado!AD257</f>
        <v>4869.2197379999998</v>
      </c>
      <c r="R5" s="1">
        <f>PLANEL_GerPT_Trim_Resultado!AE257</f>
        <v>5042.9321259999997</v>
      </c>
      <c r="S5" s="1">
        <f>PLANEL_GerPT_Trim_Resultado!AF257</f>
        <v>5201.8801979999998</v>
      </c>
      <c r="T5" s="1">
        <f>PLANEL_GerPT_Trim_Resultado!AG257</f>
        <v>4948.8895320000001</v>
      </c>
      <c r="U5" s="1">
        <f>PLANEL_GerPT_Trim_Resultado!AH257</f>
        <v>4885.085118</v>
      </c>
      <c r="V5" s="1">
        <f>PLANEL_GerPT_Trim_Resultado!AI257</f>
        <v>4961.4407879999999</v>
      </c>
      <c r="W5" s="1">
        <f>PLANEL_GerPT_Trim_Resultado!AJ257</f>
        <v>5565.2317480000002</v>
      </c>
      <c r="X5" s="1">
        <f>PLANEL_GerPT_Trim_Resultado!AK257</f>
        <v>5259.5842439999997</v>
      </c>
      <c r="Y5" s="1">
        <f>PLANEL_GerPT_Trim_Resultado!AL257</f>
        <v>4887.5759639999997</v>
      </c>
      <c r="Z5" s="1">
        <f>PLANEL_GerPT_Trim_Resultado!AM257</f>
        <v>5314.4016259999999</v>
      </c>
      <c r="AA5" s="1">
        <f>PLANEL_GerPT_Trim_Resultado!AN257</f>
        <v>5460.9942979999996</v>
      </c>
      <c r="AB5" s="1">
        <f>PLANEL_GerPT_Trim_Resultado!AO257</f>
        <v>5254.6602439999997</v>
      </c>
      <c r="AC5" s="1">
        <f>PLANEL_GerPT_Trim_Resultado!AP257</f>
        <v>5271.8382179999999</v>
      </c>
      <c r="AD5" s="1">
        <f>PLANEL_GerPT_Trim_Resultado!AQ257</f>
        <v>5272.409326</v>
      </c>
      <c r="AE5" s="1">
        <f>PLANEL_GerPT_Trim_Resultado!AR257</f>
        <v>5458.3062980000004</v>
      </c>
      <c r="AF5" s="1">
        <f>PLANEL_GerPT_Trim_Resultado!AS257</f>
        <v>5254.5730439999998</v>
      </c>
      <c r="AG5" s="1">
        <f>PLANEL_GerPT_Trim_Resultado!AT257</f>
        <v>5351.0166179999997</v>
      </c>
      <c r="AH5" s="1">
        <f>PLANEL_GerPT_Trim_Resultado!AU257</f>
        <v>5242.7262259999998</v>
      </c>
      <c r="AI5" s="1">
        <f>PLANEL_GerPT_Trim_Resultado!AV257</f>
        <v>5476.0460380000004</v>
      </c>
      <c r="AJ5" s="1">
        <f>PLANEL_GerPT_Trim_Resultado!AW257</f>
        <v>5253.9190440000002</v>
      </c>
      <c r="AK5" s="1">
        <f>PLANEL_GerPT_Trim_Resultado!AX257</f>
        <v>9282.0646269999997</v>
      </c>
      <c r="AL5" s="1">
        <f>PLANEL_GerPT_Trim_Resultado!AY257</f>
        <v>9048.9365070000003</v>
      </c>
      <c r="AM5" s="1">
        <f>PLANEL_GerPT_Trim_Resultado!AZ257</f>
        <v>9438.3588080000009</v>
      </c>
      <c r="AN5" s="1">
        <f>PLANEL_GerPT_Trim_Resultado!BA257</f>
        <v>9291.5789440000008</v>
      </c>
      <c r="AO5" s="1">
        <f>PLANEL_GerPT_Trim_Resultado!BB257</f>
        <v>9325.6116180000008</v>
      </c>
      <c r="AP5" s="1">
        <f>PLANEL_GerPT_Trim_Resultado!BC257</f>
        <v>9234.5361260000009</v>
      </c>
      <c r="AQ5" s="1">
        <f>PLANEL_GerPT_Trim_Resultado!BD257</f>
        <v>11977.318439999999</v>
      </c>
      <c r="AR5" s="1">
        <f>PLANEL_GerPT_Trim_Resultado!BE257</f>
        <v>12067.26679</v>
      </c>
      <c r="AS5" s="1">
        <f>PLANEL_GerPT_Trim_Resultado!BF257</f>
        <v>11911.18124</v>
      </c>
      <c r="AT5" s="1">
        <f>PLANEL_GerPT_Trim_Resultado!BG257</f>
        <v>11835.15223</v>
      </c>
      <c r="AU5" s="1">
        <f>PLANEL_GerPT_Trim_Resultado!BH257</f>
        <v>11972.924209999999</v>
      </c>
      <c r="AV5" s="1">
        <f>PLANEL_GerPT_Trim_Resultado!BI257</f>
        <v>9537.0347920000004</v>
      </c>
      <c r="AW5" s="1">
        <f>PLANEL_GerPT_Trim_Resultado!BJ257</f>
        <v>11458.608319999999</v>
      </c>
      <c r="AX5" s="1">
        <f>PLANEL_GerPT_Trim_Resultado!BK257</f>
        <v>11835.15223</v>
      </c>
      <c r="AY5" s="1">
        <f>PLANEL_GerPT_Trim_Resultado!BL257</f>
        <v>12069.783949999999</v>
      </c>
      <c r="AZ5" s="1">
        <f>PLANEL_GerPT_Trim_Resultado!BM257</f>
        <v>9601.0453450000005</v>
      </c>
      <c r="BA5" s="1">
        <f>PLANEL_GerPT_Trim_Resultado!BN257</f>
        <v>10887.31185</v>
      </c>
      <c r="BB5" s="1">
        <f>PLANEL_GerPT_Trim_Resultado!BO257</f>
        <v>11835.15223</v>
      </c>
      <c r="BC5" s="1">
        <f>PLANEL_GerPT_Trim_Resultado!BP257</f>
        <v>9713.0594710000005</v>
      </c>
      <c r="BD5" s="1">
        <f>PLANEL_GerPT_Trim_Resultado!BQ257</f>
        <v>12050.612230000001</v>
      </c>
      <c r="BE5" s="1">
        <f>PLANEL_GerPT_Trim_Resultado!BR257</f>
        <v>11863.41345</v>
      </c>
      <c r="BF5" s="1">
        <f>PLANEL_GerPT_Trim_Resultado!BS257</f>
        <v>11835.15223</v>
      </c>
      <c r="BG5" s="1">
        <f>PLANEL_GerPT_Trim_Resultado!BT257</f>
        <v>11031.31186</v>
      </c>
      <c r="BH5" s="1">
        <f>PLANEL_GerPT_Trim_Resultado!BU257</f>
        <v>10387.608029999999</v>
      </c>
      <c r="BI5" s="1">
        <f>PLANEL_GerPT_Trim_Resultado!BV257</f>
        <v>11911.18124</v>
      </c>
      <c r="BJ5" s="1">
        <f>PLANEL_GerPT_Trim_Resultado!BW257</f>
        <v>11835.15223</v>
      </c>
      <c r="BK5" s="1">
        <f>PLANEL_GerPT_Trim_Resultado!BX257</f>
        <v>12069.783949999999</v>
      </c>
      <c r="BL5" s="1">
        <f>PLANEL_GerPT_Trim_Resultado!BY257</f>
        <v>12067.92079</v>
      </c>
      <c r="BM5" s="1">
        <f>PLANEL_GerPT_Trim_Resultado!BZ257</f>
        <v>10513.63832</v>
      </c>
      <c r="BN5" s="1">
        <f>PLANEL_GerPT_Trim_Resultado!CA257</f>
        <v>11835.15223</v>
      </c>
      <c r="BO5" s="1">
        <f>PLANEL_GerPT_Trim_Resultado!CB257</f>
        <v>12013.787039999999</v>
      </c>
      <c r="BP5" s="1">
        <f>PLANEL_GerPT_Trim_Resultado!CC257</f>
        <v>9945.0121889999991</v>
      </c>
      <c r="BQ5" s="1">
        <f>PLANEL_GerPT_Trim_Resultado!CD257</f>
        <v>11708.0543</v>
      </c>
      <c r="BR5" s="1">
        <f>PLANEL_GerPT_Trim_Resultado!CE257</f>
        <v>11835.15223</v>
      </c>
      <c r="BS5" s="1">
        <f>PLANEL_GerPT_Trim_Resultado!CF257</f>
        <v>12071.490180000001</v>
      </c>
      <c r="BT5" s="1">
        <f>PLANEL_GerPT_Trim_Resultado!CG257</f>
        <v>8022.9143100000001</v>
      </c>
      <c r="BU5" s="1">
        <f>PLANEL_GerPT_Trim_Resultado!CH257</f>
        <v>11764.40481</v>
      </c>
      <c r="BV5" s="1">
        <f>PLANEL_GerPT_Trim_Resultado!CI257</f>
        <v>11835.15223</v>
      </c>
      <c r="BW5" s="1">
        <f>PLANEL_GerPT_Trim_Resultado!CJ257</f>
        <v>12069.783949999999</v>
      </c>
      <c r="BX5" s="1">
        <f>PLANEL_GerPT_Trim_Resultado!CK257</f>
        <v>12138.013010000001</v>
      </c>
      <c r="BY5" s="1">
        <f>PLANEL_GerPT_Trim_Resultado!CL257</f>
        <v>9968.3994459999994</v>
      </c>
      <c r="BZ5" s="1">
        <f>PLANEL_GerPT_Trim_Resultado!CM257</f>
        <v>11835.15223</v>
      </c>
      <c r="CA5" s="1">
        <f>PLANEL_GerPT_Trim_Resultado!CN257</f>
        <v>11582.65573</v>
      </c>
      <c r="CB5" s="1">
        <f>PLANEL_GerPT_Trim_Resultado!CO257</f>
        <v>9608.1596100000006</v>
      </c>
      <c r="CC5" s="1">
        <f>PLANEL_GerPT_Trim_Resultado!CP257</f>
        <v>9839.1923299999999</v>
      </c>
      <c r="CD5" s="1">
        <f>PLANEL_GerPT_Trim_Resultado!CQ257</f>
        <v>11835.15223</v>
      </c>
      <c r="CE5" s="1">
        <f>PLANEL_GerPT_Trim_Resultado!CR257</f>
        <v>12064.297039999999</v>
      </c>
      <c r="CF5" s="1">
        <f>PLANEL_GerPT_Trim_Resultado!CS257</f>
        <v>12139.132809999999</v>
      </c>
      <c r="CG5" s="1">
        <f>PLANEL_GerPT_Trim_Resultado!CT257</f>
        <v>11767.462579999999</v>
      </c>
      <c r="CH5" s="1">
        <f>PLANEL_GerPT_Trim_Resultado!CU257</f>
        <v>11835.15223</v>
      </c>
      <c r="CI5" s="1">
        <f>PLANEL_GerPT_Trim_Resultado!CV257</f>
        <v>12072.83035</v>
      </c>
      <c r="CJ5" s="1">
        <f>PLANEL_GerPT_Trim_Resultado!CW257</f>
        <v>12137.73761</v>
      </c>
      <c r="CK5" s="1">
        <f>PLANEL_GerPT_Trim_Resultado!CX257</f>
        <v>11911.18124</v>
      </c>
      <c r="CL5" s="1">
        <f>PLANEL_GerPT_Trim_Resultado!CY257</f>
        <v>11835.15223</v>
      </c>
      <c r="CM5" s="1">
        <f>PLANEL_GerPT_Trim_Resultado!CZ257</f>
        <v>12072.83035</v>
      </c>
      <c r="CN5" s="1">
        <f>PLANEL_GerPT_Trim_Resultado!DA257</f>
        <v>12139.132809999999</v>
      </c>
      <c r="CO5" s="1">
        <f>PLANEL_GerPT_Trim_Resultado!DB257</f>
        <v>11726.56041</v>
      </c>
      <c r="CP5" s="1">
        <f>PLANEL_GerPT_Trim_Resultado!DC257</f>
        <v>11835.15223</v>
      </c>
      <c r="CQ5" s="1">
        <f>PLANEL_GerPT_Trim_Resultado!DD257</f>
        <v>12072.83035</v>
      </c>
      <c r="CR5" s="1">
        <f>PLANEL_GerPT_Trim_Resultado!DE257</f>
        <v>9607.5056100000002</v>
      </c>
      <c r="CS5" s="1">
        <f>PLANEL_GerPT_Trim_Resultado!DF257</f>
        <v>11911.18124</v>
      </c>
      <c r="CT5" s="1">
        <f>PLANEL_GerPT_Trim_Resultado!DG257</f>
        <v>11831.56444</v>
      </c>
      <c r="CU5" s="1">
        <f>PLANEL_GerPT_Trim_Resultado!DH257</f>
        <v>12072.83035</v>
      </c>
      <c r="CV5" s="1">
        <f>PLANEL_GerPT_Trim_Resultado!DI257</f>
        <v>12121.82425</v>
      </c>
      <c r="CW5" s="1">
        <f>PLANEL_GerPT_Trim_Resultado!DJ257</f>
        <v>11910.905839999999</v>
      </c>
      <c r="CX5" s="1">
        <f>PLANEL_GerPT_Trim_Resultado!DK257</f>
        <v>11835.15223</v>
      </c>
      <c r="CY5" s="68">
        <f>PLANEL_GerPT_Trim_Resultado!DL257</f>
        <v>12072.83035</v>
      </c>
      <c r="CZ5" s="68">
        <f>PLANEL_GerPT_Trim_Resultado!DM257</f>
        <v>12068.661990000001</v>
      </c>
      <c r="DA5" s="68">
        <f>PLANEL_GerPT_Trim_Resultado!DN257</f>
        <v>9732.1651270000002</v>
      </c>
      <c r="DB5" s="68">
        <f>PLANEL_GerPT_Trim_Resultado!DO257</f>
        <v>10784.81035</v>
      </c>
      <c r="DC5" s="1">
        <f>PLANEL_GerPT_Trim_Resultado!DP257</f>
        <v>12072.83035</v>
      </c>
      <c r="DD5" s="1">
        <f>PLANEL_GerPT_Trim_Resultado!DQ257</f>
        <v>12139.132809999999</v>
      </c>
      <c r="DE5" s="1">
        <f>PLANEL_GerPT_Trim_Resultado!DR257</f>
        <v>8282.1126559999993</v>
      </c>
      <c r="DF5" s="1">
        <f>PLANEL_GerPT_Trim_Resultado!DS257</f>
        <v>11835.15223</v>
      </c>
      <c r="DG5" s="1">
        <f>PLANEL_GerPT_Trim_Resultado!DT257</f>
        <v>12072.83035</v>
      </c>
      <c r="DH5" s="1">
        <f>PLANEL_GerPT_Trim_Resultado!DU257</f>
        <v>12139.132809999999</v>
      </c>
      <c r="DI5" s="1">
        <f>PLANEL_GerPT_Trim_Resultado!DV257</f>
        <v>11910.938239999999</v>
      </c>
      <c r="DJ5" s="1">
        <f>PLANEL_GerPT_Trim_Resultado!DW257</f>
        <v>11835.15223</v>
      </c>
      <c r="DK5" s="1">
        <f>PLANEL_GerPT_Trim_Resultado!DX257</f>
        <v>12072.83035</v>
      </c>
      <c r="DL5" s="1">
        <f>PLANEL_GerPT_Trim_Resultado!DY257</f>
        <v>12139.132809999999</v>
      </c>
      <c r="DM5" s="1">
        <f>PLANEL_GerPT_Trim_Resultado!DZ257</f>
        <v>11671.126749999999</v>
      </c>
      <c r="DN5" s="1">
        <f>PLANEL_GerPT_Trim_Resultado!EA257</f>
        <v>11835.15223</v>
      </c>
      <c r="DO5" s="1">
        <f>PLANEL_GerPT_Trim_Resultado!EB257</f>
        <v>12072.83035</v>
      </c>
      <c r="DP5" s="1">
        <f>PLANEL_GerPT_Trim_Resultado!EC257</f>
        <v>12011.01245</v>
      </c>
      <c r="DQ5" s="1">
        <f>PLANEL_GerPT_Trim_Resultado!ED257</f>
        <v>9343.6132379999999</v>
      </c>
      <c r="DR5" s="1">
        <f>PLANEL_GerPT_Trim_Resultado!EE257</f>
        <v>11220.522269999999</v>
      </c>
      <c r="DS5" s="1">
        <f>PLANEL_GerPT_Trim_Resultado!EF257</f>
        <v>12072.83035</v>
      </c>
      <c r="DT5" s="1">
        <f>PLANEL_GerPT_Trim_Resultado!EG257</f>
        <v>12139.132809999999</v>
      </c>
      <c r="DU5" s="1">
        <f>PLANEL_GerPT_Trim_Resultado!EH257</f>
        <v>11911.18124</v>
      </c>
      <c r="DV5" s="1">
        <f>PLANEL_GerPT_Trim_Resultado!EI257</f>
        <v>11835.15223</v>
      </c>
      <c r="DW5" s="1">
        <f>PLANEL_GerPT_Trim_Resultado!EJ257</f>
        <v>12072.83035</v>
      </c>
      <c r="DX5" s="1">
        <f>PLANEL_GerPT_Trim_Resultado!EK257</f>
        <v>12139.132809999999</v>
      </c>
      <c r="DY5" s="1">
        <f>PLANEL_GerPT_Trim_Resultado!EL257</f>
        <v>11873.076440000001</v>
      </c>
      <c r="DZ5" s="1">
        <f>PLANEL_GerPT_Trim_Resultado!EM257</f>
        <v>11835.15223</v>
      </c>
      <c r="EA5" s="1">
        <f>PLANEL_GerPT_Trim_Resultado!EN257</f>
        <v>12072.83035</v>
      </c>
      <c r="EB5" s="1">
        <f>PLANEL_GerPT_Trim_Resultado!EO257</f>
        <v>12139.132809999999</v>
      </c>
      <c r="EC5" s="1">
        <f>PLANEL_GerPT_Trim_Resultado!EP257</f>
        <v>11911.18124</v>
      </c>
      <c r="ED5" s="1">
        <f>PLANEL_GerPT_Trim_Resultado!EQ257</f>
        <v>11835.15223</v>
      </c>
      <c r="EE5" s="1">
        <f>PLANEL_GerPT_Trim_Resultado!ER257</f>
        <v>12072.83035</v>
      </c>
      <c r="EF5" s="1">
        <f>PLANEL_GerPT_Trim_Resultado!ES257</f>
        <v>12139.132809999999</v>
      </c>
      <c r="EG5" s="1">
        <f>PLANEL_GerPT_Trim_Resultado!ET257</f>
        <v>9755.2981940000009</v>
      </c>
      <c r="EH5" s="1">
        <f>PLANEL_GerPT_Trim_Resultado!EU257</f>
        <v>11835.15223</v>
      </c>
      <c r="EI5" s="1">
        <f>PLANEL_GerPT_Trim_Resultado!EV257</f>
        <v>13373.22999</v>
      </c>
      <c r="EJ5" s="1">
        <f>PLANEL_GerPT_Trim_Resultado!EW257</f>
        <v>13507.90307</v>
      </c>
      <c r="EK5" s="1">
        <f>PLANEL_GerPT_Trim_Resultado!EX257</f>
        <v>10665.289290000001</v>
      </c>
      <c r="EL5" s="1">
        <f>PLANEL_GerPT_Trim_Resultado!EY257</f>
        <v>13137.079100000001</v>
      </c>
      <c r="EM5" s="1">
        <f>PLANEL_GerPT_Trim_Resultado!EZ257</f>
        <v>13878.87695</v>
      </c>
      <c r="EN5" s="1">
        <f>PLANEL_GerPT_Trim_Resultado!FA257</f>
        <v>14038.891310000001</v>
      </c>
      <c r="EO5" s="1">
        <f>PLANEL_GerPT_Trim_Resultado!FB257</f>
        <v>13733.947560000001</v>
      </c>
      <c r="EP5" s="1">
        <f>PLANEL_GerPT_Trim_Resultado!FC257</f>
        <v>13642.13673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4094.4035990000002</v>
      </c>
      <c r="D7" s="18">
        <f>PLANEL_GerPT_Trim_Resultado!Q149</f>
        <v>4116.1954450000003</v>
      </c>
      <c r="E7" s="18">
        <f>PLANEL_GerPT_Trim_Resultado!R149</f>
        <v>4094.4035990000002</v>
      </c>
      <c r="F7" s="18">
        <f>PLANEL_GerPT_Trim_Resultado!S149</f>
        <v>4305.6897570000001</v>
      </c>
      <c r="G7" s="18">
        <f>PLANEL_GerPT_Trim_Resultado!T149</f>
        <v>4094.4035990000002</v>
      </c>
      <c r="H7" s="18">
        <f>PLANEL_GerPT_Trim_Resultado!U149</f>
        <v>4305.6897570000001</v>
      </c>
      <c r="I7" s="18">
        <f>PLANEL_GerPT_Trim_Resultado!V149</f>
        <v>4305.6897570000001</v>
      </c>
      <c r="J7" s="18">
        <f>PLANEL_GerPT_Trim_Resultado!W149</f>
        <v>4305.6897570000001</v>
      </c>
      <c r="K7" s="18">
        <f>PLANEL_GerPT_Trim_Resultado!X149</f>
        <v>4094.4035990000002</v>
      </c>
      <c r="L7" s="18">
        <f>PLANEL_GerPT_Trim_Resultado!Y149</f>
        <v>3999.6564429999999</v>
      </c>
      <c r="M7" s="18">
        <f>PLANEL_GerPT_Trim_Resultado!Z149</f>
        <v>4305.6897570000001</v>
      </c>
      <c r="N7" s="18">
        <f>PLANEL_GerPT_Trim_Resultado!AA149</f>
        <v>4305.6897570000001</v>
      </c>
      <c r="O7" s="18">
        <f>PLANEL_GerPT_Trim_Resultado!AB149</f>
        <v>1930.568051</v>
      </c>
      <c r="P7" s="18">
        <f>PLANEL_GerPT_Trim_Resultado!AC149</f>
        <v>4094.4035990000002</v>
      </c>
      <c r="Q7" s="18">
        <f>PLANEL_GerPT_Trim_Resultado!AD149</f>
        <v>820.51037099999996</v>
      </c>
      <c r="R7" s="18">
        <f>PLANEL_GerPT_Trim_Resultado!AE149</f>
        <v>2500.9459299999999</v>
      </c>
      <c r="S7" s="18">
        <f>PLANEL_GerPT_Trim_Resultado!AF149</f>
        <v>3846.1660510000002</v>
      </c>
      <c r="T7" s="18">
        <f>PLANEL_GerPT_Trim_Resultado!AG149</f>
        <v>3028.498094</v>
      </c>
      <c r="U7" s="18">
        <f>PLANEL_GerPT_Trim_Resultado!AH149</f>
        <v>3846.1660510000002</v>
      </c>
      <c r="V7" s="18">
        <f>PLANEL_GerPT_Trim_Resultado!AI149</f>
        <v>4305.6897570000001</v>
      </c>
      <c r="W7" s="18">
        <f>PLANEL_GerPT_Trim_Resultado!AJ149</f>
        <v>3239.7842519999999</v>
      </c>
      <c r="X7" s="18">
        <f>PLANEL_GerPT_Trim_Resultado!AK149</f>
        <v>1277.1916630000001</v>
      </c>
      <c r="Y7" s="18">
        <f>PLANEL_GerPT_Trim_Resultado!AL149</f>
        <v>3028.498094</v>
      </c>
      <c r="Z7" s="18">
        <f>PLANEL_GerPT_Trim_Resultado!AM149</f>
        <v>4094.4035990000002</v>
      </c>
      <c r="AA7" s="18">
        <f>PLANEL_GerPT_Trim_Resultado!AN149</f>
        <v>3846.1660510000002</v>
      </c>
      <c r="AB7" s="18">
        <f>PLANEL_GerPT_Trim_Resultado!AO149</f>
        <v>3239.7842519999999</v>
      </c>
      <c r="AC7" s="18">
        <f>PLANEL_GerPT_Trim_Resultado!AP149</f>
        <v>3239.7842519999999</v>
      </c>
      <c r="AD7" s="18">
        <f>PLANEL_GerPT_Trim_Resultado!AQ149</f>
        <v>2369.4368770000001</v>
      </c>
      <c r="AE7" s="18">
        <f>PLANEL_GerPT_Trim_Resultado!AR149</f>
        <v>4305.6897570000001</v>
      </c>
      <c r="AF7" s="18">
        <f>PLANEL_GerPT_Trim_Resultado!AS149</f>
        <v>1581.3300340000001</v>
      </c>
      <c r="AG7" s="18">
        <f>PLANEL_GerPT_Trim_Resultado!AT149</f>
        <v>1781.246533</v>
      </c>
      <c r="AH7" s="18">
        <f>PLANEL_GerPT_Trim_Resultado!AU149</f>
        <v>3669.1181630000001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4091.561185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3514.6457519999999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2860.5225679999999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2096.526832</v>
      </c>
      <c r="BE7" s="18">
        <f>PLANEL_GerPT_Trim_Resultado!BR149</f>
        <v>1770.8243460000001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4504.6633590000001</v>
      </c>
      <c r="E8" s="18">
        <f>PLANEL_GerPT_Trim_Resultado!R113+PLANEL_GerPT_Trim_Resultado!R125+PLANEL_GerPT_Trim_Resultado!R137</f>
        <v>5687.9560160000001</v>
      </c>
      <c r="F8" s="18">
        <f>PLANEL_GerPT_Trim_Resultado!S113+PLANEL_GerPT_Trim_Resultado!S125+PLANEL_GerPT_Trim_Resultado!S137</f>
        <v>5841.1621670000004</v>
      </c>
      <c r="G8" s="18">
        <f>PLANEL_GerPT_Trim_Resultado!T113+PLANEL_GerPT_Trim_Resultado!T125+PLANEL_GerPT_Trim_Resultado!T137</f>
        <v>6766.4609920000003</v>
      </c>
      <c r="H8" s="18">
        <f>PLANEL_GerPT_Trim_Resultado!U113+PLANEL_GerPT_Trim_Resultado!U125+PLANEL_GerPT_Trim_Resultado!U137</f>
        <v>6132.2189520000002</v>
      </c>
      <c r="I8" s="18">
        <f>PLANEL_GerPT_Trim_Resultado!V113+PLANEL_GerPT_Trim_Resultado!V125+PLANEL_GerPT_Trim_Resultado!V137</f>
        <v>5558.2471599999999</v>
      </c>
      <c r="J8" s="18">
        <f>PLANEL_GerPT_Trim_Resultado!W113+PLANEL_GerPT_Trim_Resultado!W125+PLANEL_GerPT_Trim_Resultado!W137</f>
        <v>7048.7146709999997</v>
      </c>
      <c r="K8" s="18">
        <f>PLANEL_GerPT_Trim_Resultado!X113+PLANEL_GerPT_Trim_Resultado!X125+PLANEL_GerPT_Trim_Resultado!X137</f>
        <v>6981.4996520000004</v>
      </c>
      <c r="L8" s="18">
        <f>PLANEL_GerPT_Trim_Resultado!Y113+PLANEL_GerPT_Trim_Resultado!Y125+PLANEL_GerPT_Trim_Resultado!Y137</f>
        <v>6397.95507</v>
      </c>
      <c r="M8" s="18">
        <f>PLANEL_GerPT_Trim_Resultado!Z113+PLANEL_GerPT_Trim_Resultado!Z125+PLANEL_GerPT_Trim_Resultado!Z137</f>
        <v>6015.04061</v>
      </c>
      <c r="N8" s="18">
        <f>PLANEL_GerPT_Trim_Resultado!AA113+PLANEL_GerPT_Trim_Resultado!AA125+PLANEL_GerPT_Trim_Resultado!AA137</f>
        <v>6892.4766099999997</v>
      </c>
      <c r="O8" s="18">
        <f>PLANEL_GerPT_Trim_Resultado!AB113+PLANEL_GerPT_Trim_Resultado!AB125+PLANEL_GerPT_Trim_Resultado!AB137</f>
        <v>5477.227774</v>
      </c>
      <c r="P8" s="18">
        <f>PLANEL_GerPT_Trim_Resultado!AC113+PLANEL_GerPT_Trim_Resultado!AC125+PLANEL_GerPT_Trim_Resultado!AC137</f>
        <v>5881.998192</v>
      </c>
      <c r="Q8" s="18">
        <f>PLANEL_GerPT_Trim_Resultado!AD113+PLANEL_GerPT_Trim_Resultado!AD125+PLANEL_GerPT_Trim_Resultado!AD137</f>
        <v>3325.056693</v>
      </c>
      <c r="R8" s="18">
        <f>PLANEL_GerPT_Trim_Resultado!AE113+PLANEL_GerPT_Trim_Resultado!AE125+PLANEL_GerPT_Trim_Resultado!AE137</f>
        <v>4482.6774450000003</v>
      </c>
      <c r="S8" s="18">
        <f>PLANEL_GerPT_Trim_Resultado!AF113+PLANEL_GerPT_Trim_Resultado!AF125+PLANEL_GerPT_Trim_Resultado!AF137</f>
        <v>6495.2017850000002</v>
      </c>
      <c r="T8" s="18">
        <f>PLANEL_GerPT_Trim_Resultado!AG113+PLANEL_GerPT_Trim_Resultado!AG125+PLANEL_GerPT_Trim_Resultado!AG137</f>
        <v>5763.4694989999998</v>
      </c>
      <c r="U8" s="18">
        <f>PLANEL_GerPT_Trim_Resultado!AH113+PLANEL_GerPT_Trim_Resultado!AH125+PLANEL_GerPT_Trim_Resultado!AH137</f>
        <v>6885.181079</v>
      </c>
      <c r="V8" s="18">
        <f>PLANEL_GerPT_Trim_Resultado!AI113+PLANEL_GerPT_Trim_Resultado!AI125+PLANEL_GerPT_Trim_Resultado!AI137</f>
        <v>6730.7432150000004</v>
      </c>
      <c r="W8" s="18">
        <f>PLANEL_GerPT_Trim_Resultado!AJ113+PLANEL_GerPT_Trim_Resultado!AJ125+PLANEL_GerPT_Trim_Resultado!AJ137</f>
        <v>6538.0275000000001</v>
      </c>
      <c r="X8" s="18">
        <f>PLANEL_GerPT_Trim_Resultado!AK113+PLANEL_GerPT_Trim_Resultado!AK125+PLANEL_GerPT_Trim_Resultado!AK137</f>
        <v>3847.7767520000002</v>
      </c>
      <c r="Y8" s="18">
        <f>PLANEL_GerPT_Trim_Resultado!AL113+PLANEL_GerPT_Trim_Resultado!AL125+PLANEL_GerPT_Trim_Resultado!AL137</f>
        <v>7122.1437169999999</v>
      </c>
      <c r="Z8" s="18">
        <f>PLANEL_GerPT_Trim_Resultado!AM113+PLANEL_GerPT_Trim_Resultado!AM125+PLANEL_GerPT_Trim_Resultado!AM137</f>
        <v>7122.1437169999999</v>
      </c>
      <c r="AA8" s="18">
        <f>PLANEL_GerPT_Trim_Resultado!AN113+PLANEL_GerPT_Trim_Resultado!AN125+PLANEL_GerPT_Trim_Resultado!AN137</f>
        <v>7187.8857410000001</v>
      </c>
      <c r="AB8" s="18">
        <f>PLANEL_GerPT_Trim_Resultado!AO113+PLANEL_GerPT_Trim_Resultado!AO125+PLANEL_GerPT_Trim_Resultado!AO137</f>
        <v>8573.7648939999999</v>
      </c>
      <c r="AC8" s="18">
        <f>PLANEL_GerPT_Trim_Resultado!AP113+PLANEL_GerPT_Trim_Resultado!AP125+PLANEL_GerPT_Trim_Resultado!AP137</f>
        <v>7193.4883250000003</v>
      </c>
      <c r="AD8" s="18">
        <f>PLANEL_GerPT_Trim_Resultado!AQ113+PLANEL_GerPT_Trim_Resultado!AQ125+PLANEL_GerPT_Trim_Resultado!AQ137</f>
        <v>7739.0454090000003</v>
      </c>
      <c r="AE8" s="18">
        <f>PLANEL_GerPT_Trim_Resultado!AR113+PLANEL_GerPT_Trim_Resultado!AR125+PLANEL_GerPT_Trim_Resultado!AR137</f>
        <v>6946.3877419999999</v>
      </c>
      <c r="AF8" s="18">
        <f>PLANEL_GerPT_Trim_Resultado!AS113+PLANEL_GerPT_Trim_Resultado!AS125+PLANEL_GerPT_Trim_Resultado!AS137</f>
        <v>5658.584398</v>
      </c>
      <c r="AG8" s="18">
        <f>PLANEL_GerPT_Trim_Resultado!AT113+PLANEL_GerPT_Trim_Resultado!AT125+PLANEL_GerPT_Trim_Resultado!AT137</f>
        <v>6162.9235090000002</v>
      </c>
      <c r="AH8" s="18">
        <f>PLANEL_GerPT_Trim_Resultado!AU113+PLANEL_GerPT_Trim_Resultado!AU125+PLANEL_GerPT_Trim_Resultado!AU137</f>
        <v>7813.5137139999997</v>
      </c>
      <c r="AI8" s="18">
        <f>PLANEL_GerPT_Trim_Resultado!AV113+PLANEL_GerPT_Trim_Resultado!AV125+PLANEL_GerPT_Trim_Resultado!AV137</f>
        <v>6984.4760990000004</v>
      </c>
      <c r="AJ8" s="18">
        <f>PLANEL_GerPT_Trim_Resultado!AW113+PLANEL_GerPT_Trim_Resultado!AW125+PLANEL_GerPT_Trim_Resultado!AW137</f>
        <v>7032.7024009999996</v>
      </c>
      <c r="AK8" s="18">
        <f>PLANEL_GerPT_Trim_Resultado!AX113+PLANEL_GerPT_Trim_Resultado!AX125+PLANEL_GerPT_Trim_Resultado!AX137</f>
        <v>7730.9889409999996</v>
      </c>
      <c r="AL8" s="18">
        <f>PLANEL_GerPT_Trim_Resultado!AY113+PLANEL_GerPT_Trim_Resultado!AY125+PLANEL_GerPT_Trim_Resultado!AY137</f>
        <v>7650.0748700000004</v>
      </c>
      <c r="AM8" s="18">
        <f>PLANEL_GerPT_Trim_Resultado!AZ113+PLANEL_GerPT_Trim_Resultado!AZ125+PLANEL_GerPT_Trim_Resultado!AZ137</f>
        <v>6075.5091300000004</v>
      </c>
      <c r="AN8" s="18">
        <f>PLANEL_GerPT_Trim_Resultado!BA113+PLANEL_GerPT_Trim_Resultado!BA125+PLANEL_GerPT_Trim_Resultado!BA137</f>
        <v>6153.3540460000004</v>
      </c>
      <c r="AO8" s="18">
        <f>PLANEL_GerPT_Trim_Resultado!BB113+PLANEL_GerPT_Trim_Resultado!BB125+PLANEL_GerPT_Trim_Resultado!BB137</f>
        <v>6158.5651399999997</v>
      </c>
      <c r="AP8" s="18">
        <f>PLANEL_GerPT_Trim_Resultado!BC113+PLANEL_GerPT_Trim_Resultado!BC125+PLANEL_GerPT_Trim_Resultado!BC137</f>
        <v>7204.81736</v>
      </c>
      <c r="AQ8" s="18">
        <f>PLANEL_GerPT_Trim_Resultado!BD113+PLANEL_GerPT_Trim_Resultado!BD125+PLANEL_GerPT_Trim_Resultado!BD137</f>
        <v>4691.2159350000002</v>
      </c>
      <c r="AR8" s="18">
        <f>PLANEL_GerPT_Trim_Resultado!BE113+PLANEL_GerPT_Trim_Resultado!BE125+PLANEL_GerPT_Trim_Resultado!BE137</f>
        <v>3240.8607149999998</v>
      </c>
      <c r="AS8" s="18">
        <f>PLANEL_GerPT_Trim_Resultado!BF113+PLANEL_GerPT_Trim_Resultado!BF125+PLANEL_GerPT_Trim_Resultado!BF137</f>
        <v>4267.4606869999998</v>
      </c>
      <c r="AT8" s="18">
        <f>PLANEL_GerPT_Trim_Resultado!BG113+PLANEL_GerPT_Trim_Resultado!BG125+PLANEL_GerPT_Trim_Resultado!BG137</f>
        <v>4691.2159350000002</v>
      </c>
      <c r="AU8" s="18">
        <f>PLANEL_GerPT_Trim_Resultado!BH113+PLANEL_GerPT_Trim_Resultado!BH125+PLANEL_GerPT_Trim_Resultado!BH137</f>
        <v>4497.9317369999999</v>
      </c>
      <c r="AV8" s="18">
        <f>PLANEL_GerPT_Trim_Resultado!BI113+PLANEL_GerPT_Trim_Resultado!BI125+PLANEL_GerPT_Trim_Resultado!BI137</f>
        <v>2466.2906469999998</v>
      </c>
      <c r="AW8" s="18">
        <f>PLANEL_GerPT_Trim_Resultado!BJ113+PLANEL_GerPT_Trim_Resultado!BJ125+PLANEL_GerPT_Trim_Resultado!BJ137</f>
        <v>4497.9317369999999</v>
      </c>
      <c r="AX8" s="18">
        <f>PLANEL_GerPT_Trim_Resultado!BK113+PLANEL_GerPT_Trim_Resultado!BK125+PLANEL_GerPT_Trim_Resultado!BK137</f>
        <v>4497.9317369999999</v>
      </c>
      <c r="AY8" s="18">
        <f>PLANEL_GerPT_Trim_Resultado!BL113+PLANEL_GerPT_Trim_Resultado!BL125+PLANEL_GerPT_Trim_Resultado!BL137</f>
        <v>4145.4584180000002</v>
      </c>
      <c r="AZ8" s="18">
        <f>PLANEL_GerPT_Trim_Resultado!BM113+PLANEL_GerPT_Trim_Resultado!BM125+PLANEL_GerPT_Trim_Resultado!BM137</f>
        <v>4208.994138</v>
      </c>
      <c r="BA8" s="18">
        <f>PLANEL_GerPT_Trim_Resultado!BN113+PLANEL_GerPT_Trim_Resultado!BN125+PLANEL_GerPT_Trim_Resultado!BN137</f>
        <v>4553.1158089999999</v>
      </c>
      <c r="BB8" s="18">
        <f>PLANEL_GerPT_Trim_Resultado!BO113+PLANEL_GerPT_Trim_Resultado!BO125+PLANEL_GerPT_Trim_Resultado!BO137</f>
        <v>4553.1158089999999</v>
      </c>
      <c r="BC8" s="18">
        <f>PLANEL_GerPT_Trim_Resultado!BP113+PLANEL_GerPT_Trim_Resultado!BP125+PLANEL_GerPT_Trim_Resultado!BP137</f>
        <v>4090.45849</v>
      </c>
      <c r="BD8" s="18">
        <f>PLANEL_GerPT_Trim_Resultado!BQ113+PLANEL_GerPT_Trim_Resultado!BQ125+PLANEL_GerPT_Trim_Resultado!BQ137</f>
        <v>2963.9498450000001</v>
      </c>
      <c r="BE8" s="18">
        <f>PLANEL_GerPT_Trim_Resultado!BR113+PLANEL_GerPT_Trim_Resultado!BR125+PLANEL_GerPT_Trim_Resultado!BR137</f>
        <v>4503.0840010000002</v>
      </c>
      <c r="BF8" s="18">
        <f>PLANEL_GerPT_Trim_Resultado!BS113+PLANEL_GerPT_Trim_Resultado!BS125+PLANEL_GerPT_Trim_Resultado!BS137</f>
        <v>4503.0840010000002</v>
      </c>
      <c r="BG8" s="18">
        <f>PLANEL_GerPT_Trim_Resultado!BT113+PLANEL_GerPT_Trim_Resultado!BT125+PLANEL_GerPT_Trim_Resultado!BT137</f>
        <v>4823.5373090000003</v>
      </c>
      <c r="BH8" s="18">
        <f>PLANEL_GerPT_Trim_Resultado!BU113+PLANEL_GerPT_Trim_Resultado!BU125+PLANEL_GerPT_Trim_Resultado!BU137</f>
        <v>4823.5373090000003</v>
      </c>
      <c r="BI8" s="18">
        <f>PLANEL_GerPT_Trim_Resultado!BV113+PLANEL_GerPT_Trim_Resultado!BV125+PLANEL_GerPT_Trim_Resultado!BV137</f>
        <v>4823.5373090000003</v>
      </c>
      <c r="BJ8" s="18">
        <f>PLANEL_GerPT_Trim_Resultado!BW113+PLANEL_GerPT_Trim_Resultado!BW125+PLANEL_GerPT_Trim_Resultado!BW137</f>
        <v>4823.5373090000003</v>
      </c>
      <c r="BK8" s="18">
        <f>PLANEL_GerPT_Trim_Resultado!BX113+PLANEL_GerPT_Trim_Resultado!BX125+PLANEL_GerPT_Trim_Resultado!BX137</f>
        <v>4823.5373090000003</v>
      </c>
      <c r="BL8" s="18">
        <f>PLANEL_GerPT_Trim_Resultado!BY113+PLANEL_GerPT_Trim_Resultado!BY125+PLANEL_GerPT_Trim_Resultado!BY137</f>
        <v>3781.1290990000002</v>
      </c>
      <c r="BM8" s="18">
        <f>PLANEL_GerPT_Trim_Resultado!BZ113+PLANEL_GerPT_Trim_Resultado!BZ125+PLANEL_GerPT_Trim_Resultado!BZ137</f>
        <v>4823.5373090000003</v>
      </c>
      <c r="BN8" s="18">
        <f>PLANEL_GerPT_Trim_Resultado!CA113+PLANEL_GerPT_Trim_Resultado!CA125+PLANEL_GerPT_Trim_Resultado!CA137</f>
        <v>4823.5373090000003</v>
      </c>
      <c r="BO8" s="18">
        <f>PLANEL_GerPT_Trim_Resultado!CB113+PLANEL_GerPT_Trim_Resultado!CB125+PLANEL_GerPT_Trim_Resultado!CB137</f>
        <v>4255.4333619999998</v>
      </c>
      <c r="BP8" s="18">
        <f>PLANEL_GerPT_Trim_Resultado!CC113+PLANEL_GerPT_Trim_Resultado!CC125+PLANEL_GerPT_Trim_Resultado!CC137</f>
        <v>4255.4333619999998</v>
      </c>
      <c r="BQ8" s="18">
        <f>PLANEL_GerPT_Trim_Resultado!CD113+PLANEL_GerPT_Trim_Resultado!CD125+PLANEL_GerPT_Trim_Resultado!CD137</f>
        <v>4255.4333619999998</v>
      </c>
      <c r="BR8" s="18">
        <f>PLANEL_GerPT_Trim_Resultado!CE113+PLANEL_GerPT_Trim_Resultado!CE125+PLANEL_GerPT_Trim_Resultado!CE137</f>
        <v>4255.4333619999998</v>
      </c>
      <c r="BS8" s="18">
        <f>PLANEL_GerPT_Trim_Resultado!CF113+PLANEL_GerPT_Trim_Resultado!CF125+PLANEL_GerPT_Trim_Resultado!CF137</f>
        <v>4942.3502429999999</v>
      </c>
      <c r="BT8" s="18">
        <f>PLANEL_GerPT_Trim_Resultado!CG113+PLANEL_GerPT_Trim_Resultado!CG125+PLANEL_GerPT_Trim_Resultado!CG137</f>
        <v>4762.3306469999998</v>
      </c>
      <c r="BU8" s="18">
        <f>PLANEL_GerPT_Trim_Resultado!CH113+PLANEL_GerPT_Trim_Resultado!CH125+PLANEL_GerPT_Trim_Resultado!CH137</f>
        <v>4942.3502429999999</v>
      </c>
      <c r="BV8" s="18">
        <f>PLANEL_GerPT_Trim_Resultado!CI113+PLANEL_GerPT_Trim_Resultado!CI125+PLANEL_GerPT_Trim_Resultado!CI137</f>
        <v>4942.3502429999999</v>
      </c>
      <c r="BW8" s="18">
        <f>PLANEL_GerPT_Trim_Resultado!CJ113+PLANEL_GerPT_Trim_Resultado!CJ125+PLANEL_GerPT_Trim_Resultado!CJ137</f>
        <v>5629.267124</v>
      </c>
      <c r="BX8" s="18">
        <f>PLANEL_GerPT_Trim_Resultado!CK113+PLANEL_GerPT_Trim_Resultado!CK125+PLANEL_GerPT_Trim_Resultado!CK137</f>
        <v>5629.267124</v>
      </c>
      <c r="BY8" s="18">
        <f>PLANEL_GerPT_Trim_Resultado!CL113+PLANEL_GerPT_Trim_Resultado!CL125+PLANEL_GerPT_Trim_Resultado!CL137</f>
        <v>5629.267124</v>
      </c>
      <c r="BZ8" s="18">
        <f>PLANEL_GerPT_Trim_Resultado!CM113+PLANEL_GerPT_Trim_Resultado!CM125+PLANEL_GerPT_Trim_Resultado!CM137</f>
        <v>5629.267124</v>
      </c>
      <c r="CA8" s="18">
        <f>PLANEL_GerPT_Trim_Resultado!CN113+PLANEL_GerPT_Trim_Resultado!CN125+PLANEL_GerPT_Trim_Resultado!CN137</f>
        <v>5322.4758330000004</v>
      </c>
      <c r="CB8" s="18">
        <f>PLANEL_GerPT_Trim_Resultado!CO113+PLANEL_GerPT_Trim_Resultado!CO125+PLANEL_GerPT_Trim_Resultado!CO137</f>
        <v>5142.4562370000003</v>
      </c>
      <c r="CC8" s="18">
        <f>PLANEL_GerPT_Trim_Resultado!CP113+PLANEL_GerPT_Trim_Resultado!CP125+PLANEL_GerPT_Trim_Resultado!CP137</f>
        <v>5322.4758330000004</v>
      </c>
      <c r="CD8" s="18">
        <f>PLANEL_GerPT_Trim_Resultado!CQ113+PLANEL_GerPT_Trim_Resultado!CQ125+PLANEL_GerPT_Trim_Resultado!CQ137</f>
        <v>5322.4758330000004</v>
      </c>
      <c r="CE8" s="18">
        <f>PLANEL_GerPT_Trim_Resultado!CR113+PLANEL_GerPT_Trim_Resultado!CR125+PLANEL_GerPT_Trim_Resultado!CR137</f>
        <v>6009.3927139999996</v>
      </c>
      <c r="CF8" s="18">
        <f>PLANEL_GerPT_Trim_Resultado!CS113+PLANEL_GerPT_Trim_Resultado!CS125+PLANEL_GerPT_Trim_Resultado!CS137</f>
        <v>5829.3731179999995</v>
      </c>
      <c r="CG8" s="18">
        <f>PLANEL_GerPT_Trim_Resultado!CT113+PLANEL_GerPT_Trim_Resultado!CT125+PLANEL_GerPT_Trim_Resultado!CT137</f>
        <v>4864.6575750000002</v>
      </c>
      <c r="CH8" s="18">
        <f>PLANEL_GerPT_Trim_Resultado!CU113+PLANEL_GerPT_Trim_Resultado!CU125+PLANEL_GerPT_Trim_Resultado!CU137</f>
        <v>6009.3927139999996</v>
      </c>
      <c r="CI8" s="18">
        <f>PLANEL_GerPT_Trim_Resultado!CV113+PLANEL_GerPT_Trim_Resultado!CV125+PLANEL_GerPT_Trim_Resultado!CV137</f>
        <v>6696.3095949999997</v>
      </c>
      <c r="CJ8" s="18">
        <f>PLANEL_GerPT_Trim_Resultado!CW113+PLANEL_GerPT_Trim_Resultado!CW125+PLANEL_GerPT_Trim_Resultado!CW137</f>
        <v>6516.2899990000005</v>
      </c>
      <c r="CK8" s="18">
        <f>PLANEL_GerPT_Trim_Resultado!CX113+PLANEL_GerPT_Trim_Resultado!CX125+PLANEL_GerPT_Trim_Resultado!CX137</f>
        <v>6696.3095949999997</v>
      </c>
      <c r="CL8" s="18">
        <f>PLANEL_GerPT_Trim_Resultado!CY113+PLANEL_GerPT_Trim_Resultado!CY125+PLANEL_GerPT_Trim_Resultado!CY137</f>
        <v>6696.3095949999997</v>
      </c>
      <c r="CM8" s="18">
        <f>PLANEL_GerPT_Trim_Resultado!CZ113+PLANEL_GerPT_Trim_Resultado!CZ125+PLANEL_GerPT_Trim_Resultado!CZ137</f>
        <v>6823.4602779999996</v>
      </c>
      <c r="CN8" s="18">
        <f>PLANEL_GerPT_Trim_Resultado!DA113+PLANEL_GerPT_Trim_Resultado!DA125+PLANEL_GerPT_Trim_Resultado!DA137</f>
        <v>6823.4602779999996</v>
      </c>
      <c r="CO8" s="18">
        <f>PLANEL_GerPT_Trim_Resultado!DB113+PLANEL_GerPT_Trim_Resultado!DB125+PLANEL_GerPT_Trim_Resultado!DB137</f>
        <v>6823.4602779999996</v>
      </c>
      <c r="CP8" s="18">
        <f>PLANEL_GerPT_Trim_Resultado!DC113+PLANEL_GerPT_Trim_Resultado!DC125+PLANEL_GerPT_Trim_Resultado!DC137</f>
        <v>6823.4602779999996</v>
      </c>
      <c r="CQ8" s="18">
        <f>PLANEL_GerPT_Trim_Resultado!DD113+PLANEL_GerPT_Trim_Resultado!DD125+PLANEL_GerPT_Trim_Resultado!DD137</f>
        <v>7510.3771589999997</v>
      </c>
      <c r="CR8" s="18">
        <f>PLANEL_GerPT_Trim_Resultado!DE113+PLANEL_GerPT_Trim_Resultado!DE125+PLANEL_GerPT_Trim_Resultado!DE137</f>
        <v>7330.3575629999996</v>
      </c>
      <c r="CS8" s="18">
        <f>PLANEL_GerPT_Trim_Resultado!DF113+PLANEL_GerPT_Trim_Resultado!DF125+PLANEL_GerPT_Trim_Resultado!DF137</f>
        <v>7510.3771589999997</v>
      </c>
      <c r="CT8" s="18">
        <f>PLANEL_GerPT_Trim_Resultado!DG113+PLANEL_GerPT_Trim_Resultado!DG125+PLANEL_GerPT_Trim_Resultado!DG137</f>
        <v>7510.3771589999997</v>
      </c>
      <c r="CU8" s="18">
        <f>PLANEL_GerPT_Trim_Resultado!DH113+PLANEL_GerPT_Trim_Resultado!DH125+PLANEL_GerPT_Trim_Resultado!DH137</f>
        <v>8170.7648369999997</v>
      </c>
      <c r="CV8" s="18">
        <f>PLANEL_GerPT_Trim_Resultado!DI113+PLANEL_GerPT_Trim_Resultado!DI125+PLANEL_GerPT_Trim_Resultado!DI137</f>
        <v>7810.7256440000001</v>
      </c>
      <c r="CW8" s="18">
        <f>PLANEL_GerPT_Trim_Resultado!DJ113+PLANEL_GerPT_Trim_Resultado!DJ125+PLANEL_GerPT_Trim_Resultado!DJ137</f>
        <v>8170.7648369999997</v>
      </c>
      <c r="CX8" s="18">
        <f>PLANEL_GerPT_Trim_Resultado!DK113+PLANEL_GerPT_Trim_Resultado!DK125+PLANEL_GerPT_Trim_Resultado!DK137</f>
        <v>8170.7648369999997</v>
      </c>
      <c r="CY8" s="69">
        <f>PLANEL_GerPT_Trim_Resultado!DL113+PLANEL_GerPT_Trim_Resultado!DL125+PLANEL_GerPT_Trim_Resultado!DL137</f>
        <v>8170.7648369999997</v>
      </c>
      <c r="CZ8" s="69">
        <f>PLANEL_GerPT_Trim_Resultado!DM113+PLANEL_GerPT_Trim_Resultado!DM125+PLANEL_GerPT_Trim_Resultado!DM137</f>
        <v>7821.4320719999996</v>
      </c>
      <c r="DA8" s="69">
        <f>PLANEL_GerPT_Trim_Resultado!DN113+PLANEL_GerPT_Trim_Resultado!DN125+PLANEL_GerPT_Trim_Resultado!DN137</f>
        <v>7630.706048</v>
      </c>
      <c r="DB8" s="69">
        <f>PLANEL_GerPT_Trim_Resultado!DO113+PLANEL_GerPT_Trim_Resultado!DO125+PLANEL_GerPT_Trim_Resultado!DO137</f>
        <v>8170.7648369999997</v>
      </c>
      <c r="DC8" s="18">
        <f>PLANEL_GerPT_Trim_Resultado!DP113+PLANEL_GerPT_Trim_Resultado!DP125+PLANEL_GerPT_Trim_Resultado!DP137</f>
        <v>7020.8186041999998</v>
      </c>
      <c r="DD8" s="18">
        <f>PLANEL_GerPT_Trim_Resultado!DQ113+PLANEL_GerPT_Trim_Resultado!DQ125+PLANEL_GerPT_Trim_Resultado!DQ137</f>
        <v>7020.8186041999998</v>
      </c>
      <c r="DE8" s="18">
        <f>PLANEL_GerPT_Trim_Resultado!DR113+PLANEL_GerPT_Trim_Resultado!DR125+PLANEL_GerPT_Trim_Resultado!DR137</f>
        <v>7020.8186041999998</v>
      </c>
      <c r="DF8" s="18">
        <f>PLANEL_GerPT_Trim_Resultado!DS113+PLANEL_GerPT_Trim_Resultado!DS125+PLANEL_GerPT_Trim_Resultado!DS137</f>
        <v>7020.8186041999998</v>
      </c>
      <c r="DG8" s="18">
        <f>PLANEL_GerPT_Trim_Resultado!DT113+PLANEL_GerPT_Trim_Resultado!DT125+PLANEL_GerPT_Trim_Resultado!DT137</f>
        <v>7020.8186041999998</v>
      </c>
      <c r="DH8" s="18">
        <f>PLANEL_GerPT_Trim_Resultado!DU113+PLANEL_GerPT_Trim_Resultado!DU125+PLANEL_GerPT_Trim_Resultado!DU137</f>
        <v>6840.7990081999997</v>
      </c>
      <c r="DI8" s="18">
        <f>PLANEL_GerPT_Trim_Resultado!DV113+PLANEL_GerPT_Trim_Resultado!DV125+PLANEL_GerPT_Trim_Resultado!DV137</f>
        <v>7020.8186041999998</v>
      </c>
      <c r="DJ8" s="18">
        <f>PLANEL_GerPT_Trim_Resultado!DW113+PLANEL_GerPT_Trim_Resultado!DW125+PLANEL_GerPT_Trim_Resultado!DW137</f>
        <v>7020.8186041999998</v>
      </c>
      <c r="DK8" s="18">
        <f>PLANEL_GerPT_Trim_Resultado!DX113+PLANEL_GerPT_Trim_Resultado!DX125+PLANEL_GerPT_Trim_Resultado!DX137</f>
        <v>7020.8186041999998</v>
      </c>
      <c r="DL8" s="18">
        <f>PLANEL_GerPT_Trim_Resultado!DY113+PLANEL_GerPT_Trim_Resultado!DY125+PLANEL_GerPT_Trim_Resultado!DY137</f>
        <v>7020.8186041999998</v>
      </c>
      <c r="DM8" s="18">
        <f>PLANEL_GerPT_Trim_Resultado!DZ113+PLANEL_GerPT_Trim_Resultado!DZ125+PLANEL_GerPT_Trim_Resultado!DZ137</f>
        <v>6660.7794112000001</v>
      </c>
      <c r="DN8" s="18">
        <f>PLANEL_GerPT_Trim_Resultado!EA113+PLANEL_GerPT_Trim_Resultado!EA125+PLANEL_GerPT_Trim_Resultado!EA137</f>
        <v>7020.8186041999998</v>
      </c>
      <c r="DO8" s="18">
        <f>PLANEL_GerPT_Trim_Resultado!EB113+PLANEL_GerPT_Trim_Resultado!EB125+PLANEL_GerPT_Trim_Resultado!EB137</f>
        <v>7020.8186041999998</v>
      </c>
      <c r="DP8" s="18">
        <f>PLANEL_GerPT_Trim_Resultado!EC113+PLANEL_GerPT_Trim_Resultado!EC125+PLANEL_GerPT_Trim_Resultado!EC137</f>
        <v>6840.7990081999997</v>
      </c>
      <c r="DQ8" s="18">
        <f>PLANEL_GerPT_Trim_Resultado!ED113+PLANEL_GerPT_Trim_Resultado!ED125+PLANEL_GerPT_Trim_Resultado!ED137</f>
        <v>6840.7990081999997</v>
      </c>
      <c r="DR8" s="18">
        <f>PLANEL_GerPT_Trim_Resultado!EE113+PLANEL_GerPT_Trim_Resultado!EE125+PLANEL_GerPT_Trim_Resultado!EE137</f>
        <v>7020.8186041999998</v>
      </c>
      <c r="DS8" s="18">
        <f>PLANEL_GerPT_Trim_Resultado!EF113+PLANEL_GerPT_Trim_Resultado!EF125+PLANEL_GerPT_Trim_Resultado!EF137</f>
        <v>6676.6969336000002</v>
      </c>
      <c r="DT8" s="18">
        <f>PLANEL_GerPT_Trim_Resultado!EG113+PLANEL_GerPT_Trim_Resultado!EG125+PLANEL_GerPT_Trim_Resultado!EG137</f>
        <v>6676.6969336000002</v>
      </c>
      <c r="DU8" s="18">
        <f>PLANEL_GerPT_Trim_Resultado!EH113+PLANEL_GerPT_Trim_Resultado!EH125+PLANEL_GerPT_Trim_Resultado!EH137</f>
        <v>6676.6969336000002</v>
      </c>
      <c r="DV8" s="18">
        <f>PLANEL_GerPT_Trim_Resultado!EI113+PLANEL_GerPT_Trim_Resultado!EI125+PLANEL_GerPT_Trim_Resultado!EI137</f>
        <v>6676.6969336000002</v>
      </c>
      <c r="DW8" s="18">
        <f>PLANEL_GerPT_Trim_Resultado!EJ113+PLANEL_GerPT_Trim_Resultado!EJ125+PLANEL_GerPT_Trim_Resultado!EJ137</f>
        <v>7344.5623403</v>
      </c>
      <c r="DX8" s="18">
        <f>PLANEL_GerPT_Trim_Resultado!EK113+PLANEL_GerPT_Trim_Resultado!EK125+PLANEL_GerPT_Trim_Resultado!EK137</f>
        <v>7344.5623403</v>
      </c>
      <c r="DY8" s="18">
        <f>PLANEL_GerPT_Trim_Resultado!EL113+PLANEL_GerPT_Trim_Resultado!EL125+PLANEL_GerPT_Trim_Resultado!EL137</f>
        <v>7164.5427442999999</v>
      </c>
      <c r="DZ8" s="18">
        <f>PLANEL_GerPT_Trim_Resultado!EM113+PLANEL_GerPT_Trim_Resultado!EM125+PLANEL_GerPT_Trim_Resultado!EM137</f>
        <v>7344.5623403</v>
      </c>
      <c r="EA8" s="18">
        <f>PLANEL_GerPT_Trim_Resultado!EN113+PLANEL_GerPT_Trim_Resultado!EN125+PLANEL_GerPT_Trim_Resultado!EN137</f>
        <v>7544.8650987000001</v>
      </c>
      <c r="EB8" s="18">
        <f>PLANEL_GerPT_Trim_Resultado!EO113+PLANEL_GerPT_Trim_Resultado!EO125+PLANEL_GerPT_Trim_Resultado!EO137</f>
        <v>7544.8650987000001</v>
      </c>
      <c r="EC8" s="18">
        <f>PLANEL_GerPT_Trim_Resultado!EP113+PLANEL_GerPT_Trim_Resultado!EP125+PLANEL_GerPT_Trim_Resultado!EP137</f>
        <v>7544.8650987000001</v>
      </c>
      <c r="ED8" s="18">
        <f>PLANEL_GerPT_Trim_Resultado!EQ113+PLANEL_GerPT_Trim_Resultado!EQ125+PLANEL_GerPT_Trim_Resultado!EQ137</f>
        <v>7544.8650987000001</v>
      </c>
      <c r="EE8" s="18">
        <f>PLANEL_GerPT_Trim_Resultado!ER113+PLANEL_GerPT_Trim_Resultado!ER125+PLANEL_GerPT_Trim_Resultado!ER137</f>
        <v>7544.8650987000001</v>
      </c>
      <c r="EF8" s="18">
        <f>PLANEL_GerPT_Trim_Resultado!ES113+PLANEL_GerPT_Trim_Resultado!ES125+PLANEL_GerPT_Trim_Resultado!ES137</f>
        <v>7544.8650987000001</v>
      </c>
      <c r="EG8" s="18">
        <f>PLANEL_GerPT_Trim_Resultado!ET113+PLANEL_GerPT_Trim_Resultado!ET125+PLANEL_GerPT_Trim_Resultado!ET137</f>
        <v>7544.8650987000001</v>
      </c>
      <c r="EH8" s="18">
        <f>PLANEL_GerPT_Trim_Resultado!EU113+PLANEL_GerPT_Trim_Resultado!EU125+PLANEL_GerPT_Trim_Resultado!EU137</f>
        <v>7544.8650987000001</v>
      </c>
      <c r="EI8" s="18">
        <f>PLANEL_GerPT_Trim_Resultado!EV113+PLANEL_GerPT_Trim_Resultado!EV125+PLANEL_GerPT_Trim_Resultado!EV137</f>
        <v>7544.8650987000001</v>
      </c>
      <c r="EJ8" s="18">
        <f>PLANEL_GerPT_Trim_Resultado!EW113+PLANEL_GerPT_Trim_Resultado!EW125+PLANEL_GerPT_Trim_Resultado!EW137</f>
        <v>7544.8650987000001</v>
      </c>
      <c r="EK8" s="18">
        <f>PLANEL_GerPT_Trim_Resultado!EX113+PLANEL_GerPT_Trim_Resultado!EX125+PLANEL_GerPT_Trim_Resultado!EX137</f>
        <v>7544.8650987000001</v>
      </c>
      <c r="EL8" s="18">
        <f>PLANEL_GerPT_Trim_Resultado!EY113+PLANEL_GerPT_Trim_Resultado!EY125+PLANEL_GerPT_Trim_Resultado!EY137</f>
        <v>7544.8650987000001</v>
      </c>
      <c r="EM8" s="18">
        <f>PLANEL_GerPT_Trim_Resultado!EZ113+PLANEL_GerPT_Trim_Resultado!EZ125+PLANEL_GerPT_Trim_Resultado!EZ137</f>
        <v>7544.8650987000001</v>
      </c>
      <c r="EN8" s="18">
        <f>PLANEL_GerPT_Trim_Resultado!FA113+PLANEL_GerPT_Trim_Resultado!FA125+PLANEL_GerPT_Trim_Resultado!FA137</f>
        <v>7544.8650987000001</v>
      </c>
      <c r="EO8" s="18">
        <f>PLANEL_GerPT_Trim_Resultado!FB113+PLANEL_GerPT_Trim_Resultado!FB125+PLANEL_GerPT_Trim_Resultado!FB137</f>
        <v>7037.9678137000001</v>
      </c>
      <c r="EP8" s="18">
        <f>PLANEL_GerPT_Trim_Resultado!FC113+PLANEL_GerPT_Trim_Resultado!FC125+PLANEL_GerPT_Trim_Resultado!FC137</f>
        <v>7544.8650987000001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1281.27</v>
      </c>
      <c r="F10" s="20">
        <f>PLANEL_GerPT_Trim_Resultado!S65+PLANEL_GerPT_Trim_Resultado!S77+PLANEL_GerPT_Trim_Resultado!S89</f>
        <v>827.52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1281.27</v>
      </c>
      <c r="J10" s="20">
        <f>PLANEL_GerPT_Trim_Resultado!W65+PLANEL_GerPT_Trim_Resultado!W77+PLANEL_GerPT_Trim_Resultado!W89</f>
        <v>827.52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1099.77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1551.27</v>
      </c>
      <c r="U10" s="20">
        <f>PLANEL_GerPT_Trim_Resultado!AH65+PLANEL_GerPT_Trim_Resultado!AH77+PLANEL_GerPT_Trim_Resultado!AH89</f>
        <v>0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1281.27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1296.27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1551.27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306.52387570000002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810.3</v>
      </c>
      <c r="G11" s="20">
        <f>PLANEL_GerPT_Trim_Resultado!T41+PLANEL_GerPT_Trim_Resultado!T53</f>
        <v>1084.05</v>
      </c>
      <c r="H11" s="20">
        <f>PLANEL_GerPT_Trim_Resultado!U41+PLANEL_GerPT_Trim_Resultado!U53</f>
        <v>0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810.3</v>
      </c>
      <c r="K11" s="20">
        <f>PLANEL_GerPT_Trim_Resultado!X41+PLANEL_GerPT_Trim_Resultado!X53</f>
        <v>501.29600720000002</v>
      </c>
      <c r="L11" s="20">
        <f>PLANEL_GerPT_Trim_Resultado!Y41+PLANEL_GerPT_Trim_Resultado!Y53</f>
        <v>540.22500000000002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810.3</v>
      </c>
      <c r="O11" s="20">
        <f>PLANEL_GerPT_Trim_Resultado!AB41+PLANEL_GerPT_Trim_Resultado!AB53</f>
        <v>540.22500000000002</v>
      </c>
      <c r="P11" s="20">
        <f>PLANEL_GerPT_Trim_Resultado!AC41+PLANEL_GerPT_Trim_Resultado!AC53</f>
        <v>540.22500000000002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813.97500000000002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813.97500000000002</v>
      </c>
      <c r="V11" s="20">
        <f>PLANEL_GerPT_Trim_Resultado!AI41+PLANEL_GerPT_Trim_Resultado!AI53</f>
        <v>273.75</v>
      </c>
      <c r="W11" s="20">
        <f>PLANEL_GerPT_Trim_Resultado!AJ41+PLANEL_GerPT_Trim_Resultado!AJ53</f>
        <v>1084.05</v>
      </c>
      <c r="X11" s="20">
        <f>PLANEL_GerPT_Trim_Resultado!AK41+PLANEL_GerPT_Trim_Resultado!AK53</f>
        <v>813.97500000000002</v>
      </c>
      <c r="Y11" s="20">
        <f>PLANEL_GerPT_Trim_Resultado!AL41+PLANEL_GerPT_Trim_Resultado!AL53</f>
        <v>273.75</v>
      </c>
      <c r="Z11" s="20">
        <f>PLANEL_GerPT_Trim_Resultado!AM41+PLANEL_GerPT_Trim_Resultado!AM53</f>
        <v>1084.05</v>
      </c>
      <c r="AA11" s="20">
        <f>PLANEL_GerPT_Trim_Resultado!AN41+PLANEL_GerPT_Trim_Resultado!AN53</f>
        <v>813.97500000000002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270.07499999999999</v>
      </c>
      <c r="AD11" s="20">
        <f>PLANEL_GerPT_Trim_Resultado!AQ41+PLANEL_GerPT_Trim_Resultado!AQ53</f>
        <v>1084.05</v>
      </c>
      <c r="AE11" s="20">
        <f>PLANEL_GerPT_Trim_Resultado!AR41+PLANEL_GerPT_Trim_Resultado!AR53</f>
        <v>813.97500000000002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543.82500000000005</v>
      </c>
      <c r="AH11" s="20">
        <f>PLANEL_GerPT_Trim_Resultado!AU41+PLANEL_GerPT_Trim_Resultado!AU53</f>
        <v>1084.05</v>
      </c>
      <c r="AI11" s="20">
        <f>PLANEL_GerPT_Trim_Resultado!AV41+PLANEL_GerPT_Trim_Resultado!AV53</f>
        <v>540.22500000000002</v>
      </c>
      <c r="AJ11" s="20">
        <f>PLANEL_GerPT_Trim_Resultado!AW41+PLANEL_GerPT_Trim_Resultado!AW53</f>
        <v>0</v>
      </c>
      <c r="AK11" s="20">
        <f>PLANEL_GerPT_Trim_Resultado!AX41+PLANEL_GerPT_Trim_Resultado!AX53</f>
        <v>543.82500000000005</v>
      </c>
      <c r="AL11" s="20">
        <f>PLANEL_GerPT_Trim_Resultado!AY41+PLANEL_GerPT_Trim_Resultado!AY53</f>
        <v>810.3</v>
      </c>
      <c r="AM11" s="20">
        <f>PLANEL_GerPT_Trim_Resultado!AZ41+PLANEL_GerPT_Trim_Resultado!AZ53</f>
        <v>813.97500000000002</v>
      </c>
      <c r="AN11" s="20">
        <f>PLANEL_GerPT_Trim_Resultado!BA41+PLANEL_GerPT_Trim_Resultado!BA53</f>
        <v>273.75</v>
      </c>
      <c r="AO11" s="20">
        <f>PLANEL_GerPT_Trim_Resultado!BB41+PLANEL_GerPT_Trim_Resultado!BB53</f>
        <v>270.07499999999999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813.97500000000002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813.97500000000002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813.97500000000002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813.97500000000002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813.97500000000002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531.29521</v>
      </c>
      <c r="Q12" s="1">
        <f>PLANEL_GerPT_Trim_Resultado!AD161</f>
        <v>1651.996044</v>
      </c>
      <c r="R12" s="1">
        <f>PLANEL_GerPT_Trim_Resultado!AE161</f>
        <v>0</v>
      </c>
      <c r="S12" s="1">
        <f>PLANEL_GerPT_Trim_Resultado!AF161</f>
        <v>1813.1387500000001</v>
      </c>
      <c r="T12" s="1">
        <f>PLANEL_GerPT_Trim_Resultado!AG161</f>
        <v>1651.996044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531.29521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3787.6883400000002</v>
      </c>
      <c r="D13" s="1">
        <f>PLANEL_GerPT_Trim_Resultado!Q173+PLANEL_GerPT_Trim_Resultado!Q185</f>
        <v>3250.3476068</v>
      </c>
      <c r="E13" s="1">
        <f>PLANEL_GerPT_Trim_Resultado!R173+PLANEL_GerPT_Trim_Resultado!R185</f>
        <v>3716.3480360000003</v>
      </c>
      <c r="F13" s="1">
        <f>PLANEL_GerPT_Trim_Resultado!S173+PLANEL_GerPT_Trim_Resultado!S185</f>
        <v>4471.8603490000005</v>
      </c>
      <c r="G13" s="1">
        <f>PLANEL_GerPT_Trim_Resultado!T173+PLANEL_GerPT_Trim_Resultado!T185</f>
        <v>3995.229585</v>
      </c>
      <c r="H13" s="1">
        <f>PLANEL_GerPT_Trim_Resultado!U173+PLANEL_GerPT_Trim_Resultado!U185</f>
        <v>3383.025044</v>
      </c>
      <c r="I13" s="1">
        <f>PLANEL_GerPT_Trim_Resultado!V173+PLANEL_GerPT_Trim_Resultado!V185</f>
        <v>4147.3320979999999</v>
      </c>
      <c r="J13" s="1">
        <f>PLANEL_GerPT_Trim_Resultado!W173+PLANEL_GerPT_Trim_Resultado!W185</f>
        <v>3720.8897310000002</v>
      </c>
      <c r="K13" s="1">
        <f>PLANEL_GerPT_Trim_Resultado!X173+PLANEL_GerPT_Trim_Resultado!X185</f>
        <v>4141.9783479999996</v>
      </c>
      <c r="L13" s="1">
        <f>PLANEL_GerPT_Trim_Resultado!Y173+PLANEL_GerPT_Trim_Resultado!Y185</f>
        <v>3886.5879242999999</v>
      </c>
      <c r="M13" s="1">
        <f>PLANEL_GerPT_Trim_Resultado!Z173+PLANEL_GerPT_Trim_Resultado!Z185</f>
        <v>4555.8964180000003</v>
      </c>
      <c r="N13" s="1">
        <f>PLANEL_GerPT_Trim_Resultado!AA173+PLANEL_GerPT_Trim_Resultado!AA185</f>
        <v>4192.6358220000002</v>
      </c>
      <c r="O13" s="1">
        <f>PLANEL_GerPT_Trim_Resultado!AB173+PLANEL_GerPT_Trim_Resultado!AB185</f>
        <v>2695.393352</v>
      </c>
      <c r="P13" s="1">
        <f>PLANEL_GerPT_Trim_Resultado!AC173+PLANEL_GerPT_Trim_Resultado!AC185</f>
        <v>3690.4758949999996</v>
      </c>
      <c r="Q13" s="1">
        <f>PLANEL_GerPT_Trim_Resultado!AD173+PLANEL_GerPT_Trim_Resultado!AD185</f>
        <v>3501.957273</v>
      </c>
      <c r="R13" s="1">
        <f>PLANEL_GerPT_Trim_Resultado!AE173+PLANEL_GerPT_Trim_Resultado!AE185</f>
        <v>3723.6274210000001</v>
      </c>
      <c r="S13" s="1">
        <f>PLANEL_GerPT_Trim_Resultado!AF173+PLANEL_GerPT_Trim_Resultado!AF185</f>
        <v>3622.3849440000004</v>
      </c>
      <c r="T13" s="1">
        <f>PLANEL_GerPT_Trim_Resultado!AG173+PLANEL_GerPT_Trim_Resultado!AG185</f>
        <v>3371.7464620000001</v>
      </c>
      <c r="U13" s="1">
        <f>PLANEL_GerPT_Trim_Resultado!AH173+PLANEL_GerPT_Trim_Resultado!AH185</f>
        <v>3403.5849699</v>
      </c>
      <c r="V13" s="1">
        <f>PLANEL_GerPT_Trim_Resultado!AI173+PLANEL_GerPT_Trim_Resultado!AI185</f>
        <v>3524.4642945999999</v>
      </c>
      <c r="W13" s="1">
        <f>PLANEL_GerPT_Trim_Resultado!AJ173+PLANEL_GerPT_Trim_Resultado!AJ185</f>
        <v>3471.4527239999998</v>
      </c>
      <c r="X13" s="1">
        <f>PLANEL_GerPT_Trim_Resultado!AK173+PLANEL_GerPT_Trim_Resultado!AK185</f>
        <v>3677.6704459000002</v>
      </c>
      <c r="Y13" s="1">
        <f>PLANEL_GerPT_Trim_Resultado!AL173+PLANEL_GerPT_Trim_Resultado!AL185</f>
        <v>3930.7400990000001</v>
      </c>
      <c r="Z13" s="1">
        <f>PLANEL_GerPT_Trim_Resultado!AM173+PLANEL_GerPT_Trim_Resultado!AM185</f>
        <v>3988.725359</v>
      </c>
      <c r="AA13" s="1">
        <f>PLANEL_GerPT_Trim_Resultado!AN173+PLANEL_GerPT_Trim_Resultado!AN185</f>
        <v>3766.590115</v>
      </c>
      <c r="AB13" s="1">
        <f>PLANEL_GerPT_Trim_Resultado!AO173+PLANEL_GerPT_Trim_Resultado!AO185</f>
        <v>4149.700777</v>
      </c>
      <c r="AC13" s="1">
        <f>PLANEL_GerPT_Trim_Resultado!AP173+PLANEL_GerPT_Trim_Resultado!AP185</f>
        <v>3504.9829952</v>
      </c>
      <c r="AD13" s="1">
        <f>PLANEL_GerPT_Trim_Resultado!AQ173+PLANEL_GerPT_Trim_Resultado!AQ185</f>
        <v>4571.245457</v>
      </c>
      <c r="AE13" s="1">
        <f>PLANEL_GerPT_Trim_Resultado!AR173+PLANEL_GerPT_Trim_Resultado!AR185</f>
        <v>3844.8512659999997</v>
      </c>
      <c r="AF13" s="1">
        <f>PLANEL_GerPT_Trim_Resultado!AS173+PLANEL_GerPT_Trim_Resultado!AS185</f>
        <v>3800.0036064999999</v>
      </c>
      <c r="AG13" s="1">
        <f>PLANEL_GerPT_Trim_Resultado!AT173+PLANEL_GerPT_Trim_Resultado!AT185</f>
        <v>3466.2272330999999</v>
      </c>
      <c r="AH13" s="1">
        <f>PLANEL_GerPT_Trim_Resultado!AU173+PLANEL_GerPT_Trim_Resultado!AU185</f>
        <v>4628.4581559999997</v>
      </c>
      <c r="AI13" s="1">
        <f>PLANEL_GerPT_Trim_Resultado!AV173+PLANEL_GerPT_Trim_Resultado!AV185</f>
        <v>3603.7966833999999</v>
      </c>
      <c r="AJ13" s="1">
        <f>PLANEL_GerPT_Trim_Resultado!AW173+PLANEL_GerPT_Trim_Resultado!AW185</f>
        <v>4158.6436240000003</v>
      </c>
      <c r="AK13" s="1">
        <f>PLANEL_GerPT_Trim_Resultado!AX173+PLANEL_GerPT_Trim_Resultado!AX185</f>
        <v>2464.2802337000003</v>
      </c>
      <c r="AL13" s="1">
        <f>PLANEL_GerPT_Trim_Resultado!AY173+PLANEL_GerPT_Trim_Resultado!AY185</f>
        <v>3419.8933264000002</v>
      </c>
      <c r="AM13" s="1">
        <f>PLANEL_GerPT_Trim_Resultado!AZ173+PLANEL_GerPT_Trim_Resultado!AZ185</f>
        <v>3760.3450819</v>
      </c>
      <c r="AN13" s="1">
        <f>PLANEL_GerPT_Trim_Resultado!BA173+PLANEL_GerPT_Trim_Resultado!BA185</f>
        <v>3303.8929149000001</v>
      </c>
      <c r="AO13" s="1">
        <f>PLANEL_GerPT_Trim_Resultado!BB173+PLANEL_GerPT_Trim_Resultado!BB185</f>
        <v>3359.9832318999997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2307.1528339000001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7350.9123650000001</v>
      </c>
      <c r="D15" s="22">
        <f>PLANEL_GerPT_Trim_Resultado!Q17+PLANEL_GerPT_Trim_Resultado!Q29</f>
        <v>6996.3872350000001</v>
      </c>
      <c r="E15" s="22">
        <f>PLANEL_GerPT_Trim_Resultado!R17+PLANEL_GerPT_Trim_Resultado!R29</f>
        <v>5876.0864110000002</v>
      </c>
      <c r="F15" s="22">
        <f>PLANEL_GerPT_Trim_Resultado!S17+PLANEL_GerPT_Trim_Resultado!S29</f>
        <v>8153.2619260000001</v>
      </c>
      <c r="G15" s="22">
        <f>PLANEL_GerPT_Trim_Resultado!T17+PLANEL_GerPT_Trim_Resultado!T29</f>
        <v>7675.6774509999996</v>
      </c>
      <c r="H15" s="22">
        <f>PLANEL_GerPT_Trim_Resultado!U17+PLANEL_GerPT_Trim_Resultado!U29</f>
        <v>7548.8886199999997</v>
      </c>
      <c r="I15" s="22">
        <f>PLANEL_GerPT_Trim_Resultado!V17+PLANEL_GerPT_Trim_Resultado!V29</f>
        <v>6489.5269509999998</v>
      </c>
      <c r="J15" s="22">
        <f>PLANEL_GerPT_Trim_Resultado!W17+PLANEL_GerPT_Trim_Resultado!W29</f>
        <v>8245.1139629999998</v>
      </c>
      <c r="K15" s="22">
        <f>PLANEL_GerPT_Trim_Resultado!X17+PLANEL_GerPT_Trim_Resultado!X29</f>
        <v>7985.3178360000002</v>
      </c>
      <c r="L15" s="22">
        <f>PLANEL_GerPT_Trim_Resultado!Y17+PLANEL_GerPT_Trim_Resultado!Y29</f>
        <v>7938.1368689999999</v>
      </c>
      <c r="M15" s="22">
        <f>PLANEL_GerPT_Trim_Resultado!Z17+PLANEL_GerPT_Trim_Resultado!Z29</f>
        <v>6680.2538260000001</v>
      </c>
      <c r="N15" s="22">
        <f>PLANEL_GerPT_Trim_Resultado!AA17+PLANEL_GerPT_Trim_Resultado!AA29</f>
        <v>8741.7616969999999</v>
      </c>
      <c r="O15" s="22">
        <f>PLANEL_GerPT_Trim_Resultado!AB17+PLANEL_GerPT_Trim_Resultado!AB29</f>
        <v>11361.232410000001</v>
      </c>
      <c r="P15" s="22">
        <f>PLANEL_GerPT_Trim_Resultado!AC17+PLANEL_GerPT_Trim_Resultado!AC29</f>
        <v>6563.0723390000003</v>
      </c>
      <c r="Q15" s="22">
        <f>PLANEL_GerPT_Trim_Resultado!AD17+PLANEL_GerPT_Trim_Resultado!AD29</f>
        <v>10027.864890000001</v>
      </c>
      <c r="R15" s="22">
        <f>PLANEL_GerPT_Trim_Resultado!AE17+PLANEL_GerPT_Trim_Resultado!AE29</f>
        <v>11958.598249999999</v>
      </c>
      <c r="S15" s="22">
        <f>PLANEL_GerPT_Trim_Resultado!AF17+PLANEL_GerPT_Trim_Resultado!AF29</f>
        <v>8165.4440649999997</v>
      </c>
      <c r="T15" s="22">
        <f>PLANEL_GerPT_Trim_Resultado!AG17+PLANEL_GerPT_Trim_Resultado!AG29</f>
        <v>12774.870860000001</v>
      </c>
      <c r="U15" s="22">
        <f>PLANEL_GerPT_Trim_Resultado!AH17+PLANEL_GerPT_Trim_Resultado!AH29</f>
        <v>10884.879919999999</v>
      </c>
      <c r="V15" s="22">
        <f>PLANEL_GerPT_Trim_Resultado!AI17+PLANEL_GerPT_Trim_Resultado!AI29</f>
        <v>11229.187169999999</v>
      </c>
      <c r="W15" s="22">
        <f>PLANEL_GerPT_Trim_Resultado!AJ17+PLANEL_GerPT_Trim_Resultado!AJ29</f>
        <v>10705.20909</v>
      </c>
      <c r="X15" s="22">
        <f>PLANEL_GerPT_Trim_Resultado!AK17+PLANEL_GerPT_Trim_Resultado!AK29</f>
        <v>12740.9198</v>
      </c>
      <c r="Y15" s="22">
        <f>PLANEL_GerPT_Trim_Resultado!AL17+PLANEL_GerPT_Trim_Resultado!AL29</f>
        <v>7246.1340980000004</v>
      </c>
      <c r="Z15" s="22">
        <f>PLANEL_GerPT_Trim_Resultado!AM17+PLANEL_GerPT_Trim_Resultado!AM29</f>
        <v>13825.945669999999</v>
      </c>
      <c r="AA15" s="22">
        <f>PLANEL_GerPT_Trim_Resultado!AN17+PLANEL_GerPT_Trim_Resultado!AN29</f>
        <v>9190.3988649999992</v>
      </c>
      <c r="AB15" s="22">
        <f>PLANEL_GerPT_Trim_Resultado!AO17+PLANEL_GerPT_Trim_Resultado!AO29</f>
        <v>10239.77031</v>
      </c>
      <c r="AC15" s="22">
        <f>PLANEL_GerPT_Trim_Resultado!AP17+PLANEL_GerPT_Trim_Resultado!AP29</f>
        <v>7556.4862359999997</v>
      </c>
      <c r="AD15" s="22">
        <f>PLANEL_GerPT_Trim_Resultado!AQ17+PLANEL_GerPT_Trim_Resultado!AQ29</f>
        <v>12127.75675</v>
      </c>
      <c r="AE15" s="22">
        <f>PLANEL_GerPT_Trim_Resultado!AR17+PLANEL_GerPT_Trim_Resultado!AR29</f>
        <v>14474.256020000001</v>
      </c>
      <c r="AF15" s="22">
        <f>PLANEL_GerPT_Trim_Resultado!AS17+PLANEL_GerPT_Trim_Resultado!AS29</f>
        <v>14022.265810000001</v>
      </c>
      <c r="AG15" s="22">
        <f>PLANEL_GerPT_Trim_Resultado!AT17+PLANEL_GerPT_Trim_Resultado!AT29</f>
        <v>11263.93636</v>
      </c>
      <c r="AH15" s="22">
        <f>PLANEL_GerPT_Trim_Resultado!AU17+PLANEL_GerPT_Trim_Resultado!AU29</f>
        <v>10437.96911</v>
      </c>
      <c r="AI15" s="22">
        <f>PLANEL_GerPT_Trim_Resultado!AV17+PLANEL_GerPT_Trim_Resultado!AV29</f>
        <v>10547.324710000001</v>
      </c>
      <c r="AJ15" s="22">
        <f>PLANEL_GerPT_Trim_Resultado!AW17+PLANEL_GerPT_Trim_Resultado!AW29</f>
        <v>14025.65012</v>
      </c>
      <c r="AK15" s="22">
        <f>PLANEL_GerPT_Trim_Resultado!AX17+PLANEL_GerPT_Trim_Resultado!AX29</f>
        <v>8224.9572950000002</v>
      </c>
      <c r="AL15" s="22">
        <f>PLANEL_GerPT_Trim_Resultado!AY17+PLANEL_GerPT_Trim_Resultado!AY29</f>
        <v>15450.53645</v>
      </c>
      <c r="AM15" s="22">
        <f>PLANEL_GerPT_Trim_Resultado!AZ17+PLANEL_GerPT_Trim_Resultado!AZ29</f>
        <v>9664.8712919999998</v>
      </c>
      <c r="AN15" s="22">
        <f>PLANEL_GerPT_Trim_Resultado!BA17+PLANEL_GerPT_Trim_Resultado!BA29</f>
        <v>9576.5513470000005</v>
      </c>
      <c r="AO15" s="22">
        <f>PLANEL_GerPT_Trim_Resultado!BB17+PLANEL_GerPT_Trim_Resultado!BB29</f>
        <v>7907.1500059999998</v>
      </c>
      <c r="AP15" s="22">
        <f>PLANEL_GerPT_Trim_Resultado!BC17+PLANEL_GerPT_Trim_Resultado!BC29</f>
        <v>10039.218510000001</v>
      </c>
      <c r="AQ15" s="22">
        <f>PLANEL_GerPT_Trim_Resultado!BD17+PLANEL_GerPT_Trim_Resultado!BD29</f>
        <v>9849.0112919999992</v>
      </c>
      <c r="AR15" s="22">
        <f>PLANEL_GerPT_Trim_Resultado!BE17+PLANEL_GerPT_Trim_Resultado!BE29</f>
        <v>9261.6112919999996</v>
      </c>
      <c r="AS15" s="22">
        <f>PLANEL_GerPT_Trim_Resultado!BF17+PLANEL_GerPT_Trim_Resultado!BF29</f>
        <v>8058.2819659999996</v>
      </c>
      <c r="AT15" s="22">
        <f>PLANEL_GerPT_Trim_Resultado!BG17+PLANEL_GerPT_Trim_Resultado!BG29</f>
        <v>10595.148510000001</v>
      </c>
      <c r="AU15" s="22">
        <f>PLANEL_GerPT_Trim_Resultado!BH17+PLANEL_GerPT_Trim_Resultado!BH29</f>
        <v>10116.31129</v>
      </c>
      <c r="AV15" s="22">
        <f>PLANEL_GerPT_Trim_Resultado!BI17+PLANEL_GerPT_Trim_Resultado!BI29</f>
        <v>10116.31129</v>
      </c>
      <c r="AW15" s="22">
        <f>PLANEL_GerPT_Trim_Resultado!BJ17+PLANEL_GerPT_Trim_Resultado!BJ29</f>
        <v>8084.2019659999996</v>
      </c>
      <c r="AX15" s="22">
        <f>PLANEL_GerPT_Trim_Resultado!BK17+PLANEL_GerPT_Trim_Resultado!BK29</f>
        <v>10882.69851</v>
      </c>
      <c r="AY15" s="22">
        <f>PLANEL_GerPT_Trim_Resultado!BL17+PLANEL_GerPT_Trim_Resultado!BL29</f>
        <v>10378.99129</v>
      </c>
      <c r="AZ15" s="22">
        <f>PLANEL_GerPT_Trim_Resultado!BM17+PLANEL_GerPT_Trim_Resultado!BM29</f>
        <v>10378.99129</v>
      </c>
      <c r="BA15" s="22">
        <f>PLANEL_GerPT_Trim_Resultado!BN17+PLANEL_GerPT_Trim_Resultado!BN29</f>
        <v>8491.9019659999994</v>
      </c>
      <c r="BB15" s="22">
        <f>PLANEL_GerPT_Trim_Resultado!BO17+PLANEL_GerPT_Trim_Resultado!BO29</f>
        <v>11165.27851</v>
      </c>
      <c r="BC15" s="22">
        <f>PLANEL_GerPT_Trim_Resultado!BP17+PLANEL_GerPT_Trim_Resultado!BP29</f>
        <v>10650.91129</v>
      </c>
      <c r="BD15" s="22">
        <f>PLANEL_GerPT_Trim_Resultado!BQ17+PLANEL_GerPT_Trim_Resultado!BQ29</f>
        <v>10557.99828</v>
      </c>
      <c r="BE15" s="22">
        <f>PLANEL_GerPT_Trim_Resultado!BR17+PLANEL_GerPT_Trim_Resultado!BR29</f>
        <v>8714.3819660000008</v>
      </c>
      <c r="BF15" s="22">
        <f>PLANEL_GerPT_Trim_Resultado!BS17+PLANEL_GerPT_Trim_Resultado!BS29</f>
        <v>11457.798510000001</v>
      </c>
      <c r="BG15" s="22">
        <f>PLANEL_GerPT_Trim_Resultado!BT17+PLANEL_GerPT_Trim_Resultado!BT29</f>
        <v>10920.191290000001</v>
      </c>
      <c r="BH15" s="22">
        <f>PLANEL_GerPT_Trim_Resultado!BU17+PLANEL_GerPT_Trim_Resultado!BU29</f>
        <v>10920.191290000001</v>
      </c>
      <c r="BI15" s="22">
        <f>PLANEL_GerPT_Trim_Resultado!BV17+PLANEL_GerPT_Trim_Resultado!BV29</f>
        <v>8934.7019660000005</v>
      </c>
      <c r="BJ15" s="22">
        <f>PLANEL_GerPT_Trim_Resultado!BW17+PLANEL_GerPT_Trim_Resultado!BW29</f>
        <v>11747.478510000001</v>
      </c>
      <c r="BK15" s="22">
        <f>PLANEL_GerPT_Trim_Resultado!BX17+PLANEL_GerPT_Trim_Resultado!BX29</f>
        <v>11185.51129</v>
      </c>
      <c r="BL15" s="22">
        <f>PLANEL_GerPT_Trim_Resultado!BY17+PLANEL_GerPT_Trim_Resultado!BY29</f>
        <v>11185.51129</v>
      </c>
      <c r="BM15" s="22">
        <f>PLANEL_GerPT_Trim_Resultado!BZ17+PLANEL_GerPT_Trim_Resultado!BZ29</f>
        <v>9151.7819660000005</v>
      </c>
      <c r="BN15" s="22">
        <f>PLANEL_GerPT_Trim_Resultado!CA17+PLANEL_GerPT_Trim_Resultado!CA29</f>
        <v>12032.898510000001</v>
      </c>
      <c r="BO15" s="22">
        <f>PLANEL_GerPT_Trim_Resultado!CB17+PLANEL_GerPT_Trim_Resultado!CB29</f>
        <v>8968.6333329999998</v>
      </c>
      <c r="BP15" s="22">
        <f>PLANEL_GerPT_Trim_Resultado!CC17+PLANEL_GerPT_Trim_Resultado!CC29</f>
        <v>8968.6333329999998</v>
      </c>
      <c r="BQ15" s="22">
        <f>PLANEL_GerPT_Trim_Resultado!CD17+PLANEL_GerPT_Trim_Resultado!CD29</f>
        <v>7337.9727270000003</v>
      </c>
      <c r="BR15" s="22">
        <f>PLANEL_GerPT_Trim_Resultado!CE17+PLANEL_GerPT_Trim_Resultado!CE29</f>
        <v>9648.0752520000005</v>
      </c>
      <c r="BS15" s="22">
        <f>PLANEL_GerPT_Trim_Resultado!CF17+PLANEL_GerPT_Trim_Resultado!CF29</f>
        <v>9181.1533330000002</v>
      </c>
      <c r="BT15" s="22">
        <f>PLANEL_GerPT_Trim_Resultado!CG17+PLANEL_GerPT_Trim_Resultado!CG29</f>
        <v>9181.1533330000002</v>
      </c>
      <c r="BU15" s="22">
        <f>PLANEL_GerPT_Trim_Resultado!CH17+PLANEL_GerPT_Trim_Resultado!CH29</f>
        <v>7511.8527270000004</v>
      </c>
      <c r="BV15" s="22">
        <f>PLANEL_GerPT_Trim_Resultado!CI17+PLANEL_GerPT_Trim_Resultado!CI29</f>
        <v>9876.6952519999995</v>
      </c>
      <c r="BW15" s="22">
        <f>PLANEL_GerPT_Trim_Resultado!CJ17+PLANEL_GerPT_Trim_Resultado!CJ29</f>
        <v>9365.9533329999995</v>
      </c>
      <c r="BX15" s="22">
        <f>PLANEL_GerPT_Trim_Resultado!CK17+PLANEL_GerPT_Trim_Resultado!CK29</f>
        <v>8826.7333330000001</v>
      </c>
      <c r="BY15" s="22">
        <f>PLANEL_GerPT_Trim_Resultado!CL17+PLANEL_GerPT_Trim_Resultado!CL29</f>
        <v>7663.0527270000002</v>
      </c>
      <c r="BZ15" s="22">
        <f>PLANEL_GerPT_Trim_Resultado!CM17+PLANEL_GerPT_Trim_Resultado!CM29</f>
        <v>10075.49525</v>
      </c>
      <c r="CA15" s="22">
        <f>PLANEL_GerPT_Trim_Resultado!CN17+PLANEL_GerPT_Trim_Resultado!CN29</f>
        <v>9569.893333</v>
      </c>
      <c r="CB15" s="22">
        <f>PLANEL_GerPT_Trim_Resultado!CO17+PLANEL_GerPT_Trim_Resultado!CO29</f>
        <v>8769.9733329999999</v>
      </c>
      <c r="CC15" s="22">
        <f>PLANEL_GerPT_Trim_Resultado!CP17+PLANEL_GerPT_Trim_Resultado!CP29</f>
        <v>7829.9127269999999</v>
      </c>
      <c r="CD15" s="22">
        <f>PLANEL_GerPT_Trim_Resultado!CQ17+PLANEL_GerPT_Trim_Resultado!CQ29</f>
        <v>10294.885249999999</v>
      </c>
      <c r="CE15" s="22">
        <f>PLANEL_GerPT_Trim_Resultado!CR17+PLANEL_GerPT_Trim_Resultado!CR29</f>
        <v>9748.7533330000006</v>
      </c>
      <c r="CF15" s="22">
        <f>PLANEL_GerPT_Trim_Resultado!CS17+PLANEL_GerPT_Trim_Resultado!CS29</f>
        <v>9748.7533330000006</v>
      </c>
      <c r="CG15" s="22">
        <f>PLANEL_GerPT_Trim_Resultado!CT17+PLANEL_GerPT_Trim_Resultado!CT29</f>
        <v>7976.252727</v>
      </c>
      <c r="CH15" s="22">
        <f>PLANEL_GerPT_Trim_Resultado!CU17+PLANEL_GerPT_Trim_Resultado!CU29</f>
        <v>10487.295249999999</v>
      </c>
      <c r="CI15" s="22">
        <f>PLANEL_GerPT_Trim_Resultado!CV17+PLANEL_GerPT_Trim_Resultado!CV29</f>
        <v>9026.16</v>
      </c>
      <c r="CJ15" s="22">
        <f>PLANEL_GerPT_Trim_Resultado!CW17+PLANEL_GerPT_Trim_Resultado!CW29</f>
        <v>9026.16</v>
      </c>
      <c r="CK15" s="22">
        <f>PLANEL_GerPT_Trim_Resultado!CX17+PLANEL_GerPT_Trim_Resultado!CX29</f>
        <v>7385.04</v>
      </c>
      <c r="CL15" s="22">
        <f>PLANEL_GerPT_Trim_Resultado!CY17+PLANEL_GerPT_Trim_Resultado!CY29</f>
        <v>9709.9599999999991</v>
      </c>
      <c r="CM15" s="22">
        <f>PLANEL_GerPT_Trim_Resultado!CZ17+PLANEL_GerPT_Trim_Resultado!CZ29</f>
        <v>9083.58</v>
      </c>
      <c r="CN15" s="22">
        <f>PLANEL_GerPT_Trim_Resultado!DA17+PLANEL_GerPT_Trim_Resultado!DA29</f>
        <v>9083.58</v>
      </c>
      <c r="CO15" s="22">
        <f>PLANEL_GerPT_Trim_Resultado!DB17+PLANEL_GerPT_Trim_Resultado!DB29</f>
        <v>7432.02</v>
      </c>
      <c r="CP15" s="22">
        <f>PLANEL_GerPT_Trim_Resultado!DC17+PLANEL_GerPT_Trim_Resultado!DC29</f>
        <v>9771.73</v>
      </c>
      <c r="CQ15" s="22">
        <f>PLANEL_GerPT_Trim_Resultado!DD17+PLANEL_GerPT_Trim_Resultado!DD29</f>
        <v>9160.7999999999993</v>
      </c>
      <c r="CR15" s="22">
        <f>PLANEL_GerPT_Trim_Resultado!DE17+PLANEL_GerPT_Trim_Resultado!DE29</f>
        <v>9160.7999999999993</v>
      </c>
      <c r="CS15" s="22">
        <f>PLANEL_GerPT_Trim_Resultado!DF17+PLANEL_GerPT_Trim_Resultado!DF29</f>
        <v>7495.2</v>
      </c>
      <c r="CT15" s="22">
        <f>PLANEL_GerPT_Trim_Resultado!DG17+PLANEL_GerPT_Trim_Resultado!DG29</f>
        <v>9854.7999999999993</v>
      </c>
      <c r="CU15" s="22">
        <f>PLANEL_GerPT_Trim_Resultado!DH17+PLANEL_GerPT_Trim_Resultado!DH29</f>
        <v>9224.82</v>
      </c>
      <c r="CV15" s="22">
        <f>PLANEL_GerPT_Trim_Resultado!DI17+PLANEL_GerPT_Trim_Resultado!DI29</f>
        <v>9224.82</v>
      </c>
      <c r="CW15" s="22">
        <f>PLANEL_GerPT_Trim_Resultado!DJ17+PLANEL_GerPT_Trim_Resultado!DJ29</f>
        <v>7340.22</v>
      </c>
      <c r="CX15" s="22">
        <f>PLANEL_GerPT_Trim_Resultado!DK17+PLANEL_GerPT_Trim_Resultado!DK29</f>
        <v>9923.67</v>
      </c>
      <c r="CY15" s="71">
        <f>PLANEL_GerPT_Trim_Resultado!DL17+PLANEL_GerPT_Trim_Resultado!DL29</f>
        <v>9322.5</v>
      </c>
      <c r="CZ15" s="71">
        <f>PLANEL_GerPT_Trim_Resultado!DM17+PLANEL_GerPT_Trim_Resultado!DM29</f>
        <v>9322.5</v>
      </c>
      <c r="DA15" s="71">
        <f>PLANEL_GerPT_Trim_Resultado!DN17+PLANEL_GerPT_Trim_Resultado!DN29</f>
        <v>7627.5</v>
      </c>
      <c r="DB15" s="71">
        <f>PLANEL_GerPT_Trim_Resultado!DO17+PLANEL_GerPT_Trim_Resultado!DO29</f>
        <v>10028.75</v>
      </c>
      <c r="DC15" s="22">
        <f>PLANEL_GerPT_Trim_Resultado!DP17+PLANEL_GerPT_Trim_Resultado!DP29</f>
        <v>9385.86</v>
      </c>
      <c r="DD15" s="22">
        <f>PLANEL_GerPT_Trim_Resultado!DQ17+PLANEL_GerPT_Trim_Resultado!DQ29</f>
        <v>9385.86</v>
      </c>
      <c r="DE15" s="22">
        <f>PLANEL_GerPT_Trim_Resultado!DR17+PLANEL_GerPT_Trim_Resultado!DR29</f>
        <v>7679.34</v>
      </c>
      <c r="DF15" s="22">
        <f>PLANEL_GerPT_Trim_Resultado!DS17+PLANEL_GerPT_Trim_Resultado!DS29</f>
        <v>10096.91</v>
      </c>
      <c r="DG15" s="22">
        <f>PLANEL_GerPT_Trim_Resultado!DT17+PLANEL_GerPT_Trim_Resultado!DT29</f>
        <v>9474.2999999999993</v>
      </c>
      <c r="DH15" s="22">
        <f>PLANEL_GerPT_Trim_Resultado!DU17+PLANEL_GerPT_Trim_Resultado!DU29</f>
        <v>9474.2999999999993</v>
      </c>
      <c r="DI15" s="22">
        <f>PLANEL_GerPT_Trim_Resultado!DV17+PLANEL_GerPT_Trim_Resultado!DV29</f>
        <v>7751.7</v>
      </c>
      <c r="DJ15" s="22">
        <f>PLANEL_GerPT_Trim_Resultado!DW17+PLANEL_GerPT_Trim_Resultado!DW29</f>
        <v>10192.049999999999</v>
      </c>
      <c r="DK15" s="22">
        <f>PLANEL_GerPT_Trim_Resultado!DX17+PLANEL_GerPT_Trim_Resultado!DX29</f>
        <v>9548.2199999999993</v>
      </c>
      <c r="DL15" s="22">
        <f>PLANEL_GerPT_Trim_Resultado!DY17+PLANEL_GerPT_Trim_Resultado!DY29</f>
        <v>9548.2199999999993</v>
      </c>
      <c r="DM15" s="22">
        <f>PLANEL_GerPT_Trim_Resultado!DZ17+PLANEL_GerPT_Trim_Resultado!DZ29</f>
        <v>7665.84</v>
      </c>
      <c r="DN15" s="22">
        <f>PLANEL_GerPT_Trim_Resultado!EA17+PLANEL_GerPT_Trim_Resultado!EA29</f>
        <v>10271.57</v>
      </c>
      <c r="DO15" s="22">
        <f>PLANEL_GerPT_Trim_Resultado!EB17+PLANEL_GerPT_Trim_Resultado!EB29</f>
        <v>9632.7000000000007</v>
      </c>
      <c r="DP15" s="22">
        <f>PLANEL_GerPT_Trim_Resultado!EC17+PLANEL_GerPT_Trim_Resultado!EC29</f>
        <v>9632.7000000000007</v>
      </c>
      <c r="DQ15" s="22">
        <f>PLANEL_GerPT_Trim_Resultado!ED17+PLANEL_GerPT_Trim_Resultado!ED29</f>
        <v>7881.3</v>
      </c>
      <c r="DR15" s="22">
        <f>PLANEL_GerPT_Trim_Resultado!EE17+PLANEL_GerPT_Trim_Resultado!EE29</f>
        <v>10362.450000000001</v>
      </c>
      <c r="DS15" s="22">
        <f>PLANEL_GerPT_Trim_Resultado!EF17+PLANEL_GerPT_Trim_Resultado!EF29</f>
        <v>9672.2999999999993</v>
      </c>
      <c r="DT15" s="22">
        <f>PLANEL_GerPT_Trim_Resultado!EG17+PLANEL_GerPT_Trim_Resultado!EG29</f>
        <v>9672.2999999999993</v>
      </c>
      <c r="DU15" s="22">
        <f>PLANEL_GerPT_Trim_Resultado!EH17+PLANEL_GerPT_Trim_Resultado!EH29</f>
        <v>7913.7</v>
      </c>
      <c r="DV15" s="22">
        <f>PLANEL_GerPT_Trim_Resultado!EI17+PLANEL_GerPT_Trim_Resultado!EI29</f>
        <v>10405.049999999999</v>
      </c>
      <c r="DW15" s="22">
        <f>PLANEL_GerPT_Trim_Resultado!EJ17+PLANEL_GerPT_Trim_Resultado!EJ29</f>
        <v>9734.34</v>
      </c>
      <c r="DX15" s="22">
        <f>PLANEL_GerPT_Trim_Resultado!EK17+PLANEL_GerPT_Trim_Resultado!EK29</f>
        <v>9734.34</v>
      </c>
      <c r="DY15" s="22">
        <f>PLANEL_GerPT_Trim_Resultado!EL17+PLANEL_GerPT_Trim_Resultado!EL29</f>
        <v>7964.46</v>
      </c>
      <c r="DZ15" s="22">
        <f>PLANEL_GerPT_Trim_Resultado!EM17+PLANEL_GerPT_Trim_Resultado!EM29</f>
        <v>10471.790000000001</v>
      </c>
      <c r="EA15" s="22">
        <f>PLANEL_GerPT_Trim_Resultado!EN17+PLANEL_GerPT_Trim_Resultado!EN29</f>
        <v>9783.84</v>
      </c>
      <c r="EB15" s="22">
        <f>PLANEL_GerPT_Trim_Resultado!EO17+PLANEL_GerPT_Trim_Resultado!EO29</f>
        <v>9783.84</v>
      </c>
      <c r="EC15" s="22">
        <f>PLANEL_GerPT_Trim_Resultado!EP17+PLANEL_GerPT_Trim_Resultado!EP29</f>
        <v>8004.96</v>
      </c>
      <c r="ED15" s="22">
        <f>PLANEL_GerPT_Trim_Resultado!EQ17+PLANEL_GerPT_Trim_Resultado!EQ29</f>
        <v>10525.04</v>
      </c>
      <c r="EE15" s="22">
        <f>PLANEL_GerPT_Trim_Resultado!ER17+PLANEL_GerPT_Trim_Resultado!ER29</f>
        <v>9840.6</v>
      </c>
      <c r="EF15" s="22">
        <f>PLANEL_GerPT_Trim_Resultado!ES17+PLANEL_GerPT_Trim_Resultado!ES29</f>
        <v>9840.6</v>
      </c>
      <c r="EG15" s="22">
        <f>PLANEL_GerPT_Trim_Resultado!ET17+PLANEL_GerPT_Trim_Resultado!ET29</f>
        <v>8051.4</v>
      </c>
      <c r="EH15" s="22">
        <f>PLANEL_GerPT_Trim_Resultado!EU17+PLANEL_GerPT_Trim_Resultado!EU29</f>
        <v>10586.1</v>
      </c>
      <c r="EI15" s="22">
        <f>PLANEL_GerPT_Trim_Resultado!EV17+PLANEL_GerPT_Trim_Resultado!EV29</f>
        <v>9928.3799999999992</v>
      </c>
      <c r="EJ15" s="22">
        <f>PLANEL_GerPT_Trim_Resultado!EW17+PLANEL_GerPT_Trim_Resultado!EW29</f>
        <v>9928.3799999999992</v>
      </c>
      <c r="EK15" s="22">
        <f>PLANEL_GerPT_Trim_Resultado!EX17+PLANEL_GerPT_Trim_Resultado!EX29</f>
        <v>7700.4</v>
      </c>
      <c r="EL15" s="22">
        <f>PLANEL_GerPT_Trim_Resultado!EY17+PLANEL_GerPT_Trim_Resultado!EY29</f>
        <v>10392.98</v>
      </c>
      <c r="EM15" s="22">
        <f>PLANEL_GerPT_Trim_Resultado!EZ17+PLANEL_GerPT_Trim_Resultado!EZ29</f>
        <v>9999.66</v>
      </c>
      <c r="EN15" s="22">
        <f>PLANEL_GerPT_Trim_Resultado!FA17+PLANEL_GerPT_Trim_Resultado!FA29</f>
        <v>9999.66</v>
      </c>
      <c r="EO15" s="22">
        <f>PLANEL_GerPT_Trim_Resultado!FB17+PLANEL_GerPT_Trim_Resultado!FB29</f>
        <v>7530.84</v>
      </c>
      <c r="EP15" s="22">
        <f>PLANEL_GerPT_Trim_Resultado!FC17+PLANEL_GerPT_Trim_Resultado!FC29</f>
        <v>10125.31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270.93049999999999</v>
      </c>
      <c r="F16" s="22">
        <f>PLANEL_GerPT_Trim_Resultado!S377</f>
        <v>298.00549999999998</v>
      </c>
      <c r="G16" s="22">
        <f>PLANEL_GerPT_Trim_Resultado!T377</f>
        <v>270.93049999999999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270.93049999999999</v>
      </c>
      <c r="M16" s="22">
        <f>PLANEL_GerPT_Trim_Resultado!Z377</f>
        <v>68.048500000000004</v>
      </c>
      <c r="N16" s="22">
        <f>PLANEL_GerPT_Trim_Resultado!AA377</f>
        <v>298.00549999999998</v>
      </c>
      <c r="O16" s="22">
        <f>PLANEL_GerPT_Trim_Resultado!AB377</f>
        <v>455.76249999999999</v>
      </c>
      <c r="P16" s="22">
        <f>PLANEL_GerPT_Trim_Resultado!AC377</f>
        <v>418.399</v>
      </c>
      <c r="Q16" s="22">
        <f>PLANEL_GerPT_Trim_Resultado!AD377</f>
        <v>320.38749999999999</v>
      </c>
      <c r="R16" s="22">
        <f>PLANEL_GerPT_Trim_Resultado!AE377</f>
        <v>455.76249999999999</v>
      </c>
      <c r="S16" s="22">
        <f>PLANEL_GerPT_Trim_Resultado!AF377</f>
        <v>600.16250000000002</v>
      </c>
      <c r="T16" s="22">
        <f>PLANEL_GerPT_Trim_Resultado!AG377</f>
        <v>373.81549999999999</v>
      </c>
      <c r="U16" s="22">
        <f>PLANEL_GerPT_Trim_Resultado!AH377</f>
        <v>603.77250000000004</v>
      </c>
      <c r="V16" s="22">
        <f>PLANEL_GerPT_Trim_Resultado!AI377</f>
        <v>455.76249999999999</v>
      </c>
      <c r="W16" s="22">
        <f>PLANEL_GerPT_Trim_Resultado!AJ377</f>
        <v>497.27749999999997</v>
      </c>
      <c r="X16" s="22">
        <f>PLANEL_GerPT_Trim_Resultado!AK377</f>
        <v>621.82249999999999</v>
      </c>
      <c r="Y16" s="22">
        <f>PLANEL_GerPT_Trim_Resultado!AL377</f>
        <v>648.89750000000004</v>
      </c>
      <c r="Z16" s="22">
        <f>PLANEL_GerPT_Trim_Resultado!AM377</f>
        <v>633.7355</v>
      </c>
      <c r="AA16" s="22">
        <f>PLANEL_GerPT_Trim_Resultado!AN377</f>
        <v>653.41</v>
      </c>
      <c r="AB16" s="22">
        <f>PLANEL_GerPT_Trim_Resultado!AO377</f>
        <v>408.291</v>
      </c>
      <c r="AC16" s="22">
        <f>PLANEL_GerPT_Trim_Resultado!AP377</f>
        <v>626.33500000000004</v>
      </c>
      <c r="AD16" s="22">
        <f>PLANEL_GerPT_Trim_Resultado!AQ377</f>
        <v>566.40899999999999</v>
      </c>
      <c r="AE16" s="22">
        <f>PLANEL_GerPT_Trim_Resultado!AR377</f>
        <v>653.41</v>
      </c>
      <c r="AF16" s="22">
        <f>PLANEL_GerPT_Trim_Resultado!AS377</f>
        <v>638.24800000000005</v>
      </c>
      <c r="AG16" s="22">
        <f>PLANEL_GerPT_Trim_Resultado!AT377</f>
        <v>638.24800000000005</v>
      </c>
      <c r="AH16" s="22">
        <f>PLANEL_GerPT_Trim_Resultado!AU377</f>
        <v>653.41</v>
      </c>
      <c r="AI16" s="22">
        <f>PLANEL_GerPT_Trim_Resultado!AV377</f>
        <v>626.33500000000004</v>
      </c>
      <c r="AJ16" s="22">
        <f>PLANEL_GerPT_Trim_Resultado!AW377</f>
        <v>449.55726800000002</v>
      </c>
      <c r="AK16" s="22">
        <f>PLANEL_GerPT_Trim_Resultado!AX377</f>
        <v>653.41</v>
      </c>
      <c r="AL16" s="22">
        <f>PLANEL_GerPT_Trim_Resultado!AY377</f>
        <v>626.33500000000004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891.70682514999999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758.66047495999999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971.09659314999999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1407.7742669300001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1399.4793290699999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1103.9584912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2540.5406332299999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1785.9972076099998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1539.38718887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1226.1562974000001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2928.58183027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2200.99360041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2290.5084130699997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2409.4495098000002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3072.2206682699998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3224.927173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2701.4744700699998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2669.5932768000002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2950.8222190699998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3317.1587645999998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2423.7163626699999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2538.7871528000001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3170.58376107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3664.9972048099999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3051.1551570700003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2813.9987747999999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3496.1637430700002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4439.7968056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3057.54395707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3062.1518448000002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4394.7841370699998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3855.3398056000001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2334.3366360700002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2840.1119027999998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3972.7870370700002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2490.3281056000001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3247.6732370700001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3204.9033153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5344.9330835700002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4439.7968056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4917.9016706700004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5557.0007299999997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7775.7214586699993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6717.3556310000004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5458.5322246699998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6171.3536320000003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8635.8155226700001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7454.5791140000001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6596.3826366699996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7466.749511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10449.678275669999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9005.351885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7355.6387016799999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8329.5719665100005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11646.550221879999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10040.689957000001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7403.0763326800006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8383.4783645099997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11733.10274368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10105.377635000001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8673.2068776800006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8572.4167674100008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13983.39928068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12034.203238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9277.5590689199998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10514.119213689999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14716.070699920001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12661.2974584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10290.32138592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11662.443911490001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16333.91082392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14040.807592379999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11349.853788120001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12871.15095209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18024.050453119999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15484.58145218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12541.68987032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14234.32237349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19925.77394332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17108.51540298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13735.79988672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10829.92317654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21192.31730572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18733.84363308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14748.25677392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16750.941224939997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23450.22529092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20114.238575880001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16185.7665368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18388.4318126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21571.594556799999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22073.082661200002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17797.676406799997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20220.147572599999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23992.579241799998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24271.141571199998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17544.277468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19936.409046000001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27910.937739000001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23924.109988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21078.120449999999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23952.409599000002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33533.373440000003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28742.891525000003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22650.631552999999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21564.334948000003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36035.095650000003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30887.224848000002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23617.428689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26837.987143000002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37573.182005000002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32205.584578000002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24598.391404000002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27952.717502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39133.804505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33543.261012000003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25292.691428999999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28741.694803000002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40238.372725000001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34490.033772000003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25534.606008000002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29016.597734000003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40623.236825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34819.917282000002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25845.242144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29369.593343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41117.430684999999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35243.512022000003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26515.053774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30130.742918000004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42183.040095000004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36156.891512000002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27528.645234000003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31282.551398000003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43795.571954999999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35560.802902000003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28157.886994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31997.598848000001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44796.638395000002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38397.118631999998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29323.294144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33321.925157999998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46650.695215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39986.310192000004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2.7827799999999998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226.01097999999999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174.5076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397.58550000000002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331.46800000000002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480.17840000000001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344.53500000000003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461.93549999999999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379.548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556.61969999999997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392.26900000000001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549.72969999999998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400.68200000000002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459.39530000000002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247.07603270000001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6665.0809719999997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5126.9853629999998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7777.4185450000004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5982.6296499999999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8876.6519659999994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6828.1938200000004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10096.87103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7766.8238689999998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11260.722589999999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8662.0943000000007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12395.942880000001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9535.3406799999993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0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0</v>
      </c>
      <c r="AR24" s="32">
        <f>PLANEL_GerPT_Trim_Resultado!BE101</f>
        <v>0</v>
      </c>
      <c r="AS24" s="32">
        <f>PLANEL_GerPT_Trim_Resultado!BF101</f>
        <v>0</v>
      </c>
      <c r="AT24" s="32">
        <f>PLANEL_GerPT_Trim_Resultado!BG101</f>
        <v>0</v>
      </c>
      <c r="AU24" s="32">
        <f>PLANEL_GerPT_Trim_Resultado!BH101</f>
        <v>0</v>
      </c>
      <c r="AV24" s="32">
        <f>PLANEL_GerPT_Trim_Resultado!BI101</f>
        <v>0</v>
      </c>
      <c r="AW24" s="32">
        <f>PLANEL_GerPT_Trim_Resultado!BJ101</f>
        <v>0</v>
      </c>
      <c r="AX24" s="32">
        <f>PLANEL_GerPT_Trim_Resultado!BK101</f>
        <v>0</v>
      </c>
      <c r="AY24" s="32">
        <f>PLANEL_GerPT_Trim_Resultado!BL101</f>
        <v>3462.047129</v>
      </c>
      <c r="AZ24" s="32">
        <f>PLANEL_GerPT_Trim_Resultado!BM101</f>
        <v>3462.047129</v>
      </c>
      <c r="BA24" s="32">
        <f>PLANEL_GerPT_Trim_Resultado!BN101</f>
        <v>3462.047129</v>
      </c>
      <c r="BB24" s="32">
        <f>PLANEL_GerPT_Trim_Resultado!BO101</f>
        <v>3462.047129</v>
      </c>
      <c r="BC24" s="32">
        <f>PLANEL_GerPT_Trim_Resultado!BP101</f>
        <v>5304.4836789999999</v>
      </c>
      <c r="BD24" s="32">
        <f>PLANEL_GerPT_Trim_Resultado!BQ101</f>
        <v>4009.2275800000002</v>
      </c>
      <c r="BE24" s="32">
        <f>PLANEL_GerPT_Trim_Resultado!BR101</f>
        <v>5283.1176100000002</v>
      </c>
      <c r="BF24" s="32">
        <f>PLANEL_GerPT_Trim_Resultado!BS101</f>
        <v>5304.4836789999999</v>
      </c>
      <c r="BG24" s="32">
        <f>PLANEL_GerPT_Trim_Resultado!BT101</f>
        <v>6848.5080699999999</v>
      </c>
      <c r="BH24" s="32">
        <f>PLANEL_GerPT_Trim_Resultado!BU101</f>
        <v>6848.5080699999999</v>
      </c>
      <c r="BI24" s="32">
        <f>PLANEL_GerPT_Trim_Resultado!BV101</f>
        <v>6848.5080699999999</v>
      </c>
      <c r="BJ24" s="32">
        <f>PLANEL_GerPT_Trim_Resultado!BW101</f>
        <v>6848.5080699999999</v>
      </c>
      <c r="BK24" s="32">
        <f>PLANEL_GerPT_Trim_Resultado!BX101</f>
        <v>6781.3908799999999</v>
      </c>
      <c r="BL24" s="32">
        <f>PLANEL_GerPT_Trim_Resultado!BY101</f>
        <v>6848.5080699999999</v>
      </c>
      <c r="BM24" s="32">
        <f>PLANEL_GerPT_Trim_Resultado!BZ101</f>
        <v>6848.5080699999999</v>
      </c>
      <c r="BN24" s="32">
        <f>PLANEL_GerPT_Trim_Resultado!CA101</f>
        <v>6848.5080699999999</v>
      </c>
      <c r="BO24" s="32">
        <f>PLANEL_GerPT_Trim_Resultado!CB101</f>
        <v>6848.5080699999999</v>
      </c>
      <c r="BP24" s="32">
        <f>PLANEL_GerPT_Trim_Resultado!CC101</f>
        <v>6848.5080699999999</v>
      </c>
      <c r="BQ24" s="32">
        <f>PLANEL_GerPT_Trim_Resultado!CD101</f>
        <v>6848.5080699999999</v>
      </c>
      <c r="BR24" s="32">
        <f>PLANEL_GerPT_Trim_Resultado!CE101</f>
        <v>6848.5080699999999</v>
      </c>
      <c r="BS24" s="32">
        <f>PLANEL_GerPT_Trim_Resultado!CF101</f>
        <v>6848.5080699999999</v>
      </c>
      <c r="BT24" s="32">
        <f>PLANEL_GerPT_Trim_Resultado!CG101</f>
        <v>6848.5080699999999</v>
      </c>
      <c r="BU24" s="32">
        <f>PLANEL_GerPT_Trim_Resultado!CH101</f>
        <v>6848.5080699999999</v>
      </c>
      <c r="BV24" s="32">
        <f>PLANEL_GerPT_Trim_Resultado!CI101</f>
        <v>6848.5080699999999</v>
      </c>
      <c r="BW24" s="32">
        <f>PLANEL_GerPT_Trim_Resultado!CJ101</f>
        <v>6848.5080699999999</v>
      </c>
      <c r="BX24" s="32">
        <f>PLANEL_GerPT_Trim_Resultado!CK101</f>
        <v>6848.5080699999999</v>
      </c>
      <c r="BY24" s="32">
        <f>PLANEL_GerPT_Trim_Resultado!CL101</f>
        <v>6848.5080699999999</v>
      </c>
      <c r="BZ24" s="32">
        <f>PLANEL_GerPT_Trim_Resultado!CM101</f>
        <v>6848.5080699999999</v>
      </c>
      <c r="CA24" s="32">
        <f>PLANEL_GerPT_Trim_Resultado!CN101</f>
        <v>6848.5080699999999</v>
      </c>
      <c r="CB24" s="32">
        <f>PLANEL_GerPT_Trim_Resultado!CO101</f>
        <v>6848.5080699999999</v>
      </c>
      <c r="CC24" s="32">
        <f>PLANEL_GerPT_Trim_Resultado!CP101</f>
        <v>6848.5080699999999</v>
      </c>
      <c r="CD24" s="32">
        <f>PLANEL_GerPT_Trim_Resultado!CQ101</f>
        <v>6848.5080699999999</v>
      </c>
      <c r="CE24" s="32">
        <f>PLANEL_GerPT_Trim_Resultado!CR101</f>
        <v>6848.5080699999999</v>
      </c>
      <c r="CF24" s="32">
        <f>PLANEL_GerPT_Trim_Resultado!CS101</f>
        <v>6848.5080699999999</v>
      </c>
      <c r="CG24" s="32">
        <f>PLANEL_GerPT_Trim_Resultado!CT101</f>
        <v>6848.5080699999999</v>
      </c>
      <c r="CH24" s="32">
        <f>PLANEL_GerPT_Trim_Resultado!CU101</f>
        <v>6848.5080699999999</v>
      </c>
      <c r="CI24" s="32">
        <f>PLANEL_GerPT_Trim_Resultado!CV101</f>
        <v>6848.5080699999999</v>
      </c>
      <c r="CJ24" s="32">
        <f>PLANEL_GerPT_Trim_Resultado!CW101</f>
        <v>6848.5080699999999</v>
      </c>
      <c r="CK24" s="32">
        <f>PLANEL_GerPT_Trim_Resultado!CX101</f>
        <v>6848.5080699999999</v>
      </c>
      <c r="CL24" s="32">
        <f>PLANEL_GerPT_Trim_Resultado!CY101</f>
        <v>6848.5080699999999</v>
      </c>
      <c r="CM24" s="32">
        <f>PLANEL_GerPT_Trim_Resultado!CZ101</f>
        <v>6848.5080699999999</v>
      </c>
      <c r="CN24" s="32">
        <f>PLANEL_GerPT_Trim_Resultado!DA101</f>
        <v>5499.6588650000003</v>
      </c>
      <c r="CO24" s="32">
        <f>PLANEL_GerPT_Trim_Resultado!DB101</f>
        <v>6848.5080699999999</v>
      </c>
      <c r="CP24" s="32">
        <f>PLANEL_GerPT_Trim_Resultado!DC101</f>
        <v>6848.5080699999999</v>
      </c>
      <c r="CQ24" s="32">
        <f>PLANEL_GerPT_Trim_Resultado!DD101</f>
        <v>6848.5080699999999</v>
      </c>
      <c r="CR24" s="32">
        <f>PLANEL_GerPT_Trim_Resultado!DE101</f>
        <v>6848.5080699999999</v>
      </c>
      <c r="CS24" s="32">
        <f>PLANEL_GerPT_Trim_Resultado!DF101</f>
        <v>6848.5080699999999</v>
      </c>
      <c r="CT24" s="32">
        <f>PLANEL_GerPT_Trim_Resultado!DG101</f>
        <v>6848.5080699999999</v>
      </c>
      <c r="CU24" s="32">
        <f>PLANEL_GerPT_Trim_Resultado!DH101</f>
        <v>6848.5080699999999</v>
      </c>
      <c r="CV24" s="32">
        <f>PLANEL_GerPT_Trim_Resultado!DI101</f>
        <v>6781.3908799999999</v>
      </c>
      <c r="CW24" s="32">
        <f>PLANEL_GerPT_Trim_Resultado!DJ101</f>
        <v>6848.5080699999999</v>
      </c>
      <c r="CX24" s="32">
        <f>PLANEL_GerPT_Trim_Resultado!DK101</f>
        <v>6848.5080699999999</v>
      </c>
      <c r="CY24" s="75">
        <f>PLANEL_GerPT_Trim_Resultado!DL101</f>
        <v>6848.5080699999999</v>
      </c>
      <c r="CZ24" s="75">
        <f>PLANEL_GerPT_Trim_Resultado!DM101</f>
        <v>6848.5080699999999</v>
      </c>
      <c r="DA24" s="75">
        <f>PLANEL_GerPT_Trim_Resultado!DN101</f>
        <v>6848.5080699999999</v>
      </c>
      <c r="DB24" s="75">
        <f>PLANEL_GerPT_Trim_Resultado!DO101</f>
        <v>6848.5080699999999</v>
      </c>
      <c r="DC24" s="32">
        <f>PLANEL_GerPT_Trim_Resultado!DP101</f>
        <v>6848.5080699999999</v>
      </c>
      <c r="DD24" s="32">
        <f>PLANEL_GerPT_Trim_Resultado!DQ101</f>
        <v>6848.5080699999999</v>
      </c>
      <c r="DE24" s="32">
        <f>PLANEL_GerPT_Trim_Resultado!DR101</f>
        <v>6848.5080699999999</v>
      </c>
      <c r="DF24" s="32">
        <f>PLANEL_GerPT_Trim_Resultado!DS101</f>
        <v>6848.5080699999999</v>
      </c>
      <c r="DG24" s="32">
        <f>PLANEL_GerPT_Trim_Resultado!DT101</f>
        <v>6848.5080699999999</v>
      </c>
      <c r="DH24" s="32">
        <f>PLANEL_GerPT_Trim_Resultado!DU101</f>
        <v>6572.3380829999996</v>
      </c>
      <c r="DI24" s="32">
        <f>PLANEL_GerPT_Trim_Resultado!DV101</f>
        <v>6848.5080699999999</v>
      </c>
      <c r="DJ24" s="32">
        <f>PLANEL_GerPT_Trim_Resultado!DW101</f>
        <v>6848.5080699999999</v>
      </c>
      <c r="DK24" s="32">
        <f>PLANEL_GerPT_Trim_Resultado!DX101</f>
        <v>6848.5080699999999</v>
      </c>
      <c r="DL24" s="32">
        <f>PLANEL_GerPT_Trim_Resultado!DY101</f>
        <v>5119.0099550000004</v>
      </c>
      <c r="DM24" s="32">
        <f>PLANEL_GerPT_Trim_Resultado!DZ101</f>
        <v>6781.3908799999999</v>
      </c>
      <c r="DN24" s="32">
        <f>PLANEL_GerPT_Trim_Resultado!EA101</f>
        <v>6848.5080699999999</v>
      </c>
      <c r="DO24" s="32">
        <f>PLANEL_GerPT_Trim_Resultado!EB101</f>
        <v>6848.5080699999999</v>
      </c>
      <c r="DP24" s="32">
        <f>PLANEL_GerPT_Trim_Resultado!EC101</f>
        <v>6848.5080699999999</v>
      </c>
      <c r="DQ24" s="32">
        <f>PLANEL_GerPT_Trim_Resultado!ED101</f>
        <v>6848.5080699999999</v>
      </c>
      <c r="DR24" s="32">
        <f>PLANEL_GerPT_Trim_Resultado!EE101</f>
        <v>6848.5080699999999</v>
      </c>
      <c r="DS24" s="32">
        <f>PLANEL_GerPT_Trim_Resultado!EF101</f>
        <v>6848.5080699999999</v>
      </c>
      <c r="DT24" s="32">
        <f>PLANEL_GerPT_Trim_Resultado!EG101</f>
        <v>6848.5080699999999</v>
      </c>
      <c r="DU24" s="32">
        <f>PLANEL_GerPT_Trim_Resultado!EH101</f>
        <v>6848.5080699999999</v>
      </c>
      <c r="DV24" s="32">
        <f>PLANEL_GerPT_Trim_Resultado!EI101</f>
        <v>6848.5080699999999</v>
      </c>
      <c r="DW24" s="32">
        <f>PLANEL_GerPT_Trim_Resultado!EJ101</f>
        <v>6848.5080699999999</v>
      </c>
      <c r="DX24" s="32">
        <f>PLANEL_GerPT_Trim_Resultado!EK101</f>
        <v>6757.049352</v>
      </c>
      <c r="DY24" s="32">
        <f>PLANEL_GerPT_Trim_Resultado!EL101</f>
        <v>6848.5080699999999</v>
      </c>
      <c r="DZ24" s="32">
        <f>PLANEL_GerPT_Trim_Resultado!EM101</f>
        <v>6781.3908799999999</v>
      </c>
      <c r="EA24" s="32">
        <f>PLANEL_GerPT_Trim_Resultado!EN101</f>
        <v>6848.5080699999999</v>
      </c>
      <c r="EB24" s="32">
        <f>PLANEL_GerPT_Trim_Resultado!EO101</f>
        <v>6848.5080699999999</v>
      </c>
      <c r="EC24" s="32">
        <f>PLANEL_GerPT_Trim_Resultado!EP101</f>
        <v>6848.5080699999999</v>
      </c>
      <c r="ED24" s="32">
        <f>PLANEL_GerPT_Trim_Resultado!EQ101</f>
        <v>6848.5080699999999</v>
      </c>
      <c r="EE24" s="32">
        <f>PLANEL_GerPT_Trim_Resultado!ER101</f>
        <v>6848.5080699999999</v>
      </c>
      <c r="EF24" s="32">
        <f>PLANEL_GerPT_Trim_Resultado!ES101</f>
        <v>6848.5080699999999</v>
      </c>
      <c r="EG24" s="32">
        <f>PLANEL_GerPT_Trim_Resultado!ET101</f>
        <v>6848.5080699999999</v>
      </c>
      <c r="EH24" s="32">
        <f>PLANEL_GerPT_Trim_Resultado!EU101</f>
        <v>6848.5080699999999</v>
      </c>
      <c r="EI24" s="32">
        <f>PLANEL_GerPT_Trim_Resultado!EV101</f>
        <v>6848.5080699999999</v>
      </c>
      <c r="EJ24" s="32">
        <f>PLANEL_GerPT_Trim_Resultado!EW101</f>
        <v>6848.5080699999999</v>
      </c>
      <c r="EK24" s="32">
        <f>PLANEL_GerPT_Trim_Resultado!EX101</f>
        <v>6848.5080699999999</v>
      </c>
      <c r="EL24" s="32">
        <f>PLANEL_GerPT_Trim_Resultado!EY101</f>
        <v>6848.5080699999999</v>
      </c>
      <c r="EM24" s="32">
        <f>PLANEL_GerPT_Trim_Resultado!EZ101</f>
        <v>6848.5080699999999</v>
      </c>
      <c r="EN24" s="32">
        <f>PLANEL_GerPT_Trim_Resultado!FA101</f>
        <v>6848.5080699999999</v>
      </c>
      <c r="EO24" s="32">
        <f>PLANEL_GerPT_Trim_Resultado!FB101</f>
        <v>6848.5080699999999</v>
      </c>
      <c r="EP24" s="32">
        <f>PLANEL_GerPT_Trim_Resultado!FC101</f>
        <v>6848.5080699999999</v>
      </c>
    </row>
    <row r="25" spans="2:146" x14ac:dyDescent="0.25">
      <c r="B25" s="27" t="s">
        <v>9</v>
      </c>
      <c r="C25" s="28">
        <f>SUM(C4:C24)</f>
        <v>88575.188419850005</v>
      </c>
      <c r="D25" s="28">
        <f t="shared" ref="D25:BO25" si="0">SUM(D4:D24)</f>
        <v>84766.323416760017</v>
      </c>
      <c r="E25" s="28">
        <f t="shared" si="0"/>
        <v>83382.816417149996</v>
      </c>
      <c r="F25" s="28">
        <f t="shared" si="0"/>
        <v>87332.361395930013</v>
      </c>
      <c r="G25" s="28">
        <f t="shared" si="0"/>
        <v>87345.729954070004</v>
      </c>
      <c r="H25" s="28">
        <f t="shared" si="0"/>
        <v>83663.332528200001</v>
      </c>
      <c r="I25" s="28">
        <f t="shared" si="0"/>
        <v>83285.039297230018</v>
      </c>
      <c r="J25" s="28">
        <f t="shared" si="0"/>
        <v>86804.309659609993</v>
      </c>
      <c r="K25" s="28">
        <f t="shared" si="0"/>
        <v>91283.192109070005</v>
      </c>
      <c r="L25" s="28">
        <f t="shared" si="0"/>
        <v>87387.685607699997</v>
      </c>
      <c r="M25" s="28">
        <f t="shared" si="0"/>
        <v>86981.471499270032</v>
      </c>
      <c r="N25" s="28">
        <f t="shared" si="0"/>
        <v>90710.286396409996</v>
      </c>
      <c r="O25" s="28">
        <f t="shared" si="0"/>
        <v>93429.297964070007</v>
      </c>
      <c r="P25" s="28">
        <f t="shared" si="0"/>
        <v>89500.547676800023</v>
      </c>
      <c r="Q25" s="28">
        <f t="shared" si="0"/>
        <v>89101.909677270014</v>
      </c>
      <c r="R25" s="28">
        <f t="shared" si="0"/>
        <v>92836.097324999995</v>
      </c>
      <c r="S25" s="28">
        <f t="shared" si="0"/>
        <v>98476.009823070024</v>
      </c>
      <c r="T25" s="28">
        <f t="shared" si="0"/>
        <v>94359.437857800018</v>
      </c>
      <c r="U25" s="28">
        <f t="shared" si="0"/>
        <v>93935.820190970029</v>
      </c>
      <c r="V25" s="28">
        <f t="shared" si="0"/>
        <v>97878.522863199993</v>
      </c>
      <c r="W25" s="28">
        <f t="shared" si="0"/>
        <v>103588.07845667003</v>
      </c>
      <c r="X25" s="28">
        <f t="shared" si="0"/>
        <v>99290.247847700011</v>
      </c>
      <c r="Y25" s="28">
        <f t="shared" si="0"/>
        <v>98849.813517069997</v>
      </c>
      <c r="Z25" s="28">
        <f t="shared" si="0"/>
        <v>102968.88531981001</v>
      </c>
      <c r="AA25" s="28">
        <f t="shared" si="0"/>
        <v>108662.18781707001</v>
      </c>
      <c r="AB25" s="28">
        <f t="shared" si="0"/>
        <v>104181.1343658</v>
      </c>
      <c r="AC25" s="28">
        <f t="shared" si="0"/>
        <v>103722.74373327002</v>
      </c>
      <c r="AD25" s="28">
        <f t="shared" si="0"/>
        <v>108022.19381859999</v>
      </c>
      <c r="AE25" s="28">
        <f t="shared" si="0"/>
        <v>113167.64772007</v>
      </c>
      <c r="AF25" s="28">
        <f t="shared" si="0"/>
        <v>108497.19012130002</v>
      </c>
      <c r="AG25" s="28">
        <f t="shared" si="0"/>
        <v>108017.57271417002</v>
      </c>
      <c r="AH25" s="28">
        <f t="shared" si="0"/>
        <v>112503.75864860002</v>
      </c>
      <c r="AI25" s="28">
        <f t="shared" si="0"/>
        <v>117172.49477147002</v>
      </c>
      <c r="AJ25" s="28">
        <f t="shared" si="0"/>
        <v>112301.74381880001</v>
      </c>
      <c r="AK25" s="28">
        <f t="shared" si="0"/>
        <v>111800.42989277001</v>
      </c>
      <c r="AL25" s="28">
        <f t="shared" si="0"/>
        <v>116481.45599070001</v>
      </c>
      <c r="AM25" s="28">
        <f t="shared" si="0"/>
        <v>116802.22552897003</v>
      </c>
      <c r="AN25" s="28">
        <f t="shared" si="0"/>
        <v>112040.65753320002</v>
      </c>
      <c r="AO25" s="28">
        <f t="shared" si="0"/>
        <v>111934.56538347001</v>
      </c>
      <c r="AP25" s="28">
        <f t="shared" si="0"/>
        <v>115479.69135250003</v>
      </c>
      <c r="AQ25" s="28">
        <f t="shared" si="0"/>
        <v>119564.76098557003</v>
      </c>
      <c r="AR25" s="28">
        <f t="shared" si="0"/>
        <v>114813.44245290002</v>
      </c>
      <c r="AS25" s="28">
        <f t="shared" si="0"/>
        <v>114676.17424957003</v>
      </c>
      <c r="AT25" s="28">
        <f t="shared" si="0"/>
        <v>118430.31875390004</v>
      </c>
      <c r="AU25" s="28">
        <f t="shared" si="0"/>
        <v>121089.37197857001</v>
      </c>
      <c r="AV25" s="28">
        <f t="shared" si="0"/>
        <v>115720.74495090003</v>
      </c>
      <c r="AW25" s="28">
        <f t="shared" si="0"/>
        <v>116014.61021557002</v>
      </c>
      <c r="AX25" s="28">
        <f t="shared" si="0"/>
        <v>119939.77043090004</v>
      </c>
      <c r="AY25" s="28">
        <f t="shared" si="0"/>
        <v>124876.54446687002</v>
      </c>
      <c r="AZ25" s="28">
        <f t="shared" si="0"/>
        <v>119253.49967920003</v>
      </c>
      <c r="BA25" s="28">
        <f t="shared" si="0"/>
        <v>119610.71135587001</v>
      </c>
      <c r="BB25" s="28">
        <f t="shared" si="0"/>
        <v>123705.52508920002</v>
      </c>
      <c r="BC25" s="28">
        <f t="shared" si="0"/>
        <v>129087.80214568003</v>
      </c>
      <c r="BD25" s="28">
        <f t="shared" si="0"/>
        <v>123452.32535851003</v>
      </c>
      <c r="BE25" s="28">
        <f t="shared" si="0"/>
        <v>123619.63102988001</v>
      </c>
      <c r="BF25" s="28">
        <f t="shared" si="0"/>
        <v>127895.990164</v>
      </c>
      <c r="BG25" s="28">
        <f t="shared" si="0"/>
        <v>133566.62531568005</v>
      </c>
      <c r="BH25" s="28">
        <f t="shared" si="0"/>
        <v>127579.14916051002</v>
      </c>
      <c r="BI25" s="28">
        <f t="shared" si="0"/>
        <v>128399.08783568001</v>
      </c>
      <c r="BJ25" s="28">
        <f t="shared" si="0"/>
        <v>132353.10803100001</v>
      </c>
      <c r="BK25" s="28">
        <f t="shared" si="0"/>
        <v>138393.22522068</v>
      </c>
      <c r="BL25" s="28">
        <f t="shared" si="0"/>
        <v>132013.40698341001</v>
      </c>
      <c r="BM25" s="28">
        <f t="shared" si="0"/>
        <v>132308.96706268002</v>
      </c>
      <c r="BN25" s="28">
        <f t="shared" si="0"/>
        <v>136945.91363400003</v>
      </c>
      <c r="BO25" s="28">
        <f t="shared" si="0"/>
        <v>136037.54825592</v>
      </c>
      <c r="BP25" s="28">
        <f t="shared" ref="BP25:EA25" si="1">SUM(BP4:BP24)</f>
        <v>130198.55454269001</v>
      </c>
      <c r="BQ25" s="28">
        <f t="shared" si="1"/>
        <v>130420.19412392001</v>
      </c>
      <c r="BR25" s="28">
        <f t="shared" si="1"/>
        <v>134579.25209739999</v>
      </c>
      <c r="BS25" s="28">
        <f t="shared" si="1"/>
        <v>138965.77529392001</v>
      </c>
      <c r="BT25" s="28">
        <f t="shared" si="1"/>
        <v>132007.50845649</v>
      </c>
      <c r="BU25" s="28">
        <f t="shared" si="1"/>
        <v>132531.16345892003</v>
      </c>
      <c r="BV25" s="28">
        <f t="shared" si="1"/>
        <v>136874.09911238</v>
      </c>
      <c r="BW25" s="28">
        <f t="shared" si="1"/>
        <v>140708.09767712001</v>
      </c>
      <c r="BX25" s="28">
        <f t="shared" si="1"/>
        <v>137286.55178409</v>
      </c>
      <c r="BY25" s="28">
        <f t="shared" si="1"/>
        <v>134657.98858512001</v>
      </c>
      <c r="BZ25" s="28">
        <f t="shared" si="1"/>
        <v>139203.58985118003</v>
      </c>
      <c r="CA25" s="28">
        <f t="shared" si="1"/>
        <v>142269.65705832004</v>
      </c>
      <c r="CB25" s="28">
        <f t="shared" si="1"/>
        <v>135796.82443849</v>
      </c>
      <c r="CC25" s="28">
        <f t="shared" si="1"/>
        <v>135982.47966832004</v>
      </c>
      <c r="CD25" s="28">
        <f t="shared" si="1"/>
        <v>140740.12251098003</v>
      </c>
      <c r="CE25" s="28">
        <f t="shared" si="1"/>
        <v>144798.42166572</v>
      </c>
      <c r="CF25" s="28">
        <f t="shared" si="1"/>
        <v>138131.67948254003</v>
      </c>
      <c r="CG25" s="28">
        <f t="shared" si="1"/>
        <v>138277.78849272002</v>
      </c>
      <c r="CH25" s="28">
        <f t="shared" si="1"/>
        <v>143243.05342208</v>
      </c>
      <c r="CI25" s="28">
        <f t="shared" si="1"/>
        <v>146314.90468092001</v>
      </c>
      <c r="CJ25" s="28">
        <f t="shared" si="1"/>
        <v>143766.98609894002</v>
      </c>
      <c r="CK25" s="28">
        <f t="shared" si="1"/>
        <v>140454.60252092002</v>
      </c>
      <c r="CL25" s="28">
        <f t="shared" si="1"/>
        <v>144674.07279588</v>
      </c>
      <c r="CM25" s="28">
        <f t="shared" si="1"/>
        <v>148827.18797680002</v>
      </c>
      <c r="CN25" s="28">
        <f t="shared" si="1"/>
        <v>141210.8233706</v>
      </c>
      <c r="CO25" s="28">
        <f t="shared" si="1"/>
        <v>141958.83396980003</v>
      </c>
      <c r="CP25" s="28">
        <f t="shared" si="1"/>
        <v>147161.17745419999</v>
      </c>
      <c r="CQ25" s="28">
        <f t="shared" si="1"/>
        <v>152720.73858780001</v>
      </c>
      <c r="CR25" s="28">
        <f t="shared" si="1"/>
        <v>145067.48036060002</v>
      </c>
      <c r="CS25" s="28">
        <f t="shared" si="1"/>
        <v>145589.47197580003</v>
      </c>
      <c r="CT25" s="28">
        <f t="shared" si="1"/>
        <v>151025.74950520002</v>
      </c>
      <c r="CU25" s="28">
        <f t="shared" si="1"/>
        <v>153054.70354700001</v>
      </c>
      <c r="CV25" s="28">
        <f t="shared" si="1"/>
        <v>145361.52540500002</v>
      </c>
      <c r="CW25" s="28">
        <f t="shared" si="1"/>
        <v>145668.19031100004</v>
      </c>
      <c r="CX25" s="28">
        <f t="shared" si="1"/>
        <v>151332.02393999998</v>
      </c>
      <c r="CY25" s="76">
        <f t="shared" si="1"/>
        <v>157846.377905</v>
      </c>
      <c r="CZ25" s="76">
        <f t="shared" si="1"/>
        <v>149707.46479600001</v>
      </c>
      <c r="DA25" s="76">
        <f t="shared" si="1"/>
        <v>150733.8095</v>
      </c>
      <c r="DB25" s="76">
        <f t="shared" si="1"/>
        <v>156097.96773260002</v>
      </c>
      <c r="DC25" s="28">
        <f t="shared" si="1"/>
        <v>159407.68880820004</v>
      </c>
      <c r="DD25" s="28">
        <f t="shared" si="1"/>
        <v>150898.07012720002</v>
      </c>
      <c r="DE25" s="28">
        <f t="shared" si="1"/>
        <v>151544.10503520002</v>
      </c>
      <c r="DF25" s="28">
        <f t="shared" si="1"/>
        <v>157637.89982820002</v>
      </c>
      <c r="DG25" s="28">
        <f t="shared" si="1"/>
        <v>161543.62395720003</v>
      </c>
      <c r="DH25" s="28">
        <f t="shared" si="1"/>
        <v>152829.17714920003</v>
      </c>
      <c r="DI25" s="28">
        <f t="shared" si="1"/>
        <v>154381.24079420001</v>
      </c>
      <c r="DJ25" s="28">
        <f t="shared" si="1"/>
        <v>159752.25893220003</v>
      </c>
      <c r="DK25" s="28">
        <f t="shared" si="1"/>
        <v>163675.74468120001</v>
      </c>
      <c r="DL25" s="28">
        <f t="shared" si="1"/>
        <v>155181.64061619999</v>
      </c>
      <c r="DM25" s="28">
        <f t="shared" si="1"/>
        <v>155363.47685119999</v>
      </c>
      <c r="DN25" s="28">
        <f t="shared" si="1"/>
        <v>161863.10529820001</v>
      </c>
      <c r="DO25" s="28">
        <f t="shared" si="1"/>
        <v>165549.02863820002</v>
      </c>
      <c r="DP25" s="28">
        <f t="shared" si="1"/>
        <v>157155.33002620001</v>
      </c>
      <c r="DQ25" s="28">
        <f t="shared" si="1"/>
        <v>157935.32789620003</v>
      </c>
      <c r="DR25" s="28">
        <f t="shared" si="1"/>
        <v>163713.89166020002</v>
      </c>
      <c r="DS25" s="28">
        <f t="shared" si="1"/>
        <v>166341.83515560001</v>
      </c>
      <c r="DT25" s="28">
        <f t="shared" si="1"/>
        <v>157487.69498260002</v>
      </c>
      <c r="DU25" s="28">
        <f t="shared" si="1"/>
        <v>157921.45725360001</v>
      </c>
      <c r="DV25" s="28">
        <f t="shared" si="1"/>
        <v>165144.34824359999</v>
      </c>
      <c r="DW25" s="28">
        <f t="shared" si="1"/>
        <v>168146.5297713</v>
      </c>
      <c r="DX25" s="28">
        <f t="shared" si="1"/>
        <v>158772.6749903</v>
      </c>
      <c r="DY25" s="28">
        <f t="shared" si="1"/>
        <v>159150.00838430002</v>
      </c>
      <c r="DZ25" s="28">
        <f t="shared" si="1"/>
        <v>167294.8714373</v>
      </c>
      <c r="EA25" s="28">
        <f t="shared" si="1"/>
        <v>169880.58013070002</v>
      </c>
      <c r="EB25" s="28">
        <f t="shared" ref="EB25:EP25" si="2">SUM(EB4:EB24)</f>
        <v>160099.3647717</v>
      </c>
      <c r="EC25" s="28">
        <f t="shared" si="2"/>
        <v>160639.96734870004</v>
      </c>
      <c r="ED25" s="28">
        <f t="shared" si="2"/>
        <v>167958.70489570004</v>
      </c>
      <c r="EE25" s="28">
        <f t="shared" si="2"/>
        <v>171998.07147470003</v>
      </c>
      <c r="EF25" s="28">
        <f t="shared" si="2"/>
        <v>161777.97834170001</v>
      </c>
      <c r="EG25" s="28">
        <f t="shared" si="2"/>
        <v>163361.54661270001</v>
      </c>
      <c r="EH25" s="28">
        <f t="shared" si="2"/>
        <v>170300.01104470005</v>
      </c>
      <c r="EI25" s="28">
        <f t="shared" si="2"/>
        <v>174591.94172470001</v>
      </c>
      <c r="EJ25" s="28">
        <f t="shared" si="2"/>
        <v>164325.83387170002</v>
      </c>
      <c r="EK25" s="28">
        <f t="shared" si="2"/>
        <v>165212.67021870002</v>
      </c>
      <c r="EL25" s="28">
        <f t="shared" si="2"/>
        <v>174782.57742570003</v>
      </c>
      <c r="EM25" s="28">
        <f t="shared" si="2"/>
        <v>178155.4365447</v>
      </c>
      <c r="EN25" s="28">
        <f t="shared" si="2"/>
        <v>166451.36922170001</v>
      </c>
      <c r="EO25" s="28">
        <f t="shared" si="2"/>
        <v>166903.42981370003</v>
      </c>
      <c r="EP25" s="28">
        <f t="shared" si="2"/>
        <v>174950.13897570001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0.64660279376644236</v>
      </c>
      <c r="D30" s="47">
        <f>IF(PLANEL_Pot_Trim!D4&lt;&gt;0,D4/PLANEL_Pot_Trim!D4,0)</f>
        <v>0.62442311462320144</v>
      </c>
      <c r="E30" s="47">
        <f>IF(PLANEL_Pot_Trim!E4&lt;&gt;0,E4/PLANEL_Pot_Trim!E4,0)</f>
        <v>0.59818175508799698</v>
      </c>
      <c r="F30" s="47">
        <f>IF(PLANEL_Pot_Trim!F4&lt;&gt;0,F4/PLANEL_Pot_Trim!F4,0)</f>
        <v>0.60760909686552045</v>
      </c>
      <c r="G30" s="47">
        <f>IF(PLANEL_Pot_Trim!G4&lt;&gt;0,G4/PLANEL_Pot_Trim!G4,0)</f>
        <v>0.59976076822793567</v>
      </c>
      <c r="H30" s="47">
        <f>IF(PLANEL_Pot_Trim!H4&lt;&gt;0,H4/PLANEL_Pot_Trim!H4,0)</f>
        <v>0.58533770642605465</v>
      </c>
      <c r="I30" s="47">
        <f>IF(PLANEL_Pot_Trim!I4&lt;&gt;0,I4/PLANEL_Pot_Trim!I4,0)</f>
        <v>0.56870733068103441</v>
      </c>
      <c r="J30" s="47">
        <f>IF(PLANEL_Pot_Trim!J4&lt;&gt;0,J4/PLANEL_Pot_Trim!J4,0)</f>
        <v>0.5888351135901323</v>
      </c>
      <c r="K30" s="47">
        <f>IF(PLANEL_Pot_Trim!K4&lt;&gt;0,K4/PLANEL_Pot_Trim!K4,0)</f>
        <v>0.63466048505662565</v>
      </c>
      <c r="L30" s="47">
        <f>IF(PLANEL_Pot_Trim!L4&lt;&gt;0,L4/PLANEL_Pot_Trim!L4,0)</f>
        <v>0.60923834987888759</v>
      </c>
      <c r="M30" s="47">
        <f>IF(PLANEL_Pot_Trim!M4&lt;&gt;0,M4/PLANEL_Pot_Trim!M4,0)</f>
        <v>0.59434383494732557</v>
      </c>
      <c r="N30" s="47">
        <f>IF(PLANEL_Pot_Trim!N4&lt;&gt;0,N4/PLANEL_Pot_Trim!N4,0)</f>
        <v>0.61287043001413521</v>
      </c>
      <c r="O30" s="47">
        <f>IF(PLANEL_Pot_Trim!O4&lt;&gt;0,O4/PLANEL_Pot_Trim!O4,0)</f>
        <v>0.5968823312598015</v>
      </c>
      <c r="P30" s="47">
        <f>IF(PLANEL_Pot_Trim!P4&lt;&gt;0,P4/PLANEL_Pot_Trim!P4,0)</f>
        <v>0.58299595187669684</v>
      </c>
      <c r="Q30" s="47">
        <f>IF(PLANEL_Pot_Trim!Q4&lt;&gt;0,Q4/PLANEL_Pot_Trim!Q4,0)</f>
        <v>0.58548897928486487</v>
      </c>
      <c r="R30" s="47">
        <f>IF(PLANEL_Pot_Trim!R4&lt;&gt;0,R4/PLANEL_Pot_Trim!R4,0)</f>
        <v>0.5842172150843401</v>
      </c>
      <c r="S30" s="47">
        <f>IF(PLANEL_Pot_Trim!S4&lt;&gt;0,S4/PLANEL_Pot_Trim!S4,0)</f>
        <v>0.59587606568610407</v>
      </c>
      <c r="T30" s="47">
        <f>IF(PLANEL_Pot_Trim!T4&lt;&gt;0,T4/PLANEL_Pot_Trim!T4,0)</f>
        <v>0.54103679540578342</v>
      </c>
      <c r="U30" s="47">
        <f>IF(PLANEL_Pot_Trim!U4&lt;&gt;0,U4/PLANEL_Pot_Trim!U4,0)</f>
        <v>0.54672685761773387</v>
      </c>
      <c r="V30" s="47">
        <f>IF(PLANEL_Pot_Trim!V4&lt;&gt;0,V4/PLANEL_Pot_Trim!V4,0)</f>
        <v>0.56118528668500001</v>
      </c>
      <c r="W30" s="47">
        <f>IF(PLANEL_Pot_Trim!W4&lt;&gt;0,W4/PLANEL_Pot_Trim!W4,0)</f>
        <v>0.60288428858733878</v>
      </c>
      <c r="X30" s="47">
        <f>IF(PLANEL_Pot_Trim!X4&lt;&gt;0,X4/PLANEL_Pot_Trim!X4,0)</f>
        <v>0.60465274363719945</v>
      </c>
      <c r="Y30" s="47">
        <f>IF(PLANEL_Pot_Trim!Y4&lt;&gt;0,Y4/PLANEL_Pot_Trim!Y4,0)</f>
        <v>0.59712207214893331</v>
      </c>
      <c r="Z30" s="47">
        <f>IF(PLANEL_Pot_Trim!Z4&lt;&gt;0,Z4/PLANEL_Pot_Trim!Z4,0)</f>
        <v>0.54258879006171223</v>
      </c>
      <c r="AA30" s="47">
        <f>IF(PLANEL_Pot_Trim!AA4&lt;&gt;0,AA4/PLANEL_Pot_Trim!AA4,0)</f>
        <v>0.64443201187457189</v>
      </c>
      <c r="AB30" s="47">
        <f>IF(PLANEL_Pot_Trim!AB4&lt;&gt;0,AB4/PLANEL_Pot_Trim!AB4,0)</f>
        <v>0.595982926298113</v>
      </c>
      <c r="AC30" s="47">
        <f>IF(PLANEL_Pot_Trim!AC4&lt;&gt;0,AC4/PLANEL_Pot_Trim!AC4,0)</f>
        <v>0.63384474317685324</v>
      </c>
      <c r="AD30" s="47">
        <f>IF(PLANEL_Pot_Trim!AD4&lt;&gt;0,AD4/PLANEL_Pot_Trim!AD4,0)</f>
        <v>0.6072012635767059</v>
      </c>
      <c r="AE30" s="47">
        <f>IF(PLANEL_Pot_Trim!AE4&lt;&gt;0,AE4/PLANEL_Pot_Trim!AE4,0)</f>
        <v>0.63378820581639328</v>
      </c>
      <c r="AF30" s="47">
        <f>IF(PLANEL_Pot_Trim!AF4&lt;&gt;0,AF4/PLANEL_Pot_Trim!AF4,0)</f>
        <v>0.64077799815267777</v>
      </c>
      <c r="AG30" s="47">
        <f>IF(PLANEL_Pot_Trim!AG4&lt;&gt;0,AG4/PLANEL_Pot_Trim!AG4,0)</f>
        <v>0.64763602955016275</v>
      </c>
      <c r="AH30" s="47">
        <f>IF(PLANEL_Pot_Trim!AH4&lt;&gt;0,AH4/PLANEL_Pot_Trim!AH4,0)</f>
        <v>0.65041039148800717</v>
      </c>
      <c r="AI30" s="47">
        <f>IF(PLANEL_Pot_Trim!AI4&lt;&gt;0,AI4/PLANEL_Pot_Trim!AI4,0)</f>
        <v>0.72023814117274698</v>
      </c>
      <c r="AJ30" s="47">
        <f>IF(PLANEL_Pot_Trim!AJ4&lt;&gt;0,AJ4/PLANEL_Pot_Trim!AJ4,0)</f>
        <v>0.64794934660809422</v>
      </c>
      <c r="AK30" s="47">
        <f>IF(PLANEL_Pot_Trim!AK4&lt;&gt;0,AK4/PLANEL_Pot_Trim!AK4,0)</f>
        <v>0.65149097310482196</v>
      </c>
      <c r="AL30" s="47">
        <f>IF(PLANEL_Pot_Trim!AL4&lt;&gt;0,AL4/PLANEL_Pot_Trim!AL4,0)</f>
        <v>0.63144570813716971</v>
      </c>
      <c r="AM30" s="47">
        <f>IF(PLANEL_Pot_Trim!AM4&lt;&gt;0,AM4/PLANEL_Pot_Trim!AM4,0)</f>
        <v>0.68632531028631039</v>
      </c>
      <c r="AN30" s="47">
        <f>IF(PLANEL_Pot_Trim!AN4&lt;&gt;0,AN4/PLANEL_Pot_Trim!AN4,0)</f>
        <v>0.66229951943343224</v>
      </c>
      <c r="AO30" s="47">
        <f>IF(PLANEL_Pot_Trim!AO4&lt;&gt;0,AO4/PLANEL_Pot_Trim!AO4,0)</f>
        <v>0.6542570642621709</v>
      </c>
      <c r="AP30" s="47">
        <f>IF(PLANEL_Pot_Trim!AP4&lt;&gt;0,AP4/PLANEL_Pot_Trim!AP4,0)</f>
        <v>0.65165606501525808</v>
      </c>
      <c r="AQ30" s="47">
        <f>IF(PLANEL_Pot_Trim!AQ4&lt;&gt;0,AQ4/PLANEL_Pot_Trim!AQ4,0)</f>
        <v>0.69979631840432555</v>
      </c>
      <c r="AR30" s="47">
        <f>IF(PLANEL_Pot_Trim!AR4&lt;&gt;0,AR4/PLANEL_Pot_Trim!AR4,0)</f>
        <v>0.67975199009277343</v>
      </c>
      <c r="AS30" s="47">
        <f>IF(PLANEL_Pot_Trim!AS4&lt;&gt;0,AS4/PLANEL_Pot_Trim!AS4,0)</f>
        <v>0.65652553934000057</v>
      </c>
      <c r="AT30" s="47">
        <f>IF(PLANEL_Pot_Trim!AT4&lt;&gt;0,AT4/PLANEL_Pot_Trim!AT4,0)</f>
        <v>0.6701678014296949</v>
      </c>
      <c r="AU30" s="47">
        <f>IF(PLANEL_Pot_Trim!AU4&lt;&gt;0,AU4/PLANEL_Pot_Trim!AU4,0)</f>
        <v>0.70270911285264304</v>
      </c>
      <c r="AV30" s="47">
        <f>IF(PLANEL_Pot_Trim!AV4&lt;&gt;0,AV4/PLANEL_Pot_Trim!AV4,0)</f>
        <v>0.6970854541535898</v>
      </c>
      <c r="AW30" s="47">
        <f>IF(PLANEL_Pot_Trim!AW4&lt;&gt;0,AW4/PLANEL_Pot_Trim!AW4,0)</f>
        <v>0.65740394629125254</v>
      </c>
      <c r="AX30" s="47">
        <f>IF(PLANEL_Pot_Trim!AX4&lt;&gt;0,AX4/PLANEL_Pot_Trim!AX4,0)</f>
        <v>0.67102377999585183</v>
      </c>
      <c r="AY30" s="47">
        <f>IF(PLANEL_Pot_Trim!AY4&lt;&gt;0,AY4/PLANEL_Pot_Trim!AY4,0)</f>
        <v>0.71035703452210985</v>
      </c>
      <c r="AZ30" s="47">
        <f>IF(PLANEL_Pot_Trim!AZ4&lt;&gt;0,AZ4/PLANEL_Pot_Trim!AZ4,0)</f>
        <v>0.68233070487899805</v>
      </c>
      <c r="BA30" s="47">
        <f>IF(PLANEL_Pot_Trim!BA4&lt;&gt;0,BA4/PLANEL_Pot_Trim!BA4,0)</f>
        <v>0.65841302179529571</v>
      </c>
      <c r="BB30" s="47">
        <f>IF(PLANEL_Pot_Trim!BB4&lt;&gt;0,BB4/PLANEL_Pot_Trim!BB4,0)</f>
        <v>0.67185915600141899</v>
      </c>
      <c r="BC30" s="47">
        <f>IF(PLANEL_Pot_Trim!BC4&lt;&gt;0,BC4/PLANEL_Pot_Trim!BC4,0)</f>
        <v>0.73628452716149562</v>
      </c>
      <c r="BD30" s="47">
        <f>IF(PLANEL_Pot_Trim!BD4&lt;&gt;0,BD4/PLANEL_Pot_Trim!BD4,0)</f>
        <v>0.68885675582994399</v>
      </c>
      <c r="BE30" s="47">
        <f>IF(PLANEL_Pot_Trim!BE4&lt;&gt;0,BE4/PLANEL_Pot_Trim!BE4,0)</f>
        <v>0.6541872061445797</v>
      </c>
      <c r="BF30" s="47">
        <f>IF(PLANEL_Pot_Trim!BF4&lt;&gt;0,BF4/PLANEL_Pot_Trim!BF4,0)</f>
        <v>0.67432844014478988</v>
      </c>
      <c r="BG30" s="47">
        <f>IF(PLANEL_Pot_Trim!BG4&lt;&gt;0,BG4/PLANEL_Pot_Trim!BG4,0)</f>
        <v>0.7279516287524106</v>
      </c>
      <c r="BH30" s="47">
        <f>IF(PLANEL_Pot_Trim!BH4&lt;&gt;0,BH4/PLANEL_Pot_Trim!BH4,0)</f>
        <v>0.67949264002642218</v>
      </c>
      <c r="BI30" s="47">
        <f>IF(PLANEL_Pot_Trim!BI4&lt;&gt;0,BI4/PLANEL_Pot_Trim!BI4,0)</f>
        <v>0.65925788832027932</v>
      </c>
      <c r="BJ30" s="47">
        <f>IF(PLANEL_Pot_Trim!BJ4&lt;&gt;0,BJ4/PLANEL_Pot_Trim!BJ4,0)</f>
        <v>0.68012534764616828</v>
      </c>
      <c r="BK30" s="47">
        <f>IF(PLANEL_Pot_Trim!BK4&lt;&gt;0,BK4/PLANEL_Pot_Trim!BK4,0)</f>
        <v>0.72755657077398872</v>
      </c>
      <c r="BL30" s="47">
        <f>IF(PLANEL_Pot_Trim!BL4&lt;&gt;0,BL4/PLANEL_Pot_Trim!BL4,0)</f>
        <v>0.69119000125612129</v>
      </c>
      <c r="BM30" s="47">
        <f>IF(PLANEL_Pot_Trim!BM4&lt;&gt;0,BM4/PLANEL_Pot_Trim!BM4,0)</f>
        <v>0.66720767535401615</v>
      </c>
      <c r="BN30" s="47">
        <f>IF(PLANEL_Pot_Trim!BN4&lt;&gt;0,BN4/PLANEL_Pot_Trim!BN4,0)</f>
        <v>0.68367046479978877</v>
      </c>
      <c r="BO30" s="47">
        <f>IF(PLANEL_Pot_Trim!BO4&lt;&gt;0,BO4/PLANEL_Pot_Trim!BO4,0)</f>
        <v>0.73112079352560178</v>
      </c>
      <c r="BP30" s="47">
        <f>IF(PLANEL_Pot_Trim!BP4&lt;&gt;0,BP4/PLANEL_Pot_Trim!BP4,0)</f>
        <v>0.69630333232981834</v>
      </c>
      <c r="BQ30" s="47">
        <f>IF(PLANEL_Pot_Trim!BQ4&lt;&gt;0,BQ4/PLANEL_Pot_Trim!BQ4,0)</f>
        <v>0.66285758651014381</v>
      </c>
      <c r="BR30" s="47">
        <f>IF(PLANEL_Pot_Trim!BR4&lt;&gt;0,BR4/PLANEL_Pot_Trim!BR4,0)</f>
        <v>0.69004050737896583</v>
      </c>
      <c r="BS30" s="47">
        <f>IF(PLANEL_Pot_Trim!BS4&lt;&gt;0,BS4/PLANEL_Pot_Trim!BS4,0)</f>
        <v>0.73891631267246394</v>
      </c>
      <c r="BT30" s="47">
        <f>IF(PLANEL_Pot_Trim!BT4&lt;&gt;0,BT4/PLANEL_Pot_Trim!BT4,0)</f>
        <v>0.71145636711160787</v>
      </c>
      <c r="BU30" s="47">
        <f>IF(PLANEL_Pot_Trim!BU4&lt;&gt;0,BU4/PLANEL_Pot_Trim!BU4,0)</f>
        <v>0.65940933426826298</v>
      </c>
      <c r="BV30" s="47">
        <f>IF(PLANEL_Pot_Trim!BV4&lt;&gt;0,BV4/PLANEL_Pot_Trim!BV4,0)</f>
        <v>0.69004050737896583</v>
      </c>
      <c r="BW30" s="47">
        <f>IF(PLANEL_Pot_Trim!BW4&lt;&gt;0,BW4/PLANEL_Pot_Trim!BW4,0)</f>
        <v>0.73739377395713346</v>
      </c>
      <c r="BX30" s="47">
        <f>IF(PLANEL_Pot_Trim!BX4&lt;&gt;0,BX4/PLANEL_Pot_Trim!BX4,0)</f>
        <v>0.70692439590745948</v>
      </c>
      <c r="BY30" s="47">
        <f>IF(PLANEL_Pot_Trim!BY4&lt;&gt;0,BY4/PLANEL_Pot_Trim!BY4,0)</f>
        <v>0.67075045849318116</v>
      </c>
      <c r="BZ30" s="47">
        <f>IF(PLANEL_Pot_Trim!BZ4&lt;&gt;0,BZ4/PLANEL_Pot_Trim!BZ4,0)</f>
        <v>0.69004050737896583</v>
      </c>
      <c r="CA30" s="47">
        <f>IF(PLANEL_Pot_Trim!CA4&lt;&gt;0,CA4/PLANEL_Pot_Trim!CA4,0)</f>
        <v>0.74519838593419974</v>
      </c>
      <c r="CB30" s="47">
        <f>IF(PLANEL_Pot_Trim!CB4&lt;&gt;0,CB4/PLANEL_Pot_Trim!CB4,0)</f>
        <v>0.70871778037680455</v>
      </c>
      <c r="CC30" s="47">
        <f>IF(PLANEL_Pot_Trim!CC4&lt;&gt;0,CC4/PLANEL_Pot_Trim!CC4,0)</f>
        <v>0.66824493897463111</v>
      </c>
      <c r="CD30" s="47">
        <f>IF(PLANEL_Pot_Trim!CD4&lt;&gt;0,CD4/PLANEL_Pot_Trim!CD4,0)</f>
        <v>0.69004050737896583</v>
      </c>
      <c r="CE30" s="47">
        <f>IF(PLANEL_Pot_Trim!CE4&lt;&gt;0,CE4/PLANEL_Pot_Trim!CE4,0)</f>
        <v>0.74511281650685968</v>
      </c>
      <c r="CF30" s="47">
        <f>IF(PLANEL_Pot_Trim!CF4&lt;&gt;0,CF4/PLANEL_Pot_Trim!CF4,0)</f>
        <v>0.72126257099877711</v>
      </c>
      <c r="CG30" s="47">
        <f>IF(PLANEL_Pot_Trim!CG4&lt;&gt;0,CG4/PLANEL_Pot_Trim!CG4,0)</f>
        <v>0.66346291807081537</v>
      </c>
      <c r="CH30" s="47">
        <f>IF(PLANEL_Pot_Trim!CH4&lt;&gt;0,CH4/PLANEL_Pot_Trim!CH4,0)</f>
        <v>0.69004050737896583</v>
      </c>
      <c r="CI30" s="47">
        <f>IF(PLANEL_Pot_Trim!CI4&lt;&gt;0,CI4/PLANEL_Pot_Trim!CI4,0)</f>
        <v>0.74705156255600091</v>
      </c>
      <c r="CJ30" s="47">
        <f>IF(PLANEL_Pot_Trim!CJ4&lt;&gt;0,CJ4/PLANEL_Pot_Trim!CJ4,0)</f>
        <v>0.71693770857989769</v>
      </c>
      <c r="CK30" s="47">
        <f>IF(PLANEL_Pot_Trim!CK4&lt;&gt;0,CK4/PLANEL_Pot_Trim!CK4,0)</f>
        <v>0.64946642168655766</v>
      </c>
      <c r="CL30" s="47">
        <f>IF(PLANEL_Pot_Trim!CL4&lt;&gt;0,CL4/PLANEL_Pot_Trim!CL4,0)</f>
        <v>0.68899298231526462</v>
      </c>
      <c r="CM30" s="47">
        <f>IF(PLANEL_Pot_Trim!CM4&lt;&gt;0,CM4/PLANEL_Pot_Trim!CM4,0)</f>
        <v>0.74783305283974355</v>
      </c>
      <c r="CN30" s="47">
        <f>IF(PLANEL_Pot_Trim!CN4&lt;&gt;0,CN4/PLANEL_Pot_Trim!CN4,0)</f>
        <v>0.68501854311715205</v>
      </c>
      <c r="CO30" s="47">
        <f>IF(PLANEL_Pot_Trim!CO4&lt;&gt;0,CO4/PLANEL_Pot_Trim!CO4,0)</f>
        <v>0.67119685341909952</v>
      </c>
      <c r="CP30" s="47">
        <f>IF(PLANEL_Pot_Trim!CP4&lt;&gt;0,CP4/PLANEL_Pot_Trim!CP4,0)</f>
        <v>0.68584273388542449</v>
      </c>
      <c r="CQ30" s="47">
        <f>IF(PLANEL_Pot_Trim!CQ4&lt;&gt;0,CQ4/PLANEL_Pot_Trim!CQ4,0)</f>
        <v>0.7501252288759146</v>
      </c>
      <c r="CR30" s="47">
        <f>IF(PLANEL_Pot_Trim!CR4&lt;&gt;0,CR4/PLANEL_Pot_Trim!CR4,0)</f>
        <v>0.69510679310365731</v>
      </c>
      <c r="CS30" s="47">
        <f>IF(PLANEL_Pot_Trim!CS4&lt;&gt;0,CS4/PLANEL_Pot_Trim!CS4,0)</f>
        <v>0.66291928867850725</v>
      </c>
      <c r="CT30" s="47">
        <f>IF(PLANEL_Pot_Trim!CT4&lt;&gt;0,CT4/PLANEL_Pot_Trim!CT4,0)</f>
        <v>0.68376988289103902</v>
      </c>
      <c r="CU30" s="47">
        <f>IF(PLANEL_Pot_Trim!CU4&lt;&gt;0,CU4/PLANEL_Pot_Trim!CU4,0)</f>
        <v>0.75024695076861414</v>
      </c>
      <c r="CV30" s="47">
        <f>IF(PLANEL_Pot_Trim!CV4&lt;&gt;0,CV4/PLANEL_Pot_Trim!CV4,0)</f>
        <v>0.67532864400548731</v>
      </c>
      <c r="CW30" s="47">
        <f>IF(PLANEL_Pot_Trim!CW4&lt;&gt;0,CW4/PLANEL_Pot_Trim!CW4,0)</f>
        <v>0.62791250311691194</v>
      </c>
      <c r="CX30" s="47">
        <f>IF(PLANEL_Pot_Trim!CX4&lt;&gt;0,CX4/PLANEL_Pot_Trim!CX4,0)</f>
        <v>0.68396038838337392</v>
      </c>
      <c r="CY30" s="77">
        <f>IF(PLANEL_Pot_Trim!CY4&lt;&gt;0,CY4/PLANEL_Pot_Trim!CY4,0)</f>
        <v>0.75024695076861414</v>
      </c>
      <c r="CZ30" s="77">
        <f>IF(PLANEL_Pot_Trim!CZ4&lt;&gt;0,CZ4/PLANEL_Pot_Trim!CZ4,0)</f>
        <v>0.6769693588104102</v>
      </c>
      <c r="DA30" s="77">
        <f>IF(PLANEL_Pot_Trim!DA4&lt;&gt;0,DA4/PLANEL_Pot_Trim!DA4,0)</f>
        <v>0.64272893032270595</v>
      </c>
      <c r="DB30" s="77">
        <f>IF(PLANEL_Pot_Trim!DB4&lt;&gt;0,DB4/PLANEL_Pot_Trim!DB4,0)</f>
        <v>0.68396038838337392</v>
      </c>
      <c r="DC30" s="47">
        <f>IF(PLANEL_Pot_Trim!DC4&lt;&gt;0,DC4/PLANEL_Pot_Trim!DC4,0)</f>
        <v>0.75024695076861414</v>
      </c>
      <c r="DD30" s="47">
        <f>IF(PLANEL_Pot_Trim!DD4&lt;&gt;0,DD4/PLANEL_Pot_Trim!DD4,0)</f>
        <v>0.71052272078179857</v>
      </c>
      <c r="DE30" s="47">
        <f>IF(PLANEL_Pot_Trim!DE4&lt;&gt;0,DE4/PLANEL_Pot_Trim!DE4,0)</f>
        <v>0.64523170864733159</v>
      </c>
      <c r="DF30" s="47">
        <f>IF(PLANEL_Pot_Trim!DF4&lt;&gt;0,DF4/PLANEL_Pot_Trim!DF4,0)</f>
        <v>0.67289430526261018</v>
      </c>
      <c r="DG30" s="47">
        <f>IF(PLANEL_Pot_Trim!DG4&lt;&gt;0,DG4/PLANEL_Pot_Trim!DG4,0)</f>
        <v>0.75024695076861414</v>
      </c>
      <c r="DH30" s="47">
        <f>IF(PLANEL_Pot_Trim!DH4&lt;&gt;0,DH4/PLANEL_Pot_Trim!DH4,0)</f>
        <v>0.68701188063994112</v>
      </c>
      <c r="DI30" s="47">
        <f>IF(PLANEL_Pot_Trim!DI4&lt;&gt;0,DI4/PLANEL_Pot_Trim!DI4,0)</f>
        <v>0.62624679421596652</v>
      </c>
      <c r="DJ30" s="47">
        <f>IF(PLANEL_Pot_Trim!DJ4&lt;&gt;0,DJ4/PLANEL_Pot_Trim!DJ4,0)</f>
        <v>0.67186333908899543</v>
      </c>
      <c r="DK30" s="47">
        <f>IF(PLANEL_Pot_Trim!DK4&lt;&gt;0,DK4/PLANEL_Pot_Trim!DK4,0)</f>
        <v>0.75024695076861414</v>
      </c>
      <c r="DL30" s="47">
        <f>IF(PLANEL_Pot_Trim!DL4&lt;&gt;0,DL4/PLANEL_Pot_Trim!DL4,0)</f>
        <v>0.70627329728211841</v>
      </c>
      <c r="DM30" s="47">
        <f>IF(PLANEL_Pot_Trim!DM4&lt;&gt;0,DM4/PLANEL_Pot_Trim!DM4,0)</f>
        <v>0.62762546527109175</v>
      </c>
      <c r="DN30" s="47">
        <f>IF(PLANEL_Pot_Trim!DN4&lt;&gt;0,DN4/PLANEL_Pot_Trim!DN4,0)</f>
        <v>0.67079642928609706</v>
      </c>
      <c r="DO30" s="47">
        <f>IF(PLANEL_Pot_Trim!DO4&lt;&gt;0,DO4/PLANEL_Pot_Trim!DO4,0)</f>
        <v>0.75024695076861414</v>
      </c>
      <c r="DP30" s="47">
        <f>IF(PLANEL_Pot_Trim!DP4&lt;&gt;0,DP4/PLANEL_Pot_Trim!DP4,0)</f>
        <v>0.70373532685742235</v>
      </c>
      <c r="DQ30" s="47">
        <f>IF(PLANEL_Pot_Trim!DQ4&lt;&gt;0,DQ4/PLANEL_Pot_Trim!DQ4,0)</f>
        <v>0.65396099272856634</v>
      </c>
      <c r="DR30" s="47">
        <f>IF(PLANEL_Pot_Trim!DR4&lt;&gt;0,DR4/PLANEL_Pot_Trim!DR4,0)</f>
        <v>0.67542650569116935</v>
      </c>
      <c r="DS30" s="47">
        <f>IF(PLANEL_Pot_Trim!DS4&lt;&gt;0,DS4/PLANEL_Pot_Trim!DS4,0)</f>
        <v>0.75024695076861414</v>
      </c>
      <c r="DT30" s="47">
        <f>IF(PLANEL_Pot_Trim!DT4&lt;&gt;0,DT4/PLANEL_Pot_Trim!DT4,0)</f>
        <v>0.70617622593108054</v>
      </c>
      <c r="DU30" s="47">
        <f>IF(PLANEL_Pot_Trim!DU4&lt;&gt;0,DU4/PLANEL_Pot_Trim!DU4,0)</f>
        <v>0.63357351495158121</v>
      </c>
      <c r="DV30" s="47">
        <f>IF(PLANEL_Pot_Trim!DV4&lt;&gt;0,DV4/PLANEL_Pot_Trim!DV4,0)</f>
        <v>0.67691470954076771</v>
      </c>
      <c r="DW30" s="47">
        <f>IF(PLANEL_Pot_Trim!DW4&lt;&gt;0,DW4/PLANEL_Pot_Trim!DW4,0)</f>
        <v>0.75024695076861414</v>
      </c>
      <c r="DX30" s="47">
        <f>IF(PLANEL_Pot_Trim!DX4&lt;&gt;0,DX4/PLANEL_Pot_Trim!DX4,0)</f>
        <v>0.71124797887622637</v>
      </c>
      <c r="DY30" s="47">
        <f>IF(PLANEL_Pot_Trim!DY4&lt;&gt;0,DY4/PLANEL_Pot_Trim!DY4,0)</f>
        <v>0.6381735847212171</v>
      </c>
      <c r="DZ30" s="47">
        <f>IF(PLANEL_Pot_Trim!DZ4&lt;&gt;0,DZ4/PLANEL_Pot_Trim!DZ4,0)</f>
        <v>0.68127720226632027</v>
      </c>
      <c r="EA30" s="47">
        <f>IF(PLANEL_Pot_Trim!EA4&lt;&gt;0,EA4/PLANEL_Pot_Trim!EA4,0)</f>
        <v>0.7474180759157466</v>
      </c>
      <c r="EB30" s="47">
        <f>IF(PLANEL_Pot_Trim!EB4&lt;&gt;0,EB4/PLANEL_Pot_Trim!EB4,0)</f>
        <v>0.71246953718022865</v>
      </c>
      <c r="EC30" s="47">
        <f>IF(PLANEL_Pot_Trim!EC4&lt;&gt;0,EC4/PLANEL_Pot_Trim!EC4,0)</f>
        <v>0.63740736172363444</v>
      </c>
      <c r="ED30" s="47">
        <f>IF(PLANEL_Pot_Trim!ED4&lt;&gt;0,ED4/PLANEL_Pot_Trim!ED4,0)</f>
        <v>0.66956998378023191</v>
      </c>
      <c r="EE30" s="47">
        <f>IF(PLANEL_Pot_Trim!EE4&lt;&gt;0,EE4/PLANEL_Pot_Trim!EE4,0)</f>
        <v>0.7396724902548456</v>
      </c>
      <c r="EF30" s="47">
        <f>IF(PLANEL_Pot_Trim!EF4&lt;&gt;0,EF4/PLANEL_Pot_Trim!EF4,0)</f>
        <v>0.71005824297551423</v>
      </c>
      <c r="EG30" s="47">
        <f>IF(PLANEL_Pot_Trim!EG4&lt;&gt;0,EG4/PLANEL_Pot_Trim!EG4,0)</f>
        <v>0.657157400272947</v>
      </c>
      <c r="EH30" s="47">
        <f>IF(PLANEL_Pot_Trim!EH4&lt;&gt;0,EH4/PLANEL_Pot_Trim!EH4,0)</f>
        <v>0.67901684119259997</v>
      </c>
      <c r="EI30" s="47">
        <f>IF(PLANEL_Pot_Trim!EI4&lt;&gt;0,EI4/PLANEL_Pot_Trim!EI4,0)</f>
        <v>0.73030819592724527</v>
      </c>
      <c r="EJ30" s="47">
        <f>IF(PLANEL_Pot_Trim!EJ4&lt;&gt;0,EJ4/PLANEL_Pot_Trim!EJ4,0)</f>
        <v>0.70838220070575253</v>
      </c>
      <c r="EK30" s="47">
        <f>IF(PLANEL_Pot_Trim!EK4&lt;&gt;0,EK4/PLANEL_Pot_Trim!EK4,0)</f>
        <v>0.6551615832305997</v>
      </c>
      <c r="EL30" s="47">
        <f>IF(PLANEL_Pot_Trim!EL4&lt;&gt;0,EL4/PLANEL_Pot_Trim!EL4,0)</f>
        <v>0.67183160919000628</v>
      </c>
      <c r="EM30" s="47">
        <f>IF(PLANEL_Pot_Trim!EM4&lt;&gt;0,EM4/PLANEL_Pot_Trim!EM4,0)</f>
        <v>0.73438272825627171</v>
      </c>
      <c r="EN30" s="47">
        <f>IF(PLANEL_Pot_Trim!EN4&lt;&gt;0,EN4/PLANEL_Pot_Trim!EN4,0)</f>
        <v>0.70871247275071847</v>
      </c>
      <c r="EO30" s="47">
        <f>IF(PLANEL_Pot_Trim!EO4&lt;&gt;0,EO4/PLANEL_Pot_Trim!EO4,0)</f>
        <v>0.6341931737358445</v>
      </c>
      <c r="EP30" s="47">
        <f>IF(PLANEL_Pot_Trim!EP4&lt;&gt;0,EP4/PLANEL_Pot_Trim!EP4,0)</f>
        <v>0.65101504441226088</v>
      </c>
    </row>
    <row r="31" spans="2:146" x14ac:dyDescent="0.25">
      <c r="B31" s="16" t="s">
        <v>2</v>
      </c>
      <c r="C31" s="47">
        <f>IF(PLANEL_Pot_Trim!C5&lt;&gt;0,C5/PLANEL_Pot_Trim!C5,0)</f>
        <v>0.8031221648770388</v>
      </c>
      <c r="D31" s="47">
        <f>IF(PLANEL_Pot_Trim!D5&lt;&gt;0,D5/PLANEL_Pot_Trim!D5,0)</f>
        <v>0.83540476390475238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0.80632320815802783</v>
      </c>
      <c r="H31" s="47">
        <f>IF(PLANEL_Pot_Trim!H5&lt;&gt;0,H5/PLANEL_Pot_Trim!H5,0)</f>
        <v>0.86152875882250002</v>
      </c>
      <c r="I31" s="47">
        <f>IF(PLANEL_Pot_Trim!I5&lt;&gt;0,I5/PLANEL_Pot_Trim!I5,0)</f>
        <v>0.81329039679206294</v>
      </c>
      <c r="J31" s="47">
        <f>IF(PLANEL_Pot_Trim!J5&lt;&gt;0,J5/PLANEL_Pot_Trim!J5,0)</f>
        <v>0.83094133345849597</v>
      </c>
      <c r="K31" s="47">
        <f>IF(PLANEL_Pot_Trim!K5&lt;&gt;0,K5/PLANEL_Pot_Trim!K5,0)</f>
        <v>0.82996600721495495</v>
      </c>
      <c r="L31" s="47">
        <f>IF(PLANEL_Pot_Trim!L5&lt;&gt;0,L5/PLANEL_Pot_Trim!L5,0)</f>
        <v>0.83912166003033717</v>
      </c>
      <c r="M31" s="47">
        <f>IF(PLANEL_Pot_Trim!M5&lt;&gt;0,M5/PLANEL_Pot_Trim!M5,0)</f>
        <v>0.81216423164976626</v>
      </c>
      <c r="N31" s="47">
        <f>IF(PLANEL_Pot_Trim!N5&lt;&gt;0,N5/PLANEL_Pot_Trim!N5,0)</f>
        <v>0.81198480386186922</v>
      </c>
      <c r="O31" s="47">
        <f>IF(PLANEL_Pot_Trim!O5&lt;&gt;0,O5/PLANEL_Pot_Trim!O5,0)</f>
        <v>0.78413606713351924</v>
      </c>
      <c r="P31" s="47">
        <f>IF(PLANEL_Pot_Trim!P5&lt;&gt;0,P5/PLANEL_Pot_Trim!P5,0)</f>
        <v>0.83142659561079146</v>
      </c>
      <c r="Q31" s="47">
        <f>IF(PLANEL_Pot_Trim!Q5&lt;&gt;0,Q5/PLANEL_Pot_Trim!Q5,0)</f>
        <v>0.7796707017488238</v>
      </c>
      <c r="R31" s="47">
        <f>IF(PLANEL_Pot_Trim!R5&lt;&gt;0,R5/PLANEL_Pot_Trim!R5,0)</f>
        <v>0.8074859302129338</v>
      </c>
      <c r="S31" s="47">
        <f>IF(PLANEL_Pot_Trim!S5&lt;&gt;0,S5/PLANEL_Pot_Trim!S5,0)</f>
        <v>0.81683635511121755</v>
      </c>
      <c r="T31" s="47">
        <f>IF(PLANEL_Pot_Trim!T5&lt;&gt;0,T5/PLANEL_Pot_Trim!T5,0)</f>
        <v>0.77710995511222258</v>
      </c>
      <c r="U31" s="47">
        <f>IF(PLANEL_Pot_Trim!U5&lt;&gt;0,U5/PLANEL_Pot_Trim!U5,0)</f>
        <v>0.7670909306464524</v>
      </c>
      <c r="V31" s="47">
        <f>IF(PLANEL_Pot_Trim!V5&lt;&gt;0,V5/PLANEL_Pot_Trim!V5,0)</f>
        <v>0.77908084290910984</v>
      </c>
      <c r="W31" s="47">
        <f>IF(PLANEL_Pot_Trim!W5&lt;&gt;0,W5/PLANEL_Pot_Trim!W5,0)</f>
        <v>0.839043832598654</v>
      </c>
      <c r="X31" s="47">
        <f>IF(PLANEL_Pot_Trim!X5&lt;&gt;0,X5/PLANEL_Pot_Trim!X5,0)</f>
        <v>0.79296279504392242</v>
      </c>
      <c r="Y31" s="47">
        <f>IF(PLANEL_Pot_Trim!Y5&lt;&gt;0,Y5/PLANEL_Pot_Trim!Y5,0)</f>
        <v>0.73687685520470458</v>
      </c>
      <c r="Z31" s="47">
        <f>IF(PLANEL_Pot_Trim!Z5&lt;&gt;0,Z5/PLANEL_Pot_Trim!Z5,0)</f>
        <v>0.80122735407200485</v>
      </c>
      <c r="AA31" s="47">
        <f>IF(PLANEL_Pot_Trim!AA5&lt;&gt;0,AA5/PLANEL_Pot_Trim!AA5,0)</f>
        <v>0.82332844220547918</v>
      </c>
      <c r="AB31" s="47">
        <f>IF(PLANEL_Pot_Trim!AB5&lt;&gt;0,AB5/PLANEL_Pot_Trim!AB5,0)</f>
        <v>0.79222042670801252</v>
      </c>
      <c r="AC31" s="47">
        <f>IF(PLANEL_Pot_Trim!AC5&lt;&gt;0,AC5/PLANEL_Pot_Trim!AC5,0)</f>
        <v>0.79481026910701413</v>
      </c>
      <c r="AD31" s="47">
        <f>IF(PLANEL_Pot_Trim!AD5&lt;&gt;0,AD5/PLANEL_Pot_Trim!AD5,0)</f>
        <v>0.7948963723758169</v>
      </c>
      <c r="AE31" s="47">
        <f>IF(PLANEL_Pot_Trim!AE5&lt;&gt;0,AE5/PLANEL_Pot_Trim!AE5,0)</f>
        <v>0.82292318507978357</v>
      </c>
      <c r="AF31" s="47">
        <f>IF(PLANEL_Pot_Trim!AF5&lt;&gt;0,AF5/PLANEL_Pot_Trim!AF5,0)</f>
        <v>0.7922072799738753</v>
      </c>
      <c r="AG31" s="47">
        <f>IF(PLANEL_Pot_Trim!AG5&lt;&gt;0,AG5/PLANEL_Pot_Trim!AG5,0)</f>
        <v>0.80674762431578928</v>
      </c>
      <c r="AH31" s="47">
        <f>IF(PLANEL_Pot_Trim!AH5&lt;&gt;0,AH5/PLANEL_Pot_Trim!AH5,0)</f>
        <v>0.79042119090716378</v>
      </c>
      <c r="AI31" s="47">
        <f>IF(PLANEL_Pot_Trim!AI5&lt;&gt;0,AI5/PLANEL_Pot_Trim!AI5,0)</f>
        <v>0.49198207162326008</v>
      </c>
      <c r="AJ31" s="47">
        <f>IF(PLANEL_Pot_Trim!AJ5&lt;&gt;0,AJ5/PLANEL_Pot_Trim!AJ5,0)</f>
        <v>0.47202561071821619</v>
      </c>
      <c r="AK31" s="47">
        <f>IF(PLANEL_Pot_Trim!AK5&lt;&gt;0,AK5/PLANEL_Pot_Trim!AK5,0)</f>
        <v>0.83392457850852764</v>
      </c>
      <c r="AL31" s="47">
        <f>IF(PLANEL_Pot_Trim!AL5&lt;&gt;0,AL5/PLANEL_Pot_Trim!AL5,0)</f>
        <v>0.8129797481262897</v>
      </c>
      <c r="AM31" s="47">
        <f>IF(PLANEL_Pot_Trim!AM5&lt;&gt;0,AM5/PLANEL_Pot_Trim!AM5,0)</f>
        <v>0.84261084875129977</v>
      </c>
      <c r="AN31" s="47">
        <f>IF(PLANEL_Pot_Trim!AN5&lt;&gt;0,AN5/PLANEL_Pot_Trim!AN5,0)</f>
        <v>0.82950705514686396</v>
      </c>
      <c r="AO31" s="47">
        <f>IF(PLANEL_Pot_Trim!AO5&lt;&gt;0,AO5/PLANEL_Pot_Trim!AO5,0)</f>
        <v>0.83254532704431616</v>
      </c>
      <c r="AP31" s="47">
        <f>IF(PLANEL_Pot_Trim!AP5&lt;&gt;0,AP5/PLANEL_Pot_Trim!AP5,0)</f>
        <v>0.8244145493131797</v>
      </c>
      <c r="AQ31" s="47">
        <f>IF(PLANEL_Pot_Trim!AQ5&lt;&gt;0,AQ5/PLANEL_Pot_Trim!AQ5,0)</f>
        <v>0.85106523077771379</v>
      </c>
      <c r="AR31" s="47">
        <f>IF(PLANEL_Pot_Trim!AR5&lt;&gt;0,AR5/PLANEL_Pot_Trim!AR5,0)</f>
        <v>0.85745663747148326</v>
      </c>
      <c r="AS31" s="47">
        <f>IF(PLANEL_Pot_Trim!AS5&lt;&gt;0,AS5/PLANEL_Pot_Trim!AS5,0)</f>
        <v>0.84636575888315246</v>
      </c>
      <c r="AT31" s="47">
        <f>IF(PLANEL_Pot_Trim!AT5&lt;&gt;0,AT5/PLANEL_Pot_Trim!AT5,0)</f>
        <v>0.84096341049727696</v>
      </c>
      <c r="AU31" s="47">
        <f>IF(PLANEL_Pot_Trim!AU5&lt;&gt;0,AU5/PLANEL_Pot_Trim!AU5,0)</f>
        <v>0.85075299257616854</v>
      </c>
      <c r="AV31" s="47">
        <f>IF(PLANEL_Pot_Trim!AV5&lt;&gt;0,AV5/PLANEL_Pot_Trim!AV5,0)</f>
        <v>0.67766743923930994</v>
      </c>
      <c r="AW31" s="47">
        <f>IF(PLANEL_Pot_Trim!AW5&lt;&gt;0,AW5/PLANEL_Pot_Trim!AW5,0)</f>
        <v>0.81420755264249545</v>
      </c>
      <c r="AX31" s="47">
        <f>IF(PLANEL_Pot_Trim!AX5&lt;&gt;0,AX5/PLANEL_Pot_Trim!AX5,0)</f>
        <v>0.84096341049727696</v>
      </c>
      <c r="AY31" s="47">
        <f>IF(PLANEL_Pot_Trim!AY5&lt;&gt;0,AY5/PLANEL_Pot_Trim!AY5,0)</f>
        <v>0.85763549782048676</v>
      </c>
      <c r="AZ31" s="47">
        <f>IF(PLANEL_Pot_Trim!AZ5&lt;&gt;0,AZ5/PLANEL_Pot_Trim!AZ5,0)</f>
        <v>0.68221579923608688</v>
      </c>
      <c r="BA31" s="47">
        <f>IF(PLANEL_Pot_Trim!BA5&lt;&gt;0,BA5/PLANEL_Pot_Trim!BA5,0)</f>
        <v>0.77361327734467322</v>
      </c>
      <c r="BB31" s="47">
        <f>IF(PLANEL_Pot_Trim!BB5&lt;&gt;0,BB5/PLANEL_Pot_Trim!BB5,0)</f>
        <v>0.84096341049727696</v>
      </c>
      <c r="BC31" s="47">
        <f>IF(PLANEL_Pot_Trim!BC5&lt;&gt;0,BC5/PLANEL_Pot_Trim!BC5,0)</f>
        <v>0.69017512072128517</v>
      </c>
      <c r="BD31" s="47">
        <f>IF(PLANEL_Pot_Trim!BD5&lt;&gt;0,BD5/PLANEL_Pot_Trim!BD5,0)</f>
        <v>0.85627322425416719</v>
      </c>
      <c r="BE31" s="47">
        <f>IF(PLANEL_Pot_Trim!BE5&lt;&gt;0,BE5/PLANEL_Pot_Trim!BE5,0)</f>
        <v>0.84297155128787615</v>
      </c>
      <c r="BF31" s="47">
        <f>IF(PLANEL_Pot_Trim!BF5&lt;&gt;0,BF5/PLANEL_Pot_Trim!BF5,0)</f>
        <v>0.84096341049727696</v>
      </c>
      <c r="BG31" s="47">
        <f>IF(PLANEL_Pot_Trim!BG5&lt;&gt;0,BG5/PLANEL_Pot_Trim!BG5,0)</f>
        <v>0.78384540086685983</v>
      </c>
      <c r="BH31" s="47">
        <f>IF(PLANEL_Pot_Trim!BH5&lt;&gt;0,BH5/PLANEL_Pot_Trim!BH5,0)</f>
        <v>0.73810611862469466</v>
      </c>
      <c r="BI31" s="47">
        <f>IF(PLANEL_Pot_Trim!BI5&lt;&gt;0,BI5/PLANEL_Pot_Trim!BI5,0)</f>
        <v>0.84636575888315246</v>
      </c>
      <c r="BJ31" s="47">
        <f>IF(PLANEL_Pot_Trim!BJ5&lt;&gt;0,BJ5/PLANEL_Pot_Trim!BJ5,0)</f>
        <v>0.84096341049727696</v>
      </c>
      <c r="BK31" s="47">
        <f>IF(PLANEL_Pot_Trim!BK5&lt;&gt;0,BK5/PLANEL_Pot_Trim!BK5,0)</f>
        <v>0.85763549782048676</v>
      </c>
      <c r="BL31" s="47">
        <f>IF(PLANEL_Pot_Trim!BL5&lt;&gt;0,BL5/PLANEL_Pot_Trim!BL5,0)</f>
        <v>0.85750310836258614</v>
      </c>
      <c r="BM31" s="47">
        <f>IF(PLANEL_Pot_Trim!BM5&lt;&gt;0,BM5/PLANEL_Pot_Trim!BM5,0)</f>
        <v>0.74706137838347531</v>
      </c>
      <c r="BN31" s="47">
        <f>IF(PLANEL_Pot_Trim!BN5&lt;&gt;0,BN5/PLANEL_Pot_Trim!BN5,0)</f>
        <v>0.84096341049727696</v>
      </c>
      <c r="BO31" s="47">
        <f>IF(PLANEL_Pot_Trim!BO5&lt;&gt;0,BO5/PLANEL_Pot_Trim!BO5,0)</f>
        <v>0.85365655851360223</v>
      </c>
      <c r="BP31" s="47">
        <f>IF(PLANEL_Pot_Trim!BP5&lt;&gt;0,BP5/PLANEL_Pot_Trim!BP5,0)</f>
        <v>0.70665684778424087</v>
      </c>
      <c r="BQ31" s="47">
        <f>IF(PLANEL_Pot_Trim!BQ5&lt;&gt;0,BQ5/PLANEL_Pot_Trim!BQ5,0)</f>
        <v>0.83193228807461728</v>
      </c>
      <c r="BR31" s="47">
        <f>IF(PLANEL_Pot_Trim!BR5&lt;&gt;0,BR5/PLANEL_Pot_Trim!BR5,0)</f>
        <v>0.84096341049727696</v>
      </c>
      <c r="BS31" s="47">
        <f>IF(PLANEL_Pot_Trim!BS5&lt;&gt;0,BS5/PLANEL_Pot_Trim!BS5,0)</f>
        <v>0.85775673639621519</v>
      </c>
      <c r="BT31" s="47">
        <f>IF(PLANEL_Pot_Trim!BT5&lt;&gt;0,BT5/PLANEL_Pot_Trim!BT5,0)</f>
        <v>0.57007947588224706</v>
      </c>
      <c r="BU31" s="47">
        <f>IF(PLANEL_Pot_Trim!BU5&lt;&gt;0,BU5/PLANEL_Pot_Trim!BU5,0)</f>
        <v>0.835936352927517</v>
      </c>
      <c r="BV31" s="47">
        <f>IF(PLANEL_Pot_Trim!BV5&lt;&gt;0,BV5/PLANEL_Pot_Trim!BV5,0)</f>
        <v>0.84096341049727696</v>
      </c>
      <c r="BW31" s="47">
        <f>IF(PLANEL_Pot_Trim!BW5&lt;&gt;0,BW5/PLANEL_Pot_Trim!BW5,0)</f>
        <v>0.85763549782048676</v>
      </c>
      <c r="BX31" s="47">
        <f>IF(PLANEL_Pot_Trim!BX5&lt;&gt;0,BX5/PLANEL_Pot_Trim!BX5,0)</f>
        <v>0.86248360977355332</v>
      </c>
      <c r="BY31" s="47">
        <f>IF(PLANEL_Pot_Trim!BY5&lt;&gt;0,BY5/PLANEL_Pot_Trim!BY5,0)</f>
        <v>0.70831866226931717</v>
      </c>
      <c r="BZ31" s="47">
        <f>IF(PLANEL_Pot_Trim!BZ5&lt;&gt;0,BZ5/PLANEL_Pot_Trim!BZ5,0)</f>
        <v>0.84096341049727696</v>
      </c>
      <c r="CA31" s="47">
        <f>IF(PLANEL_Pot_Trim!CA5&lt;&gt;0,CA5/PLANEL_Pot_Trim!CA5,0)</f>
        <v>0.82302191607016006</v>
      </c>
      <c r="CB31" s="47">
        <f>IF(PLANEL_Pot_Trim!CB5&lt;&gt;0,CB5/PLANEL_Pot_Trim!CB5,0)</f>
        <v>0.68272131335549258</v>
      </c>
      <c r="CC31" s="47">
        <f>IF(PLANEL_Pot_Trim!CC5&lt;&gt;0,CC5/PLANEL_Pot_Trim!CC5,0)</f>
        <v>0.6991376686648203</v>
      </c>
      <c r="CD31" s="47">
        <f>IF(PLANEL_Pot_Trim!CD5&lt;&gt;0,CD5/PLANEL_Pot_Trim!CD5,0)</f>
        <v>0.84096341049727696</v>
      </c>
      <c r="CE31" s="47">
        <f>IF(PLANEL_Pot_Trim!CE5&lt;&gt;0,CE5/PLANEL_Pot_Trim!CE5,0)</f>
        <v>0.85724561770259566</v>
      </c>
      <c r="CF31" s="47">
        <f>IF(PLANEL_Pot_Trim!CF5&lt;&gt;0,CF5/PLANEL_Pot_Trim!CF5,0)</f>
        <v>0.86256317873969524</v>
      </c>
      <c r="CG31" s="47">
        <f>IF(PLANEL_Pot_Trim!CG5&lt;&gt;0,CG5/PLANEL_Pot_Trim!CG5,0)</f>
        <v>0.83615362708147312</v>
      </c>
      <c r="CH31" s="47">
        <f>IF(PLANEL_Pot_Trim!CH5&lt;&gt;0,CH5/PLANEL_Pot_Trim!CH5,0)</f>
        <v>0.84096341049727696</v>
      </c>
      <c r="CI31" s="47">
        <f>IF(PLANEL_Pot_Trim!CI5&lt;&gt;0,CI5/PLANEL_Pot_Trim!CI5,0)</f>
        <v>0.8578519640630794</v>
      </c>
      <c r="CJ31" s="47">
        <f>IF(PLANEL_Pot_Trim!CJ5&lt;&gt;0,CJ5/PLANEL_Pot_Trim!CJ5,0)</f>
        <v>0.862464040838676</v>
      </c>
      <c r="CK31" s="47">
        <f>IF(PLANEL_Pot_Trim!CK5&lt;&gt;0,CK5/PLANEL_Pot_Trim!CK5,0)</f>
        <v>0.84636575888315246</v>
      </c>
      <c r="CL31" s="47">
        <f>IF(PLANEL_Pot_Trim!CL5&lt;&gt;0,CL5/PLANEL_Pot_Trim!CL5,0)</f>
        <v>0.84096341049727696</v>
      </c>
      <c r="CM31" s="47">
        <f>IF(PLANEL_Pot_Trim!CM5&lt;&gt;0,CM5/PLANEL_Pot_Trim!CM5,0)</f>
        <v>0.8578519640630794</v>
      </c>
      <c r="CN31" s="47">
        <f>IF(PLANEL_Pot_Trim!CN5&lt;&gt;0,CN5/PLANEL_Pot_Trim!CN5,0)</f>
        <v>0.86256317873969524</v>
      </c>
      <c r="CO31" s="47">
        <f>IF(PLANEL_Pot_Trim!CO5&lt;&gt;0,CO5/PLANEL_Pot_Trim!CO5,0)</f>
        <v>0.83324726578493247</v>
      </c>
      <c r="CP31" s="47">
        <f>IF(PLANEL_Pot_Trim!CP5&lt;&gt;0,CP5/PLANEL_Pot_Trim!CP5,0)</f>
        <v>0.84096341049727696</v>
      </c>
      <c r="CQ31" s="47">
        <f>IF(PLANEL_Pot_Trim!CQ5&lt;&gt;0,CQ5/PLANEL_Pot_Trim!CQ5,0)</f>
        <v>0.8578519640630794</v>
      </c>
      <c r="CR31" s="47">
        <f>IF(PLANEL_Pot_Trim!CR5&lt;&gt;0,CR5/PLANEL_Pot_Trim!CR5,0)</f>
        <v>0.68267484246438981</v>
      </c>
      <c r="CS31" s="47">
        <f>IF(PLANEL_Pot_Trim!CS5&lt;&gt;0,CS5/PLANEL_Pot_Trim!CS5,0)</f>
        <v>0.84636575888315246</v>
      </c>
      <c r="CT31" s="47">
        <f>IF(PLANEL_Pot_Trim!CT5&lt;&gt;0,CT5/PLANEL_Pot_Trim!CT5,0)</f>
        <v>0.84070847502573309</v>
      </c>
      <c r="CU31" s="47">
        <f>IF(PLANEL_Pot_Trim!CU5&lt;&gt;0,CU5/PLANEL_Pot_Trim!CU5,0)</f>
        <v>0.8578519640630794</v>
      </c>
      <c r="CV31" s="47">
        <f>IF(PLANEL_Pot_Trim!CV5&lt;&gt;0,CV5/PLANEL_Pot_Trim!CV5,0)</f>
        <v>0.86133329463127628</v>
      </c>
      <c r="CW31" s="47">
        <f>IF(PLANEL_Pot_Trim!CW5&lt;&gt;0,CW5/PLANEL_Pot_Trim!CW5,0)</f>
        <v>0.84634618994827526</v>
      </c>
      <c r="CX31" s="47">
        <f>IF(PLANEL_Pot_Trim!CX5&lt;&gt;0,CX5/PLANEL_Pot_Trim!CX5,0)</f>
        <v>0.84096341049727696</v>
      </c>
      <c r="CY31" s="77">
        <f>IF(PLANEL_Pot_Trim!CY5&lt;&gt;0,CY5/PLANEL_Pot_Trim!CY5,0)</f>
        <v>0.8578519640630794</v>
      </c>
      <c r="CZ31" s="77">
        <f>IF(PLANEL_Pot_Trim!CZ5&lt;&gt;0,CZ5/PLANEL_Pot_Trim!CZ5,0)</f>
        <v>0.8575557753725026</v>
      </c>
      <c r="DA31" s="77">
        <f>IF(PLANEL_Pot_Trim!DA5&lt;&gt;0,DA5/PLANEL_Pot_Trim!DA5,0)</f>
        <v>0.69153270001703937</v>
      </c>
      <c r="DB31" s="77">
        <f>IF(PLANEL_Pot_Trim!DB5&lt;&gt;0,DB5/PLANEL_Pot_Trim!DB5,0)</f>
        <v>0.76632988889762099</v>
      </c>
      <c r="DC31" s="47">
        <f>IF(PLANEL_Pot_Trim!DC5&lt;&gt;0,DC5/PLANEL_Pot_Trim!DC5,0)</f>
        <v>0.8578519640630794</v>
      </c>
      <c r="DD31" s="47">
        <f>IF(PLANEL_Pot_Trim!DD5&lt;&gt;0,DD5/PLANEL_Pot_Trim!DD5,0)</f>
        <v>0.86256317873969524</v>
      </c>
      <c r="DE31" s="47">
        <f>IF(PLANEL_Pot_Trim!DE5&lt;&gt;0,DE5/PLANEL_Pot_Trim!DE5,0)</f>
        <v>0.58849717941586799</v>
      </c>
      <c r="DF31" s="47">
        <f>IF(PLANEL_Pot_Trim!DF5&lt;&gt;0,DF5/PLANEL_Pot_Trim!DF5,0)</f>
        <v>0.84096341049727696</v>
      </c>
      <c r="DG31" s="47">
        <f>IF(PLANEL_Pot_Trim!DG5&lt;&gt;0,DG5/PLANEL_Pot_Trim!DG5,0)</f>
        <v>0.8578519640630794</v>
      </c>
      <c r="DH31" s="47">
        <f>IF(PLANEL_Pot_Trim!DH5&lt;&gt;0,DH5/PLANEL_Pot_Trim!DH5,0)</f>
        <v>0.86256317873969524</v>
      </c>
      <c r="DI31" s="47">
        <f>IF(PLANEL_Pot_Trim!DI5&lt;&gt;0,DI5/PLANEL_Pot_Trim!DI5,0)</f>
        <v>0.8463484921759078</v>
      </c>
      <c r="DJ31" s="47">
        <f>IF(PLANEL_Pot_Trim!DJ5&lt;&gt;0,DJ5/PLANEL_Pot_Trim!DJ5,0)</f>
        <v>0.84096341049727696</v>
      </c>
      <c r="DK31" s="47">
        <f>IF(PLANEL_Pot_Trim!DK5&lt;&gt;0,DK5/PLANEL_Pot_Trim!DK5,0)</f>
        <v>0.8578519640630794</v>
      </c>
      <c r="DL31" s="47">
        <f>IF(PLANEL_Pot_Trim!DL5&lt;&gt;0,DL5/PLANEL_Pot_Trim!DL5,0)</f>
        <v>0.86256317873969524</v>
      </c>
      <c r="DM31" s="47">
        <f>IF(PLANEL_Pot_Trim!DM5&lt;&gt;0,DM5/PLANEL_Pot_Trim!DM5,0)</f>
        <v>0.8293083490000871</v>
      </c>
      <c r="DN31" s="47">
        <f>IF(PLANEL_Pot_Trim!DN5&lt;&gt;0,DN5/PLANEL_Pot_Trim!DN5,0)</f>
        <v>0.84096341049727696</v>
      </c>
      <c r="DO31" s="47">
        <f>IF(PLANEL_Pot_Trim!DO5&lt;&gt;0,DO5/PLANEL_Pot_Trim!DO5,0)</f>
        <v>0.8578519640630794</v>
      </c>
      <c r="DP31" s="47">
        <f>IF(PLANEL_Pot_Trim!DP5&lt;&gt;0,DP5/PLANEL_Pot_Trim!DP5,0)</f>
        <v>0.85345940611338078</v>
      </c>
      <c r="DQ31" s="47">
        <f>IF(PLANEL_Pot_Trim!DQ5&lt;&gt;0,DQ5/PLANEL_Pot_Trim!DQ5,0)</f>
        <v>0.6639235983022066</v>
      </c>
      <c r="DR31" s="47">
        <f>IF(PLANEL_Pot_Trim!DR5&lt;&gt;0,DR5/PLANEL_Pot_Trim!DR5,0)</f>
        <v>0.79729001303600866</v>
      </c>
      <c r="DS31" s="47">
        <f>IF(PLANEL_Pot_Trim!DS5&lt;&gt;0,DS5/PLANEL_Pot_Trim!DS5,0)</f>
        <v>0.8578519640630794</v>
      </c>
      <c r="DT31" s="47">
        <f>IF(PLANEL_Pot_Trim!DT5&lt;&gt;0,DT5/PLANEL_Pot_Trim!DT5,0)</f>
        <v>0.86256317873969524</v>
      </c>
      <c r="DU31" s="47">
        <f>IF(PLANEL_Pot_Trim!DU5&lt;&gt;0,DU5/PLANEL_Pot_Trim!DU5,0)</f>
        <v>0.84636575888315246</v>
      </c>
      <c r="DV31" s="47">
        <f>IF(PLANEL_Pot_Trim!DV5&lt;&gt;0,DV5/PLANEL_Pot_Trim!DV5,0)</f>
        <v>0.84096341049727696</v>
      </c>
      <c r="DW31" s="47">
        <f>IF(PLANEL_Pot_Trim!DW5&lt;&gt;0,DW5/PLANEL_Pot_Trim!DW5,0)</f>
        <v>0.8578519640630794</v>
      </c>
      <c r="DX31" s="47">
        <f>IF(PLANEL_Pot_Trim!DX5&lt;&gt;0,DX5/PLANEL_Pot_Trim!DX5,0)</f>
        <v>0.86256317873969524</v>
      </c>
      <c r="DY31" s="47">
        <f>IF(PLANEL_Pot_Trim!DY5&lt;&gt;0,DY5/PLANEL_Pot_Trim!DY5,0)</f>
        <v>0.84365816865181698</v>
      </c>
      <c r="DZ31" s="47">
        <f>IF(PLANEL_Pot_Trim!DZ5&lt;&gt;0,DZ5/PLANEL_Pot_Trim!DZ5,0)</f>
        <v>0.84096341049727696</v>
      </c>
      <c r="EA31" s="47">
        <f>IF(PLANEL_Pot_Trim!EA5&lt;&gt;0,EA5/PLANEL_Pot_Trim!EA5,0)</f>
        <v>0.8578519640630794</v>
      </c>
      <c r="EB31" s="47">
        <f>IF(PLANEL_Pot_Trim!EB5&lt;&gt;0,EB5/PLANEL_Pot_Trim!EB5,0)</f>
        <v>0.86256317873969524</v>
      </c>
      <c r="EC31" s="47">
        <f>IF(PLANEL_Pot_Trim!EC5&lt;&gt;0,EC5/PLANEL_Pot_Trim!EC5,0)</f>
        <v>0.84636575888315246</v>
      </c>
      <c r="ED31" s="47">
        <f>IF(PLANEL_Pot_Trim!ED5&lt;&gt;0,ED5/PLANEL_Pot_Trim!ED5,0)</f>
        <v>0.84096341049727696</v>
      </c>
      <c r="EE31" s="47">
        <f>IF(PLANEL_Pot_Trim!EE5&lt;&gt;0,EE5/PLANEL_Pot_Trim!EE5,0)</f>
        <v>0.8578519640630794</v>
      </c>
      <c r="EF31" s="47">
        <f>IF(PLANEL_Pot_Trim!EF5&lt;&gt;0,EF5/PLANEL_Pot_Trim!EF5,0)</f>
        <v>0.86256317873969524</v>
      </c>
      <c r="EG31" s="47">
        <f>IF(PLANEL_Pot_Trim!EG5&lt;&gt;0,EG5/PLANEL_Pot_Trim!EG5,0)</f>
        <v>0.6931764526736609</v>
      </c>
      <c r="EH31" s="47">
        <f>IF(PLANEL_Pot_Trim!EH5&lt;&gt;0,EH5/PLANEL_Pot_Trim!EH5,0)</f>
        <v>0.84096341049727696</v>
      </c>
      <c r="EI31" s="47">
        <f>IF(PLANEL_Pot_Trim!EI5&lt;&gt;0,EI5/PLANEL_Pot_Trim!EI5,0)</f>
        <v>0.85767101099545207</v>
      </c>
      <c r="EJ31" s="47">
        <f>IF(PLANEL_Pot_Trim!EJ5&lt;&gt;0,EJ5/PLANEL_Pot_Trim!EJ5,0)</f>
        <v>0.86630805655317022</v>
      </c>
      <c r="EK31" s="47">
        <f>IF(PLANEL_Pot_Trim!EK5&lt;&gt;0,EK5/PLANEL_Pot_Trim!EK5,0)</f>
        <v>0.68400150560136064</v>
      </c>
      <c r="EL31" s="47">
        <f>IF(PLANEL_Pot_Trim!EL5&lt;&gt;0,EL5/PLANEL_Pot_Trim!EL5,0)</f>
        <v>0.84252584616053738</v>
      </c>
      <c r="EM31" s="47">
        <f>IF(PLANEL_Pot_Trim!EM5&lt;&gt;0,EM5/PLANEL_Pot_Trim!EM5,0)</f>
        <v>0.85768299263630698</v>
      </c>
      <c r="EN31" s="47">
        <f>IF(PLANEL_Pot_Trim!EN5&lt;&gt;0,EN5/PLANEL_Pot_Trim!EN5,0)</f>
        <v>0.86757151572387448</v>
      </c>
      <c r="EO31" s="47">
        <f>IF(PLANEL_Pot_Trim!EO5&lt;&gt;0,EO5/PLANEL_Pot_Trim!EO5,0)</f>
        <v>0.84872668634553361</v>
      </c>
      <c r="EP31" s="47">
        <f>IF(PLANEL_Pot_Trim!EP5&lt;&gt;0,EP5/PLANEL_Pot_Trim!EP5,0)</f>
        <v>0.84305298610923152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0.36419949822988384</v>
      </c>
      <c r="D33" s="48">
        <f>IF(PLANEL_Pot_Trim!D7&lt;&gt;0,D7/PLANEL_Pot_Trim!D7,0)</f>
        <v>0.36613789516286849</v>
      </c>
      <c r="E33" s="48">
        <f>IF(PLANEL_Pot_Trim!E7&lt;&gt;0,E7/PLANEL_Pot_Trim!E7,0)</f>
        <v>0.36419949822988384</v>
      </c>
      <c r="F33" s="48">
        <f>IF(PLANEL_Pot_Trim!F7&lt;&gt;0,F7/PLANEL_Pot_Trim!F7,0)</f>
        <v>0.38299352057426483</v>
      </c>
      <c r="G33" s="48">
        <f>IF(PLANEL_Pot_Trim!G7&lt;&gt;0,G7/PLANEL_Pot_Trim!G7,0)</f>
        <v>0.33148234257355208</v>
      </c>
      <c r="H33" s="48">
        <f>IF(PLANEL_Pot_Trim!H7&lt;&gt;0,H7/PLANEL_Pot_Trim!H7,0)</f>
        <v>0.34858804036658625</v>
      </c>
      <c r="I33" s="48">
        <f>IF(PLANEL_Pot_Trim!I7&lt;&gt;0,I7/PLANEL_Pot_Trim!I7,0)</f>
        <v>0.34858804036658625</v>
      </c>
      <c r="J33" s="48">
        <f>IF(PLANEL_Pot_Trim!J7&lt;&gt;0,J7/PLANEL_Pot_Trim!J7,0)</f>
        <v>0.34858804036658625</v>
      </c>
      <c r="K33" s="48">
        <f>IF(PLANEL_Pot_Trim!K7&lt;&gt;0,K7/PLANEL_Pot_Trim!K7,0)</f>
        <v>0.33148234257355208</v>
      </c>
      <c r="L33" s="48">
        <f>IF(PLANEL_Pot_Trim!L7&lt;&gt;0,L7/PLANEL_Pot_Trim!L7,0)</f>
        <v>0.32381162607879016</v>
      </c>
      <c r="M33" s="48">
        <f>IF(PLANEL_Pot_Trim!M7&lt;&gt;0,M7/PLANEL_Pot_Trim!M7,0)</f>
        <v>0.34858804036658625</v>
      </c>
      <c r="N33" s="48">
        <f>IF(PLANEL_Pot_Trim!N7&lt;&gt;0,N7/PLANEL_Pot_Trim!N7,0)</f>
        <v>0.34858804036658625</v>
      </c>
      <c r="O33" s="48">
        <f>IF(PLANEL_Pot_Trim!O7&lt;&gt;0,O7/PLANEL_Pot_Trim!O7,0)</f>
        <v>0.15594501130874489</v>
      </c>
      <c r="P33" s="48">
        <f>IF(PLANEL_Pot_Trim!P7&lt;&gt;0,P7/PLANEL_Pot_Trim!P7,0)</f>
        <v>0.3307326127239536</v>
      </c>
      <c r="Q33" s="48">
        <f>IF(PLANEL_Pot_Trim!Q7&lt;&gt;0,Q7/PLANEL_Pot_Trim!Q7,0)</f>
        <v>6.6278160471090003E-2</v>
      </c>
      <c r="R33" s="48">
        <f>IF(PLANEL_Pot_Trim!R7&lt;&gt;0,R7/PLANEL_Pot_Trim!R7,0)</f>
        <v>0.20201828220165108</v>
      </c>
      <c r="S33" s="48">
        <f>IF(PLANEL_Pot_Trim!S7&lt;&gt;0,S7/PLANEL_Pot_Trim!S7,0)</f>
        <v>0.31068079056204467</v>
      </c>
      <c r="T33" s="48">
        <f>IF(PLANEL_Pot_Trim!T7&lt;&gt;0,T7/PLANEL_Pot_Trim!T7,0)</f>
        <v>0.24463223105381349</v>
      </c>
      <c r="U33" s="48">
        <f>IF(PLANEL_Pot_Trim!U7&lt;&gt;0,U7/PLANEL_Pot_Trim!U7,0)</f>
        <v>0.31068079056204467</v>
      </c>
      <c r="V33" s="48">
        <f>IF(PLANEL_Pot_Trim!V7&lt;&gt;0,V7/PLANEL_Pot_Trim!V7,0)</f>
        <v>0.34779962172248341</v>
      </c>
      <c r="W33" s="48">
        <f>IF(PLANEL_Pot_Trim!W7&lt;&gt;0,W7/PLANEL_Pot_Trim!W7,0)</f>
        <v>0.23833333961084341</v>
      </c>
      <c r="X33" s="48">
        <f>IF(PLANEL_Pot_Trim!X7&lt;&gt;0,X7/PLANEL_Pot_Trim!X7,0)</f>
        <v>9.395605715967191E-2</v>
      </c>
      <c r="Y33" s="48">
        <f>IF(PLANEL_Pot_Trim!Y7&lt;&gt;0,Y7/PLANEL_Pot_Trim!Y7,0)</f>
        <v>0.22279016397542944</v>
      </c>
      <c r="Z33" s="48">
        <f>IF(PLANEL_Pot_Trim!Z7&lt;&gt;0,Z7/PLANEL_Pot_Trim!Z7,0)</f>
        <v>0.30120304549968735</v>
      </c>
      <c r="AA33" s="48">
        <f>IF(PLANEL_Pot_Trim!AA7&lt;&gt;0,AA7/PLANEL_Pot_Trim!AA7,0)</f>
        <v>0.28294155669989335</v>
      </c>
      <c r="AB33" s="48">
        <f>IF(PLANEL_Pot_Trim!AB7&lt;&gt;0,AB7/PLANEL_Pot_Trim!AB7,0)</f>
        <v>0.23833333961084341</v>
      </c>
      <c r="AC33" s="48">
        <f>IF(PLANEL_Pot_Trim!AC7&lt;&gt;0,AC7/PLANEL_Pot_Trim!AC7,0)</f>
        <v>0.23833333961084341</v>
      </c>
      <c r="AD33" s="48">
        <f>IF(PLANEL_Pot_Trim!AD7&lt;&gt;0,AD7/PLANEL_Pot_Trim!AD7,0)</f>
        <v>0.17430660808474641</v>
      </c>
      <c r="AE33" s="48">
        <f>IF(PLANEL_Pot_Trim!AE7&lt;&gt;0,AE7/PLANEL_Pot_Trim!AE7,0)</f>
        <v>0.33661606562375401</v>
      </c>
      <c r="AF33" s="48">
        <f>IF(PLANEL_Pot_Trim!AF7&lt;&gt;0,AF7/PLANEL_Pot_Trim!AF7,0)</f>
        <v>0.12362736856095254</v>
      </c>
      <c r="AG33" s="48">
        <f>IF(PLANEL_Pot_Trim!AG7&lt;&gt;0,AG7/PLANEL_Pot_Trim!AG7,0)</f>
        <v>0.13925671232341236</v>
      </c>
      <c r="AH33" s="48">
        <f>IF(PLANEL_Pot_Trim!AH7&lt;&gt;0,AH7/PLANEL_Pot_Trim!AH7,0)</f>
        <v>0.28684930639272621</v>
      </c>
      <c r="AI33" s="48">
        <f>IF(PLANEL_Pot_Trim!AI7&lt;&gt;0,AI7/PLANEL_Pot_Trim!AI7,0)</f>
        <v>0.30807628830660344</v>
      </c>
      <c r="AJ33" s="48">
        <f>IF(PLANEL_Pot_Trim!AJ7&lt;&gt;0,AJ7/PLANEL_Pot_Trim!AJ7,0)</f>
        <v>0.30807628830660344</v>
      </c>
      <c r="AK33" s="48">
        <f>IF(PLANEL_Pot_Trim!AK7&lt;&gt;0,AK7/PLANEL_Pot_Trim!AK7,0)</f>
        <v>0.30807628830660344</v>
      </c>
      <c r="AL33" s="48">
        <f>IF(PLANEL_Pot_Trim!AL7&lt;&gt;0,AL7/PLANEL_Pot_Trim!AL7,0)</f>
        <v>0.30807628830660344</v>
      </c>
      <c r="AM33" s="48">
        <f>IF(PLANEL_Pot_Trim!AM7&lt;&gt;0,AM7/PLANEL_Pot_Trim!AM7,0)</f>
        <v>0.29207647040378776</v>
      </c>
      <c r="AN33" s="48">
        <f>IF(PLANEL_Pot_Trim!AN7&lt;&gt;0,AN7/PLANEL_Pot_Trim!AN7,0)</f>
        <v>0.2755137105991361</v>
      </c>
      <c r="AO33" s="48">
        <f>IF(PLANEL_Pot_Trim!AO7&lt;&gt;0,AO7/PLANEL_Pot_Trim!AO7,0)</f>
        <v>0.29207647040378776</v>
      </c>
      <c r="AP33" s="48">
        <f>IF(PLANEL_Pot_Trim!AP7&lt;&gt;0,AP7/PLANEL_Pot_Trim!AP7,0)</f>
        <v>0.29207647040378776</v>
      </c>
      <c r="AQ33" s="48">
        <f>IF(PLANEL_Pot_Trim!AQ7&lt;&gt;0,AQ7/PLANEL_Pot_Trim!AQ7,0)</f>
        <v>0.26843384611978355</v>
      </c>
      <c r="AR33" s="48">
        <f>IF(PLANEL_Pot_Trim!AR7&lt;&gt;0,AR7/PLANEL_Pot_Trim!AR7,0)</f>
        <v>0.24687963951542402</v>
      </c>
      <c r="AS33" s="48">
        <f>IF(PLANEL_Pot_Trim!AS7&lt;&gt;0,AS7/PLANEL_Pot_Trim!AS7,0)</f>
        <v>0.26843384611978355</v>
      </c>
      <c r="AT33" s="48">
        <f>IF(PLANEL_Pot_Trim!AT7&lt;&gt;0,AT7/PLANEL_Pot_Trim!AT7,0)</f>
        <v>0.26843384611978355</v>
      </c>
      <c r="AU33" s="48">
        <f>IF(PLANEL_Pot_Trim!AU7&lt;&gt;0,AU7/PLANEL_Pot_Trim!AU7,0)</f>
        <v>0.16511352665704027</v>
      </c>
      <c r="AV33" s="48">
        <f>IF(PLANEL_Pot_Trim!AV7&lt;&gt;0,AV7/PLANEL_Pot_Trim!AV7,0)</f>
        <v>0.16511352665704027</v>
      </c>
      <c r="AW33" s="48">
        <f>IF(PLANEL_Pot_Trim!AW7&lt;&gt;0,AW7/PLANEL_Pot_Trim!AW7,0)</f>
        <v>0.16511352665704027</v>
      </c>
      <c r="AX33" s="48">
        <f>IF(PLANEL_Pot_Trim!AX7&lt;&gt;0,AX7/PLANEL_Pot_Trim!AX7,0)</f>
        <v>0.16511352665704027</v>
      </c>
      <c r="AY33" s="48">
        <f>IF(PLANEL_Pot_Trim!AY7&lt;&gt;0,AY7/PLANEL_Pot_Trim!AY7,0)</f>
        <v>0.15912254329545703</v>
      </c>
      <c r="AZ33" s="48">
        <f>IF(PLANEL_Pot_Trim!AZ7&lt;&gt;0,AZ7/PLANEL_Pot_Trim!AZ7,0)</f>
        <v>0.15912254329545703</v>
      </c>
      <c r="BA33" s="48">
        <f>IF(PLANEL_Pot_Trim!BA7&lt;&gt;0,BA7/PLANEL_Pot_Trim!BA7,0)</f>
        <v>0.15912254329545703</v>
      </c>
      <c r="BB33" s="48">
        <f>IF(PLANEL_Pot_Trim!BB7&lt;&gt;0,BB7/PLANEL_Pot_Trim!BB7,0)</f>
        <v>0.15912254329545703</v>
      </c>
      <c r="BC33" s="48">
        <f>IF(PLANEL_Pot_Trim!BC7&lt;&gt;0,BC7/PLANEL_Pot_Trim!BC7,0)</f>
        <v>0.1577138585336513</v>
      </c>
      <c r="BD33" s="48">
        <f>IF(PLANEL_Pot_Trim!BD7&lt;&gt;0,BD7/PLANEL_Pot_Trim!BD7,0)</f>
        <v>0.14825100319994908</v>
      </c>
      <c r="BE33" s="48">
        <f>IF(PLANEL_Pot_Trim!BE7&lt;&gt;0,BE7/PLANEL_Pot_Trim!BE7,0)</f>
        <v>0.12521971184835937</v>
      </c>
      <c r="BF33" s="48">
        <f>IF(PLANEL_Pot_Trim!BF7&lt;&gt;0,BF7/PLANEL_Pot_Trim!BF7,0)</f>
        <v>0.1577138585336513</v>
      </c>
      <c r="BG33" s="48">
        <f>IF(PLANEL_Pot_Trim!BG7&lt;&gt;0,BG7/PLANEL_Pot_Trim!BG7,0)</f>
        <v>0.1540300152142223</v>
      </c>
      <c r="BH33" s="48">
        <f>IF(PLANEL_Pot_Trim!BH7&lt;&gt;0,BH7/PLANEL_Pot_Trim!BH7,0)</f>
        <v>0.1540300152142223</v>
      </c>
      <c r="BI33" s="48">
        <f>IF(PLANEL_Pot_Trim!BI7&lt;&gt;0,BI7/PLANEL_Pot_Trim!BI7,0)</f>
        <v>0.1540300152142223</v>
      </c>
      <c r="BJ33" s="48">
        <f>IF(PLANEL_Pot_Trim!BJ7&lt;&gt;0,BJ7/PLANEL_Pot_Trim!BJ7,0)</f>
        <v>0.1540300152142223</v>
      </c>
      <c r="BK33" s="48">
        <f>IF(PLANEL_Pot_Trim!BK7&lt;&gt;0,BK7/PLANEL_Pot_Trim!BK7,0)</f>
        <v>0.1540300152142223</v>
      </c>
      <c r="BL33" s="48">
        <f>IF(PLANEL_Pot_Trim!BL7&lt;&gt;0,BL7/PLANEL_Pot_Trim!BL7,0)</f>
        <v>0.1540300152142223</v>
      </c>
      <c r="BM33" s="48">
        <f>IF(PLANEL_Pot_Trim!BM7&lt;&gt;0,BM7/PLANEL_Pot_Trim!BM7,0)</f>
        <v>0.1540300152142223</v>
      </c>
      <c r="BN33" s="48">
        <f>IF(PLANEL_Pot_Trim!BN7&lt;&gt;0,BN7/PLANEL_Pot_Trim!BN7,0)</f>
        <v>0.1540300152142223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0.74132125251683678</v>
      </c>
      <c r="F36" s="49">
        <f>IF(PLANEL_Pot_Trim!F9&lt;&gt;0,F10/PLANEL_Pot_Trim!F9,0)</f>
        <v>0.47878914115114907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0.74132125251683678</v>
      </c>
      <c r="J36" s="49">
        <f>IF(PLANEL_Pot_Trim!J9&lt;&gt;0,J10/PLANEL_Pot_Trim!J9,0)</f>
        <v>0.47878914115114907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0.74132125251683678</v>
      </c>
      <c r="N36" s="49">
        <f>IF(PLANEL_Pot_Trim!N9&lt;&gt;0,N10/PLANEL_Pot_Trim!N9,0)</f>
        <v>0.63630840797056176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0.75</v>
      </c>
      <c r="U36" s="49">
        <f>IF(PLANEL_Pot_Trim!U9&lt;&gt;0,U10/PLANEL_Pot_Trim!U9,0)</f>
        <v>0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0.61946179581890959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0.62671391827341461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0.75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0.21206854552373045</v>
      </c>
      <c r="D37" s="49">
        <f>IF(PLANEL_Pot_Trim!D10&lt;&gt;0,D11/PLANEL_Pot_Trim!D10,0)</f>
        <v>0.56314860938148603</v>
      </c>
      <c r="E37" s="49">
        <f>IF(PLANEL_Pot_Trim!E10&lt;&gt;0,E11/PLANEL_Pot_Trim!E10,0)</f>
        <v>0.74999999999999989</v>
      </c>
      <c r="F37" s="49">
        <f>IF(PLANEL_Pot_Trim!F10&lt;&gt;0,F11/PLANEL_Pot_Trim!F10,0)</f>
        <v>0.56060606060606055</v>
      </c>
      <c r="G37" s="49">
        <f>IF(PLANEL_Pot_Trim!G10&lt;&gt;0,G11/PLANEL_Pot_Trim!G10,0)</f>
        <v>0.74999999999999989</v>
      </c>
      <c r="H37" s="49">
        <f>IF(PLANEL_Pot_Trim!H10&lt;&gt;0,H11/PLANEL_Pot_Trim!H10,0)</f>
        <v>0</v>
      </c>
      <c r="I37" s="49">
        <f>IF(PLANEL_Pot_Trim!I10&lt;&gt;0,I11/PLANEL_Pot_Trim!I10,0)</f>
        <v>0.56314860938148603</v>
      </c>
      <c r="J37" s="49">
        <f>IF(PLANEL_Pot_Trim!J10&lt;&gt;0,J11/PLANEL_Pot_Trim!J10,0)</f>
        <v>0.56060606060606055</v>
      </c>
      <c r="K37" s="49">
        <f>IF(PLANEL_Pot_Trim!K10&lt;&gt;0,K11/PLANEL_Pot_Trim!K10,0)</f>
        <v>0.34682164604953647</v>
      </c>
      <c r="L37" s="49">
        <f>IF(PLANEL_Pot_Trim!L10&lt;&gt;0,L11/PLANEL_Pot_Trim!L10,0)</f>
        <v>0.37375466998754669</v>
      </c>
      <c r="M37" s="49">
        <f>IF(PLANEL_Pot_Trim!M10&lt;&gt;0,M11/PLANEL_Pot_Trim!M10,0)</f>
        <v>0.56314860938148603</v>
      </c>
      <c r="N37" s="49">
        <f>IF(PLANEL_Pot_Trim!N10&lt;&gt;0,N11/PLANEL_Pot_Trim!N10,0)</f>
        <v>0.56060606060606055</v>
      </c>
      <c r="O37" s="49">
        <f>IF(PLANEL_Pot_Trim!O10&lt;&gt;0,O11/PLANEL_Pot_Trim!O10,0)</f>
        <v>0.37375466998754669</v>
      </c>
      <c r="P37" s="49">
        <f>IF(PLANEL_Pot_Trim!P10&lt;&gt;0,P11/PLANEL_Pot_Trim!P10,0)</f>
        <v>0.37375466998754669</v>
      </c>
      <c r="Q37" s="49">
        <f>IF(PLANEL_Pot_Trim!Q10&lt;&gt;0,Q11/PLANEL_Pot_Trim!Q10,0)</f>
        <v>0.74999999999999989</v>
      </c>
      <c r="R37" s="49">
        <f>IF(PLANEL_Pot_Trim!R10&lt;&gt;0,R11/PLANEL_Pot_Trim!R10,0)</f>
        <v>0.56314860938148603</v>
      </c>
      <c r="S37" s="49">
        <f>IF(PLANEL_Pot_Trim!S10&lt;&gt;0,S11/PLANEL_Pot_Trim!S10,0)</f>
        <v>0.56314860938148603</v>
      </c>
      <c r="T37" s="49">
        <f>IF(PLANEL_Pot_Trim!T10&lt;&gt;0,T11/PLANEL_Pot_Trim!T10,0)</f>
        <v>0.56314860938148603</v>
      </c>
      <c r="U37" s="49">
        <f>IF(PLANEL_Pot_Trim!U10&lt;&gt;0,U11/PLANEL_Pot_Trim!U10,0)</f>
        <v>0.56314860938148603</v>
      </c>
      <c r="V37" s="49">
        <f>IF(PLANEL_Pot_Trim!V10&lt;&gt;0,V11/PLANEL_Pot_Trim!V10,0)</f>
        <v>0.18939393939393939</v>
      </c>
      <c r="W37" s="49">
        <f>IF(PLANEL_Pot_Trim!W10&lt;&gt;0,W11/PLANEL_Pot_Trim!W10,0)</f>
        <v>0.74999999999999989</v>
      </c>
      <c r="X37" s="49">
        <f>IF(PLANEL_Pot_Trim!X10&lt;&gt;0,X11/PLANEL_Pot_Trim!X10,0)</f>
        <v>0.56314860938148603</v>
      </c>
      <c r="Y37" s="49">
        <f>IF(PLANEL_Pot_Trim!Y10&lt;&gt;0,Y11/PLANEL_Pot_Trim!Y10,0)</f>
        <v>0.18939393939393939</v>
      </c>
      <c r="Z37" s="49">
        <f>IF(PLANEL_Pot_Trim!Z10&lt;&gt;0,Z11/PLANEL_Pot_Trim!Z10,0)</f>
        <v>0.74999999999999989</v>
      </c>
      <c r="AA37" s="49">
        <f>IF(PLANEL_Pot_Trim!AA10&lt;&gt;0,AA11/PLANEL_Pot_Trim!AA10,0)</f>
        <v>0.56314860938148603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0.18685139061851389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0.56314860938148603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0.37624533001245331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0.37375466998754669</v>
      </c>
      <c r="AJ37" s="49">
        <f>IF(PLANEL_Pot_Trim!AJ10&lt;&gt;0,AJ11/PLANEL_Pot_Trim!AJ10,0)</f>
        <v>0</v>
      </c>
      <c r="AK37" s="49">
        <f>IF(PLANEL_Pot_Trim!AK10&lt;&gt;0,AK11/PLANEL_Pot_Trim!AK10,0)</f>
        <v>0.37624533001245331</v>
      </c>
      <c r="AL37" s="49">
        <f>IF(PLANEL_Pot_Trim!AL10&lt;&gt;0,AL11/PLANEL_Pot_Trim!AL10,0)</f>
        <v>0.56060606060606055</v>
      </c>
      <c r="AM37" s="49">
        <f>IF(PLANEL_Pot_Trim!AM10&lt;&gt;0,AM11/PLANEL_Pot_Trim!AM10,0)</f>
        <v>0.56314860938148603</v>
      </c>
      <c r="AN37" s="49">
        <f>IF(PLANEL_Pot_Trim!AN10&lt;&gt;0,AN11/PLANEL_Pot_Trim!AN10,0)</f>
        <v>0.18939393939393939</v>
      </c>
      <c r="AO37" s="49">
        <f>IF(PLANEL_Pot_Trim!AO10&lt;&gt;0,AO11/PLANEL_Pot_Trim!AO10,0)</f>
        <v>0.18685139061851389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0.56314860938148603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0.56314860938148603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0.56314860938148603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0.56314860938148603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0.56314860938148603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0.26698251758793967</v>
      </c>
      <c r="Q38" s="47">
        <f>IF(PLANEL_Pot_Trim!Q11&lt;&gt;0,Q12/PLANEL_Pot_Trim!Q11,0)</f>
        <v>0.83014876582914576</v>
      </c>
      <c r="R38" s="47">
        <f>IF(PLANEL_Pot_Trim!R11&lt;&gt;0,R12/PLANEL_Pot_Trim!R11,0)</f>
        <v>0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0.26698251758793967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0.73067794668004171</v>
      </c>
      <c r="D39" s="47">
        <f>IF(PLANEL_Pot_Trim!D12&lt;&gt;0,D13/PLANEL_Pot_Trim!D12,0)</f>
        <v>0.62702025672286732</v>
      </c>
      <c r="E39" s="47">
        <f>IF(PLANEL_Pot_Trim!E12&lt;&gt;0,E13/PLANEL_Pot_Trim!E12,0)</f>
        <v>0.71691578301632009</v>
      </c>
      <c r="F39" s="47">
        <f>IF(PLANEL_Pot_Trim!F12&lt;&gt;0,F13/PLANEL_Pot_Trim!F12,0)</f>
        <v>0.86266066379875772</v>
      </c>
      <c r="G39" s="47">
        <f>IF(PLANEL_Pot_Trim!G12&lt;&gt;0,G13/PLANEL_Pot_Trim!G12,0)</f>
        <v>0.77071445368262659</v>
      </c>
      <c r="H39" s="47">
        <f>IF(PLANEL_Pot_Trim!H12&lt;&gt;0,H13/PLANEL_Pot_Trim!H12,0)</f>
        <v>0.65261488560515446</v>
      </c>
      <c r="I39" s="47">
        <f>IF(PLANEL_Pot_Trim!I12&lt;&gt;0,I13/PLANEL_Pot_Trim!I12,0)</f>
        <v>0.80005634823874372</v>
      </c>
      <c r="J39" s="47">
        <f>IF(PLANEL_Pot_Trim!J12&lt;&gt;0,J13/PLANEL_Pot_Trim!J12,0)</f>
        <v>0.71779191539025422</v>
      </c>
      <c r="K39" s="47">
        <f>IF(PLANEL_Pot_Trim!K12&lt;&gt;0,K13/PLANEL_Pot_Trim!K12,0)</f>
        <v>0.79902356340908209</v>
      </c>
      <c r="L39" s="47">
        <f>IF(PLANEL_Pot_Trim!L12&lt;&gt;0,L13/PLANEL_Pot_Trim!L12,0)</f>
        <v>0.74975653464639835</v>
      </c>
      <c r="M39" s="47">
        <f>IF(PLANEL_Pot_Trim!M12&lt;&gt;0,M13/PLANEL_Pot_Trim!M12,0)</f>
        <v>0.8788719506925422</v>
      </c>
      <c r="N39" s="47">
        <f>IF(PLANEL_Pot_Trim!N12&lt;&gt;0,N13/PLANEL_Pot_Trim!N12,0)</f>
        <v>0.8087958297002199</v>
      </c>
      <c r="O39" s="47">
        <f>IF(PLANEL_Pot_Trim!O12&lt;&gt;0,O13/PLANEL_Pot_Trim!O12,0)</f>
        <v>0.51996476561595739</v>
      </c>
      <c r="P39" s="47">
        <f>IF(PLANEL_Pot_Trim!P12&lt;&gt;0,P13/PLANEL_Pot_Trim!P12,0)</f>
        <v>0.71192482252401701</v>
      </c>
      <c r="Q39" s="47">
        <f>IF(PLANEL_Pot_Trim!Q12&lt;&gt;0,Q13/PLANEL_Pot_Trim!Q12,0)</f>
        <v>0.67555794455804619</v>
      </c>
      <c r="R39" s="47">
        <f>IF(PLANEL_Pot_Trim!R12&lt;&gt;0,R13/PLANEL_Pot_Trim!R12,0)</f>
        <v>0.71832003954627877</v>
      </c>
      <c r="S39" s="47">
        <f>IF(PLANEL_Pot_Trim!S12&lt;&gt;0,S13/PLANEL_Pot_Trim!S12,0)</f>
        <v>0.69878948724873646</v>
      </c>
      <c r="T39" s="47">
        <f>IF(PLANEL_Pot_Trim!T12&lt;&gt;0,T13/PLANEL_Pot_Trim!T12,0)</f>
        <v>0.65043914927273427</v>
      </c>
      <c r="U39" s="47">
        <f>IF(PLANEL_Pot_Trim!U12&lt;&gt;0,U13/PLANEL_Pot_Trim!U12,0)</f>
        <v>0.65658107371040553</v>
      </c>
      <c r="V39" s="47">
        <f>IF(PLANEL_Pot_Trim!V12&lt;&gt;0,V13/PLANEL_Pot_Trim!V12,0)</f>
        <v>0.67989974431883937</v>
      </c>
      <c r="W39" s="47">
        <f>IF(PLANEL_Pot_Trim!W12&lt;&gt;0,W13/PLANEL_Pot_Trim!W12,0)</f>
        <v>0.66967335236698944</v>
      </c>
      <c r="X39" s="47">
        <f>IF(PLANEL_Pot_Trim!X12&lt;&gt;0,X13/PLANEL_Pot_Trim!X12,0)</f>
        <v>0.70945454027933175</v>
      </c>
      <c r="Y39" s="47">
        <f>IF(PLANEL_Pot_Trim!Y12&lt;&gt;0,Y13/PLANEL_Pot_Trim!Y12,0)</f>
        <v>0.75827387225587406</v>
      </c>
      <c r="Z39" s="47">
        <f>IF(PLANEL_Pot_Trim!Z12&lt;&gt;0,Z13/PLANEL_Pot_Trim!Z12,0)</f>
        <v>0.76945973204984763</v>
      </c>
      <c r="AA39" s="47">
        <f>IF(PLANEL_Pot_Trim!AA12&lt;&gt;0,AA13/PLANEL_Pot_Trim!AA12,0)</f>
        <v>0.72660791600756203</v>
      </c>
      <c r="AB39" s="47">
        <f>IF(PLANEL_Pot_Trim!AB12&lt;&gt;0,AB13/PLANEL_Pot_Trim!AB12,0)</f>
        <v>0.80051328697094792</v>
      </c>
      <c r="AC39" s="47">
        <f>IF(PLANEL_Pot_Trim!AC12&lt;&gt;0,AC13/PLANEL_Pot_Trim!AC12,0)</f>
        <v>0.67614163262471538</v>
      </c>
      <c r="AD39" s="47">
        <f>IF(PLANEL_Pot_Trim!AD12&lt;&gt;0,AD13/PLANEL_Pot_Trim!AD12,0)</f>
        <v>0.88183291349974924</v>
      </c>
      <c r="AE39" s="47">
        <f>IF(PLANEL_Pot_Trim!AE12&lt;&gt;0,AE13/PLANEL_Pot_Trim!AE12,0)</f>
        <v>0.74170517110999645</v>
      </c>
      <c r="AF39" s="47">
        <f>IF(PLANEL_Pot_Trim!AF12&lt;&gt;0,AF13/PLANEL_Pot_Trim!AF12,0)</f>
        <v>0.7330536684478568</v>
      </c>
      <c r="AG39" s="47">
        <f>IF(PLANEL_Pot_Trim!AG12&lt;&gt;0,AG13/PLANEL_Pot_Trim!AG12,0)</f>
        <v>0.66866530983062611</v>
      </c>
      <c r="AH39" s="47">
        <f>IF(PLANEL_Pot_Trim!AH12&lt;&gt;0,AH13/PLANEL_Pot_Trim!AH12,0)</f>
        <v>0.89286973957328597</v>
      </c>
      <c r="AI39" s="47">
        <f>IF(PLANEL_Pot_Trim!AI12&lt;&gt;0,AI13/PLANEL_Pot_Trim!AI12,0)</f>
        <v>0.72195778660576559</v>
      </c>
      <c r="AJ39" s="47">
        <f>IF(PLANEL_Pot_Trim!AJ12&lt;&gt;0,AJ13/PLANEL_Pot_Trim!AJ12,0)</f>
        <v>0.83311169020574161</v>
      </c>
      <c r="AK39" s="47">
        <f>IF(PLANEL_Pot_Trim!AK12&lt;&gt;0,AK13/PLANEL_Pot_Trim!AK12,0)</f>
        <v>0.49367554814992898</v>
      </c>
      <c r="AL39" s="47">
        <f>IF(PLANEL_Pot_Trim!AL12&lt;&gt;0,AL13/PLANEL_Pot_Trim!AL12,0)</f>
        <v>0.68511595776989809</v>
      </c>
      <c r="AM39" s="47">
        <f>IF(PLANEL_Pot_Trim!AM12&lt;&gt;0,AM13/PLANEL_Pot_Trim!AM12,0)</f>
        <v>0.93818644292807063</v>
      </c>
      <c r="AN39" s="47">
        <f>IF(PLANEL_Pot_Trim!AN12&lt;&gt;0,AN13/PLANEL_Pot_Trim!AN12,0)</f>
        <v>0.82430401309847556</v>
      </c>
      <c r="AO39" s="47">
        <f>IF(PLANEL_Pot_Trim!AO12&lt;&gt;0,AO13/PLANEL_Pot_Trim!AO12,0)</f>
        <v>0.83829825401062841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0.93199468143809339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0.62992697956390542</v>
      </c>
      <c r="D41" s="50">
        <f>IF(PLANEL_Pot_Trim!D14&lt;&gt;0,D15/PLANEL_Pot_Trim!D14,0)</f>
        <v>0.59954640457790487</v>
      </c>
      <c r="E41" s="50">
        <f>IF(PLANEL_Pot_Trim!E14&lt;&gt;0,E15/PLANEL_Pot_Trim!E14,0)</f>
        <v>0.5035436665197871</v>
      </c>
      <c r="F41" s="50">
        <f>IF(PLANEL_Pot_Trim!F14&lt;&gt;0,F15/PLANEL_Pot_Trim!F14,0)</f>
        <v>0.6986832931232434</v>
      </c>
      <c r="G41" s="50">
        <f>IF(PLANEL_Pot_Trim!G14&lt;&gt;0,G15/PLANEL_Pot_Trim!G14,0)</f>
        <v>0.61500866886979455</v>
      </c>
      <c r="H41" s="50">
        <f>IF(PLANEL_Pot_Trim!H14&lt;&gt;0,H15/PLANEL_Pot_Trim!H14,0)</f>
        <v>0.60484979616068824</v>
      </c>
      <c r="I41" s="50">
        <f>IF(PLANEL_Pot_Trim!I14&lt;&gt;0,I15/PLANEL_Pot_Trim!I14,0)</f>
        <v>0.51996913069988338</v>
      </c>
      <c r="J41" s="50">
        <f>IF(PLANEL_Pot_Trim!J14&lt;&gt;0,J15/PLANEL_Pot_Trim!J14,0)</f>
        <v>0.66063439943060043</v>
      </c>
      <c r="K41" s="50">
        <f>IF(PLANEL_Pot_Trim!K14&lt;&gt;0,K15/PLANEL_Pot_Trim!K14,0)</f>
        <v>0.63325579424109602</v>
      </c>
      <c r="L41" s="50">
        <f>IF(PLANEL_Pot_Trim!L14&lt;&gt;0,L15/PLANEL_Pot_Trim!L14,0)</f>
        <v>0.62951422485785224</v>
      </c>
      <c r="M41" s="50">
        <f>IF(PLANEL_Pot_Trim!M14&lt;&gt;0,M15/PLANEL_Pot_Trim!M14,0)</f>
        <v>0.52976093490535303</v>
      </c>
      <c r="N41" s="50">
        <f>IF(PLANEL_Pot_Trim!N14&lt;&gt;0,N15/PLANEL_Pot_Trim!N14,0)</f>
        <v>0.69324369551620768</v>
      </c>
      <c r="O41" s="50">
        <f>IF(PLANEL_Pot_Trim!O14&lt;&gt;0,O15/PLANEL_Pot_Trim!O14,0)</f>
        <v>0.57018942631713254</v>
      </c>
      <c r="P41" s="50">
        <f>IF(PLANEL_Pot_Trim!P14&lt;&gt;0,P15/PLANEL_Pot_Trim!P14,0)</f>
        <v>0.32938279200753112</v>
      </c>
      <c r="Q41" s="50">
        <f>IF(PLANEL_Pot_Trim!Q14&lt;&gt;0,Q15/PLANEL_Pot_Trim!Q14,0)</f>
        <v>0.50327132853845169</v>
      </c>
      <c r="R41" s="50">
        <f>IF(PLANEL_Pot_Trim!R14&lt;&gt;0,R15/PLANEL_Pot_Trim!R14,0)</f>
        <v>0.60016959689363181</v>
      </c>
      <c r="S41" s="50">
        <f>IF(PLANEL_Pot_Trim!S14&lt;&gt;0,S15/PLANEL_Pot_Trim!S14,0)</f>
        <v>0.3922796494134973</v>
      </c>
      <c r="T41" s="50">
        <f>IF(PLANEL_Pot_Trim!T14&lt;&gt;0,T15/PLANEL_Pot_Trim!T14,0)</f>
        <v>0.61372312667523043</v>
      </c>
      <c r="U41" s="50">
        <f>IF(PLANEL_Pot_Trim!U14&lt;&gt;0,U15/PLANEL_Pot_Trim!U14,0)</f>
        <v>0.52292524998462731</v>
      </c>
      <c r="V41" s="50">
        <f>IF(PLANEL_Pot_Trim!V14&lt;&gt;0,V15/PLANEL_Pot_Trim!V14,0)</f>
        <v>0.5394662643183683</v>
      </c>
      <c r="W41" s="50">
        <f>IF(PLANEL_Pot_Trim!W14&lt;&gt;0,W15/PLANEL_Pot_Trim!W14,0)</f>
        <v>0.5043830105267767</v>
      </c>
      <c r="X41" s="50">
        <f>IF(PLANEL_Pot_Trim!X14&lt;&gt;0,X15/PLANEL_Pot_Trim!X14,0)</f>
        <v>0.60029686777507096</v>
      </c>
      <c r="Y41" s="50">
        <f>IF(PLANEL_Pot_Trim!Y14&lt;&gt;0,Y15/PLANEL_Pot_Trim!Y14,0)</f>
        <v>0.34140640321019361</v>
      </c>
      <c r="Z41" s="50">
        <f>IF(PLANEL_Pot_Trim!Z14&lt;&gt;0,Z15/PLANEL_Pot_Trim!Z14,0)</f>
        <v>0.65141857966402894</v>
      </c>
      <c r="AA41" s="50">
        <f>IF(PLANEL_Pot_Trim!AA14&lt;&gt;0,AA15/PLANEL_Pot_Trim!AA14,0)</f>
        <v>0.42531671814437766</v>
      </c>
      <c r="AB41" s="50">
        <f>IF(PLANEL_Pot_Trim!AB14&lt;&gt;0,AB15/PLANEL_Pot_Trim!AB14,0)</f>
        <v>0.47387992259914141</v>
      </c>
      <c r="AC41" s="50">
        <f>IF(PLANEL_Pot_Trim!AC14&lt;&gt;0,AC15/PLANEL_Pot_Trim!AC14,0)</f>
        <v>0.34970189801426876</v>
      </c>
      <c r="AD41" s="50">
        <f>IF(PLANEL_Pot_Trim!AD14&lt;&gt;0,AD15/PLANEL_Pot_Trim!AD14,0)</f>
        <v>0.56125286564081289</v>
      </c>
      <c r="AE41" s="50">
        <f>IF(PLANEL_Pot_Trim!AE14&lt;&gt;0,AE15/PLANEL_Pot_Trim!AE14,0)</f>
        <v>0.65895813945945847</v>
      </c>
      <c r="AF41" s="50">
        <f>IF(PLANEL_Pot_Trim!AF14&lt;&gt;0,AF15/PLANEL_Pot_Trim!AF14,0)</f>
        <v>0.63838073448445032</v>
      </c>
      <c r="AG41" s="50">
        <f>IF(PLANEL_Pot_Trim!AG14&lt;&gt;0,AG15/PLANEL_Pot_Trim!AG14,0)</f>
        <v>0.51280442576939744</v>
      </c>
      <c r="AH41" s="50">
        <f>IF(PLANEL_Pot_Trim!AH14&lt;&gt;0,AH15/PLANEL_Pot_Trim!AH14,0)</f>
        <v>0.47520126042795391</v>
      </c>
      <c r="AI41" s="50">
        <f>IF(PLANEL_Pot_Trim!AI14&lt;&gt;0,AI15/PLANEL_Pot_Trim!AI14,0)</f>
        <v>0.47439174113858107</v>
      </c>
      <c r="AJ41" s="50">
        <f>IF(PLANEL_Pot_Trim!AJ14&lt;&gt;0,AJ15/PLANEL_Pot_Trim!AJ14,0)</f>
        <v>0.63083793890586948</v>
      </c>
      <c r="AK41" s="50">
        <f>IF(PLANEL_Pot_Trim!AK14&lt;&gt;0,AK15/PLANEL_Pot_Trim!AK14,0)</f>
        <v>0.36993758315472625</v>
      </c>
      <c r="AL41" s="50">
        <f>IF(PLANEL_Pot_Trim!AL14&lt;&gt;0,AL15/PLANEL_Pot_Trim!AL14,0)</f>
        <v>0.69492568870012639</v>
      </c>
      <c r="AM41" s="50">
        <f>IF(PLANEL_Pot_Trim!AM14&lt;&gt;0,AM15/PLANEL_Pot_Trim!AM14,0)</f>
        <v>0.42955471532339246</v>
      </c>
      <c r="AN41" s="50">
        <f>IF(PLANEL_Pot_Trim!AN14&lt;&gt;0,AN15/PLANEL_Pot_Trim!AN14,0)</f>
        <v>0.4256293398387489</v>
      </c>
      <c r="AO41" s="50">
        <f>IF(PLANEL_Pot_Trim!AO14&lt;&gt;0,AO15/PLANEL_Pot_Trim!AO14,0)</f>
        <v>0.35143288174547693</v>
      </c>
      <c r="AP41" s="50">
        <f>IF(PLANEL_Pot_Trim!AP14&lt;&gt;0,AP15/PLANEL_Pot_Trim!AP14,0)</f>
        <v>0.44619255847741329</v>
      </c>
      <c r="AQ41" s="50">
        <f>IF(PLANEL_Pot_Trim!AQ14&lt;&gt;0,AQ15/PLANEL_Pot_Trim!AQ14,0)</f>
        <v>0.43237726925139669</v>
      </c>
      <c r="AR41" s="50">
        <f>IF(PLANEL_Pot_Trim!AR14&lt;&gt;0,AR15/PLANEL_Pot_Trim!AR14,0)</f>
        <v>0.40659007087905163</v>
      </c>
      <c r="AS41" s="50">
        <f>IF(PLANEL_Pot_Trim!AS14&lt;&gt;0,AS15/PLANEL_Pot_Trim!AS14,0)</f>
        <v>0.3537632202886154</v>
      </c>
      <c r="AT41" s="50">
        <f>IF(PLANEL_Pot_Trim!AT14&lt;&gt;0,AT15/PLANEL_Pot_Trim!AT14,0)</f>
        <v>0.46513312293467163</v>
      </c>
      <c r="AU41" s="50">
        <f>IF(PLANEL_Pot_Trim!AU14&lt;&gt;0,AU15/PLANEL_Pot_Trim!AU14,0)</f>
        <v>0.43635364176664543</v>
      </c>
      <c r="AV41" s="50">
        <f>IF(PLANEL_Pot_Trim!AV14&lt;&gt;0,AV15/PLANEL_Pot_Trim!AV14,0)</f>
        <v>0.43635364176664543</v>
      </c>
      <c r="AW41" s="50">
        <f>IF(PLANEL_Pot_Trim!AW14&lt;&gt;0,AW15/PLANEL_Pot_Trim!AW14,0)</f>
        <v>0.34870130698016261</v>
      </c>
      <c r="AX41" s="50">
        <f>IF(PLANEL_Pot_Trim!AX14&lt;&gt;0,AX15/PLANEL_Pot_Trim!AX14,0)</f>
        <v>0.46941073588562404</v>
      </c>
      <c r="AY41" s="50">
        <f>IF(PLANEL_Pot_Trim!AY14&lt;&gt;0,AY15/PLANEL_Pot_Trim!AY14,0)</f>
        <v>0.44012822472974322</v>
      </c>
      <c r="AZ41" s="50">
        <f>IF(PLANEL_Pot_Trim!AZ14&lt;&gt;0,AZ15/PLANEL_Pot_Trim!AZ14,0)</f>
        <v>0.44012822472974322</v>
      </c>
      <c r="BA41" s="50">
        <f>IF(PLANEL_Pot_Trim!BA14&lt;&gt;0,BA15/PLANEL_Pot_Trim!BA14,0)</f>
        <v>0.36010491120419819</v>
      </c>
      <c r="BB41" s="50">
        <f>IF(PLANEL_Pot_Trim!BB14&lt;&gt;0,BB15/PLANEL_Pot_Trim!BB14,0)</f>
        <v>0.47347127210272982</v>
      </c>
      <c r="BC41" s="50">
        <f>IF(PLANEL_Pot_Trim!BC14&lt;&gt;0,BC15/PLANEL_Pot_Trim!BC14,0)</f>
        <v>0.44390367427928729</v>
      </c>
      <c r="BD41" s="50">
        <f>IF(PLANEL_Pot_Trim!BD14&lt;&gt;0,BD15/PLANEL_Pot_Trim!BD14,0)</f>
        <v>0.44003128952230675</v>
      </c>
      <c r="BE41" s="50">
        <f>IF(PLANEL_Pot_Trim!BE14&lt;&gt;0,BE15/PLANEL_Pot_Trim!BE14,0)</f>
        <v>0.36319391538003876</v>
      </c>
      <c r="BF41" s="50">
        <f>IF(PLANEL_Pot_Trim!BF14&lt;&gt;0,BF15/PLANEL_Pot_Trim!BF14,0)</f>
        <v>0.47753274055677009</v>
      </c>
      <c r="BG41" s="50">
        <f>IF(PLANEL_Pot_Trim!BG14&lt;&gt;0,BG15/PLANEL_Pot_Trim!BG14,0)</f>
        <v>0.44751682994230269</v>
      </c>
      <c r="BH41" s="50">
        <f>IF(PLANEL_Pot_Trim!BH14&lt;&gt;0,BH15/PLANEL_Pot_Trim!BH14,0)</f>
        <v>0.44751682994230269</v>
      </c>
      <c r="BI41" s="50">
        <f>IF(PLANEL_Pot_Trim!BI14&lt;&gt;0,BI15/PLANEL_Pot_Trim!BI14,0)</f>
        <v>0.36615013364876503</v>
      </c>
      <c r="BJ41" s="50">
        <f>IF(PLANEL_Pot_Trim!BJ14&lt;&gt;0,BJ15/PLANEL_Pot_Trim!BJ14,0)</f>
        <v>0.48141962013291117</v>
      </c>
      <c r="BK41" s="50">
        <f>IF(PLANEL_Pot_Trim!BK14&lt;&gt;0,BK15/PLANEL_Pot_Trim!BK14,0)</f>
        <v>0.45096059363598395</v>
      </c>
      <c r="BL41" s="50">
        <f>IF(PLANEL_Pot_Trim!BL14&lt;&gt;0,BL15/PLANEL_Pot_Trim!BL14,0)</f>
        <v>0.45096059363598395</v>
      </c>
      <c r="BM41" s="50">
        <f>IF(PLANEL_Pot_Trim!BM14&lt;&gt;0,BM15/PLANEL_Pot_Trim!BM14,0)</f>
        <v>0.36896775848808361</v>
      </c>
      <c r="BN41" s="50">
        <f>IF(PLANEL_Pot_Trim!BN14&lt;&gt;0,BN15/PLANEL_Pot_Trim!BN14,0)</f>
        <v>0.48512427501480326</v>
      </c>
      <c r="BO41" s="50">
        <f>IF(PLANEL_Pot_Trim!BO14&lt;&gt;0,BO15/PLANEL_Pot_Trim!BO14,0)</f>
        <v>0.35336237513994995</v>
      </c>
      <c r="BP41" s="50">
        <f>IF(PLANEL_Pot_Trim!BP14&lt;&gt;0,BP15/PLANEL_Pot_Trim!BP14,0)</f>
        <v>0.35336237513994995</v>
      </c>
      <c r="BQ41" s="50">
        <f>IF(PLANEL_Pot_Trim!BQ14&lt;&gt;0,BQ15/PLANEL_Pot_Trim!BQ14,0)</f>
        <v>0.28911467056904999</v>
      </c>
      <c r="BR41" s="50">
        <f>IF(PLANEL_Pot_Trim!BR14&lt;&gt;0,BR15/PLANEL_Pot_Trim!BR14,0)</f>
        <v>0.380132252037925</v>
      </c>
      <c r="BS41" s="50">
        <f>IF(PLANEL_Pot_Trim!BS14&lt;&gt;0,BS15/PLANEL_Pot_Trim!BS14,0)</f>
        <v>0.35720386975409213</v>
      </c>
      <c r="BT41" s="50">
        <f>IF(PLANEL_Pot_Trim!BT14&lt;&gt;0,BT15/PLANEL_Pot_Trim!BT14,0)</f>
        <v>0.35720386975409213</v>
      </c>
      <c r="BU41" s="50">
        <f>IF(PLANEL_Pot_Trim!BU14&lt;&gt;0,BU15/PLANEL_Pot_Trim!BU14,0)</f>
        <v>0.29225771161698444</v>
      </c>
      <c r="BV41" s="50">
        <f>IF(PLANEL_Pot_Trim!BV14&lt;&gt;0,BV15/PLANEL_Pot_Trim!BV14,0)</f>
        <v>0.38426476897140255</v>
      </c>
      <c r="BW41" s="50">
        <f>IF(PLANEL_Pot_Trim!BW14&lt;&gt;0,BW15/PLANEL_Pot_Trim!BW14,0)</f>
        <v>0.36046690496329059</v>
      </c>
      <c r="BX41" s="50">
        <f>IF(PLANEL_Pot_Trim!BX14&lt;&gt;0,BX15/PLANEL_Pot_Trim!BX14,0)</f>
        <v>0.33971397596785574</v>
      </c>
      <c r="BY41" s="50">
        <f>IF(PLANEL_Pot_Trim!BY14&lt;&gt;0,BY15/PLANEL_Pot_Trim!BY14,0)</f>
        <v>0.29492746769723777</v>
      </c>
      <c r="BZ41" s="50">
        <f>IF(PLANEL_Pot_Trim!BZ14&lt;&gt;0,BZ15/PLANEL_Pot_Trim!BZ14,0)</f>
        <v>0.38777500374075757</v>
      </c>
      <c r="CA41" s="50">
        <f>IF(PLANEL_Pot_Trim!CA14&lt;&gt;0,CA15/PLANEL_Pot_Trim!CA14,0)</f>
        <v>0.36398722655619792</v>
      </c>
      <c r="CB41" s="50">
        <f>IF(PLANEL_Pot_Trim!CB14&lt;&gt;0,CB15/PLANEL_Pot_Trim!CB14,0)</f>
        <v>0.33356257581711179</v>
      </c>
      <c r="CC41" s="50">
        <f>IF(PLANEL_Pot_Trim!CC14&lt;&gt;0,CC15/PLANEL_Pot_Trim!CC14,0)</f>
        <v>0.29780773081870737</v>
      </c>
      <c r="CD41" s="50">
        <f>IF(PLANEL_Pot_Trim!CD14&lt;&gt;0,CD15/PLANEL_Pot_Trim!CD14,0)</f>
        <v>0.39156201636441063</v>
      </c>
      <c r="CE41" s="50">
        <f>IF(PLANEL_Pot_Trim!CE14&lt;&gt;0,CE15/PLANEL_Pot_Trim!CE14,0)</f>
        <v>0.36700721487430138</v>
      </c>
      <c r="CF41" s="50">
        <f>IF(PLANEL_Pot_Trim!CF14&lt;&gt;0,CF15/PLANEL_Pot_Trim!CF14,0)</f>
        <v>0.36700721487430138</v>
      </c>
      <c r="CG41" s="50">
        <f>IF(PLANEL_Pot_Trim!CG14&lt;&gt;0,CG15/PLANEL_Pot_Trim!CG14,0)</f>
        <v>0.30027863035170116</v>
      </c>
      <c r="CH41" s="50">
        <f>IF(PLANEL_Pot_Trim!CH14&lt;&gt;0,CH15/PLANEL_Pot_Trim!CH14,0)</f>
        <v>0.39481079167715055</v>
      </c>
      <c r="CI41" s="50">
        <f>IF(PLANEL_Pot_Trim!CI14&lt;&gt;0,CI15/PLANEL_Pot_Trim!CI14,0)</f>
        <v>0.33824845418774591</v>
      </c>
      <c r="CJ41" s="50">
        <f>IF(PLANEL_Pot_Trim!CJ14&lt;&gt;0,CJ15/PLANEL_Pot_Trim!CJ14,0)</f>
        <v>0.33824845418774591</v>
      </c>
      <c r="CK41" s="50">
        <f>IF(PLANEL_Pot_Trim!CK14&lt;&gt;0,CK15/PLANEL_Pot_Trim!CK14,0)</f>
        <v>0.27674873524451937</v>
      </c>
      <c r="CL41" s="50">
        <f>IF(PLANEL_Pot_Trim!CL14&lt;&gt;0,CL15/PLANEL_Pot_Trim!CL14,0)</f>
        <v>0.36387333708075692</v>
      </c>
      <c r="CM41" s="50">
        <f>IF(PLANEL_Pot_Trim!CM14&lt;&gt;0,CM15/PLANEL_Pot_Trim!CM14,0)</f>
        <v>0.33929403854773643</v>
      </c>
      <c r="CN41" s="50">
        <f>IF(PLANEL_Pot_Trim!CN14&lt;&gt;0,CN15/PLANEL_Pot_Trim!CN14,0)</f>
        <v>0.33929403854773643</v>
      </c>
      <c r="CO41" s="50">
        <f>IF(PLANEL_Pot_Trim!CO14&lt;&gt;0,CO15/PLANEL_Pot_Trim!CO14,0)</f>
        <v>0.27760421335723895</v>
      </c>
      <c r="CP41" s="50">
        <f>IF(PLANEL_Pot_Trim!CP14&lt;&gt;0,CP15/PLANEL_Pot_Trim!CP14,0)</f>
        <v>0.36499813237711037</v>
      </c>
      <c r="CQ41" s="50">
        <f>IF(PLANEL_Pot_Trim!CQ14&lt;&gt;0,CQ15/PLANEL_Pot_Trim!CQ14,0)</f>
        <v>0.34068950128305253</v>
      </c>
      <c r="CR41" s="50">
        <f>IF(PLANEL_Pot_Trim!CR14&lt;&gt;0,CR15/PLANEL_Pot_Trim!CR14,0)</f>
        <v>0.34068950128305253</v>
      </c>
      <c r="CS41" s="50">
        <f>IF(PLANEL_Pot_Trim!CS14&lt;&gt;0,CS15/PLANEL_Pot_Trim!CS14,0)</f>
        <v>0.2787459555952248</v>
      </c>
      <c r="CT41" s="50">
        <f>IF(PLANEL_Pot_Trim!CT14&lt;&gt;0,CT15/PLANEL_Pot_Trim!CT14,0)</f>
        <v>0.36649931198631408</v>
      </c>
      <c r="CU41" s="50">
        <f>IF(PLANEL_Pot_Trim!CU14&lt;&gt;0,CU15/PLANEL_Pot_Trim!CU14,0)</f>
        <v>0.34183724894389683</v>
      </c>
      <c r="CV41" s="50">
        <f>IF(PLANEL_Pot_Trim!CV14&lt;&gt;0,CV15/PLANEL_Pot_Trim!CV14,0)</f>
        <v>0.34183724894389683</v>
      </c>
      <c r="CW41" s="50">
        <f>IF(PLANEL_Pot_Trim!CW14&lt;&gt;0,CW15/PLANEL_Pot_Trim!CW14,0)</f>
        <v>0.27200103757503891</v>
      </c>
      <c r="CX41" s="50">
        <f>IF(PLANEL_Pot_Trim!CX14&lt;&gt;0,CX15/PLANEL_Pot_Trim!CX14,0)</f>
        <v>0.36773401022752539</v>
      </c>
      <c r="CY41" s="80">
        <f>IF(PLANEL_Pot_Trim!CY14&lt;&gt;0,CY15/PLANEL_Pot_Trim!CY14,0)</f>
        <v>0.34357263949288713</v>
      </c>
      <c r="CZ41" s="80">
        <f>IF(PLANEL_Pot_Trim!CZ14&lt;&gt;0,CZ15/PLANEL_Pot_Trim!CZ14,0)</f>
        <v>0.34357263949288713</v>
      </c>
      <c r="DA41" s="80">
        <f>IF(PLANEL_Pot_Trim!DA14&lt;&gt;0,DA15/PLANEL_Pot_Trim!DA14,0)</f>
        <v>0.28110488685781676</v>
      </c>
      <c r="DB41" s="80">
        <f>IF(PLANEL_Pot_Trim!DB14&lt;&gt;0,DB15/PLANEL_Pot_Trim!DB14,0)</f>
        <v>0.36960086975749984</v>
      </c>
      <c r="DC41" s="50">
        <f>IF(PLANEL_Pot_Trim!DC14&lt;&gt;0,DC15/PLANEL_Pot_Trim!DC14,0)</f>
        <v>0.34468821153139922</v>
      </c>
      <c r="DD41" s="50">
        <f>IF(PLANEL_Pot_Trim!DD14&lt;&gt;0,DD15/PLANEL_Pot_Trim!DD14,0)</f>
        <v>0.34468821153139922</v>
      </c>
      <c r="DE41" s="50">
        <f>IF(PLANEL_Pot_Trim!DE14&lt;&gt;0,DE15/PLANEL_Pot_Trim!DE14,0)</f>
        <v>0.28201762761659932</v>
      </c>
      <c r="DF41" s="50">
        <f>IF(PLANEL_Pot_Trim!DF14&lt;&gt;0,DF15/PLANEL_Pot_Trim!DF14,0)</f>
        <v>0.37080095482923248</v>
      </c>
      <c r="DG41" s="50">
        <f>IF(PLANEL_Pot_Trim!DG14&lt;&gt;0,DG15/PLANEL_Pot_Trim!DG14,0)</f>
        <v>0.3462322759830434</v>
      </c>
      <c r="DH41" s="50">
        <f>IF(PLANEL_Pot_Trim!DH14&lt;&gt;0,DH15/PLANEL_Pot_Trim!DH14,0)</f>
        <v>0.3462322759830434</v>
      </c>
      <c r="DI41" s="50">
        <f>IF(PLANEL_Pot_Trim!DI14&lt;&gt;0,DI15/PLANEL_Pot_Trim!DI14,0)</f>
        <v>0.28328095307703549</v>
      </c>
      <c r="DJ41" s="50">
        <f>IF(PLANEL_Pot_Trim!DJ14&lt;&gt;0,DJ15/PLANEL_Pot_Trim!DJ14,0)</f>
        <v>0.37246199386054668</v>
      </c>
      <c r="DK41" s="50">
        <f>IF(PLANEL_Pot_Trim!DK14&lt;&gt;0,DK15/PLANEL_Pot_Trim!DK14,0)</f>
        <v>0.34751128257388264</v>
      </c>
      <c r="DL41" s="50">
        <f>IF(PLANEL_Pot_Trim!DL14&lt;&gt;0,DL15/PLANEL_Pot_Trim!DL14,0)</f>
        <v>0.34751128257388264</v>
      </c>
      <c r="DM41" s="50">
        <f>IF(PLANEL_Pot_Trim!DM14&lt;&gt;0,DM15/PLANEL_Pot_Trim!DM14,0)</f>
        <v>0.2790013102343864</v>
      </c>
      <c r="DN41" s="50">
        <f>IF(PLANEL_Pot_Trim!DN14&lt;&gt;0,DN15/PLANEL_Pot_Trim!DN14,0)</f>
        <v>0.3738378948900859</v>
      </c>
      <c r="DO41" s="50">
        <f>IF(PLANEL_Pot_Trim!DO14&lt;&gt;0,DO15/PLANEL_Pot_Trim!DO14,0)</f>
        <v>0.34896029560933201</v>
      </c>
      <c r="DP41" s="50">
        <f>IF(PLANEL_Pot_Trim!DP14&lt;&gt;0,DP15/PLANEL_Pot_Trim!DP14,0)</f>
        <v>0.34896029560933201</v>
      </c>
      <c r="DQ41" s="50">
        <f>IF(PLANEL_Pot_Trim!DQ14&lt;&gt;0,DQ15/PLANEL_Pot_Trim!DQ14,0)</f>
        <v>0.28551296913490798</v>
      </c>
      <c r="DR41" s="50">
        <f>IF(PLANEL_Pot_Trim!DR14&lt;&gt;0,DR15/PLANEL_Pot_Trim!DR14,0)</f>
        <v>0.37539668164034201</v>
      </c>
      <c r="DS41" s="50">
        <f>IF(PLANEL_Pot_Trim!DS14&lt;&gt;0,DS15/PLANEL_Pot_Trim!DS14,0)</f>
        <v>0.34963490456911506</v>
      </c>
      <c r="DT41" s="50">
        <f>IF(PLANEL_Pot_Trim!DT14&lt;&gt;0,DT15/PLANEL_Pot_Trim!DT14,0)</f>
        <v>0.34963490456911506</v>
      </c>
      <c r="DU41" s="50">
        <f>IF(PLANEL_Pot_Trim!DU14&lt;&gt;0,DU15/PLANEL_Pot_Trim!DU14,0)</f>
        <v>0.28606492192018507</v>
      </c>
      <c r="DV41" s="50">
        <f>IF(PLANEL_Pot_Trim!DV14&lt;&gt;0,DV15/PLANEL_Pot_Trim!DV14,0)</f>
        <v>0.37612239733950259</v>
      </c>
      <c r="DW41" s="50">
        <f>IF(PLANEL_Pot_Trim!DW14&lt;&gt;0,DW15/PLANEL_Pot_Trim!DW14,0)</f>
        <v>0.34587620807276864</v>
      </c>
      <c r="DX41" s="50">
        <f>IF(PLANEL_Pot_Trim!DX14&lt;&gt;0,DX15/PLANEL_Pot_Trim!DX14,0)</f>
        <v>0.34587620807276864</v>
      </c>
      <c r="DY41" s="50">
        <f>IF(PLANEL_Pot_Trim!DY14&lt;&gt;0,DY15/PLANEL_Pot_Trim!DY14,0)</f>
        <v>0.28298962478681067</v>
      </c>
      <c r="DZ41" s="50">
        <f>IF(PLANEL_Pot_Trim!DZ14&lt;&gt;0,DZ15/PLANEL_Pot_Trim!DZ14,0)</f>
        <v>0.37207895110858447</v>
      </c>
      <c r="EA41" s="50">
        <f>IF(PLANEL_Pot_Trim!EA14&lt;&gt;0,EA15/PLANEL_Pot_Trim!EA14,0)</f>
        <v>0.34671108118643468</v>
      </c>
      <c r="EB41" s="50">
        <f>IF(PLANEL_Pot_Trim!EB14&lt;&gt;0,EB15/PLANEL_Pot_Trim!EB14,0)</f>
        <v>0.34671108118643468</v>
      </c>
      <c r="EC41" s="50">
        <f>IF(PLANEL_Pot_Trim!EC14&lt;&gt;0,EC15/PLANEL_Pot_Trim!EC14,0)</f>
        <v>0.28367270278890111</v>
      </c>
      <c r="ED41" s="50">
        <f>IF(PLANEL_Pot_Trim!ED14&lt;&gt;0,ED15/PLANEL_Pot_Trim!ED14,0)</f>
        <v>0.37297707218540704</v>
      </c>
      <c r="EE41" s="50">
        <f>IF(PLANEL_Pot_Trim!EE14&lt;&gt;0,EE15/PLANEL_Pot_Trim!EE14,0)</f>
        <v>0.34766295707472178</v>
      </c>
      <c r="EF41" s="50">
        <f>IF(PLANEL_Pot_Trim!EF14&lt;&gt;0,EF15/PLANEL_Pot_Trim!EF14,0)</f>
        <v>0.34766295707472178</v>
      </c>
      <c r="EG41" s="50">
        <f>IF(PLANEL_Pot_Trim!EG14&lt;&gt;0,EG15/PLANEL_Pot_Trim!EG14,0)</f>
        <v>0.28445151033386329</v>
      </c>
      <c r="EH41" s="50">
        <f>IF(PLANEL_Pot_Trim!EH14&lt;&gt;0,EH15/PLANEL_Pot_Trim!EH14,0)</f>
        <v>0.37400105988341281</v>
      </c>
      <c r="EI41" s="50">
        <f>IF(PLANEL_Pot_Trim!EI14&lt;&gt;0,EI15/PLANEL_Pot_Trim!EI14,0)</f>
        <v>0.34912370771502915</v>
      </c>
      <c r="EJ41" s="50">
        <f>IF(PLANEL_Pot_Trim!EJ14&lt;&gt;0,EJ15/PLANEL_Pot_Trim!EJ14,0)</f>
        <v>0.34912370771502915</v>
      </c>
      <c r="EK41" s="50">
        <f>IF(PLANEL_Pot_Trim!EK14&lt;&gt;0,EK15/PLANEL_Pot_Trim!EK14,0)</f>
        <v>0.27077853576200855</v>
      </c>
      <c r="EL41" s="50">
        <f>IF(PLANEL_Pot_Trim!EL14&lt;&gt;0,EL15/PLANEL_Pot_Trim!EL14,0)</f>
        <v>0.36546100288346578</v>
      </c>
      <c r="EM41" s="50">
        <f>IF(PLANEL_Pot_Trim!EM14&lt;&gt;0,EM15/PLANEL_Pot_Trim!EM14,0)</f>
        <v>0.35029986688152454</v>
      </c>
      <c r="EN41" s="50">
        <f>IF(PLANEL_Pot_Trim!EN14&lt;&gt;0,EN15/PLANEL_Pot_Trim!EN14,0)</f>
        <v>0.35029986688152454</v>
      </c>
      <c r="EO41" s="50">
        <f>IF(PLANEL_Pot_Trim!EO14&lt;&gt;0,EO15/PLANEL_Pot_Trim!EO14,0)</f>
        <v>0.26381419463322359</v>
      </c>
      <c r="EP41" s="50">
        <f>IF(PLANEL_Pot_Trim!EP14&lt;&gt;0,EP15/PLANEL_Pot_Trim!EP14,0)</f>
        <v>0.35470153436558538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0.82050423985463361</v>
      </c>
      <c r="F42" s="50">
        <f>IF(PLANEL_Pot_Trim!F15&lt;&gt;0,F16/PLANEL_Pot_Trim!F15,0)</f>
        <v>0.90249999999999997</v>
      </c>
      <c r="G42" s="50">
        <f>IF(PLANEL_Pot_Trim!G15&lt;&gt;0,G16/PLANEL_Pot_Trim!G15,0)</f>
        <v>0.82050423985463361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0.82050423985463361</v>
      </c>
      <c r="M42" s="50">
        <f>IF(PLANEL_Pot_Trim!M15&lt;&gt;0,M16/PLANEL_Pot_Trim!M15,0)</f>
        <v>0.20608267716535436</v>
      </c>
      <c r="N42" s="50">
        <f>IF(PLANEL_Pot_Trim!N15&lt;&gt;0,N16/PLANEL_Pot_Trim!N15,0)</f>
        <v>0.90249999999999997</v>
      </c>
      <c r="O42" s="50">
        <f>IF(PLANEL_Pot_Trim!O15&lt;&gt;0,O16/PLANEL_Pot_Trim!O15,0)</f>
        <v>0.90249999999999997</v>
      </c>
      <c r="P42" s="50">
        <f>IF(PLANEL_Pot_Trim!P15&lt;&gt;0,P16/PLANEL_Pot_Trim!P15,0)</f>
        <v>0.82851287128712869</v>
      </c>
      <c r="Q42" s="50">
        <f>IF(PLANEL_Pot_Trim!Q15&lt;&gt;0,Q16/PLANEL_Pot_Trim!Q15,0)</f>
        <v>0.63443069306930688</v>
      </c>
      <c r="R42" s="50">
        <f>IF(PLANEL_Pot_Trim!R15&lt;&gt;0,R16/PLANEL_Pot_Trim!R15,0)</f>
        <v>0.90249999999999997</v>
      </c>
      <c r="S42" s="50">
        <f>IF(PLANEL_Pot_Trim!S15&lt;&gt;0,S16/PLANEL_Pot_Trim!S15,0)</f>
        <v>0.89710388639760841</v>
      </c>
      <c r="T42" s="50">
        <f>IF(PLANEL_Pot_Trim!T15&lt;&gt;0,T16/PLANEL_Pot_Trim!T15,0)</f>
        <v>0.55876756352765322</v>
      </c>
      <c r="U42" s="50">
        <f>IF(PLANEL_Pot_Trim!U15&lt;&gt;0,U16/PLANEL_Pot_Trim!U15,0)</f>
        <v>0.90250000000000008</v>
      </c>
      <c r="V42" s="50">
        <f>IF(PLANEL_Pot_Trim!V15&lt;&gt;0,V16/PLANEL_Pot_Trim!V15,0)</f>
        <v>0.68125934230194318</v>
      </c>
      <c r="W42" s="50">
        <f>IF(PLANEL_Pot_Trim!W15&lt;&gt;0,W16/PLANEL_Pot_Trim!W15,0)</f>
        <v>0.69162378303198879</v>
      </c>
      <c r="X42" s="50">
        <f>IF(PLANEL_Pot_Trim!X15&lt;&gt;0,X16/PLANEL_Pot_Trim!X15,0)</f>
        <v>0.86484353268428371</v>
      </c>
      <c r="Y42" s="50">
        <f>IF(PLANEL_Pot_Trim!Y15&lt;&gt;0,Y16/PLANEL_Pot_Trim!Y15,0)</f>
        <v>0.90250000000000008</v>
      </c>
      <c r="Z42" s="50">
        <f>IF(PLANEL_Pot_Trim!Z15&lt;&gt;0,Z16/PLANEL_Pot_Trim!Z15,0)</f>
        <v>0.88141237830319885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0.56393784530386737</v>
      </c>
      <c r="AC42" s="50">
        <f>IF(PLANEL_Pot_Trim!AC15&lt;&gt;0,AC16/PLANEL_Pot_Trim!AC15,0)</f>
        <v>0.86510359116022106</v>
      </c>
      <c r="AD42" s="50">
        <f>IF(PLANEL_Pot_Trim!AD15&lt;&gt;0,AD16/PLANEL_Pot_Trim!AD15,0)</f>
        <v>0.78233287292817677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0.88155801104972387</v>
      </c>
      <c r="AG42" s="50">
        <f>IF(PLANEL_Pot_Trim!AG15&lt;&gt;0,AG16/PLANEL_Pot_Trim!AG15,0)</f>
        <v>0.88155801104972387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0.86510359116022106</v>
      </c>
      <c r="AJ42" s="50">
        <f>IF(PLANEL_Pot_Trim!AJ15&lt;&gt;0,AJ16/PLANEL_Pot_Trim!AJ15,0)</f>
        <v>0.62093545303867403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0.86510359116022106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0.13601053439055788</v>
      </c>
      <c r="D44" s="51">
        <f>IF(PLANEL_Pot_Trim!D17&lt;&gt;0,D18/PLANEL_Pot_Trim!D17,0)</f>
        <v>0.1157171995436353</v>
      </c>
      <c r="E44" s="51">
        <f>IF(PLANEL_Pot_Trim!E17&lt;&gt;0,E18/PLANEL_Pot_Trim!E17,0)</f>
        <v>0.14811972147568089</v>
      </c>
      <c r="F44" s="51">
        <f>IF(PLANEL_Pot_Trim!F17&lt;&gt;0,F18/PLANEL_Pot_Trim!F17,0)</f>
        <v>0.21472542874640035</v>
      </c>
      <c r="G44" s="51">
        <f>IF(PLANEL_Pot_Trim!G17&lt;&gt;0,G18/PLANEL_Pot_Trim!G17,0)</f>
        <v>0.14036671700719094</v>
      </c>
      <c r="H44" s="51">
        <f>IF(PLANEL_Pot_Trim!H17&lt;&gt;0,H18/PLANEL_Pot_Trim!H17,0)</f>
        <v>0.11072620073990751</v>
      </c>
      <c r="I44" s="51">
        <f>IF(PLANEL_Pot_Trim!I17&lt;&gt;0,I18/PLANEL_Pot_Trim!I17,0)</f>
        <v>0.25481430179239761</v>
      </c>
      <c r="J44" s="51">
        <f>IF(PLANEL_Pot_Trim!J17&lt;&gt;0,J18/PLANEL_Pot_Trim!J17,0)</f>
        <v>0.17913416754988504</v>
      </c>
      <c r="K44" s="51">
        <f>IF(PLANEL_Pot_Trim!K17&lt;&gt;0,K18/PLANEL_Pot_Trim!K17,0)</f>
        <v>0.1530484513503402</v>
      </c>
      <c r="L44" s="51">
        <f>IF(PLANEL_Pot_Trim!L17&lt;&gt;0,L18/PLANEL_Pot_Trim!L17,0)</f>
        <v>0.12190651175179101</v>
      </c>
      <c r="M44" s="51">
        <f>IF(PLANEL_Pot_Trim!M17&lt;&gt;0,M18/PLANEL_Pot_Trim!M17,0)</f>
        <v>0.29116450819925577</v>
      </c>
      <c r="N44" s="51">
        <f>IF(PLANEL_Pot_Trim!N17&lt;&gt;0,N18/PLANEL_Pot_Trim!N17,0)</f>
        <v>0.21882646835721292</v>
      </c>
      <c r="O44" s="51">
        <f>IF(PLANEL_Pot_Trim!O17&lt;&gt;0,O18/PLANEL_Pot_Trim!O17,0)</f>
        <v>0.15106733166409106</v>
      </c>
      <c r="P44" s="51">
        <f>IF(PLANEL_Pot_Trim!P17&lt;&gt;0,P18/PLANEL_Pot_Trim!P17,0)</f>
        <v>0.15891192808891658</v>
      </c>
      <c r="Q44" s="51">
        <f>IF(PLANEL_Pot_Trim!Q17&lt;&gt;0,Q18/PLANEL_Pot_Trim!Q17,0)</f>
        <v>0.20262408816772851</v>
      </c>
      <c r="R44" s="51">
        <f>IF(PLANEL_Pot_Trim!R17&lt;&gt;0,R18/PLANEL_Pot_Trim!R17,0)</f>
        <v>0.21269563563102351</v>
      </c>
      <c r="S44" s="51">
        <f>IF(PLANEL_Pot_Trim!S17&lt;&gt;0,S18/PLANEL_Pot_Trim!S17,0)</f>
        <v>0.16477259063752256</v>
      </c>
      <c r="T44" s="51">
        <f>IF(PLANEL_Pot_Trim!T17&lt;&gt;0,T18/PLANEL_Pot_Trim!T17,0)</f>
        <v>0.16282804262645909</v>
      </c>
      <c r="U44" s="51">
        <f>IF(PLANEL_Pot_Trim!U17&lt;&gt;0,U18/PLANEL_Pot_Trim!U17,0)</f>
        <v>0.17998120172289778</v>
      </c>
      <c r="V44" s="51">
        <f>IF(PLANEL_Pot_Trim!V17&lt;&gt;0,V18/PLANEL_Pot_Trim!V17,0)</f>
        <v>0.20232537795737271</v>
      </c>
      <c r="W44" s="51">
        <f>IF(PLANEL_Pot_Trim!W17&lt;&gt;0,W18/PLANEL_Pot_Trim!W17,0)</f>
        <v>0.14691265551939489</v>
      </c>
      <c r="X44" s="51">
        <f>IF(PLANEL_Pot_Trim!X17&lt;&gt;0,X18/PLANEL_Pot_Trim!X17,0)</f>
        <v>0.15388762817341045</v>
      </c>
      <c r="Y44" s="51">
        <f>IF(PLANEL_Pot_Trim!Y17&lt;&gt;0,Y18/PLANEL_Pot_Trim!Y17,0)</f>
        <v>0.1921837419013559</v>
      </c>
      <c r="Z44" s="51">
        <f>IF(PLANEL_Pot_Trim!Z17&lt;&gt;0,Z18/PLANEL_Pot_Trim!Z17,0)</f>
        <v>0.22215242679496117</v>
      </c>
      <c r="AA44" s="51">
        <f>IF(PLANEL_Pot_Trim!AA17&lt;&gt;0,AA18/PLANEL_Pot_Trim!AA17,0)</f>
        <v>0.18494462199902306</v>
      </c>
      <c r="AB44" s="51">
        <f>IF(PLANEL_Pot_Trim!AB17&lt;&gt;0,AB18/PLANEL_Pot_Trim!AB17,0)</f>
        <v>0.17056947710612938</v>
      </c>
      <c r="AC44" s="51">
        <f>IF(PLANEL_Pot_Trim!AC17&lt;&gt;0,AC18/PLANEL_Pot_Trim!AC17,0)</f>
        <v>0.21191865002686142</v>
      </c>
      <c r="AD44" s="51">
        <f>IF(PLANEL_Pot_Trim!AD17&lt;&gt;0,AD18/PLANEL_Pot_Trim!AD17,0)</f>
        <v>0.26911661311667728</v>
      </c>
      <c r="AE44" s="51">
        <f>IF(PLANEL_Pot_Trim!AE17&lt;&gt;0,AE18/PLANEL_Pot_Trim!AE17,0)</f>
        <v>0.18533187670755186</v>
      </c>
      <c r="AF44" s="51">
        <f>IF(PLANEL_Pot_Trim!AF17&lt;&gt;0,AF18/PLANEL_Pot_Trim!AF17,0)</f>
        <v>0.18561118208881514</v>
      </c>
      <c r="AG44" s="51">
        <f>IF(PLANEL_Pot_Trim!AG17&lt;&gt;0,AG18/PLANEL_Pot_Trim!AG17,0)</f>
        <v>0.26638818714752976</v>
      </c>
      <c r="AH44" s="51">
        <f>IF(PLANEL_Pot_Trim!AH17&lt;&gt;0,AH18/PLANEL_Pot_Trim!AH17,0)</f>
        <v>0.23368997193482308</v>
      </c>
      <c r="AI44" s="51">
        <f>IF(PLANEL_Pot_Trim!AI17&lt;&gt;0,AI18/PLANEL_Pot_Trim!AI17,0)</f>
        <v>0.14149493701625365</v>
      </c>
      <c r="AJ44" s="51">
        <f>IF(PLANEL_Pot_Trim!AJ17&lt;&gt;0,AJ18/PLANEL_Pot_Trim!AJ17,0)</f>
        <v>0.17215231453607174</v>
      </c>
      <c r="AK44" s="51">
        <f>IF(PLANEL_Pot_Trim!AK17&lt;&gt;0,AK18/PLANEL_Pot_Trim!AK17,0)</f>
        <v>0.24080899168664377</v>
      </c>
      <c r="AL44" s="51">
        <f>IF(PLANEL_Pot_Trim!AL17&lt;&gt;0,AL18/PLANEL_Pot_Trim!AL17,0)</f>
        <v>0.15095030125771103</v>
      </c>
      <c r="AM44" s="51">
        <f>IF(PLANEL_Pot_Trim!AM17&lt;&gt;0,AM18/PLANEL_Pot_Trim!AM17,0)</f>
        <v>0.18230893812762736</v>
      </c>
      <c r="AN44" s="51">
        <f>IF(PLANEL_Pot_Trim!AN17&lt;&gt;0,AN18/PLANEL_Pot_Trim!AN17,0)</f>
        <v>0.17990803802084043</v>
      </c>
      <c r="AO44" s="51">
        <f>IF(PLANEL_Pot_Trim!AO17&lt;&gt;0,AO18/PLANEL_Pot_Trim!AO17,0)</f>
        <v>0.3000391368523227</v>
      </c>
      <c r="AP44" s="51">
        <f>IF(PLANEL_Pot_Trim!AP17&lt;&gt;0,AP18/PLANEL_Pot_Trim!AP17,0)</f>
        <v>0.24922908865721022</v>
      </c>
      <c r="AQ44" s="51">
        <f>IF(PLANEL_Pot_Trim!AQ17&lt;&gt;0,AQ18/PLANEL_Pot_Trim!AQ17,0)</f>
        <v>0.20418377693267306</v>
      </c>
      <c r="AR44" s="51">
        <f>IF(PLANEL_Pot_Trim!AR17&lt;&gt;0,AR18/PLANEL_Pot_Trim!AR17,0)</f>
        <v>0.23071819516766384</v>
      </c>
      <c r="AS44" s="51">
        <f>IF(PLANEL_Pot_Trim!AS17&lt;&gt;0,AS18/PLANEL_Pot_Trim!AS17,0)</f>
        <v>0.32283609598712737</v>
      </c>
      <c r="AT44" s="51">
        <f>IF(PLANEL_Pot_Trim!AT17&lt;&gt;0,AT18/PLANEL_Pot_Trim!AT17,0)</f>
        <v>0.27889436096648917</v>
      </c>
      <c r="AU44" s="51">
        <f>IF(PLANEL_Pot_Trim!AU17&lt;&gt;0,AU18/PLANEL_Pot_Trim!AU17,0)</f>
        <v>0.20564807491528464</v>
      </c>
      <c r="AV44" s="51">
        <f>IF(PLANEL_Pot_Trim!AV17&lt;&gt;0,AV18/PLANEL_Pot_Trim!AV17,0)</f>
        <v>0.23250334372056877</v>
      </c>
      <c r="AW44" s="51">
        <f>IF(PLANEL_Pot_Trim!AW17&lt;&gt;0,AW18/PLANEL_Pot_Trim!AW17,0)</f>
        <v>0.32535098529494966</v>
      </c>
      <c r="AX44" s="51">
        <f>IF(PLANEL_Pot_Trim!AX17&lt;&gt;0,AX18/PLANEL_Pot_Trim!AX17,0)</f>
        <v>0.28084836380909489</v>
      </c>
      <c r="AY44" s="51">
        <f>IF(PLANEL_Pot_Trim!AY17&lt;&gt;0,AY18/PLANEL_Pot_Trim!AY17,0)</f>
        <v>0.20885091181760645</v>
      </c>
      <c r="AZ44" s="51">
        <f>IF(PLANEL_Pot_Trim!AZ17&lt;&gt;0,AZ18/PLANEL_Pot_Trim!AZ17,0)</f>
        <v>0.23640797230544769</v>
      </c>
      <c r="BA44" s="51">
        <f>IF(PLANEL_Pot_Trim!BA17&lt;&gt;0,BA18/PLANEL_Pot_Trim!BA17,0)</f>
        <v>0.33085176471449351</v>
      </c>
      <c r="BB44" s="51">
        <f>IF(PLANEL_Pot_Trim!BB17&lt;&gt;0,BB18/PLANEL_Pot_Trim!BB17,0)</f>
        <v>0.28512232476709515</v>
      </c>
      <c r="BC44" s="51">
        <f>IF(PLANEL_Pot_Trim!BC17&lt;&gt;0,BC18/PLANEL_Pot_Trim!BC17,0)</f>
        <v>0.20995951535319138</v>
      </c>
      <c r="BD44" s="51">
        <f>IF(PLANEL_Pot_Trim!BD17&lt;&gt;0,BD18/PLANEL_Pot_Trim!BD17,0)</f>
        <v>0.23775948821256446</v>
      </c>
      <c r="BE44" s="51">
        <f>IF(PLANEL_Pot_Trim!BE17&lt;&gt;0,BE18/PLANEL_Pot_Trim!BE17,0)</f>
        <v>0.33243938960243247</v>
      </c>
      <c r="BF44" s="51">
        <f>IF(PLANEL_Pot_Trim!BF17&lt;&gt;0,BF18/PLANEL_Pot_Trim!BF17,0)</f>
        <v>0.28660167834261424</v>
      </c>
      <c r="BG44" s="51">
        <f>IF(PLANEL_Pot_Trim!BG17&lt;&gt;0,BG18/PLANEL_Pot_Trim!BG17,0)</f>
        <v>0.21002093475432407</v>
      </c>
      <c r="BH44" s="51">
        <f>IF(PLANEL_Pot_Trim!BH17&lt;&gt;0,BH18/PLANEL_Pot_Trim!BH17,0)</f>
        <v>0.23783436553728546</v>
      </c>
      <c r="BI44" s="51">
        <f>IF(PLANEL_Pot_Trim!BI17&lt;&gt;0,BI18/PLANEL_Pot_Trim!BI17,0)</f>
        <v>0.33286124511755905</v>
      </c>
      <c r="BJ44" s="51">
        <f>IF(PLANEL_Pot_Trim!BJ17&lt;&gt;0,BJ18/PLANEL_Pot_Trim!BJ17,0)</f>
        <v>0.28668363820312365</v>
      </c>
      <c r="BK44" s="51">
        <f>IF(PLANEL_Pot_Trim!BK17&lt;&gt;0,BK18/PLANEL_Pot_Trim!BK17,0)</f>
        <v>0.20809712058760896</v>
      </c>
      <c r="BL44" s="51">
        <f>IF(PLANEL_Pot_Trim!BL17&lt;&gt;0,BL18/PLANEL_Pot_Trim!BL17,0)</f>
        <v>0.2056788533853276</v>
      </c>
      <c r="BM44" s="51">
        <f>IF(PLANEL_Pot_Trim!BM17&lt;&gt;0,BM18/PLANEL_Pot_Trim!BM17,0)</f>
        <v>0.33550509833044845</v>
      </c>
      <c r="BN44" s="51">
        <f>IF(PLANEL_Pot_Trim!BN17&lt;&gt;0,BN18/PLANEL_Pot_Trim!BN17,0)</f>
        <v>0.28873784261257607</v>
      </c>
      <c r="BO44" s="51">
        <f>IF(PLANEL_Pot_Trim!BO17&lt;&gt;0,BO18/PLANEL_Pot_Trim!BO17,0)</f>
        <v>0.21210906052144871</v>
      </c>
      <c r="BP44" s="51">
        <f>IF(PLANEL_Pot_Trim!BP17&lt;&gt;0,BP18/PLANEL_Pot_Trim!BP17,0)</f>
        <v>0.24038003229721383</v>
      </c>
      <c r="BQ44" s="51">
        <f>IF(PLANEL_Pot_Trim!BQ17&lt;&gt;0,BQ18/PLANEL_Pot_Trim!BQ17,0)</f>
        <v>0.3364475405156987</v>
      </c>
      <c r="BR44" s="51">
        <f>IF(PLANEL_Pot_Trim!BR17&lt;&gt;0,BR18/PLANEL_Pot_Trim!BR17,0)</f>
        <v>0.28947009541341118</v>
      </c>
      <c r="BS44" s="51">
        <f>IF(PLANEL_Pot_Trim!BS17&lt;&gt;0,BS18/PLANEL_Pot_Trim!BS17,0)</f>
        <v>0.21391369457964909</v>
      </c>
      <c r="BT44" s="51">
        <f>IF(PLANEL_Pot_Trim!BT17&lt;&gt;0,BT18/PLANEL_Pot_Trim!BT17,0)</f>
        <v>0.24243717677742074</v>
      </c>
      <c r="BU44" s="51">
        <f>IF(PLANEL_Pot_Trim!BU17&lt;&gt;0,BU18/PLANEL_Pot_Trim!BU17,0)</f>
        <v>0.33954694710119238</v>
      </c>
      <c r="BV44" s="51">
        <f>IF(PLANEL_Pot_Trim!BV17&lt;&gt;0,BV18/PLANEL_Pot_Trim!BV17,0)</f>
        <v>0.29187825280925034</v>
      </c>
      <c r="BW44" s="51">
        <f>IF(PLANEL_Pot_Trim!BW17&lt;&gt;0,BW18/PLANEL_Pot_Trim!BW17,0)</f>
        <v>0.21512746381176137</v>
      </c>
      <c r="BX44" s="51">
        <f>IF(PLANEL_Pot_Trim!BX17&lt;&gt;0,BX18/PLANEL_Pot_Trim!BX17,0)</f>
        <v>0.24396244324836439</v>
      </c>
      <c r="BY44" s="51">
        <f>IF(PLANEL_Pot_Trim!BY17&lt;&gt;0,BY18/PLANEL_Pot_Trim!BY17,0)</f>
        <v>0.34163156054516897</v>
      </c>
      <c r="BZ44" s="51">
        <f>IF(PLANEL_Pot_Trim!BZ17&lt;&gt;0,BZ18/PLANEL_Pot_Trim!BZ17,0)</f>
        <v>0.29349794263260726</v>
      </c>
      <c r="CA44" s="51">
        <f>IF(PLANEL_Pot_Trim!CA17&lt;&gt;0,CA18/PLANEL_Pot_Trim!CA17,0)</f>
        <v>0.21633184591984322</v>
      </c>
      <c r="CB44" s="51">
        <f>IF(PLANEL_Pot_Trim!CB17&lt;&gt;0,CB18/PLANEL_Pot_Trim!CB17,0)</f>
        <v>0.24552809599944658</v>
      </c>
      <c r="CC44" s="51">
        <f>IF(PLANEL_Pot_Trim!CC17&lt;&gt;0,CC18/PLANEL_Pot_Trim!CC17,0)</f>
        <v>0.34370005183599273</v>
      </c>
      <c r="CD44" s="51">
        <f>IF(PLANEL_Pot_Trim!CD17&lt;&gt;0,CD18/PLANEL_Pot_Trim!CD17,0)</f>
        <v>0.29510510595812556</v>
      </c>
      <c r="CE44" s="51">
        <f>IF(PLANEL_Pot_Trim!CE17&lt;&gt;0,CE18/PLANEL_Pot_Trim!CE17,0)</f>
        <v>0.21825503607924221</v>
      </c>
      <c r="CF44" s="51">
        <f>IF(PLANEL_Pot_Trim!CF17&lt;&gt;0,CF18/PLANEL_Pot_Trim!CF17,0)</f>
        <v>0.17208209883112882</v>
      </c>
      <c r="CG44" s="51">
        <f>IF(PLANEL_Pot_Trim!CG17&lt;&gt;0,CG18/PLANEL_Pot_Trim!CG17,0)</f>
        <v>0.33673539337410657</v>
      </c>
      <c r="CH44" s="51">
        <f>IF(PLANEL_Pot_Trim!CH17&lt;&gt;0,CH18/PLANEL_Pot_Trim!CH17,0)</f>
        <v>0.29767146811696304</v>
      </c>
      <c r="CI44" s="51">
        <f>IF(PLANEL_Pot_Trim!CI17&lt;&gt;0,CI18/PLANEL_Pot_Trim!CI17,0)</f>
        <v>0.2184887784372711</v>
      </c>
      <c r="CJ44" s="51">
        <f>IF(PLANEL_Pot_Trim!CJ17&lt;&gt;0,CJ18/PLANEL_Pot_Trim!CJ17,0)</f>
        <v>0.24815764615541663</v>
      </c>
      <c r="CK44" s="51">
        <f>IF(PLANEL_Pot_Trim!CK17&lt;&gt;0,CK18/PLANEL_Pot_Trim!CK17,0)</f>
        <v>0.34740452084833651</v>
      </c>
      <c r="CL44" s="51">
        <f>IF(PLANEL_Pot_Trim!CL17&lt;&gt;0,CL18/PLANEL_Pot_Trim!CL17,0)</f>
        <v>0.29798338088412346</v>
      </c>
      <c r="CM44" s="51">
        <f>IF(PLANEL_Pot_Trim!CM17&lt;&gt;0,CM18/PLANEL_Pot_Trim!CM17,0)</f>
        <v>0.21926583591472751</v>
      </c>
      <c r="CN44" s="51">
        <f>IF(PLANEL_Pot_Trim!CN17&lt;&gt;0,CN18/PLANEL_Pot_Trim!CN17,0)</f>
        <v>0.24910496907166207</v>
      </c>
      <c r="CO44" s="51">
        <f>IF(PLANEL_Pot_Trim!CO17&lt;&gt;0,CO18/PLANEL_Pot_Trim!CO17,0)</f>
        <v>0.2922267352464521</v>
      </c>
      <c r="CP44" s="51">
        <f>IF(PLANEL_Pot_Trim!CP17&lt;&gt;0,CP18/PLANEL_Pot_Trim!CP17,0)</f>
        <v>0.29902030959849502</v>
      </c>
      <c r="CQ44" s="51">
        <f>IF(PLANEL_Pot_Trim!CQ17&lt;&gt;0,CQ18/PLANEL_Pot_Trim!CQ17,0)</f>
        <v>0.21933212630904145</v>
      </c>
      <c r="CR44" s="51">
        <f>IF(PLANEL_Pot_Trim!CR17&lt;&gt;0,CR18/PLANEL_Pot_Trim!CR17,0)</f>
        <v>0.24918578470650798</v>
      </c>
      <c r="CS44" s="51">
        <f>IF(PLANEL_Pot_Trim!CS17&lt;&gt;0,CS18/PLANEL_Pot_Trim!CS17,0)</f>
        <v>0.29567586804373902</v>
      </c>
      <c r="CT44" s="51">
        <f>IF(PLANEL_Pot_Trim!CT17&lt;&gt;0,CT18/PLANEL_Pot_Trim!CT17,0)</f>
        <v>0.29910876943043674</v>
      </c>
      <c r="CU44" s="51">
        <f>IF(PLANEL_Pot_Trim!CU17&lt;&gt;0,CU18/PLANEL_Pot_Trim!CU17,0)</f>
        <v>0.21995910992720175</v>
      </c>
      <c r="CV44" s="51">
        <f>IF(PLANEL_Pot_Trim!CV17&lt;&gt;0,CV18/PLANEL_Pot_Trim!CV17,0)</f>
        <v>0.24995015023566394</v>
      </c>
      <c r="CW44" s="51">
        <f>IF(PLANEL_Pot_Trim!CW17&lt;&gt;0,CW18/PLANEL_Pot_Trim!CW17,0)</f>
        <v>0.34992977245724355</v>
      </c>
      <c r="CX44" s="51">
        <f>IF(PLANEL_Pot_Trim!CX17&lt;&gt;0,CX18/PLANEL_Pot_Trim!CX17,0)</f>
        <v>0.29994543510607441</v>
      </c>
      <c r="CY44" s="81">
        <f>IF(PLANEL_Pot_Trim!CY17&lt;&gt;0,CY18/PLANEL_Pot_Trim!CY17,0)</f>
        <v>0.22000000002087472</v>
      </c>
      <c r="CZ44" s="81">
        <f>IF(PLANEL_Pot_Trim!CZ17&lt;&gt;0,CZ18/PLANEL_Pot_Trim!CZ17,0)</f>
        <v>0.24999999998956268</v>
      </c>
      <c r="DA44" s="81">
        <f>IF(PLANEL_Pot_Trim!DA17&lt;&gt;0,DA18/PLANEL_Pot_Trim!DA17,0)</f>
        <v>0.35000000000000003</v>
      </c>
      <c r="DB44" s="81">
        <f>IF(PLANEL_Pot_Trim!DB17&lt;&gt;0,DB18/PLANEL_Pot_Trim!DB17,0)</f>
        <v>0.30000000005218685</v>
      </c>
      <c r="DC44" s="51">
        <f>IF(PLANEL_Pot_Trim!DC17&lt;&gt;0,DC18/PLANEL_Pot_Trim!DC17,0)</f>
        <v>0.22</v>
      </c>
      <c r="DD44" s="51">
        <f>IF(PLANEL_Pot_Trim!DD17&lt;&gt;0,DD18/PLANEL_Pot_Trim!DD17,0)</f>
        <v>0.20944906889060469</v>
      </c>
      <c r="DE44" s="51">
        <f>IF(PLANEL_Pot_Trim!DE17&lt;&gt;0,DE18/PLANEL_Pot_Trim!DE17,0)</f>
        <v>0.34999999997571818</v>
      </c>
      <c r="DF44" s="51">
        <f>IF(PLANEL_Pot_Trim!DF17&lt;&gt;0,DF18/PLANEL_Pot_Trim!DF17,0)</f>
        <v>0.30000000002913829</v>
      </c>
      <c r="DG44" s="51">
        <f>IF(PLANEL_Pot_Trim!DG17&lt;&gt;0,DG18/PLANEL_Pot_Trim!DG17,0)</f>
        <v>0.22000000001304124</v>
      </c>
      <c r="DH44" s="51">
        <f>IF(PLANEL_Pot_Trim!DH17&lt;&gt;0,DH18/PLANEL_Pot_Trim!DH17,0)</f>
        <v>0.24999999998136971</v>
      </c>
      <c r="DI44" s="51">
        <f>IF(PLANEL_Pot_Trim!DI17&lt;&gt;0,DI18/PLANEL_Pot_Trim!DI17,0)</f>
        <v>0.35000000001863035</v>
      </c>
      <c r="DJ44" s="51">
        <f>IF(PLANEL_Pot_Trim!DJ17&lt;&gt;0,DJ18/PLANEL_Pot_Trim!DJ17,0)</f>
        <v>0.30000000003726063</v>
      </c>
      <c r="DK44" s="51">
        <f>IF(PLANEL_Pot_Trim!DK17&lt;&gt;0,DK18/PLANEL_Pot_Trim!DK17,0)</f>
        <v>0.21999999999642253</v>
      </c>
      <c r="DL44" s="51">
        <f>IF(PLANEL_Pot_Trim!DL17&lt;&gt;0,DL18/PLANEL_Pot_Trim!DL17,0)</f>
        <v>0.24999999997316896</v>
      </c>
      <c r="DM44" s="51">
        <f>IF(PLANEL_Pot_Trim!DM17&lt;&gt;0,DM18/PLANEL_Pot_Trim!DM17,0)</f>
        <v>0.34999999998211262</v>
      </c>
      <c r="DN44" s="51">
        <f>IF(PLANEL_Pot_Trim!DN17&lt;&gt;0,DN18/PLANEL_Pot_Trim!DN17,0)</f>
        <v>0.30000000005366206</v>
      </c>
      <c r="DO44" s="51">
        <f>IF(PLANEL_Pot_Trim!DO17&lt;&gt;0,DO18/PLANEL_Pot_Trim!DO17,0)</f>
        <v>0.22000000000521888</v>
      </c>
      <c r="DP44" s="51">
        <f>IF(PLANEL_Pot_Trim!DP17&lt;&gt;0,DP18/PLANEL_Pot_Trim!DP17,0)</f>
        <v>0.24999999998260369</v>
      </c>
      <c r="DQ44" s="51">
        <f>IF(PLANEL_Pot_Trim!DQ17&lt;&gt;0,DQ18/PLANEL_Pot_Trim!DQ17,0)</f>
        <v>0.34999999998260367</v>
      </c>
      <c r="DR44" s="51">
        <f>IF(PLANEL_Pot_Trim!DR17&lt;&gt;0,DR18/PLANEL_Pot_Trim!DR17,0)</f>
        <v>0.30000000005218902</v>
      </c>
      <c r="DS44" s="51">
        <f>IF(PLANEL_Pot_Trim!DS17&lt;&gt;0,DS18/PLANEL_Pot_Trim!DS17,0)</f>
        <v>0.22000000001033893</v>
      </c>
      <c r="DT44" s="51">
        <f>IF(PLANEL_Pot_Trim!DT17&lt;&gt;0,DT18/PLANEL_Pot_Trim!DT17,0)</f>
        <v>0.24999999999138428</v>
      </c>
      <c r="DU44" s="51">
        <f>IF(PLANEL_Pot_Trim!DU17&lt;&gt;0,DU18/PLANEL_Pot_Trim!DU17,0)</f>
        <v>0.34999999996553699</v>
      </c>
      <c r="DV44" s="51">
        <f>IF(PLANEL_Pot_Trim!DV17&lt;&gt;0,DV18/PLANEL_Pot_Trim!DV17,0)</f>
        <v>0.30000000000000004</v>
      </c>
      <c r="DW44" s="51">
        <f>IF(PLANEL_Pot_Trim!DW17&lt;&gt;0,DW18/PLANEL_Pot_Trim!DW17,0)</f>
        <v>0.22000000000340486</v>
      </c>
      <c r="DX44" s="51">
        <f>IF(PLANEL_Pot_Trim!DX17&lt;&gt;0,DX18/PLANEL_Pot_Trim!DX17,0)</f>
        <v>0.24999999998297559</v>
      </c>
      <c r="DY44" s="51">
        <f>IF(PLANEL_Pot_Trim!DY17&lt;&gt;0,DY18/PLANEL_Pot_Trim!DY17,0)</f>
        <v>0.35000000001702442</v>
      </c>
      <c r="DZ44" s="51">
        <f>IF(PLANEL_Pot_Trim!DZ17&lt;&gt;0,DZ18/PLANEL_Pot_Trim!DZ17,0)</f>
        <v>0.30000000006809763</v>
      </c>
      <c r="EA44" s="51">
        <f>IF(PLANEL_Pot_Trim!EA17&lt;&gt;0,EA18/PLANEL_Pot_Trim!EA17,0)</f>
        <v>0.22</v>
      </c>
      <c r="EB44" s="51">
        <f>IF(PLANEL_Pot_Trim!EB17&lt;&gt;0,EB18/PLANEL_Pot_Trim!EB17,0)</f>
        <v>0.24999999994191982</v>
      </c>
      <c r="EC44" s="51">
        <f>IF(PLANEL_Pot_Trim!EC17&lt;&gt;0,EC18/PLANEL_Pot_Trim!EC17,0)</f>
        <v>0.35000000000000003</v>
      </c>
      <c r="ED44" s="51">
        <f>IF(PLANEL_Pot_Trim!ED17&lt;&gt;0,ED18/PLANEL_Pot_Trim!ED17,0)</f>
        <v>0.30000000001659438</v>
      </c>
      <c r="EE44" s="51">
        <f>IF(PLANEL_Pot_Trim!EE17&lt;&gt;0,EE18/PLANEL_Pot_Trim!EE17,0)</f>
        <v>0.22000000001598341</v>
      </c>
      <c r="EF44" s="51">
        <f>IF(PLANEL_Pot_Trim!EF17&lt;&gt;0,EF18/PLANEL_Pot_Trim!EF17,0)</f>
        <v>0.2499999999840167</v>
      </c>
      <c r="EG44" s="51">
        <f>IF(PLANEL_Pot_Trim!EG17&lt;&gt;0,EG18/PLANEL_Pot_Trim!EG17,0)</f>
        <v>0.34999999996004166</v>
      </c>
      <c r="EH44" s="51">
        <f>IF(PLANEL_Pot_Trim!EH17&lt;&gt;0,EH18/PLANEL_Pot_Trim!EH17,0)</f>
        <v>0.28419039776595723</v>
      </c>
      <c r="EI44" s="51">
        <f>IF(PLANEL_Pot_Trim!EI17&lt;&gt;0,EI18/PLANEL_Pot_Trim!EI17,0)</f>
        <v>0.22000000001250097</v>
      </c>
      <c r="EJ44" s="51">
        <f>IF(PLANEL_Pot_Trim!EJ17&lt;&gt;0,EJ18/PLANEL_Pot_Trim!EJ17,0)</f>
        <v>0.24999999994530844</v>
      </c>
      <c r="EK44" s="51">
        <f>IF(PLANEL_Pot_Trim!EK17&lt;&gt;0,EK18/PLANEL_Pot_Trim!EK17,0)</f>
        <v>0.34999999998437387</v>
      </c>
      <c r="EL44" s="51">
        <f>IF(PLANEL_Pot_Trim!EL17&lt;&gt;0,EL18/PLANEL_Pot_Trim!EL17,0)</f>
        <v>0.30000000004687855</v>
      </c>
      <c r="EM44" s="51">
        <f>IF(PLANEL_Pot_Trim!EM17&lt;&gt;0,EM18/PLANEL_Pot_Trim!EM17,0)</f>
        <v>0.2200000000405139</v>
      </c>
      <c r="EN44" s="51">
        <f>IF(PLANEL_Pot_Trim!EN17&lt;&gt;0,EN18/PLANEL_Pot_Trim!EN17,0)</f>
        <v>0.25000000000375133</v>
      </c>
      <c r="EO44" s="51">
        <f>IF(PLANEL_Pot_Trim!EO17&lt;&gt;0,EO18/PLANEL_Pot_Trim!EO17,0)</f>
        <v>0.34999999995873593</v>
      </c>
      <c r="EP44" s="51">
        <f>IF(PLANEL_Pot_Trim!EP17&lt;&gt;0,EP18/PLANEL_Pot_Trim!EP17,0)</f>
        <v>0.30000000002250776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0.13441433608655751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0.15169782157175291</v>
      </c>
      <c r="K47" s="52">
        <f>IF(PLANEL_Pot_Trim!K20&lt;&gt;0,K21/PLANEL_Pot_Trim!K20,0)</f>
        <v>0.23533666606620551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0.18170814881301325</v>
      </c>
      <c r="O47" s="52">
        <f>IF(PLANEL_Pot_Trim!O20&lt;&gt;0,O21/PLANEL_Pot_Trim!O20,0)</f>
        <v>0.20763325491097193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0.17310435048267614</v>
      </c>
      <c r="S47" s="52">
        <f>IF(PLANEL_Pot_Trim!S20&lt;&gt;0,S21/PLANEL_Pot_Trim!S20,0)</f>
        <v>0.22114330058097634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0.15867354105404718</v>
      </c>
      <c r="W47" s="52">
        <f>IF(PLANEL_Pot_Trim!W20&lt;&gt;0,W21/PLANEL_Pot_Trim!W20,0)</f>
        <v>0.2127416417013418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0.17479856955020967</v>
      </c>
      <c r="AA47" s="52">
        <f>IF(PLANEL_Pot_Trim!AA20&lt;&gt;0,AA21/PLANEL_Pot_Trim!AA20,0)</f>
        <v>0.25634788575744527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0.18065715029163953</v>
      </c>
      <c r="AE47" s="52">
        <f>IF(PLANEL_Pot_Trim!AE20&lt;&gt;0,AE21/PLANEL_Pot_Trim!AE20,0)</f>
        <v>0.25317473731719281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0.18453170730584043</v>
      </c>
      <c r="AI47" s="52">
        <f>IF(PLANEL_Pot_Trim!AI20&lt;&gt;0,AI21/PLANEL_Pot_Trim!AI20,0)</f>
        <v>0.21157176772921857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0.11378939445366813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0.25999999995318884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0.19999999996099072</v>
      </c>
      <c r="DW47" s="52">
        <f>IF(PLANEL_Pot_Trim!DW20&lt;&gt;0,DW21/PLANEL_Pot_Trim!DW20,0)</f>
        <v>0.26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0.25999999999999995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0.26000000004120088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0.20000000002575055</v>
      </c>
      <c r="EI47" s="52">
        <f>IF(PLANEL_Pot_Trim!EI20&lt;&gt;0,EI21/PLANEL_Pot_Trim!EI20,0)</f>
        <v>0.26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0.25999999991610162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0.19999999999999998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0.7558186286579015</v>
      </c>
      <c r="BE50" s="54">
        <f>IF(PLANEL_Pot_Trim!BE23&lt;&gt;0,BE24/PLANEL_Pot_Trim!BE23,0)</f>
        <v>0.99597207376005581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0.99019973557540109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0.79680286701054526</v>
      </c>
      <c r="BP50" s="54">
        <f>IF(PLANEL_Pot_Trim!BP23&lt;&gt;0,BP24/PLANEL_Pot_Trim!BP23,0)</f>
        <v>0.79680286701054526</v>
      </c>
      <c r="BQ50" s="54">
        <f>IF(PLANEL_Pot_Trim!BQ23&lt;&gt;0,BQ24/PLANEL_Pot_Trim!BQ23,0)</f>
        <v>0.79680286701054526</v>
      </c>
      <c r="BR50" s="54">
        <f>IF(PLANEL_Pot_Trim!BR23&lt;&gt;0,BR24/PLANEL_Pot_Trim!BR23,0)</f>
        <v>0.79680286701054526</v>
      </c>
      <c r="BS50" s="54">
        <f>IF(PLANEL_Pot_Trim!BS23&lt;&gt;0,BS24/PLANEL_Pot_Trim!BS23,0)</f>
        <v>0.62629390054895129</v>
      </c>
      <c r="BT50" s="54">
        <f>IF(PLANEL_Pot_Trim!BT23&lt;&gt;0,BT24/PLANEL_Pot_Trim!BT23,0)</f>
        <v>0.62629390054895129</v>
      </c>
      <c r="BU50" s="54">
        <f>IF(PLANEL_Pot_Trim!BU23&lt;&gt;0,BU24/PLANEL_Pot_Trim!BU23,0)</f>
        <v>0.62629390054895129</v>
      </c>
      <c r="BV50" s="54">
        <f>IF(PLANEL_Pot_Trim!BV23&lt;&gt;0,BV24/PLANEL_Pot_Trim!BV23,0)</f>
        <v>0.62629390054895129</v>
      </c>
      <c r="BW50" s="54">
        <f>IF(PLANEL_Pot_Trim!BW23&lt;&gt;0,BW24/PLANEL_Pot_Trim!BW23,0)</f>
        <v>0.51834533029691898</v>
      </c>
      <c r="BX50" s="54">
        <f>IF(PLANEL_Pot_Trim!BX23&lt;&gt;0,BX24/PLANEL_Pot_Trim!BX23,0)</f>
        <v>0.51834533029691898</v>
      </c>
      <c r="BY50" s="54">
        <f>IF(PLANEL_Pot_Trim!BY23&lt;&gt;0,BY24/PLANEL_Pot_Trim!BY23,0)</f>
        <v>0.51834533029691898</v>
      </c>
      <c r="BZ50" s="54">
        <f>IF(PLANEL_Pot_Trim!BZ23&lt;&gt;0,BZ24/PLANEL_Pot_Trim!BZ23,0)</f>
        <v>0.51834533029691898</v>
      </c>
      <c r="CA50" s="54">
        <f>IF(PLANEL_Pot_Trim!CA23&lt;&gt;0,CA24/PLANEL_Pot_Trim!CA23,0)</f>
        <v>0.44284217047055985</v>
      </c>
      <c r="CB50" s="54">
        <f>IF(PLANEL_Pot_Trim!CB23&lt;&gt;0,CB24/PLANEL_Pot_Trim!CB23,0)</f>
        <v>0.44284217047055985</v>
      </c>
      <c r="CC50" s="54">
        <f>IF(PLANEL_Pot_Trim!CC23&lt;&gt;0,CC24/PLANEL_Pot_Trim!CC23,0)</f>
        <v>0.44284217047055985</v>
      </c>
      <c r="CD50" s="54">
        <f>IF(PLANEL_Pot_Trim!CD23&lt;&gt;0,CD24/PLANEL_Pot_Trim!CD23,0)</f>
        <v>0.44284217047055985</v>
      </c>
      <c r="CE50" s="54">
        <f>IF(PLANEL_Pot_Trim!CE23&lt;&gt;0,CE24/PLANEL_Pot_Trim!CE23,0)</f>
        <v>0.38267721018388989</v>
      </c>
      <c r="CF50" s="54">
        <f>IF(PLANEL_Pot_Trim!CF23&lt;&gt;0,CF24/PLANEL_Pot_Trim!CF23,0)</f>
        <v>0.38267721018388989</v>
      </c>
      <c r="CG50" s="54">
        <f>IF(PLANEL_Pot_Trim!CG23&lt;&gt;0,CG24/PLANEL_Pot_Trim!CG23,0)</f>
        <v>0.38267721018388989</v>
      </c>
      <c r="CH50" s="54">
        <f>IF(PLANEL_Pot_Trim!CH23&lt;&gt;0,CH24/PLANEL_Pot_Trim!CH23,0)</f>
        <v>0.38267721018388989</v>
      </c>
      <c r="CI50" s="54">
        <f>IF(PLANEL_Pot_Trim!CI23&lt;&gt;0,CI24/PLANEL_Pot_Trim!CI23,0)</f>
        <v>0.32831344040749305</v>
      </c>
      <c r="CJ50" s="54">
        <f>IF(PLANEL_Pot_Trim!CJ23&lt;&gt;0,CJ24/PLANEL_Pot_Trim!CJ23,0)</f>
        <v>0.32831344040749305</v>
      </c>
      <c r="CK50" s="54">
        <f>IF(PLANEL_Pot_Trim!CK23&lt;&gt;0,CK24/PLANEL_Pot_Trim!CK23,0)</f>
        <v>0.32831344040749305</v>
      </c>
      <c r="CL50" s="54">
        <f>IF(PLANEL_Pot_Trim!CL23&lt;&gt;0,CL24/PLANEL_Pot_Trim!CL23,0)</f>
        <v>0.32831344040749305</v>
      </c>
      <c r="CM50" s="54">
        <f>IF(PLANEL_Pot_Trim!CM23&lt;&gt;0,CM24/PLANEL_Pot_Trim!CM23,0)</f>
        <v>0.29744538051464059</v>
      </c>
      <c r="CN50" s="54">
        <f>IF(PLANEL_Pot_Trim!CN23&lt;&gt;0,CN24/PLANEL_Pot_Trim!CN23,0)</f>
        <v>0.23886196921728117</v>
      </c>
      <c r="CO50" s="54">
        <f>IF(PLANEL_Pot_Trim!CO23&lt;&gt;0,CO24/PLANEL_Pot_Trim!CO23,0)</f>
        <v>0.29744538051464059</v>
      </c>
      <c r="CP50" s="54">
        <f>IF(PLANEL_Pot_Trim!CP23&lt;&gt;0,CP24/PLANEL_Pot_Trim!CP23,0)</f>
        <v>0.29744538051464059</v>
      </c>
      <c r="CQ50" s="54">
        <f>IF(PLANEL_Pot_Trim!CQ23&lt;&gt;0,CQ24/PLANEL_Pot_Trim!CQ23,0)</f>
        <v>0.27933947038795759</v>
      </c>
      <c r="CR50" s="54">
        <f>IF(PLANEL_Pot_Trim!CR23&lt;&gt;0,CR24/PLANEL_Pot_Trim!CR23,0)</f>
        <v>0.27933947038795759</v>
      </c>
      <c r="CS50" s="54">
        <f>IF(PLANEL_Pot_Trim!CS23&lt;&gt;0,CS24/PLANEL_Pot_Trim!CS23,0)</f>
        <v>0.27933947038795759</v>
      </c>
      <c r="CT50" s="54">
        <f>IF(PLANEL_Pot_Trim!CT23&lt;&gt;0,CT24/PLANEL_Pot_Trim!CT23,0)</f>
        <v>0.27933947038795759</v>
      </c>
      <c r="CU50" s="54">
        <f>IF(PLANEL_Pot_Trim!CU23&lt;&gt;0,CU24/PLANEL_Pot_Trim!CU23,0)</f>
        <v>0.23313866768296873</v>
      </c>
      <c r="CV50" s="54">
        <f>IF(PLANEL_Pot_Trim!CV23&lt;&gt;0,CV24/PLANEL_Pot_Trim!CV23,0)</f>
        <v>0.23085384709207693</v>
      </c>
      <c r="CW50" s="54">
        <f>IF(PLANEL_Pot_Trim!CW23&lt;&gt;0,CW24/PLANEL_Pot_Trim!CW23,0)</f>
        <v>0.23313866768296873</v>
      </c>
      <c r="CX50" s="54">
        <f>IF(PLANEL_Pot_Trim!CX23&lt;&gt;0,CX24/PLANEL_Pot_Trim!CX23,0)</f>
        <v>0.23313866768296873</v>
      </c>
      <c r="CY50" s="84">
        <f>IF(PLANEL_Pot_Trim!CY23&lt;&gt;0,CY24/PLANEL_Pot_Trim!CY23,0)</f>
        <v>0.22989743620272426</v>
      </c>
      <c r="CZ50" s="84">
        <f>IF(PLANEL_Pot_Trim!CZ23&lt;&gt;0,CZ24/PLANEL_Pot_Trim!CZ23,0)</f>
        <v>0.22989743620272426</v>
      </c>
      <c r="DA50" s="84">
        <f>IF(PLANEL_Pot_Trim!DA23&lt;&gt;0,DA24/PLANEL_Pot_Trim!DA23,0)</f>
        <v>0.22989743620272426</v>
      </c>
      <c r="DB50" s="84">
        <f>IF(PLANEL_Pot_Trim!DB23&lt;&gt;0,DB24/PLANEL_Pot_Trim!DB23,0)</f>
        <v>0.22989743620272426</v>
      </c>
      <c r="DC50" s="54">
        <f>IF(PLANEL_Pot_Trim!DC23&lt;&gt;0,DC24/PLANEL_Pot_Trim!DC23,0)</f>
        <v>0.21624040972229097</v>
      </c>
      <c r="DD50" s="54">
        <f>IF(PLANEL_Pot_Trim!DD23&lt;&gt;0,DD24/PLANEL_Pot_Trim!DD23,0)</f>
        <v>0.21624040972229097</v>
      </c>
      <c r="DE50" s="54">
        <f>IF(PLANEL_Pot_Trim!DE23&lt;&gt;0,DE24/PLANEL_Pot_Trim!DE23,0)</f>
        <v>0.21624040972229097</v>
      </c>
      <c r="DF50" s="54">
        <f>IF(PLANEL_Pot_Trim!DF23&lt;&gt;0,DF24/PLANEL_Pot_Trim!DF23,0)</f>
        <v>0.21624040972229097</v>
      </c>
      <c r="DG50" s="54">
        <f>IF(PLANEL_Pot_Trim!DG23&lt;&gt;0,DG24/PLANEL_Pot_Trim!DG23,0)</f>
        <v>0.20053567890651566</v>
      </c>
      <c r="DH50" s="54">
        <f>IF(PLANEL_Pot_Trim!DH23&lt;&gt;0,DH24/PLANEL_Pot_Trim!DH23,0)</f>
        <v>0.19244896348315943</v>
      </c>
      <c r="DI50" s="54">
        <f>IF(PLANEL_Pot_Trim!DI23&lt;&gt;0,DI24/PLANEL_Pot_Trim!DI23,0)</f>
        <v>0.20053567890651566</v>
      </c>
      <c r="DJ50" s="54">
        <f>IF(PLANEL_Pot_Trim!DJ23&lt;&gt;0,DJ24/PLANEL_Pot_Trim!DJ23,0)</f>
        <v>0.20053567890651566</v>
      </c>
      <c r="DK50" s="54">
        <f>IF(PLANEL_Pot_Trim!DK23&lt;&gt;0,DK24/PLANEL_Pot_Trim!DK23,0)</f>
        <v>0.18667093580426844</v>
      </c>
      <c r="DL50" s="54">
        <f>IF(PLANEL_Pot_Trim!DL23&lt;&gt;0,DL24/PLANEL_Pot_Trim!DL23,0)</f>
        <v>0.1395297149282933</v>
      </c>
      <c r="DM50" s="54">
        <f>IF(PLANEL_Pot_Trim!DM23&lt;&gt;0,DM24/PLANEL_Pot_Trim!DM23,0)</f>
        <v>0.18484151127299925</v>
      </c>
      <c r="DN50" s="54">
        <f>IF(PLANEL_Pot_Trim!DN23&lt;&gt;0,DN24/PLANEL_Pot_Trim!DN23,0)</f>
        <v>0.18667093580426844</v>
      </c>
      <c r="DO50" s="54">
        <f>IF(PLANEL_Pot_Trim!DO23&lt;&gt;0,DO24/PLANEL_Pot_Trim!DO23,0)</f>
        <v>0.17288235523576348</v>
      </c>
      <c r="DP50" s="54">
        <f>IF(PLANEL_Pot_Trim!DP23&lt;&gt;0,DP24/PLANEL_Pot_Trim!DP23,0)</f>
        <v>0.17288235523576348</v>
      </c>
      <c r="DQ50" s="54">
        <f>IF(PLANEL_Pot_Trim!DQ23&lt;&gt;0,DQ24/PLANEL_Pot_Trim!DQ23,0)</f>
        <v>0.17288235523576348</v>
      </c>
      <c r="DR50" s="54">
        <f>IF(PLANEL_Pot_Trim!DR23&lt;&gt;0,DR24/PLANEL_Pot_Trim!DR23,0)</f>
        <v>0.17288235523576348</v>
      </c>
      <c r="DS50" s="54">
        <f>IF(PLANEL_Pot_Trim!DS23&lt;&gt;0,DS24/PLANEL_Pot_Trim!DS23,0)</f>
        <v>0.15669181817650737</v>
      </c>
      <c r="DT50" s="54">
        <f>IF(PLANEL_Pot_Trim!DT23&lt;&gt;0,DT24/PLANEL_Pot_Trim!DT23,0)</f>
        <v>0.15669181817650737</v>
      </c>
      <c r="DU50" s="54">
        <f>IF(PLANEL_Pot_Trim!DU23&lt;&gt;0,DU24/PLANEL_Pot_Trim!DU23,0)</f>
        <v>0.15669181817650737</v>
      </c>
      <c r="DV50" s="54">
        <f>IF(PLANEL_Pot_Trim!DV23&lt;&gt;0,DV24/PLANEL_Pot_Trim!DV23,0)</f>
        <v>0.15669181817650737</v>
      </c>
      <c r="DW50" s="54">
        <f>IF(PLANEL_Pot_Trim!DW23&lt;&gt;0,DW24/PLANEL_Pot_Trim!DW23,0)</f>
        <v>0.14695448430866948</v>
      </c>
      <c r="DX50" s="54">
        <f>IF(PLANEL_Pot_Trim!DX23&lt;&gt;0,DX24/PLANEL_Pot_Trim!DX23,0)</f>
        <v>0.14499197384626714</v>
      </c>
      <c r="DY50" s="54">
        <f>IF(PLANEL_Pot_Trim!DY23&lt;&gt;0,DY24/PLANEL_Pot_Trim!DY23,0)</f>
        <v>0.14695448430866948</v>
      </c>
      <c r="DZ50" s="54">
        <f>IF(PLANEL_Pot_Trim!DZ23&lt;&gt;0,DZ24/PLANEL_Pot_Trim!DZ23,0)</f>
        <v>0.14551429150406395</v>
      </c>
      <c r="EA50" s="54">
        <f>IF(PLANEL_Pot_Trim!EA23&lt;&gt;0,EA24/PLANEL_Pot_Trim!EA23,0)</f>
        <v>0.13746964059530078</v>
      </c>
      <c r="EB50" s="54">
        <f>IF(PLANEL_Pot_Trim!EB23&lt;&gt;0,EB24/PLANEL_Pot_Trim!EB23,0)</f>
        <v>0.13746964059530078</v>
      </c>
      <c r="EC50" s="54">
        <f>IF(PLANEL_Pot_Trim!EC23&lt;&gt;0,EC24/PLANEL_Pot_Trim!EC23,0)</f>
        <v>0.13746964059530078</v>
      </c>
      <c r="ED50" s="54">
        <f>IF(PLANEL_Pot_Trim!ED23&lt;&gt;0,ED24/PLANEL_Pot_Trim!ED23,0)</f>
        <v>0.13746964059530078</v>
      </c>
      <c r="EE50" s="54">
        <f>IF(PLANEL_Pot_Trim!EE23&lt;&gt;0,EE24/PLANEL_Pot_Trim!EE23,0)</f>
        <v>0.12833870219863325</v>
      </c>
      <c r="EF50" s="54">
        <f>IF(PLANEL_Pot_Trim!EF23&lt;&gt;0,EF24/PLANEL_Pot_Trim!EF23,0)</f>
        <v>0.12833870219863325</v>
      </c>
      <c r="EG50" s="54">
        <f>IF(PLANEL_Pot_Trim!EG23&lt;&gt;0,EG24/PLANEL_Pot_Trim!EG23,0)</f>
        <v>0.12833870219863325</v>
      </c>
      <c r="EH50" s="54">
        <f>IF(PLANEL_Pot_Trim!EH23&lt;&gt;0,EH24/PLANEL_Pot_Trim!EH23,0)</f>
        <v>0.12833870219863325</v>
      </c>
      <c r="EI50" s="54">
        <f>IF(PLANEL_Pot_Trim!EI23&lt;&gt;0,EI24/PLANEL_Pot_Trim!EI23,0)</f>
        <v>0.12219756743065666</v>
      </c>
      <c r="EJ50" s="54">
        <f>IF(PLANEL_Pot_Trim!EJ23&lt;&gt;0,EJ24/PLANEL_Pot_Trim!EJ23,0)</f>
        <v>0.12219756743065666</v>
      </c>
      <c r="EK50" s="54">
        <f>IF(PLANEL_Pot_Trim!EK23&lt;&gt;0,EK24/PLANEL_Pot_Trim!EK23,0)</f>
        <v>0.12219756743065666</v>
      </c>
      <c r="EL50" s="54">
        <f>IF(PLANEL_Pot_Trim!EL23&lt;&gt;0,EL24/PLANEL_Pot_Trim!EL23,0)</f>
        <v>0.12219756743065666</v>
      </c>
      <c r="EM50" s="54">
        <f>IF(PLANEL_Pot_Trim!EM23&lt;&gt;0,EM24/PLANEL_Pot_Trim!EM23,0)</f>
        <v>0.11713480891502238</v>
      </c>
      <c r="EN50" s="54">
        <f>IF(PLANEL_Pot_Trim!EN23&lt;&gt;0,EN24/PLANEL_Pot_Trim!EN23,0)</f>
        <v>0.11713480891502238</v>
      </c>
      <c r="EO50" s="54">
        <f>IF(PLANEL_Pot_Trim!EO23&lt;&gt;0,EO24/PLANEL_Pot_Trim!EO23,0)</f>
        <v>0.11713480891502238</v>
      </c>
      <c r="EP50" s="54">
        <f>IF(PLANEL_Pot_Trim!EP23&lt;&gt;0,EP24/PLANEL_Pot_Trim!EP23,0)</f>
        <v>0.11713480891502238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30.196210709999999</v>
      </c>
      <c r="F4" s="33">
        <v>38.004962620000001</v>
      </c>
      <c r="G4" s="33">
        <v>24.145551090000001</v>
      </c>
      <c r="H4" s="33">
        <v>25.016888089999998</v>
      </c>
      <c r="I4" s="33">
        <v>20.750220649999999</v>
      </c>
      <c r="J4" s="33">
        <v>22.196748110000001</v>
      </c>
      <c r="K4" s="33">
        <v>24.08891654</v>
      </c>
      <c r="L4" s="33">
        <v>25.162377530000001</v>
      </c>
      <c r="M4" s="33">
        <v>28.463019930000002</v>
      </c>
      <c r="N4" s="33">
        <v>30.592876499999999</v>
      </c>
      <c r="O4" s="33">
        <v>34.01128215</v>
      </c>
      <c r="P4" s="33">
        <v>27.801587300000001</v>
      </c>
      <c r="Q4" s="33">
        <v>27.73958872</v>
      </c>
      <c r="R4" s="33">
        <v>27.345238949999999</v>
      </c>
      <c r="S4" s="33">
        <v>27.293673269999999</v>
      </c>
      <c r="T4" s="33">
        <v>23.283021160000001</v>
      </c>
      <c r="U4" s="33">
        <v>19.01531503</v>
      </c>
      <c r="V4" s="33">
        <v>13.774146549999999</v>
      </c>
      <c r="W4" s="33">
        <v>15.23875344</v>
      </c>
      <c r="X4" s="33">
        <v>16.51418207</v>
      </c>
      <c r="Y4" s="33">
        <v>16.637257959999999</v>
      </c>
      <c r="Z4" s="33">
        <v>17.967491110000001</v>
      </c>
      <c r="AA4" s="33">
        <v>19.724788390000001</v>
      </c>
      <c r="AB4" s="33">
        <v>20.23288732</v>
      </c>
      <c r="AC4" s="33">
        <v>19.560022620000002</v>
      </c>
      <c r="AD4" s="33">
        <v>30.782406959999999</v>
      </c>
      <c r="AE4" s="33">
        <v>18.050690100000001</v>
      </c>
      <c r="AF4" s="33">
        <v>14.46572754</v>
      </c>
      <c r="AG4" s="33">
        <v>14.44676804</v>
      </c>
      <c r="AH4" s="33">
        <v>14.42600672</v>
      </c>
      <c r="AI4" s="33">
        <v>15.97286735</v>
      </c>
      <c r="AJ4" s="33">
        <v>18.370821110000001</v>
      </c>
      <c r="AK4" s="33">
        <v>22.411567529999999</v>
      </c>
      <c r="AL4" s="33">
        <v>25.06116098</v>
      </c>
      <c r="AM4" s="33">
        <v>26.099324240000001</v>
      </c>
      <c r="AN4" s="33">
        <v>26.604121039999999</v>
      </c>
      <c r="AO4" s="33">
        <v>27.08539421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45.474221729999996</v>
      </c>
      <c r="F16" s="33">
        <v>51.680438600000002</v>
      </c>
      <c r="G16" s="33">
        <v>35.705124619999999</v>
      </c>
      <c r="H16" s="33">
        <v>37.931874020000002</v>
      </c>
      <c r="I16" s="33">
        <v>20.803168629999998</v>
      </c>
      <c r="J16" s="33">
        <v>22.223222100000001</v>
      </c>
      <c r="K16" s="33">
        <v>24.08891654</v>
      </c>
      <c r="L16" s="33">
        <v>28.62225231</v>
      </c>
      <c r="M16" s="33">
        <v>33.318271959999997</v>
      </c>
      <c r="N16" s="33">
        <v>38.131454120000001</v>
      </c>
      <c r="O16" s="33">
        <v>39.12614155</v>
      </c>
      <c r="P16" s="33">
        <v>34.033465550000003</v>
      </c>
      <c r="Q16" s="33">
        <v>33.940365610000001</v>
      </c>
      <c r="R16" s="33">
        <v>34.538571189999999</v>
      </c>
      <c r="S16" s="33">
        <v>35.046125179999997</v>
      </c>
      <c r="T16" s="33">
        <v>31.025695989999999</v>
      </c>
      <c r="U16" s="33">
        <v>27.390620940000002</v>
      </c>
      <c r="V16" s="33">
        <v>20.883111700000001</v>
      </c>
      <c r="W16" s="33">
        <v>23.81135952</v>
      </c>
      <c r="X16" s="33">
        <v>26.483813720000001</v>
      </c>
      <c r="Y16" s="33">
        <v>28.323709780000002</v>
      </c>
      <c r="Z16" s="33">
        <v>31.472671510000001</v>
      </c>
      <c r="AA16" s="33">
        <v>35.480800819999999</v>
      </c>
      <c r="AB16" s="33">
        <v>36.447037389999998</v>
      </c>
      <c r="AC16" s="33">
        <v>35.069845379999997</v>
      </c>
      <c r="AD16" s="33">
        <v>46.839311019999997</v>
      </c>
      <c r="AE16" s="33">
        <v>32.951968989999997</v>
      </c>
      <c r="AF16" s="33">
        <v>29.361953150000002</v>
      </c>
      <c r="AG16" s="33">
        <v>29.340021910000001</v>
      </c>
      <c r="AH16" s="33">
        <v>29.316182390000002</v>
      </c>
      <c r="AI16" s="33">
        <v>31.54243087</v>
      </c>
      <c r="AJ16" s="33">
        <v>35.041939980000002</v>
      </c>
      <c r="AK16" s="33">
        <v>39.496327350000001</v>
      </c>
      <c r="AL16" s="33">
        <v>42.099890209999998</v>
      </c>
      <c r="AM16" s="33">
        <v>42.593924149999999</v>
      </c>
      <c r="AN16" s="33">
        <v>42.570888519999997</v>
      </c>
      <c r="AO16" s="33">
        <v>42.550856850000002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38.004962620000001</v>
      </c>
      <c r="D4" s="1">
        <f>Planel_CO2_total_Resultado!G4</f>
        <v>24.145551090000001</v>
      </c>
      <c r="E4" s="1">
        <f>Planel_CO2_total_Resultado!H4</f>
        <v>25.016888089999998</v>
      </c>
      <c r="F4" s="1">
        <f>Planel_CO2_total_Resultado!I4</f>
        <v>20.750220649999999</v>
      </c>
      <c r="G4" s="1">
        <f>Planel_CO2_total_Resultado!J4</f>
        <v>22.196748110000001</v>
      </c>
      <c r="H4" s="1">
        <f>Planel_CO2_total_Resultado!K4</f>
        <v>24.08891654</v>
      </c>
      <c r="I4" s="1">
        <f>Planel_CO2_total_Resultado!L4</f>
        <v>25.162377530000001</v>
      </c>
      <c r="J4" s="1">
        <f>Planel_CO2_total_Resultado!M4</f>
        <v>28.463019930000002</v>
      </c>
      <c r="K4" s="1">
        <f>Planel_CO2_total_Resultado!N4</f>
        <v>30.592876499999999</v>
      </c>
      <c r="L4" s="1">
        <f>Planel_CO2_total_Resultado!O4</f>
        <v>34.01128215</v>
      </c>
      <c r="M4" s="1">
        <f>Planel_CO2_total_Resultado!P4</f>
        <v>27.801587300000001</v>
      </c>
      <c r="N4" s="1">
        <f>Planel_CO2_total_Resultado!Q4</f>
        <v>27.73958872</v>
      </c>
      <c r="O4" s="1">
        <f>Planel_CO2_total_Resultado!R4</f>
        <v>27.345238949999999</v>
      </c>
      <c r="P4" s="1">
        <f>Planel_CO2_total_Resultado!S4</f>
        <v>27.293673269999999</v>
      </c>
      <c r="Q4" s="1">
        <f>Planel_CO2_total_Resultado!T4</f>
        <v>23.283021160000001</v>
      </c>
      <c r="R4" s="1">
        <f>Planel_CO2_total_Resultado!U4</f>
        <v>19.01531503</v>
      </c>
      <c r="S4" s="1">
        <f>Planel_CO2_total_Resultado!V4</f>
        <v>13.774146549999999</v>
      </c>
      <c r="T4" s="1">
        <f>Planel_CO2_total_Resultado!W4</f>
        <v>15.23875344</v>
      </c>
      <c r="U4" s="1">
        <f>Planel_CO2_total_Resultado!X4</f>
        <v>16.51418207</v>
      </c>
      <c r="V4" s="1">
        <f>Planel_CO2_total_Resultado!Y4</f>
        <v>16.637257959999999</v>
      </c>
      <c r="W4" s="1">
        <f>Planel_CO2_total_Resultado!Z4</f>
        <v>17.967491110000001</v>
      </c>
      <c r="X4" s="1">
        <f>Planel_CO2_total_Resultado!AA4</f>
        <v>19.724788390000001</v>
      </c>
      <c r="Y4" s="1">
        <f>Planel_CO2_total_Resultado!AB4</f>
        <v>20.23288732</v>
      </c>
      <c r="Z4" s="1">
        <f>Planel_CO2_total_Resultado!AC4</f>
        <v>19.560022620000002</v>
      </c>
      <c r="AA4" s="1">
        <f>Planel_CO2_total_Resultado!AD4</f>
        <v>30.782406959999999</v>
      </c>
      <c r="AB4" s="1">
        <f>Planel_CO2_total_Resultado!AE4</f>
        <v>18.050690100000001</v>
      </c>
      <c r="AC4" s="1">
        <f>Planel_CO2_total_Resultado!AF4</f>
        <v>14.46572754</v>
      </c>
      <c r="AD4" s="1">
        <f>Planel_CO2_total_Resultado!AG4</f>
        <v>14.44676804</v>
      </c>
      <c r="AE4" s="1">
        <f>Planel_CO2_total_Resultado!AH4</f>
        <v>14.42600672</v>
      </c>
      <c r="AF4" s="1">
        <f>Planel_CO2_total_Resultado!AI4</f>
        <v>15.97286735</v>
      </c>
      <c r="AG4" s="1">
        <f>Planel_CO2_total_Resultado!AJ4</f>
        <v>18.370821110000001</v>
      </c>
      <c r="AH4" s="1">
        <f>Planel_CO2_total_Resultado!AK4</f>
        <v>22.411567529999999</v>
      </c>
      <c r="AI4" s="1">
        <f>Planel_CO2_total_Resultado!AL4</f>
        <v>25.06116098</v>
      </c>
      <c r="AJ4" s="1">
        <f>Planel_CO2_total_Resultado!AM4</f>
        <v>26.099324240000001</v>
      </c>
      <c r="AK4" s="1">
        <f>Planel_CO2_total_Resultado!AN4</f>
        <v>26.604121039999999</v>
      </c>
      <c r="AL4" s="1">
        <f>Planel_CO2_total_Resultado!AO4</f>
        <v>27.08539421</v>
      </c>
    </row>
    <row r="5" spans="2:38" x14ac:dyDescent="0.25">
      <c r="B5" s="16" t="s">
        <v>314</v>
      </c>
      <c r="C5" s="1">
        <f>Planel_CO2_total_Resultado!F16</f>
        <v>51.680438600000002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20.803168629999998</v>
      </c>
      <c r="G5" s="1">
        <f>Planel_CO2_total_Resultado!J16</f>
        <v>22.223222100000001</v>
      </c>
      <c r="H5" s="1">
        <f>Planel_CO2_total_Resultado!K16</f>
        <v>24.08891654</v>
      </c>
      <c r="I5" s="1">
        <f>Planel_CO2_total_Resultado!L16</f>
        <v>28.62225231</v>
      </c>
      <c r="J5" s="1">
        <f>Planel_CO2_total_Resultado!M16</f>
        <v>33.318271959999997</v>
      </c>
      <c r="K5" s="1">
        <f>Planel_CO2_total_Resultado!N16</f>
        <v>38.131454120000001</v>
      </c>
      <c r="L5" s="1">
        <f>Planel_CO2_total_Resultado!O16</f>
        <v>39.12614155</v>
      </c>
      <c r="M5" s="1">
        <f>Planel_CO2_total_Resultado!P16</f>
        <v>34.033465550000003</v>
      </c>
      <c r="N5" s="1">
        <f>Planel_CO2_total_Resultado!Q16</f>
        <v>33.940365610000001</v>
      </c>
      <c r="O5" s="1">
        <f>Planel_CO2_total_Resultado!R16</f>
        <v>34.538571189999999</v>
      </c>
      <c r="P5" s="1">
        <f>Planel_CO2_total_Resultado!S16</f>
        <v>35.046125179999997</v>
      </c>
      <c r="Q5" s="1">
        <f>Planel_CO2_total_Resultado!T16</f>
        <v>31.025695989999999</v>
      </c>
      <c r="R5" s="1">
        <f>Planel_CO2_total_Resultado!U16</f>
        <v>27.390620940000002</v>
      </c>
      <c r="S5" s="1">
        <f>Planel_CO2_total_Resultado!V16</f>
        <v>20.883111700000001</v>
      </c>
      <c r="T5" s="1">
        <f>Planel_CO2_total_Resultado!W16</f>
        <v>23.81135952</v>
      </c>
      <c r="U5" s="1">
        <f>Planel_CO2_total_Resultado!X16</f>
        <v>26.483813720000001</v>
      </c>
      <c r="V5" s="1">
        <f>Planel_CO2_total_Resultado!Y16</f>
        <v>28.323709780000002</v>
      </c>
      <c r="W5" s="1">
        <f>Planel_CO2_total_Resultado!Z16</f>
        <v>31.472671510000001</v>
      </c>
      <c r="X5" s="1">
        <f>Planel_CO2_total_Resultado!AA16</f>
        <v>35.480800819999999</v>
      </c>
      <c r="Y5" s="1">
        <f>Planel_CO2_total_Resultado!AB16</f>
        <v>36.447037389999998</v>
      </c>
      <c r="Z5" s="1">
        <f>Planel_CO2_total_Resultado!AC16</f>
        <v>35.069845379999997</v>
      </c>
      <c r="AA5" s="1">
        <f>Planel_CO2_total_Resultado!AD16</f>
        <v>46.839311019999997</v>
      </c>
      <c r="AB5" s="1">
        <f>Planel_CO2_total_Resultado!AE16</f>
        <v>32.951968989999997</v>
      </c>
      <c r="AC5" s="1">
        <f>Planel_CO2_total_Resultado!AF16</f>
        <v>29.361953150000002</v>
      </c>
      <c r="AD5" s="1">
        <f>Planel_CO2_total_Resultado!AG16</f>
        <v>29.340021910000001</v>
      </c>
      <c r="AE5" s="1">
        <f>Planel_CO2_total_Resultado!AH16</f>
        <v>29.316182390000002</v>
      </c>
      <c r="AF5" s="1">
        <f>Planel_CO2_total_Resultado!AI16</f>
        <v>31.54243087</v>
      </c>
      <c r="AG5" s="1">
        <f>Planel_CO2_total_Resultado!AJ16</f>
        <v>35.041939980000002</v>
      </c>
      <c r="AH5" s="1">
        <f>Planel_CO2_total_Resultado!AK16</f>
        <v>39.496327350000001</v>
      </c>
      <c r="AI5" s="1">
        <f>Planel_CO2_total_Resultado!AL16</f>
        <v>42.099890209999998</v>
      </c>
      <c r="AJ5" s="1">
        <f>Planel_CO2_total_Resultado!AM16</f>
        <v>42.593924149999999</v>
      </c>
      <c r="AK5" s="1">
        <f>Planel_CO2_total_Resultado!AN16</f>
        <v>42.570888519999997</v>
      </c>
      <c r="AL5" s="1">
        <f>Planel_CO2_total_Resultado!AO16</f>
        <v>42.550856850000002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N12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6" width="5" customWidth="1"/>
    <col min="7" max="7" width="5" bestFit="1" customWidth="1"/>
    <col min="8" max="8" width="6" customWidth="1"/>
    <col min="9" max="11" width="5" customWidth="1"/>
    <col min="12" max="12" width="5" bestFit="1" customWidth="1"/>
    <col min="13" max="13" width="5" customWidth="1"/>
    <col min="14" max="14" width="10.7109375" bestFit="1" customWidth="1"/>
    <col min="15" max="18" width="5" customWidth="1"/>
    <col min="19" max="19" width="10.7109375" customWidth="1"/>
    <col min="20" max="22" width="5" customWidth="1"/>
    <col min="23" max="23" width="10.7109375" customWidth="1"/>
    <col min="24" max="24" width="10.7109375" bestFit="1" customWidth="1"/>
  </cols>
  <sheetData>
    <row r="3" spans="1:14" x14ac:dyDescent="0.25">
      <c r="A3" s="227" t="s">
        <v>646</v>
      </c>
      <c r="B3" s="227" t="s">
        <v>644</v>
      </c>
    </row>
    <row r="4" spans="1:14" x14ac:dyDescent="0.25">
      <c r="A4" s="227" t="s">
        <v>647</v>
      </c>
      <c r="B4" s="33">
        <v>2032</v>
      </c>
      <c r="C4" s="33">
        <v>2033</v>
      </c>
      <c r="D4" s="33">
        <v>2034</v>
      </c>
      <c r="E4" s="33">
        <v>2035</v>
      </c>
      <c r="F4" s="33">
        <v>2036</v>
      </c>
      <c r="G4" s="33">
        <v>2038</v>
      </c>
      <c r="H4" s="33">
        <v>2040</v>
      </c>
      <c r="I4" s="33">
        <v>2041</v>
      </c>
      <c r="J4" s="33">
        <v>2042</v>
      </c>
      <c r="K4" s="33">
        <v>2043</v>
      </c>
      <c r="L4" s="33">
        <v>2044</v>
      </c>
      <c r="M4" s="33">
        <v>2045</v>
      </c>
      <c r="N4" s="33" t="s">
        <v>645</v>
      </c>
    </row>
    <row r="5" spans="1:14" x14ac:dyDescent="0.25">
      <c r="A5" s="229" t="s">
        <v>40</v>
      </c>
      <c r="B5" s="228">
        <v>4500</v>
      </c>
      <c r="C5" s="228"/>
      <c r="D5" s="228"/>
      <c r="E5" s="228"/>
      <c r="F5" s="228"/>
      <c r="G5" s="228"/>
      <c r="H5" s="228"/>
      <c r="I5" s="228"/>
      <c r="J5" s="228"/>
      <c r="K5" s="228">
        <v>1500</v>
      </c>
      <c r="L5" s="228"/>
      <c r="M5" s="228"/>
      <c r="N5" s="228">
        <v>6000</v>
      </c>
    </row>
    <row r="6" spans="1:14" x14ac:dyDescent="0.25">
      <c r="A6" s="230" t="s">
        <v>43</v>
      </c>
      <c r="B6" s="228">
        <v>4500</v>
      </c>
      <c r="C6" s="228"/>
      <c r="D6" s="228"/>
      <c r="E6" s="228"/>
      <c r="F6" s="228"/>
      <c r="G6" s="228"/>
      <c r="H6" s="228"/>
      <c r="I6" s="228"/>
      <c r="J6" s="228"/>
      <c r="K6" s="228">
        <v>1500</v>
      </c>
      <c r="L6" s="228"/>
      <c r="M6" s="228"/>
      <c r="N6" s="228">
        <v>6000</v>
      </c>
    </row>
    <row r="7" spans="1:14" x14ac:dyDescent="0.25">
      <c r="A7" s="229" t="s">
        <v>37</v>
      </c>
      <c r="B7" s="228">
        <v>4500</v>
      </c>
      <c r="C7" s="228">
        <v>3000</v>
      </c>
      <c r="D7" s="228">
        <v>7500</v>
      </c>
      <c r="E7" s="228">
        <v>4500</v>
      </c>
      <c r="F7" s="228">
        <v>4500</v>
      </c>
      <c r="G7" s="228">
        <v>6000</v>
      </c>
      <c r="H7" s="228">
        <v>12000</v>
      </c>
      <c r="I7" s="228">
        <v>3000</v>
      </c>
      <c r="J7" s="228">
        <v>1500</v>
      </c>
      <c r="K7" s="228">
        <v>1500</v>
      </c>
      <c r="L7" s="228">
        <v>9000</v>
      </c>
      <c r="M7" s="228">
        <v>4500</v>
      </c>
      <c r="N7" s="228">
        <v>61500</v>
      </c>
    </row>
    <row r="8" spans="1:14" x14ac:dyDescent="0.25">
      <c r="A8" s="230" t="s">
        <v>39</v>
      </c>
      <c r="B8" s="228">
        <v>4500</v>
      </c>
      <c r="C8" s="228">
        <v>3000</v>
      </c>
      <c r="D8" s="228">
        <v>4500</v>
      </c>
      <c r="E8" s="228">
        <v>1500</v>
      </c>
      <c r="F8" s="228">
        <v>3000</v>
      </c>
      <c r="G8" s="228">
        <v>6000</v>
      </c>
      <c r="H8" s="228">
        <v>10500</v>
      </c>
      <c r="I8" s="228">
        <v>3000</v>
      </c>
      <c r="J8" s="228">
        <v>1500</v>
      </c>
      <c r="K8" s="228">
        <v>1500</v>
      </c>
      <c r="L8" s="228">
        <v>6000</v>
      </c>
      <c r="M8" s="228"/>
      <c r="N8" s="228">
        <v>45000</v>
      </c>
    </row>
    <row r="9" spans="1:14" x14ac:dyDescent="0.25">
      <c r="A9" s="230" t="s">
        <v>38</v>
      </c>
      <c r="B9" s="228"/>
      <c r="C9" s="228"/>
      <c r="D9" s="228">
        <v>3000</v>
      </c>
      <c r="E9" s="228">
        <v>3000</v>
      </c>
      <c r="F9" s="228">
        <v>1500</v>
      </c>
      <c r="G9" s="228"/>
      <c r="H9" s="228">
        <v>1500</v>
      </c>
      <c r="I9" s="228"/>
      <c r="J9" s="228"/>
      <c r="K9" s="228"/>
      <c r="L9" s="228">
        <v>3000</v>
      </c>
      <c r="M9" s="228">
        <v>4500</v>
      </c>
      <c r="N9" s="228">
        <v>16500</v>
      </c>
    </row>
    <row r="10" spans="1:14" x14ac:dyDescent="0.25">
      <c r="A10" s="229" t="s">
        <v>44</v>
      </c>
      <c r="B10" s="228"/>
      <c r="C10" s="228"/>
      <c r="D10" s="228"/>
      <c r="E10" s="228"/>
      <c r="F10" s="228">
        <v>3000</v>
      </c>
      <c r="G10" s="228">
        <v>3000</v>
      </c>
      <c r="H10" s="228"/>
      <c r="I10" s="228"/>
      <c r="J10" s="228"/>
      <c r="K10" s="228"/>
      <c r="L10" s="228"/>
      <c r="M10" s="228"/>
      <c r="N10" s="228">
        <v>6000</v>
      </c>
    </row>
    <row r="11" spans="1:14" x14ac:dyDescent="0.25">
      <c r="A11" s="230" t="s">
        <v>37</v>
      </c>
      <c r="B11" s="228"/>
      <c r="C11" s="228"/>
      <c r="D11" s="228"/>
      <c r="E11" s="228"/>
      <c r="F11" s="228">
        <v>3000</v>
      </c>
      <c r="G11" s="228">
        <v>3000</v>
      </c>
      <c r="H11" s="228"/>
      <c r="I11" s="228"/>
      <c r="J11" s="228"/>
      <c r="K11" s="228"/>
      <c r="L11" s="228"/>
      <c r="M11" s="228"/>
      <c r="N11" s="228">
        <v>6000</v>
      </c>
    </row>
    <row r="12" spans="1:14" x14ac:dyDescent="0.25">
      <c r="A12" s="229" t="s">
        <v>645</v>
      </c>
      <c r="B12" s="228">
        <v>9000</v>
      </c>
      <c r="C12" s="228">
        <v>3000</v>
      </c>
      <c r="D12" s="228">
        <v>7500</v>
      </c>
      <c r="E12" s="228">
        <v>4500</v>
      </c>
      <c r="F12" s="228">
        <v>7500</v>
      </c>
      <c r="G12" s="228">
        <v>9000</v>
      </c>
      <c r="H12" s="228">
        <v>12000</v>
      </c>
      <c r="I12" s="228">
        <v>3000</v>
      </c>
      <c r="J12" s="228">
        <v>1500</v>
      </c>
      <c r="K12" s="228">
        <v>3000</v>
      </c>
      <c r="L12" s="228">
        <v>9000</v>
      </c>
      <c r="M12" s="228">
        <v>4500</v>
      </c>
      <c r="N12" s="228">
        <v>73500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379</v>
      </c>
      <c r="C5" s="40" t="s">
        <v>37</v>
      </c>
      <c r="D5" s="40" t="s">
        <v>38</v>
      </c>
      <c r="E5" s="40">
        <v>1500</v>
      </c>
      <c r="F5" s="40">
        <v>2049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380</v>
      </c>
      <c r="C6" s="40" t="s">
        <v>37</v>
      </c>
      <c r="D6" s="40" t="s">
        <v>38</v>
      </c>
      <c r="E6" s="40">
        <v>1500</v>
      </c>
      <c r="F6" s="40">
        <v>2049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1460.307644</v>
      </c>
      <c r="L6" s="40">
        <v>2015</v>
      </c>
      <c r="M6" s="40">
        <v>2100</v>
      </c>
    </row>
    <row r="7" spans="2:13" x14ac:dyDescent="0.2">
      <c r="B7" s="40" t="s">
        <v>450</v>
      </c>
      <c r="C7" s="40" t="s">
        <v>37</v>
      </c>
      <c r="D7" s="40" t="s">
        <v>38</v>
      </c>
      <c r="E7" s="40">
        <v>1500</v>
      </c>
      <c r="F7" s="40">
        <v>2049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1460.307644</v>
      </c>
      <c r="L7" s="40">
        <v>2015</v>
      </c>
      <c r="M7" s="40">
        <v>2100</v>
      </c>
    </row>
    <row r="8" spans="2:13" x14ac:dyDescent="0.2">
      <c r="B8" s="40" t="s">
        <v>367</v>
      </c>
      <c r="C8" s="40" t="s">
        <v>37</v>
      </c>
      <c r="D8" s="40" t="s">
        <v>38</v>
      </c>
      <c r="E8" s="40">
        <v>1500</v>
      </c>
      <c r="F8" s="40">
        <v>2045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1460.307644</v>
      </c>
      <c r="L8" s="40">
        <v>2015</v>
      </c>
      <c r="M8" s="40">
        <v>2100</v>
      </c>
    </row>
    <row r="9" spans="2:13" x14ac:dyDescent="0.2">
      <c r="B9" s="40" t="s">
        <v>342</v>
      </c>
      <c r="C9" s="40" t="s">
        <v>37</v>
      </c>
      <c r="D9" s="40" t="s">
        <v>38</v>
      </c>
      <c r="E9" s="40">
        <v>1500</v>
      </c>
      <c r="F9" s="40">
        <v>2045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1460.307644</v>
      </c>
      <c r="L9" s="40">
        <v>2015</v>
      </c>
      <c r="M9" s="40">
        <v>2100</v>
      </c>
    </row>
    <row r="10" spans="2:13" x14ac:dyDescent="0.2">
      <c r="B10" s="40" t="s">
        <v>371</v>
      </c>
      <c r="C10" s="40" t="s">
        <v>37</v>
      </c>
      <c r="D10" s="40" t="s">
        <v>38</v>
      </c>
      <c r="E10" s="40">
        <v>1500</v>
      </c>
      <c r="F10" s="40">
        <v>2045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">
      <c r="B11" s="40" t="s">
        <v>441</v>
      </c>
      <c r="C11" s="40" t="s">
        <v>37</v>
      </c>
      <c r="D11" s="40" t="s">
        <v>38</v>
      </c>
      <c r="E11" s="40">
        <v>1500</v>
      </c>
      <c r="F11" s="40">
        <v>2044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1460.307644</v>
      </c>
      <c r="L11" s="40">
        <v>2015</v>
      </c>
      <c r="M11" s="40">
        <v>2100</v>
      </c>
    </row>
    <row r="12" spans="2:13" x14ac:dyDescent="0.2">
      <c r="B12" s="40" t="s">
        <v>448</v>
      </c>
      <c r="C12" s="40" t="s">
        <v>37</v>
      </c>
      <c r="D12" s="40" t="s">
        <v>38</v>
      </c>
      <c r="E12" s="40">
        <v>1500</v>
      </c>
      <c r="F12" s="40">
        <v>2044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1460.307644</v>
      </c>
      <c r="L12" s="40">
        <v>2015</v>
      </c>
      <c r="M12" s="40">
        <v>2100</v>
      </c>
    </row>
    <row r="13" spans="2:13" x14ac:dyDescent="0.2">
      <c r="B13" s="40" t="s">
        <v>354</v>
      </c>
      <c r="C13" s="40" t="s">
        <v>37</v>
      </c>
      <c r="D13" s="40" t="s">
        <v>39</v>
      </c>
      <c r="E13" s="40">
        <v>1500</v>
      </c>
      <c r="F13" s="40">
        <v>2044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384</v>
      </c>
      <c r="C14" s="40" t="s">
        <v>37</v>
      </c>
      <c r="D14" s="40" t="s">
        <v>39</v>
      </c>
      <c r="E14" s="40">
        <v>1500</v>
      </c>
      <c r="F14" s="40">
        <v>2044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376</v>
      </c>
      <c r="C15" s="40" t="s">
        <v>37</v>
      </c>
      <c r="D15" s="40" t="s">
        <v>39</v>
      </c>
      <c r="E15" s="40">
        <v>1500</v>
      </c>
      <c r="F15" s="40">
        <v>2044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351</v>
      </c>
      <c r="C16" s="40" t="s">
        <v>37</v>
      </c>
      <c r="D16" s="40" t="s">
        <v>39</v>
      </c>
      <c r="E16" s="40">
        <v>1500</v>
      </c>
      <c r="F16" s="40">
        <v>2044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477</v>
      </c>
      <c r="C17" s="40" t="s">
        <v>37</v>
      </c>
      <c r="D17" s="40" t="s">
        <v>39</v>
      </c>
      <c r="E17" s="40">
        <v>1500</v>
      </c>
      <c r="F17" s="40">
        <v>2043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2555.5383769999999</v>
      </c>
      <c r="L17" s="40">
        <v>2015</v>
      </c>
      <c r="M17" s="40">
        <v>2100</v>
      </c>
    </row>
    <row r="18" spans="2:13" x14ac:dyDescent="0.2">
      <c r="B18" s="40" t="s">
        <v>333</v>
      </c>
      <c r="C18" s="40" t="s">
        <v>40</v>
      </c>
      <c r="D18" s="40" t="s">
        <v>43</v>
      </c>
      <c r="E18" s="40">
        <v>1500</v>
      </c>
      <c r="F18" s="40">
        <v>2043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497</v>
      </c>
      <c r="C19" s="40" t="s">
        <v>37</v>
      </c>
      <c r="D19" s="40" t="s">
        <v>39</v>
      </c>
      <c r="E19" s="40">
        <v>1500</v>
      </c>
      <c r="F19" s="40">
        <v>2042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464</v>
      </c>
      <c r="C20" s="40" t="s">
        <v>37</v>
      </c>
      <c r="D20" s="40" t="s">
        <v>39</v>
      </c>
      <c r="E20" s="40">
        <v>1500</v>
      </c>
      <c r="F20" s="40">
        <v>2041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496</v>
      </c>
      <c r="C21" s="40" t="s">
        <v>37</v>
      </c>
      <c r="D21" s="40" t="s">
        <v>39</v>
      </c>
      <c r="E21" s="40">
        <v>1500</v>
      </c>
      <c r="F21" s="40">
        <v>2041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331</v>
      </c>
      <c r="C22" s="40" t="s">
        <v>37</v>
      </c>
      <c r="D22" s="40" t="s">
        <v>38</v>
      </c>
      <c r="E22" s="40">
        <v>1500</v>
      </c>
      <c r="F22" s="40">
        <v>2040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456</v>
      </c>
      <c r="C23" s="40" t="s">
        <v>37</v>
      </c>
      <c r="D23" s="40" t="s">
        <v>39</v>
      </c>
      <c r="E23" s="40">
        <v>1500</v>
      </c>
      <c r="F23" s="40">
        <v>2040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338</v>
      </c>
      <c r="C24" s="40" t="s">
        <v>37</v>
      </c>
      <c r="D24" s="40" t="s">
        <v>39</v>
      </c>
      <c r="E24" s="40">
        <v>1500</v>
      </c>
      <c r="F24" s="40">
        <v>2040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472</v>
      </c>
      <c r="C25" s="40" t="s">
        <v>37</v>
      </c>
      <c r="D25" s="40" t="s">
        <v>39</v>
      </c>
      <c r="E25" s="40">
        <v>1500</v>
      </c>
      <c r="F25" s="40">
        <v>2040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474</v>
      </c>
      <c r="C26" s="40" t="s">
        <v>37</v>
      </c>
      <c r="D26" s="40" t="s">
        <v>39</v>
      </c>
      <c r="E26" s="40">
        <v>1500</v>
      </c>
      <c r="F26" s="40">
        <v>2040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2555.5383769999999</v>
      </c>
      <c r="L26" s="40">
        <v>2015</v>
      </c>
      <c r="M26" s="40">
        <v>2100</v>
      </c>
    </row>
    <row r="27" spans="2:13" x14ac:dyDescent="0.2">
      <c r="B27" s="40" t="s">
        <v>356</v>
      </c>
      <c r="C27" s="40" t="s">
        <v>37</v>
      </c>
      <c r="D27" s="40" t="s">
        <v>39</v>
      </c>
      <c r="E27" s="40">
        <v>1500</v>
      </c>
      <c r="F27" s="40">
        <v>2040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2555.5383769999999</v>
      </c>
      <c r="L27" s="40">
        <v>2015</v>
      </c>
      <c r="M27" s="40">
        <v>2100</v>
      </c>
    </row>
    <row r="28" spans="2:13" x14ac:dyDescent="0.2">
      <c r="B28" s="40" t="s">
        <v>381</v>
      </c>
      <c r="C28" s="40" t="s">
        <v>37</v>
      </c>
      <c r="D28" s="40" t="s">
        <v>39</v>
      </c>
      <c r="E28" s="40">
        <v>1500</v>
      </c>
      <c r="F28" s="40">
        <v>2040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2555.5383769999999</v>
      </c>
      <c r="L28" s="40">
        <v>2015</v>
      </c>
      <c r="M28" s="40">
        <v>2100</v>
      </c>
    </row>
    <row r="29" spans="2:13" x14ac:dyDescent="0.2">
      <c r="B29" s="40" t="s">
        <v>390</v>
      </c>
      <c r="C29" s="40" t="s">
        <v>37</v>
      </c>
      <c r="D29" s="40" t="s">
        <v>39</v>
      </c>
      <c r="E29" s="40">
        <v>1500</v>
      </c>
      <c r="F29" s="40">
        <v>2040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402</v>
      </c>
      <c r="C30" s="40" t="s">
        <v>44</v>
      </c>
      <c r="D30" s="40" t="s">
        <v>37</v>
      </c>
      <c r="E30" s="40">
        <v>1500</v>
      </c>
      <c r="F30" s="40">
        <v>2038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3285.6921990000001</v>
      </c>
      <c r="L30" s="40">
        <v>2015</v>
      </c>
      <c r="M30" s="40">
        <v>2100</v>
      </c>
    </row>
    <row r="31" spans="2:13" x14ac:dyDescent="0.2">
      <c r="B31" s="40" t="s">
        <v>403</v>
      </c>
      <c r="C31" s="40" t="s">
        <v>44</v>
      </c>
      <c r="D31" s="40" t="s">
        <v>37</v>
      </c>
      <c r="E31" s="40">
        <v>1500</v>
      </c>
      <c r="F31" s="40">
        <v>2038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3285.6921990000001</v>
      </c>
      <c r="L31" s="40">
        <v>2015</v>
      </c>
      <c r="M31" s="40">
        <v>2100</v>
      </c>
    </row>
    <row r="32" spans="2:13" x14ac:dyDescent="0.2">
      <c r="B32" s="40" t="s">
        <v>466</v>
      </c>
      <c r="C32" s="40" t="s">
        <v>37</v>
      </c>
      <c r="D32" s="40" t="s">
        <v>39</v>
      </c>
      <c r="E32" s="40">
        <v>1500</v>
      </c>
      <c r="F32" s="40">
        <v>2038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481</v>
      </c>
      <c r="C33" s="40" t="s">
        <v>37</v>
      </c>
      <c r="D33" s="40" t="s">
        <v>39</v>
      </c>
      <c r="E33" s="40">
        <v>1500</v>
      </c>
      <c r="F33" s="40">
        <v>2038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363</v>
      </c>
      <c r="C34" s="40" t="s">
        <v>37</v>
      </c>
      <c r="D34" s="40" t="s">
        <v>39</v>
      </c>
      <c r="E34" s="40">
        <v>1500</v>
      </c>
      <c r="F34" s="40">
        <v>2038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377</v>
      </c>
      <c r="C35" s="40" t="s">
        <v>37</v>
      </c>
      <c r="D35" s="40" t="s">
        <v>39</v>
      </c>
      <c r="E35" s="40">
        <v>1500</v>
      </c>
      <c r="F35" s="40">
        <v>2038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408</v>
      </c>
      <c r="C36" s="40" t="s">
        <v>44</v>
      </c>
      <c r="D36" s="40" t="s">
        <v>37</v>
      </c>
      <c r="E36" s="40">
        <v>1500</v>
      </c>
      <c r="F36" s="40">
        <v>2037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3285.6921990000001</v>
      </c>
      <c r="L36" s="40">
        <v>2015</v>
      </c>
      <c r="M36" s="40">
        <v>2100</v>
      </c>
    </row>
    <row r="37" spans="2:13" x14ac:dyDescent="0.2">
      <c r="B37" s="40" t="s">
        <v>410</v>
      </c>
      <c r="C37" s="40" t="s">
        <v>44</v>
      </c>
      <c r="D37" s="40" t="s">
        <v>37</v>
      </c>
      <c r="E37" s="40">
        <v>1500</v>
      </c>
      <c r="F37" s="40">
        <v>2037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3285.6921990000001</v>
      </c>
      <c r="L37" s="40">
        <v>2015</v>
      </c>
      <c r="M37" s="40">
        <v>2100</v>
      </c>
    </row>
    <row r="38" spans="2:13" x14ac:dyDescent="0.2">
      <c r="B38" s="40" t="s">
        <v>454</v>
      </c>
      <c r="C38" s="40" t="s">
        <v>37</v>
      </c>
      <c r="D38" s="40" t="s">
        <v>39</v>
      </c>
      <c r="E38" s="40">
        <v>1500</v>
      </c>
      <c r="F38" s="40">
        <v>2037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461</v>
      </c>
      <c r="C39" s="40" t="s">
        <v>37</v>
      </c>
      <c r="D39" s="40" t="s">
        <v>39</v>
      </c>
      <c r="E39" s="40">
        <v>1500</v>
      </c>
      <c r="F39" s="40">
        <v>2037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374</v>
      </c>
      <c r="C40" s="40" t="s">
        <v>37</v>
      </c>
      <c r="D40" s="40" t="s">
        <v>39</v>
      </c>
      <c r="E40" s="40">
        <v>1500</v>
      </c>
      <c r="F40" s="40">
        <v>2037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490</v>
      </c>
      <c r="C41" s="40" t="s">
        <v>37</v>
      </c>
      <c r="D41" s="40" t="s">
        <v>39</v>
      </c>
      <c r="E41" s="40">
        <v>1500</v>
      </c>
      <c r="F41" s="40">
        <v>2037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2555.5383769999999</v>
      </c>
      <c r="L41" s="40">
        <v>2015</v>
      </c>
      <c r="M41" s="40">
        <v>2100</v>
      </c>
    </row>
    <row r="42" spans="2:13" x14ac:dyDescent="0.2">
      <c r="B42" s="40" t="s">
        <v>513</v>
      </c>
      <c r="C42" s="40" t="s">
        <v>44</v>
      </c>
      <c r="D42" s="40" t="s">
        <v>40</v>
      </c>
      <c r="E42" s="40">
        <v>1500</v>
      </c>
      <c r="F42" s="40">
        <v>2037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400</v>
      </c>
      <c r="C43" s="40" t="s">
        <v>44</v>
      </c>
      <c r="D43" s="40" t="s">
        <v>37</v>
      </c>
      <c r="E43" s="40">
        <v>1500</v>
      </c>
      <c r="F43" s="40">
        <v>2036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405</v>
      </c>
      <c r="C44" s="40" t="s">
        <v>44</v>
      </c>
      <c r="D44" s="40" t="s">
        <v>37</v>
      </c>
      <c r="E44" s="40">
        <v>1500</v>
      </c>
      <c r="F44" s="40">
        <v>2036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449</v>
      </c>
      <c r="C45" s="40" t="s">
        <v>37</v>
      </c>
      <c r="D45" s="40" t="s">
        <v>38</v>
      </c>
      <c r="E45" s="40">
        <v>1500</v>
      </c>
      <c r="F45" s="40">
        <v>2036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1460.307644</v>
      </c>
      <c r="L45" s="40">
        <v>2015</v>
      </c>
      <c r="M45" s="40">
        <v>2100</v>
      </c>
    </row>
    <row r="46" spans="2:13" x14ac:dyDescent="0.2">
      <c r="B46" s="40" t="s">
        <v>337</v>
      </c>
      <c r="C46" s="40" t="s">
        <v>37</v>
      </c>
      <c r="D46" s="40" t="s">
        <v>39</v>
      </c>
      <c r="E46" s="40">
        <v>1500</v>
      </c>
      <c r="F46" s="40">
        <v>2036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2555.5383769999999</v>
      </c>
      <c r="L46" s="40">
        <v>2015</v>
      </c>
      <c r="M46" s="40">
        <v>2100</v>
      </c>
    </row>
    <row r="47" spans="2:13" x14ac:dyDescent="0.2">
      <c r="B47" s="40" t="s">
        <v>487</v>
      </c>
      <c r="C47" s="40" t="s">
        <v>37</v>
      </c>
      <c r="D47" s="40" t="s">
        <v>39</v>
      </c>
      <c r="E47" s="40">
        <v>1500</v>
      </c>
      <c r="F47" s="40">
        <v>2036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2555.5383769999999</v>
      </c>
      <c r="L47" s="40">
        <v>2015</v>
      </c>
      <c r="M47" s="40">
        <v>2100</v>
      </c>
    </row>
    <row r="48" spans="2:13" x14ac:dyDescent="0.2">
      <c r="B48" s="40" t="s">
        <v>444</v>
      </c>
      <c r="C48" s="40" t="s">
        <v>37</v>
      </c>
      <c r="D48" s="40" t="s">
        <v>38</v>
      </c>
      <c r="E48" s="40">
        <v>1500</v>
      </c>
      <c r="F48" s="40">
        <v>2035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">
      <c r="B49" s="40" t="s">
        <v>330</v>
      </c>
      <c r="C49" s="40" t="s">
        <v>37</v>
      </c>
      <c r="D49" s="40" t="s">
        <v>38</v>
      </c>
      <c r="E49" s="40">
        <v>1500</v>
      </c>
      <c r="F49" s="40">
        <v>2035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1460.307644</v>
      </c>
      <c r="L49" s="40">
        <v>2015</v>
      </c>
      <c r="M49" s="40">
        <v>2100</v>
      </c>
    </row>
    <row r="50" spans="2:13" x14ac:dyDescent="0.2">
      <c r="B50" s="40" t="s">
        <v>388</v>
      </c>
      <c r="C50" s="40" t="s">
        <v>37</v>
      </c>
      <c r="D50" s="40" t="s">
        <v>39</v>
      </c>
      <c r="E50" s="40">
        <v>1500</v>
      </c>
      <c r="F50" s="40">
        <v>2035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2555.5383769999999</v>
      </c>
      <c r="L50" s="40">
        <v>2015</v>
      </c>
      <c r="M50" s="40">
        <v>2100</v>
      </c>
    </row>
    <row r="51" spans="2:13" x14ac:dyDescent="0.2">
      <c r="B51" s="40" t="s">
        <v>445</v>
      </c>
      <c r="C51" s="40" t="s">
        <v>37</v>
      </c>
      <c r="D51" s="40" t="s">
        <v>38</v>
      </c>
      <c r="E51" s="40">
        <v>1500</v>
      </c>
      <c r="F51" s="40">
        <v>2034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1460.307644</v>
      </c>
      <c r="L51" s="40">
        <v>2015</v>
      </c>
      <c r="M51" s="40">
        <v>2100</v>
      </c>
    </row>
    <row r="52" spans="2:13" x14ac:dyDescent="0.2">
      <c r="B52" s="40" t="s">
        <v>370</v>
      </c>
      <c r="C52" s="40" t="s">
        <v>37</v>
      </c>
      <c r="D52" s="40" t="s">
        <v>38</v>
      </c>
      <c r="E52" s="40">
        <v>1500</v>
      </c>
      <c r="F52" s="40">
        <v>2034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1460.307644</v>
      </c>
      <c r="L52" s="40">
        <v>2015</v>
      </c>
      <c r="M52" s="40">
        <v>2100</v>
      </c>
    </row>
    <row r="53" spans="2:13" x14ac:dyDescent="0.2">
      <c r="B53" s="40" t="s">
        <v>336</v>
      </c>
      <c r="C53" s="40" t="s">
        <v>37</v>
      </c>
      <c r="D53" s="40" t="s">
        <v>39</v>
      </c>
      <c r="E53" s="40">
        <v>1500</v>
      </c>
      <c r="F53" s="40">
        <v>2034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2555.5383769999999</v>
      </c>
      <c r="L53" s="40">
        <v>2015</v>
      </c>
      <c r="M53" s="40">
        <v>2100</v>
      </c>
    </row>
    <row r="54" spans="2:13" x14ac:dyDescent="0.2">
      <c r="B54" s="40" t="s">
        <v>499</v>
      </c>
      <c r="C54" s="40" t="s">
        <v>37</v>
      </c>
      <c r="D54" s="40" t="s">
        <v>39</v>
      </c>
      <c r="E54" s="40">
        <v>1500</v>
      </c>
      <c r="F54" s="40">
        <v>2034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352</v>
      </c>
      <c r="C55" s="40" t="s">
        <v>37</v>
      </c>
      <c r="D55" s="40" t="s">
        <v>39</v>
      </c>
      <c r="E55" s="40">
        <v>1500</v>
      </c>
      <c r="F55" s="40">
        <v>2034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385</v>
      </c>
      <c r="C56" s="40" t="s">
        <v>37</v>
      </c>
      <c r="D56" s="40" t="s">
        <v>39</v>
      </c>
      <c r="E56" s="40">
        <v>1500</v>
      </c>
      <c r="F56" s="40">
        <v>2033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2555.5383769999999</v>
      </c>
      <c r="L56" s="40">
        <v>2015</v>
      </c>
      <c r="M56" s="40">
        <v>2100</v>
      </c>
    </row>
    <row r="57" spans="2:13" x14ac:dyDescent="0.2">
      <c r="B57" s="40" t="s">
        <v>392</v>
      </c>
      <c r="C57" s="40" t="s">
        <v>37</v>
      </c>
      <c r="D57" s="40" t="s">
        <v>39</v>
      </c>
      <c r="E57" s="40">
        <v>1500</v>
      </c>
      <c r="F57" s="40">
        <v>2033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372</v>
      </c>
      <c r="C58" s="40" t="s">
        <v>37</v>
      </c>
      <c r="D58" s="40" t="s">
        <v>39</v>
      </c>
      <c r="E58" s="40">
        <v>1500</v>
      </c>
      <c r="F58" s="40">
        <v>2032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465</v>
      </c>
      <c r="C59" s="40" t="s">
        <v>37</v>
      </c>
      <c r="D59" s="40" t="s">
        <v>39</v>
      </c>
      <c r="E59" s="40">
        <v>1500</v>
      </c>
      <c r="F59" s="40">
        <v>2032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360</v>
      </c>
      <c r="C60" s="40" t="s">
        <v>37</v>
      </c>
      <c r="D60" s="40" t="s">
        <v>39</v>
      </c>
      <c r="E60" s="40">
        <v>1500</v>
      </c>
      <c r="F60" s="40">
        <v>2032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523</v>
      </c>
      <c r="C61" s="40" t="s">
        <v>40</v>
      </c>
      <c r="D61" s="40" t="s">
        <v>43</v>
      </c>
      <c r="E61" s="40">
        <v>1500</v>
      </c>
      <c r="F61" s="40">
        <v>2032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2555.5383769999999</v>
      </c>
      <c r="L61" s="40">
        <v>2015</v>
      </c>
      <c r="M61" s="40">
        <v>2100</v>
      </c>
    </row>
    <row r="62" spans="2:13" x14ac:dyDescent="0.2">
      <c r="B62" s="40" t="s">
        <v>525</v>
      </c>
      <c r="C62" s="40" t="s">
        <v>40</v>
      </c>
      <c r="D62" s="40" t="s">
        <v>43</v>
      </c>
      <c r="E62" s="40">
        <v>1500</v>
      </c>
      <c r="F62" s="40">
        <v>2032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2555.5383769999999</v>
      </c>
      <c r="L62" s="40">
        <v>2015</v>
      </c>
      <c r="M62" s="40">
        <v>2100</v>
      </c>
    </row>
    <row r="63" spans="2:13" x14ac:dyDescent="0.2">
      <c r="B63" s="40" t="s">
        <v>531</v>
      </c>
      <c r="C63" s="40" t="s">
        <v>40</v>
      </c>
      <c r="D63" s="40" t="s">
        <v>43</v>
      </c>
      <c r="E63" s="40">
        <v>1500</v>
      </c>
      <c r="F63" s="40">
        <v>2032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522</v>
      </c>
      <c r="C64" s="40" t="s">
        <v>40</v>
      </c>
      <c r="D64" s="40" t="s">
        <v>43</v>
      </c>
      <c r="E64" s="40">
        <v>1500</v>
      </c>
      <c r="F64" s="40">
        <v>2024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526</v>
      </c>
      <c r="C65" s="40" t="s">
        <v>40</v>
      </c>
      <c r="D65" s="40" t="s">
        <v>43</v>
      </c>
      <c r="E65" s="40">
        <v>1500</v>
      </c>
      <c r="F65" s="40">
        <v>2024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507</v>
      </c>
      <c r="C66" s="40" t="s">
        <v>44</v>
      </c>
      <c r="D66" s="40" t="s">
        <v>40</v>
      </c>
      <c r="E66" s="40">
        <v>1500</v>
      </c>
      <c r="F66" s="40">
        <v>2021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510</v>
      </c>
      <c r="C67" s="40" t="s">
        <v>44</v>
      </c>
      <c r="D67" s="40" t="s">
        <v>40</v>
      </c>
      <c r="E67" s="40">
        <v>1500</v>
      </c>
      <c r="F67" s="40">
        <v>2021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3285.6921990000001</v>
      </c>
      <c r="L67" s="40">
        <v>2015</v>
      </c>
      <c r="M67" s="40">
        <v>2100</v>
      </c>
    </row>
    <row r="68" spans="2:13" x14ac:dyDescent="0.2">
      <c r="B68" s="40" t="s">
        <v>515</v>
      </c>
      <c r="C68" s="40" t="s">
        <v>44</v>
      </c>
      <c r="D68" s="40" t="s">
        <v>40</v>
      </c>
      <c r="E68" s="40">
        <v>1500</v>
      </c>
      <c r="F68" s="40">
        <v>2021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407</v>
      </c>
      <c r="C69" s="40" t="s">
        <v>44</v>
      </c>
      <c r="D69" s="40" t="s">
        <v>40</v>
      </c>
      <c r="E69" s="40">
        <v>1500</v>
      </c>
      <c r="F69" s="40">
        <v>2021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418</v>
      </c>
      <c r="C70" s="40" t="s">
        <v>42</v>
      </c>
      <c r="D70" s="40" t="s">
        <v>37</v>
      </c>
      <c r="E70" s="40">
        <v>1500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398</v>
      </c>
      <c r="C71" s="40" t="s">
        <v>44</v>
      </c>
      <c r="D71" s="40" t="s">
        <v>37</v>
      </c>
      <c r="E71" s="40">
        <v>1500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3285.6921990000001</v>
      </c>
      <c r="L71" s="40">
        <v>2015</v>
      </c>
      <c r="M71" s="40">
        <v>2100</v>
      </c>
    </row>
    <row r="72" spans="2:13" x14ac:dyDescent="0.2">
      <c r="B72" s="40" t="s">
        <v>399</v>
      </c>
      <c r="C72" s="40" t="s">
        <v>44</v>
      </c>
      <c r="D72" s="40" t="s">
        <v>37</v>
      </c>
      <c r="E72" s="40">
        <v>1500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401</v>
      </c>
      <c r="C73" s="40" t="s">
        <v>44</v>
      </c>
      <c r="D73" s="40" t="s">
        <v>37</v>
      </c>
      <c r="E73" s="40">
        <v>1500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409</v>
      </c>
      <c r="C74" s="40" t="s">
        <v>44</v>
      </c>
      <c r="D74" s="40" t="s">
        <v>37</v>
      </c>
      <c r="E74" s="40">
        <v>1500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419</v>
      </c>
      <c r="C75" s="40" t="s">
        <v>42</v>
      </c>
      <c r="D75" s="40" t="s">
        <v>37</v>
      </c>
      <c r="E75" s="40">
        <v>1500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404</v>
      </c>
      <c r="C76" s="40" t="s">
        <v>44</v>
      </c>
      <c r="D76" s="40" t="s">
        <v>37</v>
      </c>
      <c r="E76" s="40">
        <v>1500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420</v>
      </c>
      <c r="C77" s="40" t="s">
        <v>42</v>
      </c>
      <c r="D77" s="40" t="s">
        <v>37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421</v>
      </c>
      <c r="C78" s="40" t="s">
        <v>42</v>
      </c>
      <c r="D78" s="40" t="s">
        <v>37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3285.6921990000001</v>
      </c>
      <c r="L78" s="40">
        <v>2015</v>
      </c>
      <c r="M78" s="40">
        <v>2100</v>
      </c>
    </row>
    <row r="79" spans="2:13" x14ac:dyDescent="0.2">
      <c r="B79" s="40" t="s">
        <v>422</v>
      </c>
      <c r="C79" s="40" t="s">
        <v>42</v>
      </c>
      <c r="D79" s="40" t="s">
        <v>37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3285.6921990000001</v>
      </c>
      <c r="L79" s="40">
        <v>2015</v>
      </c>
      <c r="M79" s="40">
        <v>2100</v>
      </c>
    </row>
    <row r="80" spans="2:13" x14ac:dyDescent="0.2">
      <c r="B80" s="40" t="s">
        <v>423</v>
      </c>
      <c r="C80" s="40" t="s">
        <v>42</v>
      </c>
      <c r="D80" s="40" t="s">
        <v>37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424</v>
      </c>
      <c r="C81" s="40" t="s">
        <v>42</v>
      </c>
      <c r="D81" s="40" t="s">
        <v>37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425</v>
      </c>
      <c r="C82" s="40" t="s">
        <v>42</v>
      </c>
      <c r="D82" s="40" t="s">
        <v>37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426</v>
      </c>
      <c r="C83" s="40" t="s">
        <v>42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3285.6921990000001</v>
      </c>
      <c r="L83" s="40">
        <v>2015</v>
      </c>
      <c r="M83" s="40">
        <v>2100</v>
      </c>
    </row>
    <row r="84" spans="2:13" x14ac:dyDescent="0.2">
      <c r="B84" s="40" t="s">
        <v>427</v>
      </c>
      <c r="C84" s="40" t="s">
        <v>42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3285.6921990000001</v>
      </c>
      <c r="L84" s="40">
        <v>2015</v>
      </c>
      <c r="M84" s="40">
        <v>2100</v>
      </c>
    </row>
    <row r="85" spans="2:13" x14ac:dyDescent="0.2">
      <c r="B85" s="40" t="s">
        <v>428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3285.6921990000001</v>
      </c>
      <c r="L85" s="40">
        <v>2015</v>
      </c>
      <c r="M85" s="40">
        <v>2100</v>
      </c>
    </row>
    <row r="86" spans="2:13" x14ac:dyDescent="0.2">
      <c r="B86" s="40" t="s">
        <v>429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3285.6921990000001</v>
      </c>
      <c r="L86" s="40">
        <v>2015</v>
      </c>
      <c r="M86" s="40">
        <v>2100</v>
      </c>
    </row>
    <row r="87" spans="2:13" x14ac:dyDescent="0.2">
      <c r="B87" s="40" t="s">
        <v>430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411</v>
      </c>
      <c r="C88" s="40" t="s">
        <v>45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431</v>
      </c>
      <c r="C89" s="40" t="s">
        <v>42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432</v>
      </c>
      <c r="C90" s="40" t="s">
        <v>45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412</v>
      </c>
      <c r="C91" s="40" t="s">
        <v>45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413</v>
      </c>
      <c r="C92" s="40" t="s">
        <v>45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414</v>
      </c>
      <c r="C93" s="40" t="s">
        <v>45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415</v>
      </c>
      <c r="C94" s="40" t="s">
        <v>45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433</v>
      </c>
      <c r="C95" s="40" t="s">
        <v>45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434</v>
      </c>
      <c r="C96" s="40" t="s">
        <v>45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435</v>
      </c>
      <c r="C97" s="40" t="s">
        <v>45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436</v>
      </c>
      <c r="C98" s="40" t="s">
        <v>45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416</v>
      </c>
      <c r="C99" s="40" t="s">
        <v>45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437</v>
      </c>
      <c r="C100" s="40" t="s">
        <v>42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417</v>
      </c>
      <c r="C101" s="40" t="s">
        <v>45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438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439</v>
      </c>
      <c r="C103" s="40" t="s">
        <v>45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440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368</v>
      </c>
      <c r="C105" s="40" t="s">
        <v>37</v>
      </c>
      <c r="D105" s="40" t="s">
        <v>38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1460.307644</v>
      </c>
      <c r="L105" s="40">
        <v>2015</v>
      </c>
      <c r="M105" s="40">
        <v>2100</v>
      </c>
    </row>
    <row r="106" spans="2:13" x14ac:dyDescent="0.2">
      <c r="B106" s="40" t="s">
        <v>442</v>
      </c>
      <c r="C106" s="40" t="s">
        <v>37</v>
      </c>
      <c r="D106" s="40" t="s">
        <v>38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1460.307644</v>
      </c>
      <c r="L106" s="40">
        <v>2015</v>
      </c>
      <c r="M106" s="40">
        <v>2100</v>
      </c>
    </row>
    <row r="107" spans="2:13" x14ac:dyDescent="0.2">
      <c r="B107" s="40" t="s">
        <v>443</v>
      </c>
      <c r="C107" s="40" t="s">
        <v>37</v>
      </c>
      <c r="D107" s="40" t="s">
        <v>38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1460.307644</v>
      </c>
      <c r="L107" s="40">
        <v>2015</v>
      </c>
      <c r="M107" s="40">
        <v>2100</v>
      </c>
    </row>
    <row r="108" spans="2:13" x14ac:dyDescent="0.2">
      <c r="B108" s="40" t="s">
        <v>335</v>
      </c>
      <c r="C108" s="40" t="s">
        <v>37</v>
      </c>
      <c r="D108" s="40" t="s">
        <v>38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1460.307644</v>
      </c>
      <c r="L108" s="40">
        <v>2015</v>
      </c>
      <c r="M108" s="40">
        <v>2100</v>
      </c>
    </row>
    <row r="109" spans="2:13" x14ac:dyDescent="0.2">
      <c r="B109" s="40" t="s">
        <v>366</v>
      </c>
      <c r="C109" s="40" t="s">
        <v>37</v>
      </c>
      <c r="D109" s="40" t="s">
        <v>38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1460.307644</v>
      </c>
      <c r="L109" s="40">
        <v>2015</v>
      </c>
      <c r="M109" s="40">
        <v>2100</v>
      </c>
    </row>
    <row r="110" spans="2:13" x14ac:dyDescent="0.2">
      <c r="B110" s="40" t="s">
        <v>369</v>
      </c>
      <c r="C110" s="40" t="s">
        <v>37</v>
      </c>
      <c r="D110" s="40" t="s">
        <v>38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1460.307644</v>
      </c>
      <c r="L110" s="40">
        <v>2015</v>
      </c>
      <c r="M110" s="40">
        <v>2100</v>
      </c>
    </row>
    <row r="111" spans="2:13" x14ac:dyDescent="0.2">
      <c r="B111" s="40" t="s">
        <v>446</v>
      </c>
      <c r="C111" s="40" t="s">
        <v>37</v>
      </c>
      <c r="D111" s="40" t="s">
        <v>38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1460.307644</v>
      </c>
      <c r="L111" s="40">
        <v>2015</v>
      </c>
      <c r="M111" s="40">
        <v>2100</v>
      </c>
    </row>
    <row r="112" spans="2:13" x14ac:dyDescent="0.2">
      <c r="B112" s="40" t="s">
        <v>447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451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452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332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453</v>
      </c>
      <c r="C116" s="40" t="s">
        <v>37</v>
      </c>
      <c r="D116" s="40" t="s">
        <v>39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2555.5383769999999</v>
      </c>
      <c r="L116" s="40">
        <v>2015</v>
      </c>
      <c r="M116" s="40">
        <v>2100</v>
      </c>
    </row>
    <row r="117" spans="2:13" x14ac:dyDescent="0.2">
      <c r="B117" s="40" t="s">
        <v>353</v>
      </c>
      <c r="C117" s="40" t="s">
        <v>37</v>
      </c>
      <c r="D117" s="40" t="s">
        <v>39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2555.5383769999999</v>
      </c>
      <c r="L117" s="40">
        <v>2015</v>
      </c>
      <c r="M117" s="40">
        <v>2100</v>
      </c>
    </row>
    <row r="118" spans="2:13" x14ac:dyDescent="0.2">
      <c r="B118" s="40" t="s">
        <v>373</v>
      </c>
      <c r="C118" s="40" t="s">
        <v>37</v>
      </c>
      <c r="D118" s="40" t="s">
        <v>39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2555.5383769999999</v>
      </c>
      <c r="L118" s="40">
        <v>2015</v>
      </c>
      <c r="M118" s="40">
        <v>2100</v>
      </c>
    </row>
    <row r="119" spans="2:13" x14ac:dyDescent="0.2">
      <c r="B119" s="40" t="s">
        <v>455</v>
      </c>
      <c r="C119" s="40" t="s">
        <v>37</v>
      </c>
      <c r="D119" s="40" t="s">
        <v>39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2555.5383769999999</v>
      </c>
      <c r="L119" s="40">
        <v>2015</v>
      </c>
      <c r="M119" s="40">
        <v>2100</v>
      </c>
    </row>
    <row r="120" spans="2:13" x14ac:dyDescent="0.2">
      <c r="B120" s="40" t="s">
        <v>344</v>
      </c>
      <c r="C120" s="40" t="s">
        <v>37</v>
      </c>
      <c r="D120" s="40" t="s">
        <v>39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2555.5383769999999</v>
      </c>
      <c r="L120" s="40">
        <v>2015</v>
      </c>
      <c r="M120" s="40">
        <v>2100</v>
      </c>
    </row>
    <row r="121" spans="2:13" x14ac:dyDescent="0.2">
      <c r="B121" s="40" t="s">
        <v>457</v>
      </c>
      <c r="C121" s="40" t="s">
        <v>37</v>
      </c>
      <c r="D121" s="40" t="s">
        <v>39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2555.5383769999999</v>
      </c>
      <c r="L121" s="40">
        <v>2015</v>
      </c>
      <c r="M121" s="40">
        <v>2100</v>
      </c>
    </row>
    <row r="122" spans="2:13" x14ac:dyDescent="0.2">
      <c r="B122" s="40" t="s">
        <v>389</v>
      </c>
      <c r="C122" s="40" t="s">
        <v>37</v>
      </c>
      <c r="D122" s="40" t="s">
        <v>39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2555.5383769999999</v>
      </c>
      <c r="L122" s="40">
        <v>2015</v>
      </c>
      <c r="M122" s="40">
        <v>2100</v>
      </c>
    </row>
    <row r="123" spans="2:13" x14ac:dyDescent="0.2">
      <c r="B123" s="40" t="s">
        <v>458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459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460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462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355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463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467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345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468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469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470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471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473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475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476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339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340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478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479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480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357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346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482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386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483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375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484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485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486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488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347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350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348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387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489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349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491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343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391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492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493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494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358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495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359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498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361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362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382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500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383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364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501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502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503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504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505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506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508</v>
      </c>
      <c r="C181" s="40" t="s">
        <v>44</v>
      </c>
      <c r="D181" s="40" t="s">
        <v>40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3285.6921990000001</v>
      </c>
      <c r="L181" s="40">
        <v>2015</v>
      </c>
      <c r="M181" s="40">
        <v>2100</v>
      </c>
    </row>
    <row r="182" spans="2:13" x14ac:dyDescent="0.2">
      <c r="B182" s="40" t="s">
        <v>509</v>
      </c>
      <c r="C182" s="40" t="s">
        <v>44</v>
      </c>
      <c r="D182" s="40" t="s">
        <v>40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3285.6921990000001</v>
      </c>
      <c r="L182" s="40">
        <v>2015</v>
      </c>
      <c r="M182" s="40">
        <v>2100</v>
      </c>
    </row>
    <row r="183" spans="2:13" x14ac:dyDescent="0.2">
      <c r="B183" s="40" t="s">
        <v>511</v>
      </c>
      <c r="C183" s="40" t="s">
        <v>44</v>
      </c>
      <c r="D183" s="40" t="s">
        <v>40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3285.6921990000001</v>
      </c>
      <c r="L183" s="40">
        <v>2015</v>
      </c>
      <c r="M183" s="40">
        <v>2100</v>
      </c>
    </row>
    <row r="184" spans="2:13" x14ac:dyDescent="0.2">
      <c r="B184" s="40" t="s">
        <v>512</v>
      </c>
      <c r="C184" s="40" t="s">
        <v>44</v>
      </c>
      <c r="D184" s="40" t="s">
        <v>40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3285.6921990000001</v>
      </c>
      <c r="L184" s="40">
        <v>2015</v>
      </c>
      <c r="M184" s="40">
        <v>2100</v>
      </c>
    </row>
    <row r="185" spans="2:13" x14ac:dyDescent="0.2">
      <c r="B185" s="40" t="s">
        <v>514</v>
      </c>
      <c r="C185" s="40" t="s">
        <v>44</v>
      </c>
      <c r="D185" s="40" t="s">
        <v>40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3285.6921990000001</v>
      </c>
      <c r="L185" s="40">
        <v>2015</v>
      </c>
      <c r="M185" s="40">
        <v>2100</v>
      </c>
    </row>
    <row r="186" spans="2:13" x14ac:dyDescent="0.2">
      <c r="B186" s="40" t="s">
        <v>406</v>
      </c>
      <c r="C186" s="40" t="s">
        <v>44</v>
      </c>
      <c r="D186" s="40" t="s">
        <v>40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">
      <c r="B187" s="40" t="s">
        <v>516</v>
      </c>
      <c r="C187" s="40" t="s">
        <v>44</v>
      </c>
      <c r="D187" s="40" t="s">
        <v>40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517</v>
      </c>
      <c r="C188" s="40" t="s">
        <v>43</v>
      </c>
      <c r="D188" s="40" t="s">
        <v>42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365</v>
      </c>
      <c r="C189" s="40" t="s">
        <v>43</v>
      </c>
      <c r="D189" s="40" t="s">
        <v>42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394</v>
      </c>
      <c r="C190" s="40" t="s">
        <v>43</v>
      </c>
      <c r="D190" s="40" t="s">
        <v>42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378</v>
      </c>
      <c r="C191" s="40" t="s">
        <v>43</v>
      </c>
      <c r="D191" s="40" t="s">
        <v>42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518</v>
      </c>
      <c r="C192" s="40" t="s">
        <v>43</v>
      </c>
      <c r="D192" s="40" t="s">
        <v>42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395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396</v>
      </c>
      <c r="C194" s="40" t="s">
        <v>43</v>
      </c>
      <c r="D194" s="40" t="s">
        <v>42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3285.6921990000001</v>
      </c>
      <c r="L194" s="40">
        <v>2015</v>
      </c>
      <c r="M194" s="40">
        <v>2100</v>
      </c>
    </row>
    <row r="195" spans="2:13" x14ac:dyDescent="0.2">
      <c r="B195" s="40" t="s">
        <v>393</v>
      </c>
      <c r="C195" s="40" t="s">
        <v>43</v>
      </c>
      <c r="D195" s="40" t="s">
        <v>42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3285.6921990000001</v>
      </c>
      <c r="L195" s="40">
        <v>2015</v>
      </c>
      <c r="M195" s="40">
        <v>2100</v>
      </c>
    </row>
    <row r="196" spans="2:13" x14ac:dyDescent="0.2">
      <c r="B196" s="40" t="s">
        <v>519</v>
      </c>
      <c r="C196" s="40" t="s">
        <v>43</v>
      </c>
      <c r="D196" s="40" t="s">
        <v>42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3285.6921990000001</v>
      </c>
      <c r="L196" s="40">
        <v>2015</v>
      </c>
      <c r="M196" s="40">
        <v>2100</v>
      </c>
    </row>
    <row r="197" spans="2:13" x14ac:dyDescent="0.2">
      <c r="B197" s="40" t="s">
        <v>397</v>
      </c>
      <c r="C197" s="40" t="s">
        <v>43</v>
      </c>
      <c r="D197" s="40" t="s">
        <v>42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3285.6921990000001</v>
      </c>
      <c r="L197" s="40">
        <v>2015</v>
      </c>
      <c r="M197" s="40">
        <v>2100</v>
      </c>
    </row>
    <row r="198" spans="2:13" x14ac:dyDescent="0.2">
      <c r="B198" s="40" t="s">
        <v>520</v>
      </c>
      <c r="C198" s="40" t="s">
        <v>43</v>
      </c>
      <c r="D198" s="40" t="s">
        <v>42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3285.6921990000001</v>
      </c>
      <c r="L198" s="40">
        <v>2015</v>
      </c>
      <c r="M198" s="40">
        <v>2100</v>
      </c>
    </row>
    <row r="199" spans="2:13" x14ac:dyDescent="0.2">
      <c r="B199" s="40" t="s">
        <v>329</v>
      </c>
      <c r="C199" s="40" t="s">
        <v>43</v>
      </c>
      <c r="D199" s="40" t="s">
        <v>42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3285.6921990000001</v>
      </c>
      <c r="L199" s="40">
        <v>2015</v>
      </c>
      <c r="M199" s="40">
        <v>2100</v>
      </c>
    </row>
    <row r="200" spans="2:13" x14ac:dyDescent="0.2">
      <c r="B200" s="40" t="s">
        <v>521</v>
      </c>
      <c r="C200" s="40" t="s">
        <v>40</v>
      </c>
      <c r="D200" s="40" t="s">
        <v>43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2555.5383769999999</v>
      </c>
      <c r="L200" s="40">
        <v>2015</v>
      </c>
      <c r="M200" s="40">
        <v>2100</v>
      </c>
    </row>
    <row r="201" spans="2:13" x14ac:dyDescent="0.2">
      <c r="B201" s="40" t="s">
        <v>524</v>
      </c>
      <c r="C201" s="40" t="s">
        <v>40</v>
      </c>
      <c r="D201" s="40" t="s">
        <v>43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2555.5383769999999</v>
      </c>
      <c r="L201" s="40">
        <v>2015</v>
      </c>
      <c r="M201" s="40">
        <v>2100</v>
      </c>
    </row>
    <row r="202" spans="2:13" x14ac:dyDescent="0.2">
      <c r="B202" s="40" t="s">
        <v>327</v>
      </c>
      <c r="C202" s="40" t="s">
        <v>40</v>
      </c>
      <c r="D202" s="40" t="s">
        <v>43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2555.5383769999999</v>
      </c>
      <c r="L202" s="40">
        <v>2015</v>
      </c>
      <c r="M202" s="40">
        <v>2100</v>
      </c>
    </row>
    <row r="203" spans="2:13" x14ac:dyDescent="0.2">
      <c r="B203" s="40" t="s">
        <v>328</v>
      </c>
      <c r="C203" s="40" t="s">
        <v>40</v>
      </c>
      <c r="D203" s="40" t="s">
        <v>43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527</v>
      </c>
      <c r="C204" s="40" t="s">
        <v>40</v>
      </c>
      <c r="D204" s="40" t="s">
        <v>43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528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529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530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341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532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334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533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3297.1552459999998</v>
      </c>
      <c r="L29">
        <v>3297.1552459999998</v>
      </c>
      <c r="M29">
        <v>3297.1552459999998</v>
      </c>
      <c r="N29">
        <v>3728.237349</v>
      </c>
      <c r="O29">
        <v>3847.1716710000001</v>
      </c>
      <c r="P29">
        <v>4119.0089619999999</v>
      </c>
      <c r="Q29">
        <v>1848.104791</v>
      </c>
      <c r="R29">
        <v>2113.7797300000002</v>
      </c>
      <c r="S29">
        <v>1985.755253</v>
      </c>
      <c r="T29">
        <v>1974.411736</v>
      </c>
      <c r="U29">
        <v>2315.9778030000002</v>
      </c>
      <c r="V29">
        <v>1574.309741</v>
      </c>
      <c r="W29">
        <v>1870.2224510000001</v>
      </c>
      <c r="X29">
        <v>2414.1763460000002</v>
      </c>
      <c r="Y29">
        <v>2879.498083</v>
      </c>
      <c r="Z29">
        <v>3195.3083080000001</v>
      </c>
      <c r="AA29">
        <v>3686.8047879999999</v>
      </c>
      <c r="AB29">
        <v>4204.0974429999997</v>
      </c>
      <c r="AC29">
        <v>4438.1668540000001</v>
      </c>
      <c r="AD29">
        <v>4092.999832</v>
      </c>
      <c r="AE29">
        <v>7796.5000209999998</v>
      </c>
      <c r="AF29">
        <v>3885.995238</v>
      </c>
      <c r="AG29">
        <v>3850.4043109999998</v>
      </c>
      <c r="AH29">
        <v>3867.1818090000002</v>
      </c>
      <c r="AI29">
        <v>3872.5018970000001</v>
      </c>
      <c r="AJ29">
        <v>4233.1785669999999</v>
      </c>
      <c r="AK29">
        <v>5534.8943749999999</v>
      </c>
      <c r="AL29">
        <v>6857.9967059999999</v>
      </c>
      <c r="AM29">
        <v>7768.6102080000001</v>
      </c>
      <c r="AN29">
        <v>8217.6148150000008</v>
      </c>
      <c r="AO29">
        <v>8444.7114870000005</v>
      </c>
      <c r="AP29">
        <v>8514.7966329999999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O30">
        <v>91.826997770000006</v>
      </c>
      <c r="P30">
        <v>91.826997770000006</v>
      </c>
      <c r="Q30">
        <v>91.826997770000006</v>
      </c>
      <c r="R30">
        <v>91.826997770000006</v>
      </c>
      <c r="S30">
        <v>91.826997770000006</v>
      </c>
      <c r="T30">
        <v>91.826997770000006</v>
      </c>
      <c r="U30">
        <v>91.826997770000006</v>
      </c>
      <c r="V30">
        <v>91.826997770000006</v>
      </c>
      <c r="W30">
        <v>153.86388310000001</v>
      </c>
      <c r="X30">
        <v>239.34024719999999</v>
      </c>
      <c r="Y30">
        <v>313.0968719</v>
      </c>
      <c r="Z30">
        <v>386.85349660000003</v>
      </c>
      <c r="AA30">
        <v>460.61012140000003</v>
      </c>
      <c r="AB30">
        <v>569.81814459999998</v>
      </c>
      <c r="AC30">
        <v>608.12337079999998</v>
      </c>
      <c r="AD30">
        <v>590.05299769999999</v>
      </c>
      <c r="AE30">
        <v>976.90649440000004</v>
      </c>
      <c r="AF30">
        <v>547.74647470000002</v>
      </c>
      <c r="AG30">
        <v>221.2698742</v>
      </c>
      <c r="AH30">
        <v>73.756624720000005</v>
      </c>
      <c r="AI30">
        <v>209.16894360000001</v>
      </c>
      <c r="AJ30">
        <v>147.51324940000001</v>
      </c>
      <c r="AK30">
        <v>812.82076370000004</v>
      </c>
      <c r="AL30">
        <v>1180.1059949999999</v>
      </c>
      <c r="AM30">
        <v>1253.8626200000001</v>
      </c>
      <c r="AN30">
        <v>1327.6192450000001</v>
      </c>
      <c r="AO30">
        <v>1327.6192450000001</v>
      </c>
      <c r="AP30">
        <v>1404.4638179999999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1448.017331</v>
      </c>
      <c r="L31">
        <v>2309.864466</v>
      </c>
      <c r="M31">
        <v>2525.3262500000001</v>
      </c>
      <c r="N31">
        <v>2051.3384249999999</v>
      </c>
      <c r="O31">
        <v>2472.796656</v>
      </c>
      <c r="P31">
        <v>2074.487799</v>
      </c>
      <c r="Q31">
        <v>1694.02828</v>
      </c>
      <c r="R31">
        <v>1323.3446260000001</v>
      </c>
      <c r="S31">
        <v>1323.3446260000001</v>
      </c>
      <c r="T31">
        <v>1323.3446260000001</v>
      </c>
      <c r="U31">
        <v>1732.3829699999999</v>
      </c>
      <c r="V31">
        <v>1323.3446260000001</v>
      </c>
      <c r="W31">
        <v>1388.3177659999999</v>
      </c>
      <c r="X31">
        <v>1458.386559</v>
      </c>
      <c r="Y31">
        <v>1528.4553530000001</v>
      </c>
      <c r="Z31">
        <v>1598.524146</v>
      </c>
      <c r="AA31">
        <v>1668.59294</v>
      </c>
      <c r="AB31">
        <v>1738.6617329999999</v>
      </c>
      <c r="AC31">
        <v>2024.192311</v>
      </c>
      <c r="AD31">
        <v>2094.2611040000002</v>
      </c>
      <c r="AE31">
        <v>2997.2456069999998</v>
      </c>
      <c r="AF31">
        <v>2149.1775560000001</v>
      </c>
      <c r="AG31">
        <v>1086.435082</v>
      </c>
      <c r="AH31">
        <v>1086.435082</v>
      </c>
      <c r="AI31">
        <v>1086.435082</v>
      </c>
      <c r="AJ31">
        <v>1228.311406</v>
      </c>
      <c r="AK31">
        <v>1601.9938890000001</v>
      </c>
      <c r="AL31">
        <v>1841.474549</v>
      </c>
      <c r="AM31">
        <v>2005.437173</v>
      </c>
      <c r="AN31">
        <v>2095.622852</v>
      </c>
      <c r="AO31">
        <v>2109.6180989999998</v>
      </c>
      <c r="AP31">
        <v>1831.8754690000001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1175.8731499999999</v>
      </c>
      <c r="L32">
        <v>1193.3931500000001</v>
      </c>
      <c r="M32">
        <v>1281.3360749999999</v>
      </c>
      <c r="N32">
        <v>1442.9507960000001</v>
      </c>
      <c r="O32">
        <v>1588.4560859999999</v>
      </c>
      <c r="P32">
        <v>1964.7890560000001</v>
      </c>
      <c r="Q32">
        <v>1916.8118939999999</v>
      </c>
      <c r="R32">
        <v>1916.8118939999999</v>
      </c>
      <c r="S32">
        <v>1916.8118939999999</v>
      </c>
      <c r="T32">
        <v>1804.8127239999999</v>
      </c>
      <c r="U32">
        <v>1870.4561200000001</v>
      </c>
      <c r="V32">
        <v>1667.3803760000001</v>
      </c>
      <c r="W32">
        <v>1183.9839899999999</v>
      </c>
      <c r="X32">
        <v>1183.9839899999999</v>
      </c>
      <c r="Y32">
        <v>1183.9839899999999</v>
      </c>
      <c r="Z32">
        <v>768.81453650000003</v>
      </c>
      <c r="AA32">
        <v>768.81453650000003</v>
      </c>
      <c r="AB32">
        <v>768.81453650000003</v>
      </c>
      <c r="AC32">
        <v>768.81453650000003</v>
      </c>
      <c r="AD32">
        <v>724.66122480000001</v>
      </c>
      <c r="AE32">
        <v>799.94332240000006</v>
      </c>
      <c r="AF32">
        <v>433.22189400000002</v>
      </c>
      <c r="AG32">
        <v>242.91152500000001</v>
      </c>
      <c r="AH32">
        <v>374.95150819999998</v>
      </c>
      <c r="AI32">
        <v>224.3034529</v>
      </c>
      <c r="AJ32">
        <v>522.18975049999995</v>
      </c>
      <c r="AK32">
        <v>463.5603863</v>
      </c>
      <c r="AL32">
        <v>463.5603863</v>
      </c>
      <c r="AM32">
        <v>463.5603863</v>
      </c>
      <c r="AN32">
        <v>463.5603863</v>
      </c>
      <c r="AO32">
        <v>463.5603863</v>
      </c>
      <c r="AP32">
        <v>463.5603863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632.35629770000003</v>
      </c>
      <c r="G35">
        <v>658.37068829999998</v>
      </c>
      <c r="H35">
        <v>1190.142744</v>
      </c>
      <c r="I35">
        <v>1190.142744</v>
      </c>
      <c r="J35">
        <v>1062.9846010000001</v>
      </c>
      <c r="K35">
        <v>1075.9990809999999</v>
      </c>
      <c r="L35">
        <v>1062.9846010000001</v>
      </c>
      <c r="M35">
        <v>1075.9990809999999</v>
      </c>
      <c r="N35">
        <v>1177.1282639999999</v>
      </c>
      <c r="O35">
        <v>1233.2198719999999</v>
      </c>
      <c r="P35">
        <v>1265.5272970000001</v>
      </c>
      <c r="Q35">
        <v>1265.2429669999999</v>
      </c>
      <c r="R35">
        <v>1291.2719279999999</v>
      </c>
      <c r="S35">
        <v>1286.7221919999999</v>
      </c>
      <c r="T35">
        <v>1345.9800090000001</v>
      </c>
      <c r="U35">
        <v>1646.5690279999999</v>
      </c>
      <c r="V35">
        <v>1457.695154</v>
      </c>
      <c r="W35">
        <v>968.06763809999995</v>
      </c>
      <c r="X35">
        <v>968.06763809999995</v>
      </c>
      <c r="Y35">
        <v>968.06763809999995</v>
      </c>
      <c r="Z35">
        <v>968.06763809999995</v>
      </c>
      <c r="AA35">
        <v>968.06763809999995</v>
      </c>
      <c r="AB35">
        <v>1110.786707</v>
      </c>
      <c r="AC35">
        <v>613.3332924</v>
      </c>
      <c r="AD35">
        <v>629.29373729999998</v>
      </c>
      <c r="AE35">
        <v>913.79197610000006</v>
      </c>
      <c r="AF35">
        <v>394.16084840000002</v>
      </c>
      <c r="AG35">
        <v>371.0292202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360.66989489999997</v>
      </c>
      <c r="AM35">
        <v>477.78804509999998</v>
      </c>
      <c r="AN35">
        <v>360.66989489999997</v>
      </c>
      <c r="AO35">
        <v>360.66989489999997</v>
      </c>
      <c r="AP35">
        <v>721.33978969999998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8151.537147</v>
      </c>
      <c r="G40">
        <v>10597.15833</v>
      </c>
      <c r="H40">
        <v>7621.5368539999999</v>
      </c>
      <c r="I40">
        <v>7889.4582989999999</v>
      </c>
      <c r="J40">
        <v>7165.9889139999996</v>
      </c>
      <c r="K40">
        <v>7179.0033940000003</v>
      </c>
      <c r="L40">
        <v>8045.356049</v>
      </c>
      <c r="M40">
        <v>8361.7752390000005</v>
      </c>
      <c r="N40">
        <v>8399.6548330000005</v>
      </c>
      <c r="O40">
        <v>9233.4712830000008</v>
      </c>
      <c r="P40">
        <v>9515.6401110000006</v>
      </c>
      <c r="Q40">
        <v>6816.0149300000003</v>
      </c>
      <c r="R40">
        <v>6737.0351760000003</v>
      </c>
      <c r="S40">
        <v>6604.4609639999999</v>
      </c>
      <c r="T40">
        <v>6540.3760929999999</v>
      </c>
      <c r="U40">
        <v>7657.2129180000002</v>
      </c>
      <c r="V40">
        <v>6114.5568940000003</v>
      </c>
      <c r="W40">
        <v>5564.4557279999999</v>
      </c>
      <c r="X40">
        <v>6263.9547810000004</v>
      </c>
      <c r="Y40">
        <v>6873.1019349999997</v>
      </c>
      <c r="Z40">
        <v>6917.5681260000001</v>
      </c>
      <c r="AA40">
        <v>7552.8900240000003</v>
      </c>
      <c r="AB40">
        <v>8392.1785639999998</v>
      </c>
      <c r="AC40">
        <v>8452.6303650000009</v>
      </c>
      <c r="AD40">
        <v>8131.2688959999996</v>
      </c>
      <c r="AE40">
        <v>13484.387419999999</v>
      </c>
      <c r="AF40">
        <v>7410.3020109999998</v>
      </c>
      <c r="AG40">
        <v>5772.050013</v>
      </c>
      <c r="AH40">
        <v>5762.9949189999998</v>
      </c>
      <c r="AI40">
        <v>5753.0792700000002</v>
      </c>
      <c r="AJ40">
        <v>6491.8628669999998</v>
      </c>
      <c r="AK40">
        <v>8773.9393089999994</v>
      </c>
      <c r="AL40">
        <v>10703.80753</v>
      </c>
      <c r="AM40">
        <v>11969.25843</v>
      </c>
      <c r="AN40">
        <v>12465.08719</v>
      </c>
      <c r="AO40">
        <v>12706.179109999999</v>
      </c>
      <c r="AP40">
        <v>12936.036099999999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7471.7531609999996</v>
      </c>
      <c r="L42">
        <v>7471.7531609999996</v>
      </c>
      <c r="M42">
        <v>7839.8937910000004</v>
      </c>
      <c r="N42">
        <v>8147.9703920000002</v>
      </c>
      <c r="O42">
        <v>8516.1110219999991</v>
      </c>
      <c r="P42">
        <v>8809.0759679999992</v>
      </c>
      <c r="Q42">
        <v>8516.1391710000007</v>
      </c>
      <c r="R42">
        <v>8516.1391710000007</v>
      </c>
      <c r="S42">
        <v>8516.1391710000007</v>
      </c>
      <c r="T42">
        <v>8516.1391710000007</v>
      </c>
      <c r="U42">
        <v>2449.2438269999998</v>
      </c>
      <c r="V42">
        <v>2449.2438269999998</v>
      </c>
      <c r="W42">
        <v>1934.493594</v>
      </c>
      <c r="X42">
        <v>1934.493594</v>
      </c>
      <c r="Y42">
        <v>1934.493594</v>
      </c>
      <c r="Z42">
        <v>1934.493594</v>
      </c>
      <c r="AA42">
        <v>1934.493594</v>
      </c>
      <c r="AB42">
        <v>1934.493594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N43">
        <v>567.62644890000001</v>
      </c>
      <c r="O43">
        <v>567.62644890000001</v>
      </c>
      <c r="P43">
        <v>1135.252898</v>
      </c>
      <c r="Q43">
        <v>1135.252898</v>
      </c>
      <c r="R43">
        <v>1135.252898</v>
      </c>
      <c r="S43">
        <v>1135.252898</v>
      </c>
      <c r="T43">
        <v>1135.252898</v>
      </c>
      <c r="U43">
        <v>1135.252898</v>
      </c>
      <c r="V43">
        <v>926.89654499999995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N44">
        <v>191.15715349999999</v>
      </c>
      <c r="O44">
        <v>191.15715349999999</v>
      </c>
      <c r="P44">
        <v>382.31430690000002</v>
      </c>
      <c r="Q44">
        <v>382.31430690000002</v>
      </c>
      <c r="R44">
        <v>382.31430690000002</v>
      </c>
      <c r="S44">
        <v>382.31430690000002</v>
      </c>
      <c r="T44">
        <v>382.31430690000002</v>
      </c>
      <c r="U44">
        <v>382.31430690000002</v>
      </c>
      <c r="V44">
        <v>291.05470339999999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7471.7531609999996</v>
      </c>
      <c r="L52">
        <v>7471.7531609999996</v>
      </c>
      <c r="M52">
        <v>7839.8937910000004</v>
      </c>
      <c r="N52">
        <v>8906.7539940000006</v>
      </c>
      <c r="O52">
        <v>9274.8946250000008</v>
      </c>
      <c r="P52">
        <v>10326.643169999999</v>
      </c>
      <c r="Q52">
        <v>10033.70638</v>
      </c>
      <c r="R52">
        <v>10033.70638</v>
      </c>
      <c r="S52">
        <v>10033.70638</v>
      </c>
      <c r="T52">
        <v>10033.70638</v>
      </c>
      <c r="U52">
        <v>3966.8110320000001</v>
      </c>
      <c r="V52">
        <v>3667.195076</v>
      </c>
      <c r="W52">
        <v>1934.493594</v>
      </c>
      <c r="X52">
        <v>1934.493594</v>
      </c>
      <c r="Y52">
        <v>1934.493594</v>
      </c>
      <c r="Z52">
        <v>1934.493594</v>
      </c>
      <c r="AA52">
        <v>1934.493594</v>
      </c>
      <c r="AB52">
        <v>1934.493594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158555.565</v>
      </c>
      <c r="K77">
        <v>172669.64480000001</v>
      </c>
      <c r="L77">
        <v>178702.45879999999</v>
      </c>
      <c r="M77">
        <v>183611.2078</v>
      </c>
      <c r="N77">
        <v>188082.6948</v>
      </c>
      <c r="O77">
        <v>191439.44130000001</v>
      </c>
      <c r="P77">
        <v>250479.83410000001</v>
      </c>
      <c r="Q77">
        <v>253974.35759999999</v>
      </c>
      <c r="R77">
        <v>259047.05290000001</v>
      </c>
      <c r="S77">
        <v>264032.07199999999</v>
      </c>
      <c r="T77">
        <v>269192.44349999999</v>
      </c>
      <c r="U77">
        <v>274302.7144</v>
      </c>
      <c r="V77">
        <v>279337.83419999998</v>
      </c>
      <c r="W77">
        <v>312093.58490000002</v>
      </c>
      <c r="X77">
        <v>316126.69079999998</v>
      </c>
      <c r="Y77">
        <v>319633.73950000003</v>
      </c>
      <c r="Z77">
        <v>323504.01809999999</v>
      </c>
      <c r="AA77">
        <v>326898.34019999998</v>
      </c>
      <c r="AB77">
        <v>338210.03370000003</v>
      </c>
      <c r="AC77">
        <v>339299.72379999998</v>
      </c>
      <c r="AD77">
        <v>340765.1691</v>
      </c>
      <c r="AE77">
        <v>341980.11099999998</v>
      </c>
      <c r="AF77">
        <v>343833.83669999999</v>
      </c>
      <c r="AG77">
        <v>345036.25329999998</v>
      </c>
      <c r="AH77">
        <v>346714.62660000002</v>
      </c>
      <c r="AI77">
        <v>348117.4461</v>
      </c>
      <c r="AJ77">
        <v>349720.66830000002</v>
      </c>
      <c r="AK77">
        <v>350472.17869999999</v>
      </c>
      <c r="AL77">
        <v>352508.48639999999</v>
      </c>
      <c r="AM77">
        <v>353447.87439999997</v>
      </c>
      <c r="AN77">
        <v>354525.03940000001</v>
      </c>
      <c r="AO77">
        <v>356190.88740000001</v>
      </c>
      <c r="AP77">
        <v>357543.60619999998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8275.0058449999997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8471.1631080000006</v>
      </c>
      <c r="J79">
        <v>11630.41764</v>
      </c>
      <c r="K79">
        <v>11780.44887</v>
      </c>
      <c r="L79">
        <v>11549.385550000001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6502.6437299999998</v>
      </c>
      <c r="J80">
        <v>6502.5913879999998</v>
      </c>
      <c r="K80">
        <v>6502.5913879999998</v>
      </c>
      <c r="L80">
        <v>6502.6437299999998</v>
      </c>
      <c r="M80">
        <v>6502.6960719999997</v>
      </c>
      <c r="N80">
        <v>6502.6960719999997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89758.159100000004</v>
      </c>
      <c r="I88">
        <v>90788.008730000001</v>
      </c>
      <c r="J88">
        <v>185363.71350000001</v>
      </c>
      <c r="K88">
        <v>199627.82459999999</v>
      </c>
      <c r="L88">
        <v>205429.62760000001</v>
      </c>
      <c r="M88">
        <v>210569.49230000001</v>
      </c>
      <c r="N88">
        <v>215040.9792</v>
      </c>
      <c r="O88">
        <v>218397.7781</v>
      </c>
      <c r="P88">
        <v>266949.6127</v>
      </c>
      <c r="Q88">
        <v>270444.1361</v>
      </c>
      <c r="R88">
        <v>275516.83140000002</v>
      </c>
      <c r="S88">
        <v>280501.8505</v>
      </c>
      <c r="T88">
        <v>285662.22210000001</v>
      </c>
      <c r="U88">
        <v>290772.49290000001</v>
      </c>
      <c r="V88">
        <v>295807.6127</v>
      </c>
      <c r="W88">
        <v>318250.55920000002</v>
      </c>
      <c r="X88">
        <v>322283.66509999998</v>
      </c>
      <c r="Y88">
        <v>325790.71370000002</v>
      </c>
      <c r="Z88">
        <v>329660.99239999999</v>
      </c>
      <c r="AA88">
        <v>333055.31439999997</v>
      </c>
      <c r="AB88">
        <v>341519.31949999998</v>
      </c>
      <c r="AC88">
        <v>342609.00959999999</v>
      </c>
      <c r="AD88">
        <v>344074.45490000001</v>
      </c>
      <c r="AE88">
        <v>345289.39669999998</v>
      </c>
      <c r="AF88">
        <v>347143.12239999999</v>
      </c>
      <c r="AG88">
        <v>348345.53909999999</v>
      </c>
      <c r="AH88">
        <v>350023.91239999997</v>
      </c>
      <c r="AI88">
        <v>351426.73180000001</v>
      </c>
      <c r="AJ88">
        <v>353029.95400000003</v>
      </c>
      <c r="AK88">
        <v>353781.4645</v>
      </c>
      <c r="AL88">
        <v>352508.48639999999</v>
      </c>
      <c r="AM88">
        <v>353447.87439999997</v>
      </c>
      <c r="AN88">
        <v>354525.03940000001</v>
      </c>
      <c r="AO88">
        <v>356190.88740000001</v>
      </c>
      <c r="AP88">
        <v>357543.60619999998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3297.1552459999998</v>
      </c>
      <c r="K29">
        <v>3297.1552459999998</v>
      </c>
      <c r="L29">
        <v>3297.1552459999998</v>
      </c>
      <c r="M29">
        <v>3482.3430360000002</v>
      </c>
      <c r="N29">
        <v>4452.1642240000001</v>
      </c>
      <c r="O29">
        <v>4385.8950640000003</v>
      </c>
      <c r="P29">
        <v>4596.190071</v>
      </c>
      <c r="Q29">
        <v>2998.8389269999998</v>
      </c>
      <c r="R29">
        <v>2915.1599900000001</v>
      </c>
      <c r="S29">
        <v>2958.7718450000002</v>
      </c>
      <c r="T29">
        <v>3093.8524339999999</v>
      </c>
      <c r="U29">
        <v>4967.7171060000001</v>
      </c>
      <c r="V29">
        <v>3090.4084419999999</v>
      </c>
      <c r="W29">
        <v>3890.9131729999999</v>
      </c>
      <c r="X29">
        <v>4482.8100860000004</v>
      </c>
      <c r="Y29">
        <v>5246.014604</v>
      </c>
      <c r="Z29">
        <v>5859.4846610000004</v>
      </c>
      <c r="AA29">
        <v>6394.3305799999998</v>
      </c>
      <c r="AB29">
        <v>7830.174626</v>
      </c>
      <c r="AC29">
        <v>8797.101611</v>
      </c>
      <c r="AD29">
        <v>8595.6340770000006</v>
      </c>
      <c r="AE29">
        <v>12483.32532</v>
      </c>
      <c r="AF29">
        <v>7852.4197459999996</v>
      </c>
      <c r="AG29">
        <v>6738.5001410000004</v>
      </c>
      <c r="AH29">
        <v>6412.9390579999999</v>
      </c>
      <c r="AI29">
        <v>6761.1865870000001</v>
      </c>
      <c r="AJ29">
        <v>7142.4448830000001</v>
      </c>
      <c r="AK29">
        <v>9259.7438519999996</v>
      </c>
      <c r="AL29">
        <v>12227.271049999999</v>
      </c>
      <c r="AM29">
        <v>13537.65166</v>
      </c>
      <c r="AN29">
        <v>13094.725930000001</v>
      </c>
      <c r="AO29">
        <v>12895.734189999999</v>
      </c>
      <c r="AP29">
        <v>12403.20638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O30">
        <v>91.826997770000006</v>
      </c>
      <c r="P30">
        <v>183.65399550000001</v>
      </c>
      <c r="Q30">
        <v>91.826997770000006</v>
      </c>
      <c r="R30">
        <v>91.826997770000006</v>
      </c>
      <c r="S30">
        <v>92.452093309999995</v>
      </c>
      <c r="T30">
        <v>183.65399550000001</v>
      </c>
      <c r="U30">
        <v>183.65399550000001</v>
      </c>
      <c r="V30">
        <v>183.65399550000001</v>
      </c>
      <c r="W30">
        <v>308.142155</v>
      </c>
      <c r="X30">
        <v>559.00442069999997</v>
      </c>
      <c r="Y30">
        <v>847.463618</v>
      </c>
      <c r="Z30">
        <v>1041.9168500000001</v>
      </c>
      <c r="AA30">
        <v>1290.0033659999999</v>
      </c>
      <c r="AB30">
        <v>1511.27324</v>
      </c>
      <c r="AC30">
        <v>1585.029865</v>
      </c>
      <c r="AD30">
        <v>1363.7599909999999</v>
      </c>
      <c r="AE30">
        <v>2175.0828630000001</v>
      </c>
      <c r="AF30">
        <v>1658.78649</v>
      </c>
      <c r="AG30">
        <v>1714.4727419999999</v>
      </c>
      <c r="AH30">
        <v>1861.985991</v>
      </c>
      <c r="AI30">
        <v>2009.4992400000001</v>
      </c>
      <c r="AJ30">
        <v>2157.0124900000001</v>
      </c>
      <c r="AK30">
        <v>2396.3527370000002</v>
      </c>
      <c r="AL30">
        <v>2543.8659859999998</v>
      </c>
      <c r="AM30">
        <v>2691.3792360000002</v>
      </c>
      <c r="AN30">
        <v>3060.1623599999998</v>
      </c>
      <c r="AO30">
        <v>3465.329213</v>
      </c>
      <c r="AP30">
        <v>3797.728607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1448.017331</v>
      </c>
      <c r="K31">
        <v>1448.017331</v>
      </c>
      <c r="L31">
        <v>2309.864466</v>
      </c>
      <c r="M31">
        <v>2574.934428</v>
      </c>
      <c r="N31">
        <v>2518.9472679999999</v>
      </c>
      <c r="O31">
        <v>2916.4810149999998</v>
      </c>
      <c r="P31">
        <v>2472.3211230000002</v>
      </c>
      <c r="Q31">
        <v>1919.692067</v>
      </c>
      <c r="R31">
        <v>2116.2534719999999</v>
      </c>
      <c r="S31">
        <v>2116.2534719999999</v>
      </c>
      <c r="T31">
        <v>2245.4856150000001</v>
      </c>
      <c r="U31">
        <v>2245.4856150000001</v>
      </c>
      <c r="V31">
        <v>2382.7065309999998</v>
      </c>
      <c r="W31">
        <v>1603.334521</v>
      </c>
      <c r="X31">
        <v>1855.4020499999999</v>
      </c>
      <c r="Y31">
        <v>2068.1348119999998</v>
      </c>
      <c r="Z31">
        <v>2208.2948329999999</v>
      </c>
      <c r="AA31">
        <v>3021.8966460000001</v>
      </c>
      <c r="AB31">
        <v>2922.27423</v>
      </c>
      <c r="AC31">
        <v>2898.7107719999999</v>
      </c>
      <c r="AD31">
        <v>2673.450057</v>
      </c>
      <c r="AE31">
        <v>4640.1892619999999</v>
      </c>
      <c r="AF31">
        <v>2790.122625</v>
      </c>
      <c r="AG31">
        <v>2377.176015</v>
      </c>
      <c r="AH31">
        <v>2440.2374279999999</v>
      </c>
      <c r="AI31">
        <v>2172.8701639999999</v>
      </c>
      <c r="AJ31">
        <v>2172.8701639999999</v>
      </c>
      <c r="AK31">
        <v>3096.671202</v>
      </c>
      <c r="AL31">
        <v>2745.2215719999999</v>
      </c>
      <c r="AM31">
        <v>2874.4537150000001</v>
      </c>
      <c r="AN31">
        <v>2965.042344</v>
      </c>
      <c r="AO31">
        <v>2933.2239</v>
      </c>
      <c r="AP31">
        <v>2944.5225089999999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1175.8731499999999</v>
      </c>
      <c r="K32">
        <v>1175.8731499999999</v>
      </c>
      <c r="L32">
        <v>1193.3931500000001</v>
      </c>
      <c r="M32">
        <v>1442.9507960000001</v>
      </c>
      <c r="N32">
        <v>1603.053255</v>
      </c>
      <c r="O32">
        <v>1715.178553</v>
      </c>
      <c r="P32">
        <v>2121.9595680000002</v>
      </c>
      <c r="Q32">
        <v>2132.990217</v>
      </c>
      <c r="R32">
        <v>2157.1610839999998</v>
      </c>
      <c r="S32">
        <v>2210.780182</v>
      </c>
      <c r="T32">
        <v>2054.3703700000001</v>
      </c>
      <c r="U32">
        <v>2179.6561489999999</v>
      </c>
      <c r="V32">
        <v>2120.013766</v>
      </c>
      <c r="W32">
        <v>1602.889948</v>
      </c>
      <c r="X32">
        <v>1763.8809349999999</v>
      </c>
      <c r="Y32">
        <v>1824.977132</v>
      </c>
      <c r="Z32">
        <v>1691.509912</v>
      </c>
      <c r="AA32">
        <v>1590.9365290000001</v>
      </c>
      <c r="AB32">
        <v>1691.509912</v>
      </c>
      <c r="AC32">
        <v>1487.8530169999999</v>
      </c>
      <c r="AD32">
        <v>1285.649416</v>
      </c>
      <c r="AE32">
        <v>1798.877236</v>
      </c>
      <c r="AF32">
        <v>1230.1622239999999</v>
      </c>
      <c r="AG32">
        <v>1151.4242260000001</v>
      </c>
      <c r="AH32">
        <v>1151.4242260000001</v>
      </c>
      <c r="AI32">
        <v>1151.4242260000001</v>
      </c>
      <c r="AJ32">
        <v>1217.067622</v>
      </c>
      <c r="AK32">
        <v>1058.407565</v>
      </c>
      <c r="AL32">
        <v>1058.407565</v>
      </c>
      <c r="AM32">
        <v>1058.407565</v>
      </c>
      <c r="AN32">
        <v>1058.407565</v>
      </c>
      <c r="AO32">
        <v>1058.407565</v>
      </c>
      <c r="AP32">
        <v>1058.407565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632.34658449999995</v>
      </c>
      <c r="G35">
        <v>632.34658449999995</v>
      </c>
      <c r="H35">
        <v>1291.2719279999999</v>
      </c>
      <c r="I35">
        <v>1362.47928</v>
      </c>
      <c r="J35">
        <v>1089.013561</v>
      </c>
      <c r="K35">
        <v>1089.013561</v>
      </c>
      <c r="L35">
        <v>1062.9846010000001</v>
      </c>
      <c r="M35">
        <v>1177.1282639999999</v>
      </c>
      <c r="N35">
        <v>1291.2719279999999</v>
      </c>
      <c r="O35">
        <v>1379.3866310000001</v>
      </c>
      <c r="P35">
        <v>1311.7395730000001</v>
      </c>
      <c r="Q35">
        <v>1392.4011109999999</v>
      </c>
      <c r="R35">
        <v>1392.4011109999999</v>
      </c>
      <c r="S35">
        <v>1425.3199360000001</v>
      </c>
      <c r="T35">
        <v>1477.8670870000001</v>
      </c>
      <c r="U35">
        <v>1747.5462210000001</v>
      </c>
      <c r="V35">
        <v>1772.073146</v>
      </c>
      <c r="W35">
        <v>1404.3680770000001</v>
      </c>
      <c r="X35">
        <v>1547.087145</v>
      </c>
      <c r="Y35">
        <v>1497.9637110000001</v>
      </c>
      <c r="Z35">
        <v>1547.087145</v>
      </c>
      <c r="AA35">
        <v>1547.087145</v>
      </c>
      <c r="AB35">
        <v>1648.2163290000001</v>
      </c>
      <c r="AC35">
        <v>1274.461871</v>
      </c>
      <c r="AD35">
        <v>1466.914057</v>
      </c>
      <c r="AE35">
        <v>1466.914057</v>
      </c>
      <c r="AF35">
        <v>995.69023600000003</v>
      </c>
      <c r="AG35">
        <v>904.9427412</v>
      </c>
      <c r="AH35">
        <v>1009.454757</v>
      </c>
      <c r="AI35">
        <v>769.67544459999999</v>
      </c>
      <c r="AJ35">
        <v>1085.1173530000001</v>
      </c>
      <c r="AK35">
        <v>1106.244162</v>
      </c>
      <c r="AL35">
        <v>1106.244162</v>
      </c>
      <c r="AM35">
        <v>1214.8162359999999</v>
      </c>
      <c r="AN35">
        <v>1434.321768</v>
      </c>
      <c r="AO35">
        <v>1248.963231</v>
      </c>
      <c r="AP35">
        <v>1388.2258830000001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12103.348169999999</v>
      </c>
      <c r="G40">
        <v>12762.11609</v>
      </c>
      <c r="H40">
        <v>10548.3518</v>
      </c>
      <c r="I40">
        <v>11406.24935</v>
      </c>
      <c r="J40">
        <v>7192.0178740000001</v>
      </c>
      <c r="K40">
        <v>7192.0178740000001</v>
      </c>
      <c r="L40">
        <v>8045.356049</v>
      </c>
      <c r="M40">
        <v>8859.3151109999999</v>
      </c>
      <c r="N40">
        <v>9865.4366750000008</v>
      </c>
      <c r="O40">
        <v>10488.768260000001</v>
      </c>
      <c r="P40">
        <v>10685.86433</v>
      </c>
      <c r="Q40">
        <v>8535.7493190000005</v>
      </c>
      <c r="R40">
        <v>8672.8026539999992</v>
      </c>
      <c r="S40">
        <v>8803.5775279999998</v>
      </c>
      <c r="T40">
        <v>9055.2295020000001</v>
      </c>
      <c r="U40">
        <v>11324.059090000001</v>
      </c>
      <c r="V40">
        <v>9548.8558799999992</v>
      </c>
      <c r="W40">
        <v>8809.6478729999999</v>
      </c>
      <c r="X40">
        <v>10208.184639999999</v>
      </c>
      <c r="Y40">
        <v>11484.553879999999</v>
      </c>
      <c r="Z40">
        <v>12348.2934</v>
      </c>
      <c r="AA40">
        <v>13844.254269999999</v>
      </c>
      <c r="AB40">
        <v>15603.448340000001</v>
      </c>
      <c r="AC40">
        <v>16043.157139999999</v>
      </c>
      <c r="AD40">
        <v>15385.4076</v>
      </c>
      <c r="AE40">
        <v>22564.388739999999</v>
      </c>
      <c r="AF40">
        <v>14527.18132</v>
      </c>
      <c r="AG40">
        <v>12886.51586</v>
      </c>
      <c r="AH40">
        <v>12876.04146</v>
      </c>
      <c r="AI40">
        <v>12864.65566</v>
      </c>
      <c r="AJ40">
        <v>13774.51251</v>
      </c>
      <c r="AK40">
        <v>16917.419519999999</v>
      </c>
      <c r="AL40">
        <v>19681.010330000001</v>
      </c>
      <c r="AM40">
        <v>21376.708409999999</v>
      </c>
      <c r="AN40">
        <v>21612.659970000001</v>
      </c>
      <c r="AO40">
        <v>21601.658100000001</v>
      </c>
      <c r="AP40">
        <v>21592.090939999998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6139.7978810000004</v>
      </c>
      <c r="K42">
        <v>7471.7531609999996</v>
      </c>
      <c r="L42">
        <v>7471.7531609999996</v>
      </c>
      <c r="M42">
        <v>7839.9219400000002</v>
      </c>
      <c r="N42">
        <v>8642.9355639999994</v>
      </c>
      <c r="O42">
        <v>9011.0761939999993</v>
      </c>
      <c r="P42">
        <v>9319.152795</v>
      </c>
      <c r="Q42">
        <v>9319.152795</v>
      </c>
      <c r="R42">
        <v>9313.8748940000005</v>
      </c>
      <c r="S42">
        <v>9621.9233459999996</v>
      </c>
      <c r="T42">
        <v>9621.9233459999996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M43">
        <v>567.62644890000001</v>
      </c>
      <c r="N43">
        <v>638.3684882</v>
      </c>
      <c r="O43">
        <v>1086.651977</v>
      </c>
      <c r="P43">
        <v>1135.252898</v>
      </c>
      <c r="Q43">
        <v>1494.5229939999999</v>
      </c>
      <c r="R43">
        <v>1702.8793470000001</v>
      </c>
      <c r="S43">
        <v>1702.8793470000001</v>
      </c>
      <c r="T43">
        <v>1702.8793470000001</v>
      </c>
      <c r="U43">
        <v>1702.8793470000001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M44">
        <v>191.15715349999999</v>
      </c>
      <c r="N44">
        <v>191.15715349999999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6139.7978810000004</v>
      </c>
      <c r="K52">
        <v>7471.7531609999996</v>
      </c>
      <c r="L52">
        <v>7471.7531609999996</v>
      </c>
      <c r="M52">
        <v>8598.7055419999997</v>
      </c>
      <c r="N52">
        <v>9472.4612059999999</v>
      </c>
      <c r="O52">
        <v>10480.04248</v>
      </c>
      <c r="P52">
        <v>10836.72</v>
      </c>
      <c r="Q52">
        <v>11387.14725</v>
      </c>
      <c r="R52">
        <v>11590.225700000001</v>
      </c>
      <c r="S52">
        <v>11898.274149999999</v>
      </c>
      <c r="T52">
        <v>11898.274149999999</v>
      </c>
      <c r="U52">
        <v>5026.8637920000001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Q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N67">
        <v>240.05597499999999</v>
      </c>
      <c r="O67">
        <v>455.81224759999998</v>
      </c>
      <c r="P67">
        <v>455.81224759999998</v>
      </c>
      <c r="Q67">
        <v>229.96859910000001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0</v>
      </c>
      <c r="N76">
        <v>240.05597499999999</v>
      </c>
      <c r="O76">
        <v>522.94461739999997</v>
      </c>
      <c r="P76">
        <v>522.94461739999997</v>
      </c>
      <c r="Q76">
        <v>270.56208279999998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158555.565</v>
      </c>
      <c r="K77">
        <v>172669.64480000001</v>
      </c>
      <c r="L77">
        <v>178702.45879999999</v>
      </c>
      <c r="M77">
        <v>183611.2078</v>
      </c>
      <c r="N77">
        <v>188082.6948</v>
      </c>
      <c r="O77">
        <v>191439.44130000001</v>
      </c>
      <c r="P77">
        <v>250479.83410000001</v>
      </c>
      <c r="Q77">
        <v>253974.35759999999</v>
      </c>
      <c r="R77">
        <v>259047.05290000001</v>
      </c>
      <c r="S77">
        <v>264032.07199999999</v>
      </c>
      <c r="T77">
        <v>269192.44349999999</v>
      </c>
      <c r="U77">
        <v>274302.7144</v>
      </c>
      <c r="V77">
        <v>279337.83419999998</v>
      </c>
      <c r="W77">
        <v>312093.58490000002</v>
      </c>
      <c r="X77">
        <v>316126.69079999998</v>
      </c>
      <c r="Y77">
        <v>319633.73950000003</v>
      </c>
      <c r="Z77">
        <v>323504.01809999999</v>
      </c>
      <c r="AA77">
        <v>326898.34019999998</v>
      </c>
      <c r="AB77">
        <v>338210.03370000003</v>
      </c>
      <c r="AC77">
        <v>339299.72379999998</v>
      </c>
      <c r="AD77">
        <v>340765.1691</v>
      </c>
      <c r="AE77">
        <v>341980.11099999998</v>
      </c>
      <c r="AF77">
        <v>343833.83669999999</v>
      </c>
      <c r="AG77">
        <v>345036.25329999998</v>
      </c>
      <c r="AH77">
        <v>346714.62660000002</v>
      </c>
      <c r="AI77">
        <v>348117.4461</v>
      </c>
      <c r="AJ77">
        <v>349720.66830000002</v>
      </c>
      <c r="AK77">
        <v>350472.17869999999</v>
      </c>
      <c r="AL77">
        <v>352508.48639999999</v>
      </c>
      <c r="AM77">
        <v>353447.87439999997</v>
      </c>
      <c r="AN77">
        <v>354525.03940000001</v>
      </c>
      <c r="AO77">
        <v>356190.88740000001</v>
      </c>
      <c r="AP77">
        <v>357543.60619999998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7357.1059260000002</v>
      </c>
      <c r="E79">
        <v>7539.2774140000001</v>
      </c>
      <c r="F79">
        <v>7594.03424</v>
      </c>
      <c r="G79">
        <v>8094.330782</v>
      </c>
      <c r="H79">
        <v>8471.1631080000006</v>
      </c>
      <c r="I79">
        <v>8321.1318809999993</v>
      </c>
      <c r="J79">
        <v>10696.398080000001</v>
      </c>
      <c r="K79">
        <v>11780.44887</v>
      </c>
      <c r="L79">
        <v>11780.44887</v>
      </c>
      <c r="M79">
        <v>10927.4614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6502.6437299999998</v>
      </c>
      <c r="K80">
        <v>6502.6960719999997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82211.085189999998</v>
      </c>
      <c r="G88">
        <v>84364.438970000003</v>
      </c>
      <c r="H88">
        <v>89925.335349999994</v>
      </c>
      <c r="I88">
        <v>90638.082190000001</v>
      </c>
      <c r="J88">
        <v>184429.7463</v>
      </c>
      <c r="K88">
        <v>199627.92929999999</v>
      </c>
      <c r="L88">
        <v>205660.79560000001</v>
      </c>
      <c r="M88">
        <v>209716.55710000001</v>
      </c>
      <c r="N88">
        <v>215041.03159999999</v>
      </c>
      <c r="O88">
        <v>218397.7781</v>
      </c>
      <c r="P88">
        <v>266949.6127</v>
      </c>
      <c r="Q88">
        <v>270444.1361</v>
      </c>
      <c r="R88">
        <v>275516.83140000002</v>
      </c>
      <c r="S88">
        <v>280501.8505</v>
      </c>
      <c r="T88">
        <v>285662.22210000001</v>
      </c>
      <c r="U88">
        <v>290772.49290000001</v>
      </c>
      <c r="V88">
        <v>295807.6127</v>
      </c>
      <c r="W88">
        <v>318250.55920000002</v>
      </c>
      <c r="X88">
        <v>322283.66509999998</v>
      </c>
      <c r="Y88">
        <v>325790.71370000002</v>
      </c>
      <c r="Z88">
        <v>329660.99239999999</v>
      </c>
      <c r="AA88">
        <v>333055.31439999997</v>
      </c>
      <c r="AB88">
        <v>341519.31949999998</v>
      </c>
      <c r="AC88">
        <v>342609.00959999999</v>
      </c>
      <c r="AD88">
        <v>344074.45490000001</v>
      </c>
      <c r="AE88">
        <v>345289.39669999998</v>
      </c>
      <c r="AF88">
        <v>347143.12239999999</v>
      </c>
      <c r="AG88">
        <v>348345.53909999999</v>
      </c>
      <c r="AH88">
        <v>350023.91239999997</v>
      </c>
      <c r="AI88">
        <v>351426.73180000001</v>
      </c>
      <c r="AJ88">
        <v>353029.95400000003</v>
      </c>
      <c r="AK88">
        <v>353781.4645</v>
      </c>
      <c r="AL88">
        <v>352508.48639999999</v>
      </c>
      <c r="AM88">
        <v>353447.87439999997</v>
      </c>
      <c r="AN88">
        <v>354525.03940000001</v>
      </c>
      <c r="AO88">
        <v>356190.88740000001</v>
      </c>
      <c r="AP88">
        <v>357543.60619999998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I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475795.14027997915</v>
      </c>
      <c r="E7" t="s">
        <v>651</v>
      </c>
      <c r="H7">
        <v>930.95399999991059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2223.4910890000001</v>
      </c>
      <c r="D35">
        <v>2542.383628</v>
      </c>
      <c r="F35">
        <v>1763.097354</v>
      </c>
      <c r="G35">
        <v>2872.186404</v>
      </c>
    </row>
    <row r="36" spans="2:8" x14ac:dyDescent="0.25">
      <c r="B36" t="s">
        <v>38</v>
      </c>
      <c r="C36">
        <v>2075.2121510000002</v>
      </c>
      <c r="D36">
        <v>3112.4339190000001</v>
      </c>
      <c r="E36">
        <v>107.1491439</v>
      </c>
      <c r="F36">
        <v>2148.5062849999999</v>
      </c>
      <c r="G36">
        <v>3260.7957099999999</v>
      </c>
      <c r="H36">
        <v>116.3986857</v>
      </c>
    </row>
    <row r="51" spans="2:9" x14ac:dyDescent="0.25">
      <c r="B51" t="s">
        <v>11</v>
      </c>
      <c r="C51">
        <v>2013</v>
      </c>
      <c r="D51">
        <v>2013</v>
      </c>
      <c r="E51">
        <v>2014</v>
      </c>
      <c r="F51">
        <v>2014</v>
      </c>
      <c r="G51">
        <v>2014</v>
      </c>
      <c r="H51">
        <v>2015</v>
      </c>
      <c r="I51">
        <v>2015</v>
      </c>
    </row>
    <row r="52" spans="2:9" x14ac:dyDescent="0.25">
      <c r="B52" t="s">
        <v>76</v>
      </c>
      <c r="C52" t="s">
        <v>79</v>
      </c>
      <c r="D52" t="s">
        <v>80</v>
      </c>
      <c r="E52" t="s">
        <v>77</v>
      </c>
      <c r="F52" t="s">
        <v>79</v>
      </c>
      <c r="G52" t="s">
        <v>80</v>
      </c>
      <c r="H52" t="s">
        <v>79</v>
      </c>
      <c r="I52" t="s">
        <v>80</v>
      </c>
    </row>
    <row r="53" spans="2:9" x14ac:dyDescent="0.25">
      <c r="B53" t="s">
        <v>13</v>
      </c>
    </row>
    <row r="54" spans="2:9" x14ac:dyDescent="0.25">
      <c r="B54" t="s">
        <v>40</v>
      </c>
      <c r="C54">
        <v>899.29883559999996</v>
      </c>
      <c r="D54">
        <v>574.13798229999998</v>
      </c>
      <c r="F54">
        <v>751.77690500000006</v>
      </c>
      <c r="G54">
        <v>426.39303080000002</v>
      </c>
      <c r="H54">
        <v>452.66286889999998</v>
      </c>
      <c r="I54">
        <v>128.08822190000001</v>
      </c>
    </row>
    <row r="55" spans="2:9" x14ac:dyDescent="0.25">
      <c r="B55" t="s">
        <v>43</v>
      </c>
      <c r="C55">
        <v>305.43361049999999</v>
      </c>
      <c r="D55">
        <v>308.58631939999998</v>
      </c>
      <c r="E55">
        <v>42.628440050000002</v>
      </c>
      <c r="F55">
        <v>521.52232079999999</v>
      </c>
      <c r="G55">
        <v>524.09042039999997</v>
      </c>
      <c r="H55">
        <v>536.69236969999997</v>
      </c>
      <c r="I55">
        <v>539.21942809999996</v>
      </c>
    </row>
    <row r="56" spans="2:9" x14ac:dyDescent="0.25">
      <c r="B56" t="s">
        <v>15</v>
      </c>
      <c r="C56">
        <v>1204.732446</v>
      </c>
      <c r="D56">
        <v>882.72430180000003</v>
      </c>
      <c r="E56">
        <v>42.628440050000002</v>
      </c>
      <c r="F56">
        <v>1273.2992260000001</v>
      </c>
      <c r="G56">
        <v>950.48345119999999</v>
      </c>
      <c r="H56">
        <v>989.35523869999997</v>
      </c>
      <c r="I56">
        <v>667.30764999999997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FF8331C-8B6D-4B55-A35A-6AE043E6B47E}"/>
</file>

<file path=customXml/itemProps2.xml><?xml version="1.0" encoding="utf-8"?>
<ds:datastoreItem xmlns:ds="http://schemas.openxmlformats.org/officeDocument/2006/customXml" ds:itemID="{B6D97F04-AE10-4469-B198-3BA86CB641E7}"/>
</file>

<file path=customXml/itemProps3.xml><?xml version="1.0" encoding="utf-8"?>
<ds:datastoreItem xmlns:ds="http://schemas.openxmlformats.org/officeDocument/2006/customXml" ds:itemID="{CB6450F8-F8D7-4E13-9F74-0164B2D69CA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2020-05-08T01:51:37Z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