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78" r:id="rId38"/>
    <pivotCache cacheId="8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<sst xmlns="http://schemas.openxmlformats.org/spreadsheetml/2006/main" count="12838" uniqueCount="772">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</sst>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135224.48699999999</c:v>
                </c:pt>
                <c:pt idx="1">
                  <c:v>0</c:v>
                </c:pt>
                <c:pt idx="2">
                  <c:v>0</c:v>
                </c:pt>
                <c:pt idx="3">
                  <c:v>13395</c:v>
                </c:pt>
                <c:pt idx="4">
                  <c:v>13395</c:v>
                </c:pt>
                <c:pt idx="5">
                  <c:v>140478.36585</c:v>
                </c:pt>
                <c:pt idx="6">
                  <c:v>63732.46198</c:v>
                </c:pt>
                <c:pt idx="7">
                  <c:v>490</c:v>
                </c:pt>
                <c:pt idx="8">
                  <c:v>62436.652400000006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37543.169000000009</c:v>
                </c:pt>
                <c:pt idx="1">
                  <c:v>2338</c:v>
                </c:pt>
                <c:pt idx="2">
                  <c:v>106.79999999998836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6000</c:v>
                </c:pt>
                <c:pt idx="2">
                  <c:v>4000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46224.335151999992</c:v>
                </c:pt>
                <c:pt idx="1">
                  <c:v>50785.633937999992</c:v>
                </c:pt>
                <c:pt idx="2">
                  <c:v>36912.236760000014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14421.362998000001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13719.362984000001</c:v>
                </c:pt>
                <c:pt idx="1">
                  <c:v>23066.150165999996</c:v>
                </c:pt>
                <c:pt idx="2">
                  <c:v>25651.139250000007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8056224"/>
        <c:axId val="1668055664"/>
      </c:barChart>
      <c:catAx>
        <c:axId val="166805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8055664"/>
        <c:crosses val="autoZero"/>
        <c:auto val="1"/>
        <c:lblAlgn val="ctr"/>
        <c:lblOffset val="100"/>
        <c:noMultiLvlLbl val="0"/>
      </c:catAx>
      <c:valAx>
        <c:axId val="166805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805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71909.072919999991</c:v>
                </c:pt>
                <c:pt idx="1">
                  <c:v>0</c:v>
                </c:pt>
                <c:pt idx="2">
                  <c:v>0</c:v>
                </c:pt>
                <c:pt idx="3">
                  <c:v>11890.57667</c:v>
                </c:pt>
                <c:pt idx="4">
                  <c:v>4096.5945590000001</c:v>
                </c:pt>
                <c:pt idx="5">
                  <c:v>64110.673030000005</c:v>
                </c:pt>
                <c:pt idx="6">
                  <c:v>17929.576930000003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48809.409323999993</c:v>
                </c:pt>
                <c:pt idx="1">
                  <c:v>70464.174423000004</c:v>
                </c:pt>
                <c:pt idx="2">
                  <c:v>73081.390880000006</c:v>
                </c:pt>
                <c:pt idx="3">
                  <c:v>71909.072919999991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23955.6917345</c:v>
                </c:pt>
                <c:pt idx="2">
                  <c:v>47264.88807542</c:v>
                </c:pt>
                <c:pt idx="3">
                  <c:v>64110.673030000005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5844.3659560000006</c:v>
                </c:pt>
                <c:pt idx="3">
                  <c:v>17929.576930000003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7927.7031399999996</c:v>
                </c:pt>
                <c:pt idx="3">
                  <c:v>11890.57667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421280"/>
        <c:axId val="76342184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76342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3421840"/>
        <c:crosses val="autoZero"/>
        <c:auto val="1"/>
        <c:lblAlgn val="ctr"/>
        <c:lblOffset val="100"/>
        <c:noMultiLvlLbl val="0"/>
      </c:catAx>
      <c:valAx>
        <c:axId val="76342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3421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94337.564129999999</c:v>
                </c:pt>
                <c:pt idx="1">
                  <c:v>0</c:v>
                </c:pt>
                <c:pt idx="2">
                  <c:v>0</c:v>
                </c:pt>
                <c:pt idx="3">
                  <c:v>11284.68124</c:v>
                </c:pt>
                <c:pt idx="4">
                  <c:v>0</c:v>
                </c:pt>
                <c:pt idx="5">
                  <c:v>0</c:v>
                </c:pt>
                <c:pt idx="6">
                  <c:v>62436.652399999999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62944.268945999997</c:v>
                </c:pt>
                <c:pt idx="1">
                  <c:v>92200.452379999988</c:v>
                </c:pt>
                <c:pt idx="2">
                  <c:v>91478.766690000004</c:v>
                </c:pt>
                <c:pt idx="3">
                  <c:v>94337.564129999999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13719.36298</c:v>
                </c:pt>
                <c:pt idx="2">
                  <c:v>36785.513149999999</c:v>
                </c:pt>
                <c:pt idx="3">
                  <c:v>62436.652399999999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7964.0861789999999</c:v>
                </c:pt>
                <c:pt idx="3">
                  <c:v>11284.68124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914096"/>
        <c:axId val="161312598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4040.3494129999999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67914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3125984"/>
        <c:crosses val="autoZero"/>
        <c:auto val="1"/>
        <c:lblAlgn val="ctr"/>
        <c:lblOffset val="100"/>
        <c:noMultiLvlLbl val="0"/>
      </c:catAx>
      <c:valAx>
        <c:axId val="161312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7914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38.00496991</c:v>
                </c:pt>
                <c:pt idx="1">
                  <c:v>21.443440639999999</c:v>
                </c:pt>
                <c:pt idx="2">
                  <c:v>24.439005290000001</c:v>
                </c:pt>
                <c:pt idx="3">
                  <c:v>31.42513099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34.597610969999998</c:v>
                </c:pt>
                <c:pt idx="2">
                  <c:v>40.171796970000003</c:v>
                </c:pt>
                <c:pt idx="3">
                  <c:v>47.245388249999998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8673344"/>
        <c:axId val="169867390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9867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8673904"/>
        <c:crosses val="autoZero"/>
        <c:auto val="1"/>
        <c:lblAlgn val="ctr"/>
        <c:lblOffset val="100"/>
        <c:noMultiLvlLbl val="0"/>
      </c:catAx>
      <c:valAx>
        <c:axId val="169867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867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29.033323808219176</c:v>
                </c:pt>
                <c:pt idx="1">
                  <c:v>21.772762399999998</c:v>
                </c:pt>
                <c:pt idx="2">
                  <c:v>28.695044301369862</c:v>
                </c:pt>
                <c:pt idx="3">
                  <c:v>41.119733369863013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38.469049589041099</c:v>
                </c:pt>
                <c:pt idx="2">
                  <c:v>49.15929134246575</c:v>
                </c:pt>
                <c:pt idx="3">
                  <c:v>65.299200328767128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705488"/>
        <c:axId val="76270604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76270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2706048"/>
        <c:crosses val="autoZero"/>
        <c:auto val="1"/>
        <c:lblAlgn val="ctr"/>
        <c:lblOffset val="100"/>
        <c:noMultiLvlLbl val="0"/>
      </c:catAx>
      <c:valAx>
        <c:axId val="7627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270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135224.48699999999</c:v>
                </c:pt>
                <c:pt idx="1">
                  <c:v>30996.288311</c:v>
                </c:pt>
                <c:pt idx="2">
                  <c:v>0</c:v>
                </c:pt>
                <c:pt idx="3">
                  <c:v>13395</c:v>
                </c:pt>
                <c:pt idx="4">
                  <c:v>13395</c:v>
                </c:pt>
                <c:pt idx="5">
                  <c:v>140478.36585</c:v>
                </c:pt>
                <c:pt idx="6">
                  <c:v>63732.46198</c:v>
                </c:pt>
                <c:pt idx="7">
                  <c:v>490</c:v>
                </c:pt>
                <c:pt idx="8">
                  <c:v>62436.652400000006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37543.169000000009</c:v>
                </c:pt>
                <c:pt idx="2">
                  <c:v>2338</c:v>
                </c:pt>
                <c:pt idx="3">
                  <c:v>106.79999999998836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6242.3498069999987</c:v>
                </c:pt>
                <c:pt idx="2">
                  <c:v>8125.7999999999993</c:v>
                </c:pt>
                <c:pt idx="3">
                  <c:v>5385.9385040000016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6000</c:v>
                </c:pt>
                <c:pt idx="3">
                  <c:v>4000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46224.335151999992</c:v>
                </c:pt>
                <c:pt idx="2">
                  <c:v>50785.633937999992</c:v>
                </c:pt>
                <c:pt idx="3">
                  <c:v>36912.236760000014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14421.362998000001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13719.362984000001</c:v>
                </c:pt>
                <c:pt idx="2">
                  <c:v>23066.150165999996</c:v>
                </c:pt>
                <c:pt idx="3">
                  <c:v>25651.139250000007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2452112"/>
        <c:axId val="1792452672"/>
      </c:barChart>
      <c:catAx>
        <c:axId val="179245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2452672"/>
        <c:crosses val="autoZero"/>
        <c:auto val="1"/>
        <c:lblAlgn val="ctr"/>
        <c:lblOffset val="100"/>
        <c:noMultiLvlLbl val="0"/>
      </c:catAx>
      <c:valAx>
        <c:axId val="179245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245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71909.072919999991</c:v>
                </c:pt>
                <c:pt idx="1">
                  <c:v>9640.0282679999982</c:v>
                </c:pt>
                <c:pt idx="2">
                  <c:v>0</c:v>
                </c:pt>
                <c:pt idx="3">
                  <c:v>11890.57667</c:v>
                </c:pt>
                <c:pt idx="4">
                  <c:v>4096.5945590000001</c:v>
                </c:pt>
                <c:pt idx="5">
                  <c:v>64110.673030000005</c:v>
                </c:pt>
                <c:pt idx="6">
                  <c:v>17929.576930000003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48809.409323999993</c:v>
                </c:pt>
                <c:pt idx="1">
                  <c:v>70464.174423000004</c:v>
                </c:pt>
                <c:pt idx="2">
                  <c:v>73081.390880000006</c:v>
                </c:pt>
                <c:pt idx="3">
                  <c:v>71909.072919999991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23955.6917345</c:v>
                </c:pt>
                <c:pt idx="2">
                  <c:v>47264.88807542</c:v>
                </c:pt>
                <c:pt idx="3">
                  <c:v>64110.673030000005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5844.3659560000006</c:v>
                </c:pt>
                <c:pt idx="3">
                  <c:v>17929.576930000003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5804.2957044999994</c:v>
                </c:pt>
                <c:pt idx="1">
                  <c:v>4926.6026940000002</c:v>
                </c:pt>
                <c:pt idx="2">
                  <c:v>6765.7066748300003</c:v>
                </c:pt>
                <c:pt idx="3">
                  <c:v>9640.0282679999982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7927.7031399999996</c:v>
                </c:pt>
                <c:pt idx="3">
                  <c:v>11890.57667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028208"/>
        <c:axId val="159302876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93028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3028768"/>
        <c:crosses val="autoZero"/>
        <c:auto val="1"/>
        <c:lblAlgn val="ctr"/>
        <c:lblOffset val="100"/>
        <c:noMultiLvlLbl val="0"/>
      </c:catAx>
      <c:valAx>
        <c:axId val="159302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3028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94337.564129999999</c:v>
                </c:pt>
                <c:pt idx="1">
                  <c:v>29188.082040000001</c:v>
                </c:pt>
                <c:pt idx="2">
                  <c:v>0</c:v>
                </c:pt>
                <c:pt idx="3">
                  <c:v>11284.68124</c:v>
                </c:pt>
                <c:pt idx="4">
                  <c:v>4554.3</c:v>
                </c:pt>
                <c:pt idx="5">
                  <c:v>36306.534849999996</c:v>
                </c:pt>
                <c:pt idx="6">
                  <c:v>62436.652399999999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62944.268945999997</c:v>
                </c:pt>
                <c:pt idx="1">
                  <c:v>92200.452379999988</c:v>
                </c:pt>
                <c:pt idx="2">
                  <c:v>91478.766690000004</c:v>
                </c:pt>
                <c:pt idx="3">
                  <c:v>94337.564129999999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13719.36298</c:v>
                </c:pt>
                <c:pt idx="2">
                  <c:v>36785.513149999999</c:v>
                </c:pt>
                <c:pt idx="3">
                  <c:v>62436.652399999999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10261.286120000001</c:v>
                </c:pt>
                <c:pt idx="1">
                  <c:v>16566.113679999999</c:v>
                </c:pt>
                <c:pt idx="2">
                  <c:v>23905.03889</c:v>
                </c:pt>
                <c:pt idx="3">
                  <c:v>29188.082040000001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4234.9727419999999</c:v>
                </c:pt>
                <c:pt idx="1">
                  <c:v>4944.5880900000002</c:v>
                </c:pt>
                <c:pt idx="2">
                  <c:v>4771.2444999999998</c:v>
                </c:pt>
                <c:pt idx="3">
                  <c:v>4554.3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1298.9210009999999</c:v>
                </c:pt>
                <c:pt idx="1">
                  <c:v>15364.75704</c:v>
                </c:pt>
                <c:pt idx="2">
                  <c:v>31069.83872</c:v>
                </c:pt>
                <c:pt idx="3">
                  <c:v>36306.534849999996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7964.0861789999999</c:v>
                </c:pt>
                <c:pt idx="3">
                  <c:v>11284.68124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3.9405999999999999</c:v>
                </c:pt>
                <c:pt idx="1">
                  <c:v>1270.6032520000001</c:v>
                </c:pt>
                <c:pt idx="2">
                  <c:v>4154.8758520000001</c:v>
                </c:pt>
                <c:pt idx="3">
                  <c:v>12746.492399999999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4033504"/>
        <c:axId val="144403406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4040.3494129999999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44033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4034064"/>
        <c:crosses val="autoZero"/>
        <c:auto val="1"/>
        <c:lblAlgn val="ctr"/>
        <c:lblOffset val="100"/>
        <c:noMultiLvlLbl val="0"/>
      </c:catAx>
      <c:valAx>
        <c:axId val="14440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4033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38.00496991</c:v>
                </c:pt>
                <c:pt idx="1">
                  <c:v>21.443440639999999</c:v>
                </c:pt>
                <c:pt idx="2">
                  <c:v>24.439005290000001</c:v>
                </c:pt>
                <c:pt idx="3">
                  <c:v>31.42513099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34.597610969999998</c:v>
                </c:pt>
                <c:pt idx="2">
                  <c:v>40.171796970000003</c:v>
                </c:pt>
                <c:pt idx="3">
                  <c:v>47.245388249999998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4037984"/>
        <c:axId val="144403854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4403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4038544"/>
        <c:crosses val="autoZero"/>
        <c:auto val="1"/>
        <c:lblAlgn val="ctr"/>
        <c:lblOffset val="100"/>
        <c:noMultiLvlLbl val="0"/>
      </c:catAx>
      <c:valAx>
        <c:axId val="144403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403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29.033323808219176</c:v>
                </c:pt>
                <c:pt idx="1">
                  <c:v>21.772762399999998</c:v>
                </c:pt>
                <c:pt idx="2">
                  <c:v>28.695044301369862</c:v>
                </c:pt>
                <c:pt idx="3">
                  <c:v>41.119733369863013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38.469049589041099</c:v>
                </c:pt>
                <c:pt idx="2">
                  <c:v>49.15929134246575</c:v>
                </c:pt>
                <c:pt idx="3">
                  <c:v>65.299200328767128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6642624"/>
        <c:axId val="167664318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7664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6643184"/>
        <c:crosses val="autoZero"/>
        <c:auto val="1"/>
        <c:lblAlgn val="ctr"/>
        <c:lblOffset val="100"/>
        <c:noMultiLvlLbl val="0"/>
      </c:catAx>
      <c:valAx>
        <c:axId val="16766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664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111028.071</c:v>
                </c:pt>
                <c:pt idx="13">
                  <c:v>114191.97100000001</c:v>
                </c:pt>
                <c:pt idx="14">
                  <c:v>116597.861</c:v>
                </c:pt>
                <c:pt idx="15">
                  <c:v>116597.861</c:v>
                </c:pt>
                <c:pt idx="16">
                  <c:v>117284.97900000001</c:v>
                </c:pt>
                <c:pt idx="17">
                  <c:v>118333.11569999999</c:v>
                </c:pt>
                <c:pt idx="18">
                  <c:v>118931.90489999999</c:v>
                </c:pt>
                <c:pt idx="19">
                  <c:v>118935.861</c:v>
                </c:pt>
                <c:pt idx="20">
                  <c:v>118935.861</c:v>
                </c:pt>
                <c:pt idx="21">
                  <c:v>118935.861</c:v>
                </c:pt>
                <c:pt idx="22">
                  <c:v>118935.861</c:v>
                </c:pt>
                <c:pt idx="23">
                  <c:v>118935.861</c:v>
                </c:pt>
                <c:pt idx="24">
                  <c:v>118935.861</c:v>
                </c:pt>
                <c:pt idx="25">
                  <c:v>118935.861</c:v>
                </c:pt>
                <c:pt idx="26">
                  <c:v>118935.861</c:v>
                </c:pt>
                <c:pt idx="27">
                  <c:v>118935.861</c:v>
                </c:pt>
                <c:pt idx="28">
                  <c:v>118935.861</c:v>
                </c:pt>
                <c:pt idx="29">
                  <c:v>118935.861</c:v>
                </c:pt>
                <c:pt idx="30">
                  <c:v>118935.861</c:v>
                </c:pt>
                <c:pt idx="31">
                  <c:v>118935.861</c:v>
                </c:pt>
                <c:pt idx="32">
                  <c:v>118935.861</c:v>
                </c:pt>
                <c:pt idx="33">
                  <c:v>118935.861</c:v>
                </c:pt>
                <c:pt idx="34">
                  <c:v>118935.861</c:v>
                </c:pt>
                <c:pt idx="35">
                  <c:v>119042.66099999999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9230.547611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13704.927447</c:v>
                </c:pt>
                <c:pt idx="8">
                  <c:v>13946.830392</c:v>
                </c:pt>
                <c:pt idx="9">
                  <c:v>15416.02046</c:v>
                </c:pt>
                <c:pt idx="10">
                  <c:v>15416.320459999999</c:v>
                </c:pt>
                <c:pt idx="11">
                  <c:v>15416.62046</c:v>
                </c:pt>
                <c:pt idx="12">
                  <c:v>17484.749807</c:v>
                </c:pt>
                <c:pt idx="13">
                  <c:v>17484.549806999999</c:v>
                </c:pt>
                <c:pt idx="14">
                  <c:v>17484.549806999999</c:v>
                </c:pt>
                <c:pt idx="15">
                  <c:v>17484.549806999999</c:v>
                </c:pt>
                <c:pt idx="16">
                  <c:v>17284.949807000001</c:v>
                </c:pt>
                <c:pt idx="17">
                  <c:v>18209.949807000001</c:v>
                </c:pt>
                <c:pt idx="18">
                  <c:v>19134.949807000001</c:v>
                </c:pt>
                <c:pt idx="19">
                  <c:v>20060.149807000002</c:v>
                </c:pt>
                <c:pt idx="20">
                  <c:v>20985.149807000002</c:v>
                </c:pt>
                <c:pt idx="21">
                  <c:v>21910.149807000002</c:v>
                </c:pt>
                <c:pt idx="22">
                  <c:v>22835.349806999999</c:v>
                </c:pt>
                <c:pt idx="23">
                  <c:v>23760.349806999999</c:v>
                </c:pt>
                <c:pt idx="24">
                  <c:v>24685.349806999999</c:v>
                </c:pt>
                <c:pt idx="25">
                  <c:v>25610.349806999999</c:v>
                </c:pt>
                <c:pt idx="26">
                  <c:v>26535.649807000002</c:v>
                </c:pt>
                <c:pt idx="27">
                  <c:v>27460.649807000002</c:v>
                </c:pt>
                <c:pt idx="28">
                  <c:v>28025.20304</c:v>
                </c:pt>
                <c:pt idx="29">
                  <c:v>28342.145931999999</c:v>
                </c:pt>
                <c:pt idx="30">
                  <c:v>28711.360866999999</c:v>
                </c:pt>
                <c:pt idx="31">
                  <c:v>29835.788457999999</c:v>
                </c:pt>
                <c:pt idx="32">
                  <c:v>30309.231981999998</c:v>
                </c:pt>
                <c:pt idx="33">
                  <c:v>30996.288311</c:v>
                </c:pt>
                <c:pt idx="34">
                  <c:v>30996.288311</c:v>
                </c:pt>
                <c:pt idx="35">
                  <c:v>30996.288311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4895</c:v>
                </c:pt>
                <c:pt idx="18">
                  <c:v>4895</c:v>
                </c:pt>
                <c:pt idx="19">
                  <c:v>6395</c:v>
                </c:pt>
                <c:pt idx="20">
                  <c:v>6395</c:v>
                </c:pt>
                <c:pt idx="21">
                  <c:v>6395</c:v>
                </c:pt>
                <c:pt idx="22">
                  <c:v>7895</c:v>
                </c:pt>
                <c:pt idx="23">
                  <c:v>7895</c:v>
                </c:pt>
                <c:pt idx="24">
                  <c:v>9395</c:v>
                </c:pt>
                <c:pt idx="25">
                  <c:v>9395</c:v>
                </c:pt>
                <c:pt idx="26">
                  <c:v>9395</c:v>
                </c:pt>
                <c:pt idx="27">
                  <c:v>10395</c:v>
                </c:pt>
                <c:pt idx="28">
                  <c:v>10395</c:v>
                </c:pt>
                <c:pt idx="29">
                  <c:v>11395</c:v>
                </c:pt>
                <c:pt idx="30">
                  <c:v>11395</c:v>
                </c:pt>
                <c:pt idx="31">
                  <c:v>11395</c:v>
                </c:pt>
                <c:pt idx="32">
                  <c:v>12395</c:v>
                </c:pt>
                <c:pt idx="33">
                  <c:v>12395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25807.972508999999</c:v>
                </c:pt>
                <c:pt idx="9">
                  <c:v>28061.736689999998</c:v>
                </c:pt>
                <c:pt idx="10">
                  <c:v>36693.229399999997</c:v>
                </c:pt>
                <c:pt idx="11">
                  <c:v>38823.050789999994</c:v>
                </c:pt>
                <c:pt idx="12">
                  <c:v>41289.852429999999</c:v>
                </c:pt>
                <c:pt idx="13">
                  <c:v>44091.790840000001</c:v>
                </c:pt>
                <c:pt idx="14">
                  <c:v>48418.22638</c:v>
                </c:pt>
                <c:pt idx="15">
                  <c:v>52780.495151999996</c:v>
                </c:pt>
                <c:pt idx="16">
                  <c:v>56466.754536</c:v>
                </c:pt>
                <c:pt idx="17">
                  <c:v>56462.133136000004</c:v>
                </c:pt>
                <c:pt idx="18">
                  <c:v>61380.115559999998</c:v>
                </c:pt>
                <c:pt idx="19">
                  <c:v>67521.093590000004</c:v>
                </c:pt>
                <c:pt idx="20">
                  <c:v>73606.76771</c:v>
                </c:pt>
                <c:pt idx="21">
                  <c:v>80288.132660000003</c:v>
                </c:pt>
                <c:pt idx="22">
                  <c:v>85288.654089999996</c:v>
                </c:pt>
                <c:pt idx="23">
                  <c:v>92131.979389999993</c:v>
                </c:pt>
                <c:pt idx="24">
                  <c:v>93162.064409999992</c:v>
                </c:pt>
                <c:pt idx="25">
                  <c:v>103566.12908999999</c:v>
                </c:pt>
                <c:pt idx="26">
                  <c:v>108136.07814</c:v>
                </c:pt>
                <c:pt idx="27">
                  <c:v>110086.93058999999</c:v>
                </c:pt>
                <c:pt idx="28">
                  <c:v>113658.49312999999</c:v>
                </c:pt>
                <c:pt idx="29">
                  <c:v>115707.51031999999</c:v>
                </c:pt>
                <c:pt idx="30">
                  <c:v>120250.89899999999</c:v>
                </c:pt>
                <c:pt idx="31">
                  <c:v>124812.42512</c:v>
                </c:pt>
                <c:pt idx="32">
                  <c:v>127551.30464999999</c:v>
                </c:pt>
                <c:pt idx="33">
                  <c:v>132902.00279</c:v>
                </c:pt>
                <c:pt idx="34">
                  <c:v>137264.62333</c:v>
                </c:pt>
                <c:pt idx="35">
                  <c:v>140478.36585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18225.021580000001</c:v>
                </c:pt>
                <c:pt idx="19">
                  <c:v>18225.021580000001</c:v>
                </c:pt>
                <c:pt idx="20">
                  <c:v>18216.400580000001</c:v>
                </c:pt>
                <c:pt idx="21">
                  <c:v>18206.400580000001</c:v>
                </c:pt>
                <c:pt idx="22">
                  <c:v>18206.400580000001</c:v>
                </c:pt>
                <c:pt idx="23">
                  <c:v>17266.730579999999</c:v>
                </c:pt>
                <c:pt idx="24">
                  <c:v>16312.25858</c:v>
                </c:pt>
                <c:pt idx="25">
                  <c:v>20774.379258000001</c:v>
                </c:pt>
                <c:pt idx="26">
                  <c:v>24910.479384999999</c:v>
                </c:pt>
                <c:pt idx="27">
                  <c:v>29067.010199999997</c:v>
                </c:pt>
                <c:pt idx="28">
                  <c:v>33210.233310000003</c:v>
                </c:pt>
                <c:pt idx="29">
                  <c:v>37419.863819999999</c:v>
                </c:pt>
                <c:pt idx="30">
                  <c:v>41690.685400000002</c:v>
                </c:pt>
                <c:pt idx="31">
                  <c:v>45968.90683</c:v>
                </c:pt>
                <c:pt idx="32">
                  <c:v>50196.727680000004</c:v>
                </c:pt>
                <c:pt idx="33">
                  <c:v>54889.877919999999</c:v>
                </c:pt>
                <c:pt idx="34">
                  <c:v>59366.230080000001</c:v>
                </c:pt>
                <c:pt idx="35">
                  <c:v>63732.46198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323.60564579999999</c:v>
                </c:pt>
                <c:pt idx="10">
                  <c:v>4254.6415790000001</c:v>
                </c:pt>
                <c:pt idx="11">
                  <c:v>6101.8354609999997</c:v>
                </c:pt>
                <c:pt idx="12">
                  <c:v>9390.1183220000003</c:v>
                </c:pt>
                <c:pt idx="13">
                  <c:v>10575.90697</c:v>
                </c:pt>
                <c:pt idx="14">
                  <c:v>11151.286400000001</c:v>
                </c:pt>
                <c:pt idx="15">
                  <c:v>13719.362984000001</c:v>
                </c:pt>
                <c:pt idx="16">
                  <c:v>17821.700138</c:v>
                </c:pt>
                <c:pt idx="17">
                  <c:v>18250.153904999999</c:v>
                </c:pt>
                <c:pt idx="18">
                  <c:v>19792.806446000002</c:v>
                </c:pt>
                <c:pt idx="19">
                  <c:v>21147.993973000001</c:v>
                </c:pt>
                <c:pt idx="20">
                  <c:v>23981.913700000001</c:v>
                </c:pt>
                <c:pt idx="21">
                  <c:v>27109.894899999999</c:v>
                </c:pt>
                <c:pt idx="22">
                  <c:v>29145.16663</c:v>
                </c:pt>
                <c:pt idx="23">
                  <c:v>32582.947380000001</c:v>
                </c:pt>
                <c:pt idx="24">
                  <c:v>35718.912420000001</c:v>
                </c:pt>
                <c:pt idx="25">
                  <c:v>36785.513149999999</c:v>
                </c:pt>
                <c:pt idx="26">
                  <c:v>38610.478579999995</c:v>
                </c:pt>
                <c:pt idx="27">
                  <c:v>40118.750589999996</c:v>
                </c:pt>
                <c:pt idx="28">
                  <c:v>42579.012459999998</c:v>
                </c:pt>
                <c:pt idx="29">
                  <c:v>44811.176860000007</c:v>
                </c:pt>
                <c:pt idx="30">
                  <c:v>47681.871809999997</c:v>
                </c:pt>
                <c:pt idx="31">
                  <c:v>49978.384390000007</c:v>
                </c:pt>
                <c:pt idx="32">
                  <c:v>52055.701509999999</c:v>
                </c:pt>
                <c:pt idx="33">
                  <c:v>55479.597510000007</c:v>
                </c:pt>
                <c:pt idx="34">
                  <c:v>58788.436669999996</c:v>
                </c:pt>
                <c:pt idx="35">
                  <c:v>62436.652400000006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4345760"/>
        <c:axId val="1664346320"/>
      </c:lineChart>
      <c:catAx>
        <c:axId val="166434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4346320"/>
        <c:crosses val="autoZero"/>
        <c:auto val="1"/>
        <c:lblAlgn val="ctr"/>
        <c:lblOffset val="100"/>
        <c:noMultiLvlLbl val="0"/>
      </c:catAx>
      <c:valAx>
        <c:axId val="166434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434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29.033323808219176</c:v>
                </c:pt>
                <c:pt idx="1">
                  <c:v>20.845266778082191</c:v>
                </c:pt>
                <c:pt idx="2">
                  <c:v>21.614954243835616</c:v>
                </c:pt>
                <c:pt idx="3">
                  <c:v>19.597190230136984</c:v>
                </c:pt>
                <c:pt idx="4">
                  <c:v>20.685978906849314</c:v>
                </c:pt>
                <c:pt idx="5">
                  <c:v>23.884646410958904</c:v>
                </c:pt>
                <c:pt idx="6">
                  <c:v>26.924654345205482</c:v>
                </c:pt>
                <c:pt idx="7">
                  <c:v>27.254771879452054</c:v>
                </c:pt>
                <c:pt idx="8">
                  <c:v>27.033350386301372</c:v>
                </c:pt>
                <c:pt idx="9">
                  <c:v>27.392011619178085</c:v>
                </c:pt>
                <c:pt idx="10">
                  <c:v>21.115717345205478</c:v>
                </c:pt>
                <c:pt idx="11">
                  <c:v>21.142510928767123</c:v>
                </c:pt>
                <c:pt idx="12">
                  <c:v>23.710291134246575</c:v>
                </c:pt>
                <c:pt idx="13">
                  <c:v>22.566522643835615</c:v>
                </c:pt>
                <c:pt idx="14">
                  <c:v>21.999604931506852</c:v>
                </c:pt>
                <c:pt idx="15">
                  <c:v>21.772762399999998</c:v>
                </c:pt>
                <c:pt idx="16">
                  <c:v>21.766349830136985</c:v>
                </c:pt>
                <c:pt idx="17">
                  <c:v>22.628772087671233</c:v>
                </c:pt>
                <c:pt idx="18">
                  <c:v>22.788531723287672</c:v>
                </c:pt>
                <c:pt idx="19">
                  <c:v>19.983487427397261</c:v>
                </c:pt>
                <c:pt idx="20">
                  <c:v>22.544482263013698</c:v>
                </c:pt>
                <c:pt idx="21">
                  <c:v>25.169065509589039</c:v>
                </c:pt>
                <c:pt idx="22">
                  <c:v>25.302042802739727</c:v>
                </c:pt>
                <c:pt idx="23">
                  <c:v>28.353740493150685</c:v>
                </c:pt>
                <c:pt idx="24">
                  <c:v>35.141270191780826</c:v>
                </c:pt>
                <c:pt idx="25">
                  <c:v>28.695044301369862</c:v>
                </c:pt>
                <c:pt idx="26">
                  <c:v>28.190711890410956</c:v>
                </c:pt>
                <c:pt idx="27">
                  <c:v>29.141350383561644</c:v>
                </c:pt>
                <c:pt idx="28">
                  <c:v>30.646922602739725</c:v>
                </c:pt>
                <c:pt idx="29">
                  <c:v>31.645946356164387</c:v>
                </c:pt>
                <c:pt idx="30">
                  <c:v>32.887773397260275</c:v>
                </c:pt>
                <c:pt idx="31">
                  <c:v>34.460945095890409</c:v>
                </c:pt>
                <c:pt idx="32">
                  <c:v>35.057039150684929</c:v>
                </c:pt>
                <c:pt idx="33">
                  <c:v>37.15852663013699</c:v>
                </c:pt>
                <c:pt idx="34">
                  <c:v>37.227444054794518</c:v>
                </c:pt>
                <c:pt idx="35">
                  <c:v>41.119733369863013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28.888957342465751</c:v>
                </c:pt>
                <c:pt idx="2">
                  <c:v>31.249998219178082</c:v>
                </c:pt>
                <c:pt idx="3">
                  <c:v>21.651186139726029</c:v>
                </c:pt>
                <c:pt idx="4">
                  <c:v>24.152146468493154</c:v>
                </c:pt>
                <c:pt idx="5">
                  <c:v>26.73649997260274</c:v>
                </c:pt>
                <c:pt idx="6">
                  <c:v>30.152920821917807</c:v>
                </c:pt>
                <c:pt idx="7">
                  <c:v>32.275743917808221</c:v>
                </c:pt>
                <c:pt idx="8">
                  <c:v>32.794312547945211</c:v>
                </c:pt>
                <c:pt idx="9">
                  <c:v>34.556544301369861</c:v>
                </c:pt>
                <c:pt idx="10">
                  <c:v>32.120386876712331</c:v>
                </c:pt>
                <c:pt idx="11">
                  <c:v>33.247409041095892</c:v>
                </c:pt>
                <c:pt idx="12">
                  <c:v>39.148805232876711</c:v>
                </c:pt>
                <c:pt idx="13">
                  <c:v>38.79619969863014</c:v>
                </c:pt>
                <c:pt idx="14">
                  <c:v>38.243723780821917</c:v>
                </c:pt>
                <c:pt idx="15">
                  <c:v>38.469049589041099</c:v>
                </c:pt>
                <c:pt idx="16">
                  <c:v>41.001353506849313</c:v>
                </c:pt>
                <c:pt idx="17">
                  <c:v>41.341273643835613</c:v>
                </c:pt>
                <c:pt idx="18">
                  <c:v>40.976343452054792</c:v>
                </c:pt>
                <c:pt idx="19">
                  <c:v>37.592132767123289</c:v>
                </c:pt>
                <c:pt idx="20">
                  <c:v>40.320945342465748</c:v>
                </c:pt>
                <c:pt idx="21">
                  <c:v>43.720255095890415</c:v>
                </c:pt>
                <c:pt idx="22">
                  <c:v>44.297245178082193</c:v>
                </c:pt>
                <c:pt idx="23">
                  <c:v>48.825421561643829</c:v>
                </c:pt>
                <c:pt idx="24">
                  <c:v>58.54514189041096</c:v>
                </c:pt>
                <c:pt idx="25">
                  <c:v>49.15929134246575</c:v>
                </c:pt>
                <c:pt idx="26">
                  <c:v>49.193883753424657</c:v>
                </c:pt>
                <c:pt idx="27">
                  <c:v>50.388097287671236</c:v>
                </c:pt>
                <c:pt idx="28">
                  <c:v>52.415200273972602</c:v>
                </c:pt>
                <c:pt idx="29">
                  <c:v>53.874603780821921</c:v>
                </c:pt>
                <c:pt idx="30">
                  <c:v>56.032976547945204</c:v>
                </c:pt>
                <c:pt idx="31">
                  <c:v>57.957533616438354</c:v>
                </c:pt>
                <c:pt idx="32">
                  <c:v>58.539253616438359</c:v>
                </c:pt>
                <c:pt idx="33">
                  <c:v>60.582329835616441</c:v>
                </c:pt>
                <c:pt idx="34">
                  <c:v>59.994484575342469</c:v>
                </c:pt>
                <c:pt idx="35">
                  <c:v>65.299200328767128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5979072"/>
        <c:axId val="171597963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1597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5979632"/>
        <c:crosses val="autoZero"/>
        <c:auto val="1"/>
        <c:lblAlgn val="ctr"/>
        <c:lblOffset val="100"/>
        <c:noMultiLvlLbl val="0"/>
      </c:catAx>
      <c:valAx>
        <c:axId val="171597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597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8.5631775039540961E-2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0.10735917083034814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9.0923898144440837E-2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4.2816050465983878E-2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2.6807749687891479E-2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2.6807228022009695E-2</c:v>
                </c:pt>
                <c:pt idx="48">
                  <c:v>0</c:v>
                </c:pt>
                <c:pt idx="49">
                  <c:v>0</c:v>
                </c:pt>
                <c:pt idx="50">
                  <c:v>1.9712976445451291E-2</c:v>
                </c:pt>
                <c:pt idx="51">
                  <c:v>2.363641828232195E-2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2.3636688651516965E-2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2.3636688651516965E-2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2.3636688651516965E-2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0.35460159757643056</c:v>
                </c:pt>
                <c:pt idx="33">
                  <c:v>0.4240783715335753</c:v>
                </c:pt>
                <c:pt idx="34">
                  <c:v>0.56033755666614116</c:v>
                </c:pt>
                <c:pt idx="35">
                  <c:v>0.46427912046641745</c:v>
                </c:pt>
                <c:pt idx="36">
                  <c:v>0.354565756667714</c:v>
                </c:pt>
                <c:pt idx="37">
                  <c:v>0.42456635994470238</c:v>
                </c:pt>
                <c:pt idx="38">
                  <c:v>0.56123506507037935</c:v>
                </c:pt>
                <c:pt idx="39">
                  <c:v>0.46471239312665652</c:v>
                </c:pt>
                <c:pt idx="40">
                  <c:v>0.35446849777686784</c:v>
                </c:pt>
                <c:pt idx="41">
                  <c:v>0.42589057691934856</c:v>
                </c:pt>
                <c:pt idx="42">
                  <c:v>0.56367056539591476</c:v>
                </c:pt>
                <c:pt idx="43">
                  <c:v>0.46588813205413859</c:v>
                </c:pt>
                <c:pt idx="44">
                  <c:v>0.35445131799236435</c:v>
                </c:pt>
                <c:pt idx="45">
                  <c:v>0.42612448570016159</c:v>
                </c:pt>
                <c:pt idx="46">
                  <c:v>0.56410077045622109</c:v>
                </c:pt>
                <c:pt idx="47">
                  <c:v>0.46609581369790137</c:v>
                </c:pt>
                <c:pt idx="48">
                  <c:v>0.35441258867681547</c:v>
                </c:pt>
                <c:pt idx="49">
                  <c:v>0.42665180002921127</c:v>
                </c:pt>
                <c:pt idx="50">
                  <c:v>0.56507060736666337</c:v>
                </c:pt>
                <c:pt idx="51">
                  <c:v>0.46656400293654432</c:v>
                </c:pt>
                <c:pt idx="52">
                  <c:v>0.35439598088685842</c:v>
                </c:pt>
                <c:pt idx="53">
                  <c:v>0.42687792138451497</c:v>
                </c:pt>
                <c:pt idx="54">
                  <c:v>0.56548648968870052</c:v>
                </c:pt>
                <c:pt idx="55">
                  <c:v>0.46676477045312953</c:v>
                </c:pt>
                <c:pt idx="56">
                  <c:v>0.35437447820037227</c:v>
                </c:pt>
                <c:pt idx="57">
                  <c:v>0.42717068743029002</c:v>
                </c:pt>
                <c:pt idx="58">
                  <c:v>0.56602494513348178</c:v>
                </c:pt>
                <c:pt idx="59">
                  <c:v>0.46702470994766748</c:v>
                </c:pt>
                <c:pt idx="60">
                  <c:v>0.35435636658841174</c:v>
                </c:pt>
                <c:pt idx="61">
                  <c:v>0.42741728411096896</c:v>
                </c:pt>
                <c:pt idx="62">
                  <c:v>0.56647848581365656</c:v>
                </c:pt>
                <c:pt idx="63">
                  <c:v>0.46724365692816955</c:v>
                </c:pt>
                <c:pt idx="64">
                  <c:v>0.35433971322796265</c:v>
                </c:pt>
                <c:pt idx="65">
                  <c:v>0.42764402618012715</c:v>
                </c:pt>
                <c:pt idx="66">
                  <c:v>0.56689550990382775</c:v>
                </c:pt>
                <c:pt idx="67">
                  <c:v>0.4674449754992025</c:v>
                </c:pt>
                <c:pt idx="68">
                  <c:v>0.35431175348642246</c:v>
                </c:pt>
                <c:pt idx="69">
                  <c:v>0.42802470862885461</c:v>
                </c:pt>
                <c:pt idx="70">
                  <c:v>0.56759566121433958</c:v>
                </c:pt>
                <c:pt idx="71">
                  <c:v>0.46778297385933887</c:v>
                </c:pt>
                <c:pt idx="72">
                  <c:v>0.35428167078054945</c:v>
                </c:pt>
                <c:pt idx="73">
                  <c:v>0.42843429659877302</c:v>
                </c:pt>
                <c:pt idx="74">
                  <c:v>0.56834897555054387</c:v>
                </c:pt>
                <c:pt idx="75">
                  <c:v>0.46814663673793838</c:v>
                </c:pt>
                <c:pt idx="76">
                  <c:v>0.35425034162572422</c:v>
                </c:pt>
                <c:pt idx="77">
                  <c:v>0.42886085517116984</c:v>
                </c:pt>
                <c:pt idx="78">
                  <c:v>0.56913350226737636</c:v>
                </c:pt>
                <c:pt idx="79">
                  <c:v>0.46852536744732542</c:v>
                </c:pt>
                <c:pt idx="80">
                  <c:v>0.35420034334910755</c:v>
                </c:pt>
                <c:pt idx="81">
                  <c:v>0.42954160028011368</c:v>
                </c:pt>
                <c:pt idx="82">
                  <c:v>0.57038552890288297</c:v>
                </c:pt>
                <c:pt idx="83">
                  <c:v>0.46912978373874042</c:v>
                </c:pt>
                <c:pt idx="84">
                  <c:v>0.35419366431930666</c:v>
                </c:pt>
                <c:pt idx="85">
                  <c:v>0.42963253773350368</c:v>
                </c:pt>
                <c:pt idx="86">
                  <c:v>0.57055278098555295</c:v>
                </c:pt>
                <c:pt idx="87">
                  <c:v>0.46921052482477799</c:v>
                </c:pt>
                <c:pt idx="88">
                  <c:v>0.35417450678051854</c:v>
                </c:pt>
                <c:pt idx="89">
                  <c:v>0.42989337524671928</c:v>
                </c:pt>
                <c:pt idx="90">
                  <c:v>0.57103251352761508</c:v>
                </c:pt>
                <c:pt idx="91">
                  <c:v>0.46944211601522295</c:v>
                </c:pt>
                <c:pt idx="92">
                  <c:v>0.35417308317204932</c:v>
                </c:pt>
                <c:pt idx="93">
                  <c:v>0.42991275902511572</c:v>
                </c:pt>
                <c:pt idx="94">
                  <c:v>0.57106816422214723</c:v>
                </c:pt>
                <c:pt idx="95">
                  <c:v>0.46945932638667043</c:v>
                </c:pt>
                <c:pt idx="96">
                  <c:v>0.35415639587048958</c:v>
                </c:pt>
                <c:pt idx="97">
                  <c:v>0.43013996220116607</c:v>
                </c:pt>
                <c:pt idx="98">
                  <c:v>0.57148603641167417</c:v>
                </c:pt>
                <c:pt idx="99">
                  <c:v>0.46966105436155825</c:v>
                </c:pt>
                <c:pt idx="100">
                  <c:v>0.35415533988169068</c:v>
                </c:pt>
                <c:pt idx="101">
                  <c:v>0.43015433991344909</c:v>
                </c:pt>
                <c:pt idx="102">
                  <c:v>0.57151247991284759</c:v>
                </c:pt>
                <c:pt idx="103">
                  <c:v>0.4696738199612478</c:v>
                </c:pt>
                <c:pt idx="104">
                  <c:v>0.35415533989884723</c:v>
                </c:pt>
                <c:pt idx="105">
                  <c:v>0.43015433993988939</c:v>
                </c:pt>
                <c:pt idx="106">
                  <c:v>0.5715124799328144</c:v>
                </c:pt>
                <c:pt idx="107">
                  <c:v>0.46967381998305568</c:v>
                </c:pt>
                <c:pt idx="108">
                  <c:v>0.35415533989410325</c:v>
                </c:pt>
                <c:pt idx="109">
                  <c:v>0.43015433993126101</c:v>
                </c:pt>
                <c:pt idx="110">
                  <c:v>0.57151247993569843</c:v>
                </c:pt>
                <c:pt idx="111">
                  <c:v>0.46967381997928775</c:v>
                </c:pt>
                <c:pt idx="112">
                  <c:v>0.35415533989140441</c:v>
                </c:pt>
                <c:pt idx="113">
                  <c:v>0.43015433992319374</c:v>
                </c:pt>
                <c:pt idx="114">
                  <c:v>0.57151247989627474</c:v>
                </c:pt>
                <c:pt idx="115">
                  <c:v>0.46967381996647106</c:v>
                </c:pt>
                <c:pt idx="116">
                  <c:v>0.35415533991415332</c:v>
                </c:pt>
                <c:pt idx="117">
                  <c:v>0.43015433995901059</c:v>
                </c:pt>
                <c:pt idx="118">
                  <c:v>0.57151247993424115</c:v>
                </c:pt>
                <c:pt idx="119">
                  <c:v>0.46967381995952023</c:v>
                </c:pt>
                <c:pt idx="120">
                  <c:v>0.35415533991142967</c:v>
                </c:pt>
                <c:pt idx="121">
                  <c:v>0.43015433988564195</c:v>
                </c:pt>
                <c:pt idx="122">
                  <c:v>0.57151247991917298</c:v>
                </c:pt>
                <c:pt idx="123">
                  <c:v>0.46967381998532926</c:v>
                </c:pt>
                <c:pt idx="124">
                  <c:v>0.35415533996315962</c:v>
                </c:pt>
                <c:pt idx="125">
                  <c:v>0.43015433998964031</c:v>
                </c:pt>
                <c:pt idx="126">
                  <c:v>0.57151247995877408</c:v>
                </c:pt>
                <c:pt idx="127">
                  <c:v>0.46967382000341029</c:v>
                </c:pt>
                <c:pt idx="128">
                  <c:v>0.35415533987640796</c:v>
                </c:pt>
                <c:pt idx="129">
                  <c:v>0.43015433993838026</c:v>
                </c:pt>
                <c:pt idx="130">
                  <c:v>0.57151247993918508</c:v>
                </c:pt>
                <c:pt idx="131">
                  <c:v>0.46967381999255786</c:v>
                </c:pt>
                <c:pt idx="132">
                  <c:v>0.3541553398888399</c:v>
                </c:pt>
                <c:pt idx="133">
                  <c:v>0.43015433996380331</c:v>
                </c:pt>
                <c:pt idx="134">
                  <c:v>0.57151247991362197</c:v>
                </c:pt>
                <c:pt idx="135">
                  <c:v>0.46967381995462859</c:v>
                </c:pt>
                <c:pt idx="136">
                  <c:v>0.35415533988774905</c:v>
                </c:pt>
                <c:pt idx="137">
                  <c:v>0.43015433997184449</c:v>
                </c:pt>
                <c:pt idx="138">
                  <c:v>0.57151247995924548</c:v>
                </c:pt>
                <c:pt idx="139">
                  <c:v>0.46967381999808966</c:v>
                </c:pt>
                <c:pt idx="140">
                  <c:v>0.35415533992702686</c:v>
                </c:pt>
                <c:pt idx="141">
                  <c:v>0.43015433995383423</c:v>
                </c:pt>
                <c:pt idx="142">
                  <c:v>0.57151247997664545</c:v>
                </c:pt>
                <c:pt idx="143">
                  <c:v>0.4696738200275698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5982992"/>
        <c:axId val="1715983552"/>
      </c:lineChart>
      <c:catAx>
        <c:axId val="171598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5983552"/>
        <c:crosses val="autoZero"/>
        <c:auto val="1"/>
        <c:lblAlgn val="ctr"/>
        <c:lblOffset val="100"/>
        <c:noMultiLvlLbl val="0"/>
      </c:catAx>
      <c:valAx>
        <c:axId val="171598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598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16.69255339</c:v>
                </c:pt>
                <c:pt idx="2">
                  <c:v>15.012888419999999</c:v>
                </c:pt>
                <c:pt idx="3">
                  <c:v>14.22207764</c:v>
                </c:pt>
                <c:pt idx="4">
                  <c:v>13.898919060000001</c:v>
                </c:pt>
                <c:pt idx="5">
                  <c:v>10.29918764</c:v>
                </c:pt>
                <c:pt idx="6">
                  <c:v>10.308018260000001</c:v>
                </c:pt>
                <c:pt idx="7">
                  <c:v>11.27875381</c:v>
                </c:pt>
                <c:pt idx="8">
                  <c:v>10.512723429999999</c:v>
                </c:pt>
                <c:pt idx="9">
                  <c:v>8.9657228750000009</c:v>
                </c:pt>
                <c:pt idx="10">
                  <c:v>8.5290821870000002</c:v>
                </c:pt>
                <c:pt idx="11">
                  <c:v>7.9558351890000001</c:v>
                </c:pt>
                <c:pt idx="12">
                  <c:v>8.1286489409999998</c:v>
                </c:pt>
                <c:pt idx="13">
                  <c:v>7.7601394499999996</c:v>
                </c:pt>
                <c:pt idx="14">
                  <c:v>6.9792035219999997</c:v>
                </c:pt>
                <c:pt idx="15">
                  <c:v>7.3306608999999998</c:v>
                </c:pt>
                <c:pt idx="16">
                  <c:v>7.6652180420000002</c:v>
                </c:pt>
                <c:pt idx="17">
                  <c:v>7.755918104</c:v>
                </c:pt>
                <c:pt idx="18">
                  <c:v>8.1773439690000007</c:v>
                </c:pt>
                <c:pt idx="19">
                  <c:v>9.9334487340000006</c:v>
                </c:pt>
                <c:pt idx="20">
                  <c:v>7.7709123279999996</c:v>
                </c:pt>
                <c:pt idx="21">
                  <c:v>7.8521661060000003</c:v>
                </c:pt>
                <c:pt idx="22">
                  <c:v>7.9218720019999997</c:v>
                </c:pt>
                <c:pt idx="23">
                  <c:v>8.0641013610000005</c:v>
                </c:pt>
                <c:pt idx="24">
                  <c:v>8.2784832399999999</c:v>
                </c:pt>
                <c:pt idx="25">
                  <c:v>8.014499228</c:v>
                </c:pt>
                <c:pt idx="26">
                  <c:v>8.102817194</c:v>
                </c:pt>
                <c:pt idx="27">
                  <c:v>8.1779625290000002</c:v>
                </c:pt>
                <c:pt idx="28">
                  <c:v>8.3145180019999998</c:v>
                </c:pt>
                <c:pt idx="29">
                  <c:v>8.2306331949999993</c:v>
                </c:pt>
                <c:pt idx="30">
                  <c:v>8.8223526640000003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986352"/>
        <c:axId val="1715986912"/>
      </c:barChart>
      <c:catAx>
        <c:axId val="171598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5986912"/>
        <c:crosses val="autoZero"/>
        <c:auto val="1"/>
        <c:lblAlgn val="ctr"/>
        <c:lblOffset val="100"/>
        <c:noMultiLvlLbl val="0"/>
      </c:catAx>
      <c:valAx>
        <c:axId val="17159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598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29.575487949999999</c:v>
                </c:pt>
                <c:pt idx="2">
                  <c:v>90.988775149999995</c:v>
                </c:pt>
                <c:pt idx="3">
                  <c:v>148.19347060000001</c:v>
                </c:pt>
                <c:pt idx="4">
                  <c:v>228.0778268</c:v>
                </c:pt>
                <c:pt idx="5">
                  <c:v>260.45544200000001</c:v>
                </c:pt>
                <c:pt idx="6">
                  <c:v>127.5038508</c:v>
                </c:pt>
                <c:pt idx="7">
                  <c:v>187.09271770000001</c:v>
                </c:pt>
                <c:pt idx="8">
                  <c:v>198.00890810000001</c:v>
                </c:pt>
                <c:pt idx="9">
                  <c:v>280.75944029999999</c:v>
                </c:pt>
                <c:pt idx="10">
                  <c:v>192.26319359999999</c:v>
                </c:pt>
                <c:pt idx="11">
                  <c:v>291.95550550000002</c:v>
                </c:pt>
                <c:pt idx="12">
                  <c:v>244.13492389999999</c:v>
                </c:pt>
                <c:pt idx="13">
                  <c:v>217.9525113</c:v>
                </c:pt>
                <c:pt idx="14">
                  <c:v>307.90612470000002</c:v>
                </c:pt>
                <c:pt idx="15">
                  <c:v>191.1647002</c:v>
                </c:pt>
                <c:pt idx="16">
                  <c:v>185.8678281</c:v>
                </c:pt>
                <c:pt idx="17">
                  <c:v>301.22800260000002</c:v>
                </c:pt>
                <c:pt idx="18">
                  <c:v>177.9255594</c:v>
                </c:pt>
                <c:pt idx="19">
                  <c:v>271.88833540000002</c:v>
                </c:pt>
                <c:pt idx="20">
                  <c:v>263.87584220000002</c:v>
                </c:pt>
                <c:pt idx="21">
                  <c:v>191.79556289999999</c:v>
                </c:pt>
                <c:pt idx="22">
                  <c:v>206.939415</c:v>
                </c:pt>
                <c:pt idx="23">
                  <c:v>159.4683095</c:v>
                </c:pt>
                <c:pt idx="24">
                  <c:v>201.51504879999999</c:v>
                </c:pt>
                <c:pt idx="25">
                  <c:v>182.07922070000001</c:v>
                </c:pt>
                <c:pt idx="26">
                  <c:v>181.05285079999999</c:v>
                </c:pt>
                <c:pt idx="27">
                  <c:v>210.46304939999999</c:v>
                </c:pt>
                <c:pt idx="28">
                  <c:v>182.02105030000001</c:v>
                </c:pt>
                <c:pt idx="29">
                  <c:v>234.92135640000001</c:v>
                </c:pt>
                <c:pt idx="30">
                  <c:v>150.770917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989152"/>
        <c:axId val="1715989712"/>
      </c:barChart>
      <c:catAx>
        <c:axId val="171598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5989712"/>
        <c:crosses val="autoZero"/>
        <c:auto val="1"/>
        <c:lblAlgn val="ctr"/>
        <c:lblOffset val="100"/>
        <c:noMultiLvlLbl val="0"/>
      </c:catAx>
      <c:valAx>
        <c:axId val="171598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598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46.268041339999996</c:v>
                </c:pt>
                <c:pt idx="2">
                  <c:v>106.00166356999999</c:v>
                </c:pt>
                <c:pt idx="3">
                  <c:v>162.41554824000002</c:v>
                </c:pt>
                <c:pt idx="4">
                  <c:v>241.97674585999999</c:v>
                </c:pt>
                <c:pt idx="5">
                  <c:v>270.75462964000002</c:v>
                </c:pt>
                <c:pt idx="6">
                  <c:v>137.81186905999999</c:v>
                </c:pt>
                <c:pt idx="7">
                  <c:v>198.37147151000002</c:v>
                </c:pt>
                <c:pt idx="8">
                  <c:v>208.52163153000001</c:v>
                </c:pt>
                <c:pt idx="9">
                  <c:v>289.72516317499998</c:v>
                </c:pt>
                <c:pt idx="10">
                  <c:v>200.79227578699999</c:v>
                </c:pt>
                <c:pt idx="11">
                  <c:v>299.91134068900004</c:v>
                </c:pt>
                <c:pt idx="12">
                  <c:v>252.26357284099998</c:v>
                </c:pt>
                <c:pt idx="13">
                  <c:v>225.71265074999999</c:v>
                </c:pt>
                <c:pt idx="14">
                  <c:v>314.885328222</c:v>
                </c:pt>
                <c:pt idx="15">
                  <c:v>198.4953611</c:v>
                </c:pt>
                <c:pt idx="16">
                  <c:v>193.53304614199999</c:v>
                </c:pt>
                <c:pt idx="17">
                  <c:v>308.98392070400001</c:v>
                </c:pt>
                <c:pt idx="18">
                  <c:v>186.10290336899999</c:v>
                </c:pt>
                <c:pt idx="19">
                  <c:v>281.82178413400004</c:v>
                </c:pt>
                <c:pt idx="20">
                  <c:v>271.64675452800003</c:v>
                </c:pt>
                <c:pt idx="21">
                  <c:v>199.64772900599999</c:v>
                </c:pt>
                <c:pt idx="22">
                  <c:v>214.86128700199998</c:v>
                </c:pt>
                <c:pt idx="23">
                  <c:v>167.53241086100002</c:v>
                </c:pt>
                <c:pt idx="24">
                  <c:v>209.79353204</c:v>
                </c:pt>
                <c:pt idx="25">
                  <c:v>190.09371992800001</c:v>
                </c:pt>
                <c:pt idx="26">
                  <c:v>189.155667994</c:v>
                </c:pt>
                <c:pt idx="27">
                  <c:v>218.641011929</c:v>
                </c:pt>
                <c:pt idx="28">
                  <c:v>190.33556830200001</c:v>
                </c:pt>
                <c:pt idx="29">
                  <c:v>243.151989595</c:v>
                </c:pt>
                <c:pt idx="30">
                  <c:v>159.59326966399999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991952"/>
        <c:axId val="1715992512"/>
      </c:barChart>
      <c:catAx>
        <c:axId val="171599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5992512"/>
        <c:crosses val="autoZero"/>
        <c:auto val="1"/>
        <c:lblAlgn val="ctr"/>
        <c:lblOffset val="100"/>
        <c:noMultiLvlLbl val="0"/>
      </c:catAx>
      <c:valAx>
        <c:axId val="171599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599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9.9188601139999992</c:v>
                </c:pt>
                <c:pt idx="1">
                  <c:v>8.2605682349999991</c:v>
                </c:pt>
                <c:pt idx="2">
                  <c:v>8.3296567170000007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197.12562209999999</c:v>
                </c:pt>
                <c:pt idx="1">
                  <c:v>240.15711350000001</c:v>
                </c:pt>
                <c:pt idx="2">
                  <c:v>191.84584480000001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17590176"/>
        <c:axId val="1517590736"/>
      </c:barChart>
      <c:catAx>
        <c:axId val="151759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7590736"/>
        <c:crosses val="autoZero"/>
        <c:auto val="1"/>
        <c:lblAlgn val="ctr"/>
        <c:lblOffset val="100"/>
        <c:noMultiLvlLbl val="0"/>
      </c:catAx>
      <c:valAx>
        <c:axId val="15175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759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14.02512523</c:v>
                </c:pt>
                <c:pt idx="2">
                  <c:v>9.9188601139999992</c:v>
                </c:pt>
                <c:pt idx="3">
                  <c:v>7.6308975999999999</c:v>
                </c:pt>
                <c:pt idx="4">
                  <c:v>8.2605682349999991</c:v>
                </c:pt>
                <c:pt idx="5">
                  <c:v>8.0262243869999992</c:v>
                </c:pt>
                <c:pt idx="6">
                  <c:v>8.3296567170000007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151.4582005</c:v>
                </c:pt>
                <c:pt idx="2">
                  <c:v>197.12562209999999</c:v>
                </c:pt>
                <c:pt idx="3">
                  <c:v>250.62275310000001</c:v>
                </c:pt>
                <c:pt idx="4">
                  <c:v>240.15711350000001</c:v>
                </c:pt>
                <c:pt idx="5">
                  <c:v>188.3595114</c:v>
                </c:pt>
                <c:pt idx="6">
                  <c:v>191.84584480000001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17594096"/>
        <c:axId val="1517594656"/>
      </c:barChart>
      <c:catAx>
        <c:axId val="151759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7594656"/>
        <c:crosses val="autoZero"/>
        <c:auto val="1"/>
        <c:lblAlgn val="ctr"/>
        <c:lblOffset val="100"/>
        <c:noMultiLvlLbl val="0"/>
      </c:catAx>
      <c:valAx>
        <c:axId val="151759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759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68458.036578100015</c:v>
                </c:pt>
                <c:pt idx="1">
                  <c:v>86178.096315800009</c:v>
                </c:pt>
                <c:pt idx="2">
                  <c:v>100732.90029809999</c:v>
                </c:pt>
                <c:pt idx="3">
                  <c:v>115353.61572070001</c:v>
                </c:pt>
                <c:pt idx="4">
                  <c:v>130517.14220211998</c:v>
                </c:pt>
                <c:pt idx="5">
                  <c:v>144286.8374167</c:v>
                </c:pt>
                <c:pt idx="6">
                  <c:v>158045.91743900001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598576"/>
        <c:axId val="1517599136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14.02512523</c:v>
                </c:pt>
                <c:pt idx="2">
                  <c:v>9.9188601139999992</c:v>
                </c:pt>
                <c:pt idx="3">
                  <c:v>7.6308975999999999</c:v>
                </c:pt>
                <c:pt idx="4">
                  <c:v>8.2605682349999991</c:v>
                </c:pt>
                <c:pt idx="5">
                  <c:v>8.0262243869999992</c:v>
                </c:pt>
                <c:pt idx="6">
                  <c:v>8.3296567170000007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7600256"/>
        <c:axId val="1517599696"/>
      </c:lineChart>
      <c:catAx>
        <c:axId val="1517598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7599136"/>
        <c:crosses val="autoZero"/>
        <c:auto val="1"/>
        <c:lblAlgn val="ctr"/>
        <c:lblOffset val="100"/>
        <c:noMultiLvlLbl val="0"/>
      </c:catAx>
      <c:valAx>
        <c:axId val="151759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7598576"/>
        <c:crosses val="autoZero"/>
        <c:crossBetween val="between"/>
      </c:valAx>
      <c:valAx>
        <c:axId val="151759969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7600256"/>
        <c:crosses val="max"/>
        <c:crossBetween val="between"/>
      </c:valAx>
      <c:catAx>
        <c:axId val="151760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517599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7603056"/>
        <c:axId val="1517603616"/>
      </c:lineChart>
      <c:catAx>
        <c:axId val="15176030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7603616"/>
        <c:crosses val="autoZero"/>
        <c:auto val="1"/>
        <c:lblAlgn val="ctr"/>
        <c:lblOffset val="100"/>
        <c:noMultiLvlLbl val="0"/>
      </c:catAx>
      <c:valAx>
        <c:axId val="151760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760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38.00496991</c:v>
                </c:pt>
                <c:pt idx="1">
                  <c:v>24.119077099999998</c:v>
                </c:pt>
                <c:pt idx="2">
                  <c:v>25.016888089999998</c:v>
                </c:pt>
                <c:pt idx="3">
                  <c:v>20.723746649999999</c:v>
                </c:pt>
                <c:pt idx="4">
                  <c:v>25.10109143</c:v>
                </c:pt>
                <c:pt idx="5">
                  <c:v>28.285750360000002</c:v>
                </c:pt>
                <c:pt idx="6">
                  <c:v>31.047082289999999</c:v>
                </c:pt>
                <c:pt idx="7">
                  <c:v>32.477719550000003</c:v>
                </c:pt>
                <c:pt idx="8">
                  <c:v>31.612196269999998</c:v>
                </c:pt>
                <c:pt idx="9">
                  <c:v>31.837674679999999</c:v>
                </c:pt>
                <c:pt idx="10">
                  <c:v>27.303199679999999</c:v>
                </c:pt>
                <c:pt idx="11">
                  <c:v>27.056016280000001</c:v>
                </c:pt>
                <c:pt idx="12">
                  <c:v>29.978963629999999</c:v>
                </c:pt>
                <c:pt idx="13">
                  <c:v>29.10524727</c:v>
                </c:pt>
                <c:pt idx="14">
                  <c:v>22.2043587</c:v>
                </c:pt>
                <c:pt idx="15">
                  <c:v>21.443440639999999</c:v>
                </c:pt>
                <c:pt idx="16">
                  <c:v>19.104910879999998</c:v>
                </c:pt>
                <c:pt idx="17">
                  <c:v>19.763550089999999</c:v>
                </c:pt>
                <c:pt idx="18">
                  <c:v>19.873037109999999</c:v>
                </c:pt>
                <c:pt idx="19">
                  <c:v>17.76683933</c:v>
                </c:pt>
                <c:pt idx="20">
                  <c:v>19.724040689999999</c:v>
                </c:pt>
                <c:pt idx="21">
                  <c:v>21.729838520000001</c:v>
                </c:pt>
                <c:pt idx="22">
                  <c:v>21.871522420000002</c:v>
                </c:pt>
                <c:pt idx="23">
                  <c:v>24.203735980000001</c:v>
                </c:pt>
                <c:pt idx="24">
                  <c:v>29.39122592</c:v>
                </c:pt>
                <c:pt idx="25">
                  <c:v>24.439005290000001</c:v>
                </c:pt>
                <c:pt idx="26">
                  <c:v>23.924567020000001</c:v>
                </c:pt>
                <c:pt idx="27">
                  <c:v>24.65107802</c:v>
                </c:pt>
                <c:pt idx="28">
                  <c:v>25.8016887</c:v>
                </c:pt>
                <c:pt idx="29">
                  <c:v>26.565177420000001</c:v>
                </c:pt>
                <c:pt idx="30">
                  <c:v>25.133980739999998</c:v>
                </c:pt>
                <c:pt idx="31">
                  <c:v>26.336253280000001</c:v>
                </c:pt>
                <c:pt idx="32">
                  <c:v>26.79180912</c:v>
                </c:pt>
                <c:pt idx="33">
                  <c:v>28.397838960000001</c:v>
                </c:pt>
                <c:pt idx="34">
                  <c:v>28.45050805</c:v>
                </c:pt>
                <c:pt idx="35">
                  <c:v>31.42513099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35.69722883</c:v>
                </c:pt>
                <c:pt idx="2">
                  <c:v>37.931874020000002</c:v>
                </c:pt>
                <c:pt idx="3">
                  <c:v>23.707895990000001</c:v>
                </c:pt>
                <c:pt idx="4">
                  <c:v>31.000313479999999</c:v>
                </c:pt>
                <c:pt idx="5">
                  <c:v>30.90542619</c:v>
                </c:pt>
                <c:pt idx="6">
                  <c:v>37.585165789999998</c:v>
                </c:pt>
                <c:pt idx="7">
                  <c:v>42.411212380000002</c:v>
                </c:pt>
                <c:pt idx="8">
                  <c:v>41.80124129</c:v>
                </c:pt>
                <c:pt idx="9">
                  <c:v>43.246337869999998</c:v>
                </c:pt>
                <c:pt idx="10">
                  <c:v>38.710105650000003</c:v>
                </c:pt>
                <c:pt idx="11">
                  <c:v>38.666968599999997</c:v>
                </c:pt>
                <c:pt idx="12">
                  <c:v>42.972255160000003</c:v>
                </c:pt>
                <c:pt idx="13">
                  <c:v>42.530273010000002</c:v>
                </c:pt>
                <c:pt idx="14">
                  <c:v>34.776495490000002</c:v>
                </c:pt>
                <c:pt idx="15">
                  <c:v>34.597610969999998</c:v>
                </c:pt>
                <c:pt idx="16">
                  <c:v>30.579348499999998</c:v>
                </c:pt>
                <c:pt idx="17">
                  <c:v>31.81818801</c:v>
                </c:pt>
                <c:pt idx="18">
                  <c:v>32.538900990000002</c:v>
                </c:pt>
                <c:pt idx="19">
                  <c:v>31.19814354</c:v>
                </c:pt>
                <c:pt idx="20">
                  <c:v>33.291225599999997</c:v>
                </c:pt>
                <c:pt idx="21">
                  <c:v>36.222935139999997</c:v>
                </c:pt>
                <c:pt idx="22">
                  <c:v>36.70946799</c:v>
                </c:pt>
                <c:pt idx="23">
                  <c:v>39.25741816</c:v>
                </c:pt>
                <c:pt idx="24">
                  <c:v>44.933854420000003</c:v>
                </c:pt>
                <c:pt idx="25">
                  <c:v>40.171796970000003</c:v>
                </c:pt>
                <c:pt idx="26">
                  <c:v>40.29711743</c:v>
                </c:pt>
                <c:pt idx="27">
                  <c:v>41.209776990000002</c:v>
                </c:pt>
                <c:pt idx="28">
                  <c:v>42.672480540000002</c:v>
                </c:pt>
                <c:pt idx="29">
                  <c:v>43.361327410000001</c:v>
                </c:pt>
                <c:pt idx="30">
                  <c:v>41.691510030000003</c:v>
                </c:pt>
                <c:pt idx="31">
                  <c:v>43.17158122</c:v>
                </c:pt>
                <c:pt idx="32">
                  <c:v>43.621650539999997</c:v>
                </c:pt>
                <c:pt idx="33">
                  <c:v>45.193877909999998</c:v>
                </c:pt>
                <c:pt idx="34">
                  <c:v>44.753501120000003</c:v>
                </c:pt>
                <c:pt idx="35">
                  <c:v>47.245388249999998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050112"/>
        <c:axId val="165805067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5805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8050672"/>
        <c:crosses val="autoZero"/>
        <c:auto val="1"/>
        <c:lblAlgn val="ctr"/>
        <c:lblOffset val="100"/>
        <c:noMultiLvlLbl val="0"/>
      </c:catAx>
      <c:valAx>
        <c:axId val="16580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805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055712"/>
        <c:axId val="1658056272"/>
      </c:lineChart>
      <c:catAx>
        <c:axId val="16580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8056272"/>
        <c:crosses val="autoZero"/>
        <c:auto val="1"/>
        <c:lblAlgn val="ctr"/>
        <c:lblOffset val="100"/>
        <c:noMultiLvlLbl val="0"/>
      </c:catAx>
      <c:valAx>
        <c:axId val="165805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80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11_SolarPVforaPonta_MenorFC2e3trim2030\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07_SolarPV_Redu&#231;&#227;oFCenergia_sem%20contratada\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30_UHE%20sem%20interfer&#234;ncia%20Demanda%20Alta_CASO%20BASE\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1.560482175926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Sul"/>
        <s v="Nordeste"/>
        <s v="Manaus"/>
        <s v="Sudeste"/>
        <s v="Nor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30">
        <m/>
        <n v="2050"/>
        <n v="2049"/>
        <n v="2048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031"/>
        <n v="2030"/>
        <n v="2029"/>
        <n v="2028"/>
        <n v="2027"/>
        <n v="2026"/>
        <n v="2019"/>
        <n v="2032" u="1"/>
        <n v="2025" u="1"/>
        <n v="2018" u="1"/>
        <n v="2023" u="1"/>
        <n v="204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1.560482523149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4640000004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288289999997"/>
    </cacheField>
    <cacheField name="20132" numFmtId="0">
      <sharedItems containsBlank="1" containsMixedTypes="1" containsNumber="1" minValue="0" maxValue="80421.155060000005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39030000006"/>
    </cacheField>
    <cacheField name="20142" numFmtId="0">
      <sharedItems containsBlank="1" containsMixedTypes="1" containsNumber="1" minValue="0" maxValue="84926.552660000001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23570000002"/>
    </cacheField>
    <cacheField name="2015" numFmtId="0">
      <sharedItems containsBlank="1" containsMixedTypes="1" containsNumber="1" minValue="0" maxValue="88575.255369999999"/>
    </cacheField>
    <cacheField name="20152" numFmtId="0">
      <sharedItems containsBlank="1" containsMixedTypes="1" containsNumber="1" minValue="0" maxValue="84766.327749999997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63300000006"/>
    </cacheField>
    <cacheField name="20162" numFmtId="0">
      <sharedItems containsBlank="1" containsMixedTypes="1" containsNumber="1" minValue="0" maxValue="83663.335890000002"/>
    </cacheField>
    <cacheField name="20163" numFmtId="0">
      <sharedItems containsBlank="1" containsMixedTypes="1" containsNumber="1" minValue="0" maxValue="83285.048980000007"/>
    </cacheField>
    <cacheField name="20164" numFmtId="0">
      <sharedItems containsBlank="1" containsMixedTypes="1" containsNumber="1" minValue="0" maxValue="86804.337010000003"/>
    </cacheField>
    <cacheField name="2017" numFmtId="0">
      <sharedItems containsBlank="1" containsMixedTypes="1" containsNumber="1" minValue="0" maxValue="91283.23504"/>
    </cacheField>
    <cacheField name="20172" numFmtId="0">
      <sharedItems containsBlank="1" containsMixedTypes="1" containsNumber="1" minValue="0" maxValue="87387.690640000001"/>
    </cacheField>
    <cacheField name="20173" numFmtId="0">
      <sharedItems containsBlank="1" containsMixedTypes="1" containsNumber="1" minValue="0" maxValue="86981.41648"/>
    </cacheField>
    <cacheField name="20174" numFmtId="0">
      <sharedItems containsBlank="1" containsMixedTypes="1" containsNumber="1" minValue="0" maxValue="90710.304560000004"/>
    </cacheField>
    <cacheField name="2018" numFmtId="0">
      <sharedItems containsBlank="1" containsMixedTypes="1" containsNumber="1" minValue="0" maxValue="93429.326140000005"/>
    </cacheField>
    <cacheField name="20182" numFmtId="0">
      <sharedItems containsBlank="1" containsMixedTypes="1" containsNumber="1" minValue="0" maxValue="89500.495689999996"/>
    </cacheField>
    <cacheField name="20183" numFmtId="0">
      <sharedItems containsBlank="1" containsMixedTypes="1" containsNumber="1" minValue="0" maxValue="89101.956680000003"/>
    </cacheField>
    <cacheField name="20184" numFmtId="0">
      <sharedItems containsBlank="1" containsMixedTypes="1" containsNumber="1" minValue="0" maxValue="92836.073340000003"/>
    </cacheField>
    <cacheField name="2019" numFmtId="0">
      <sharedItems containsBlank="1" containsMixedTypes="1" containsNumber="1" minValue="0" maxValue="98476.071129999997"/>
    </cacheField>
    <cacheField name="20192" numFmtId="0">
      <sharedItems containsBlank="1" containsMixedTypes="1" containsNumber="1" minValue="0" maxValue="94359.484859999997"/>
    </cacheField>
    <cacheField name="20193" numFmtId="0">
      <sharedItems containsBlank="1" containsMixedTypes="1" containsNumber="1" minValue="0" maxValue="93935.787360000002"/>
    </cacheField>
    <cacheField name="20194" numFmtId="0">
      <sharedItems containsBlank="1" containsMixedTypes="1" containsNumber="1" minValue="0" maxValue="97878.483949999994"/>
    </cacheField>
    <cacheField name="2020" numFmtId="0">
      <sharedItems containsBlank="1" containsMixedTypes="1" containsNumber="1" minValue="0" maxValue="103588.1597"/>
    </cacheField>
    <cacheField name="20202" numFmtId="0">
      <sharedItems containsBlank="1" containsMixedTypes="1" containsNumber="1" minValue="0" maxValue="99290.281430000003"/>
    </cacheField>
    <cacheField name="20203" numFmtId="0">
      <sharedItems containsBlank="1" containsMixedTypes="1" containsNumber="1" minValue="0" maxValue="98849.812309999994"/>
    </cacheField>
    <cacheField name="20204" numFmtId="0">
      <sharedItems containsBlank="1" containsMixedTypes="1" containsNumber="1" minValue="0" maxValue="102968.9369"/>
    </cacheField>
    <cacheField name="2021" numFmtId="0">
      <sharedItems containsBlank="1" containsMixedTypes="1" containsNumber="1" minValue="0" maxValue="108662.212"/>
    </cacheField>
    <cacheField name="20212" numFmtId="0">
      <sharedItems containsBlank="1" containsMixedTypes="1" containsNumber="1" minValue="0" maxValue="104181.0721"/>
    </cacheField>
    <cacheField name="20213" numFmtId="0">
      <sharedItems containsBlank="1" containsMixedTypes="1" containsNumber="1" minValue="0" maxValue="103722.73699999999"/>
    </cacheField>
    <cacheField name="20214" numFmtId="0">
      <sharedItems containsBlank="1" containsMixedTypes="1" containsNumber="1" minValue="0" maxValue="108022.1217"/>
    </cacheField>
    <cacheField name="2022" numFmtId="0">
      <sharedItems containsBlank="1" containsMixedTypes="1" containsNumber="1" minValue="0" maxValue="113167.72040000001"/>
    </cacheField>
    <cacheField name="20222" numFmtId="0">
      <sharedItems containsBlank="1" containsMixedTypes="1" containsNumber="1" minValue="0" maxValue="108497.19"/>
    </cacheField>
    <cacheField name="20223" numFmtId="0">
      <sharedItems containsBlank="1" containsMixedTypes="1" containsNumber="1" minValue="0" maxValue="108017.5815"/>
    </cacheField>
    <cacheField name="20224" numFmtId="0">
      <sharedItems containsBlank="1" containsMixedTypes="1" containsNumber="1" minValue="0" maxValue="112503.6262"/>
    </cacheField>
    <cacheField name="2023" numFmtId="0">
      <sharedItems containsBlank="1" containsMixedTypes="1" containsNumber="1" minValue="0" maxValue="117933.3403"/>
    </cacheField>
    <cacheField name="20232" numFmtId="0">
      <sharedItems containsBlank="1" containsMixedTypes="1" containsNumber="1" minValue="0" maxValue="113062.55530000001"/>
    </cacheField>
    <cacheField name="20233" numFmtId="0">
      <sharedItems containsBlank="1" containsMixedTypes="1" containsNumber="1" minValue="0" maxValue="112561.2601"/>
    </cacheField>
    <cacheField name="20234" numFmtId="0">
      <sharedItems containsBlank="1" containsMixedTypes="1" containsNumber="1" minValue="0" maxValue="117242.2156"/>
    </cacheField>
    <cacheField name="2024" numFmtId="0">
      <sharedItems containsBlank="1" containsMixedTypes="1" containsNumber="1" minValue="0" maxValue="122830.4984"/>
    </cacheField>
    <cacheField name="20242" numFmtId="0">
      <sharedItems containsBlank="1" containsMixedTypes="1" containsNumber="1" minValue="0" maxValue="117758.11109999999"/>
    </cacheField>
    <cacheField name="20243" numFmtId="0">
      <sharedItems containsBlank="1" containsMixedTypes="1" containsNumber="1" minValue="0" maxValue="117234.25320000001"/>
    </cacheField>
    <cacheField name="20244" numFmtId="0">
      <sharedItems containsBlank="1" containsMixedTypes="1" containsNumber="1" minValue="0" maxValue="122114.8612"/>
    </cacheField>
    <cacheField name="2025" numFmtId="0">
      <sharedItems containsBlank="1" containsMixedTypes="1" containsNumber="1" minValue="0" maxValue="127926.3221"/>
    </cacheField>
    <cacheField name="20252" numFmtId="0">
      <sharedItems containsBlank="1" containsMixedTypes="1" containsNumber="1" minValue="0" maxValue="122642.5261"/>
    </cacheField>
    <cacheField name="20253" numFmtId="0">
      <sharedItems containsBlank="1" containsMixedTypes="1" containsNumber="1" minValue="0" maxValue="122095.0282"/>
    </cacheField>
    <cacheField name="20254" numFmtId="0">
      <sharedItems containsBlank="1" containsMixedTypes="1" containsNumber="1" minValue="0" maxValue="127184.6948"/>
    </cacheField>
    <cacheField name="2026" numFmtId="0">
      <sharedItems containsBlank="1" containsMixedTypes="1" containsNumber="1" minValue="0" maxValue="132344.4908"/>
    </cacheField>
    <cacheField name="20262" numFmtId="0">
      <sharedItems containsBlank="1" containsMixedTypes="1" containsNumber="1" minValue="0" maxValue="126893.4093"/>
    </cacheField>
    <cacheField name="20263" numFmtId="0">
      <sharedItems containsBlank="1" containsMixedTypes="1" containsNumber="1" minValue="0" maxValue="126326.9316"/>
    </cacheField>
    <cacheField name="20264" numFmtId="0">
      <sharedItems containsBlank="1" containsMixedTypes="1" containsNumber="1" minValue="0" maxValue="131587.72070000001"/>
    </cacheField>
    <cacheField name="2027" numFmtId="0">
      <sharedItems containsBlank="1" containsMixedTypes="1" containsNumber="1" minValue="0" maxValue="136558.30729999999"/>
    </cacheField>
    <cacheField name="20272" numFmtId="0">
      <sharedItems containsBlank="1" containsMixedTypes="1" containsNumber="1" minValue="0" maxValue="130935.3551"/>
    </cacheField>
    <cacheField name="20273" numFmtId="0">
      <sharedItems containsBlank="1" containsMixedTypes="1" containsNumber="1" minValue="0" maxValue="130349.7819"/>
    </cacheField>
    <cacheField name="20274" numFmtId="0">
      <sharedItems containsBlank="1" containsMixedTypes="1" containsNumber="1" minValue="0" maxValue="135780.16039999999"/>
    </cacheField>
    <cacheField name="2028" numFmtId="0">
      <sharedItems containsBlank="1" containsMixedTypes="1" containsNumber="1" minValue="0" maxValue="140938.22409999999"/>
    </cacheField>
    <cacheField name="20282" numFmtId="0">
      <sharedItems containsBlank="1" containsMixedTypes="1" containsNumber="1" minValue="0" maxValue="135134.1403"/>
    </cacheField>
    <cacheField name="20283" numFmtId="0">
      <sharedItems containsBlank="1" containsMixedTypes="1" containsNumber="1" minValue="0" maxValue="134527.4719"/>
    </cacheField>
    <cacheField name="20284" numFmtId="0">
      <sharedItems containsBlank="1" containsMixedTypes="1" containsNumber="1" minValue="0" maxValue="140139.28339999999"/>
    </cacheField>
    <cacheField name="2029" numFmtId="0">
      <sharedItems containsBlank="1" containsMixedTypes="1" containsNumber="1" minValue="0" maxValue="145417.05239999999"/>
    </cacheField>
    <cacheField name="20292" numFmtId="0">
      <sharedItems containsBlank="1" containsMixedTypes="1" containsNumber="1" minValue="0" maxValue="139429.71859999999"/>
    </cacheField>
    <cacheField name="20293" numFmtId="0">
      <sharedItems containsBlank="1" containsMixedTypes="1" containsNumber="1" minValue="0" maxValue="138801.7616"/>
    </cacheField>
    <cacheField name="20294" numFmtId="0">
      <sharedItems containsBlank="1" containsMixedTypes="1" containsNumber="1" minValue="0" maxValue="144596.34529999999"/>
    </cacheField>
    <cacheField name="2030" numFmtId="0">
      <sharedItems containsBlank="1" containsMixedTypes="1" containsNumber="1" minValue="0" maxValue="150032.34390000001"/>
    </cacheField>
    <cacheField name="20302" numFmtId="0">
      <sharedItems containsBlank="1" containsMixedTypes="1" containsNumber="1" minValue="0" maxValue="143863.78880000001"/>
    </cacheField>
    <cacheField name="20303" numFmtId="0">
      <sharedItems containsBlank="1" containsMixedTypes="1" containsNumber="1" minValue="0" maxValue="143216.83929999999"/>
    </cacheField>
    <cacheField name="20304" numFmtId="0">
      <sharedItems containsBlank="1" containsMixedTypes="1" containsNumber="1" minValue="0" maxValue="149189.15599999999"/>
    </cacheField>
    <cacheField name="2031" numFmtId="0">
      <sharedItems containsBlank="1" containsMixedTypes="1" containsNumber="1" minValue="0" maxValue="154841.5392"/>
    </cacheField>
    <cacheField name="20312" numFmtId="0">
      <sharedItems containsBlank="1" containsMixedTypes="1" containsNumber="1" minValue="0" maxValue="148477.5165"/>
    </cacheField>
    <cacheField name="20313" numFmtId="0">
      <sharedItems containsBlank="1" containsMixedTypes="1" containsNumber="1" minValue="0" maxValue="147809.18960000001"/>
    </cacheField>
    <cacheField name="20314" numFmtId="0">
      <sharedItems containsBlank="1" containsMixedTypes="1" containsNumber="1" minValue="0" maxValue="153973.05910000001"/>
    </cacheField>
    <cacheField name="2032" numFmtId="0">
      <sharedItems containsBlank="1" containsMixedTypes="1" containsNumber="1" minValue="0" maxValue="159689.9662"/>
    </cacheField>
    <cacheField name="20322" numFmtId="0">
      <sharedItems containsBlank="1" containsMixedTypes="1" containsNumber="1" minValue="0" maxValue="153129.8651"/>
    </cacheField>
    <cacheField name="20323" numFmtId="0">
      <sharedItems containsBlank="1" containsMixedTypes="1" containsNumber="1" minValue="0" maxValue="152439.4474"/>
    </cacheField>
    <cacheField name="20324" numFmtId="0">
      <sharedItems containsBlank="1" containsMixedTypes="1" containsNumber="1" minValue="0" maxValue="158797.33369999999"/>
    </cacheField>
    <cacheField name="2033" numFmtId="0">
      <sharedItems containsBlank="1" containsMixedTypes="1" containsNumber="1" minValue="0" maxValue="164508.33189999999"/>
    </cacheField>
    <cacheField name="20332" numFmtId="0">
      <sharedItems containsBlank="1" containsMixedTypes="1" containsNumber="1" minValue="0" maxValue="157755.41209999999"/>
    </cacheField>
    <cacheField name="20333" numFmtId="0">
      <sharedItems containsBlank="1" containsMixedTypes="1" containsNumber="1" minValue="0" maxValue="157043.29990000001"/>
    </cacheField>
    <cacheField name="20334" numFmtId="0">
      <sharedItems containsBlank="1" containsMixedTypes="1" containsNumber="1" minValue="0" maxValue="163593.44820000001"/>
    </cacheField>
    <cacheField name="2034" numFmtId="0">
      <sharedItems containsBlank="1" containsMixedTypes="1" containsNumber="1" minValue="0" maxValue="169505.7776"/>
    </cacheField>
    <cacheField name="20342" numFmtId="0">
      <sharedItems containsBlank="1" containsMixedTypes="1" containsNumber="1" minValue="0" maxValue="162541.23629999999"/>
    </cacheField>
    <cacheField name="20343" numFmtId="0">
      <sharedItems containsBlank="1" containsMixedTypes="1" containsNumber="1" minValue="0" maxValue="161803.4094"/>
    </cacheField>
    <cacheField name="20344" numFmtId="0">
      <sharedItems containsBlank="1" containsMixedTypes="1" containsNumber="1" minValue="0" maxValue="168566.272"/>
    </cacheField>
    <cacheField name="2035" numFmtId="0">
      <sharedItems containsBlank="1" containsMixedTypes="1" containsNumber="1" minValue="0" maxValue="174655.55540000001"/>
    </cacheField>
    <cacheField name="20352" numFmtId="0">
      <sharedItems containsBlank="1" containsMixedTypes="1" containsNumber="1" minValue="0" maxValue="167481.3377"/>
    </cacheField>
    <cacheField name="20353" numFmtId="0">
      <sharedItems containsBlank="1" containsMixedTypes="1" containsNumber="1" minValue="0" maxValue="166719.8885"/>
    </cacheField>
    <cacheField name="20354" numFmtId="0">
      <sharedItems containsBlank="1" containsMixedTypes="1" containsNumber="1" minValue="0" maxValue="173689.90169999999"/>
    </cacheField>
    <cacheField name="2036" numFmtId="0">
      <sharedItems containsBlank="1" containsMixedTypes="1" containsNumber="1" minValue="0" maxValue="180128.16399999999"/>
    </cacheField>
    <cacheField name="20362" numFmtId="0">
      <sharedItems containsBlank="1" containsMixedTypes="1" containsNumber="1" minValue="0" maxValue="172735.25779999999"/>
    </cacheField>
    <cacheField name="20363" numFmtId="0">
      <sharedItems containsBlank="1" containsMixedTypes="1" containsNumber="1" minValue="0" maxValue="171948.58410000001"/>
    </cacheField>
    <cacheField name="20364" numFmtId="0">
      <sharedItems containsBlank="1" containsMixedTypes="1" containsNumber="1" minValue="0" maxValue="179137.83840000001"/>
    </cacheField>
    <cacheField name="2037" numFmtId="0">
      <sharedItems containsBlank="1" containsMixedTypes="1" containsNumber="1" minValue="0" maxValue="185554.65330000001"/>
    </cacheField>
    <cacheField name="20372" numFmtId="0">
      <sharedItems containsBlank="1" containsMixedTypes="1" containsNumber="1" minValue="0" maxValue="177938.28460000001"/>
    </cacheField>
    <cacheField name="20373" numFmtId="0">
      <sharedItems containsBlank="1" containsMixedTypes="1" containsNumber="1" minValue="0" maxValue="177125.17809999999"/>
    </cacheField>
    <cacheField name="20374" numFmtId="0">
      <sharedItems containsBlank="1" containsMixedTypes="1" containsNumber="1" minValue="0" maxValue="184539.03760000001"/>
    </cacheField>
    <cacheField name="2038" numFmtId="0">
      <sharedItems containsBlank="1" containsMixedTypes="1" containsNumber="1" minValue="0" maxValue="191130.06270000001"/>
    </cacheField>
    <cacheField name="20382" numFmtId="0">
      <sharedItems containsBlank="1" containsMixedTypes="1" containsNumber="1" minValue="0" maxValue="183277.1759"/>
    </cacheField>
    <cacheField name="20383" numFmtId="0">
      <sharedItems containsBlank="1" containsMixedTypes="1" containsNumber="1" minValue="0" maxValue="182437.51300000001"/>
    </cacheField>
    <cacheField name="20384" numFmtId="0">
      <sharedItems containsBlank="1" containsMixedTypes="1" containsNumber="1" minValue="0" maxValue="190085.6703"/>
    </cacheField>
    <cacheField name="2039" numFmtId="0">
      <sharedItems containsBlank="1" containsMixedTypes="1" containsNumber="1" minValue="0" maxValue="196538.5154"/>
    </cacheField>
    <cacheField name="20392" numFmtId="0">
      <sharedItems containsBlank="1" containsMixedTypes="1" containsNumber="1" minValue="0" maxValue="188456.21909999999"/>
    </cacheField>
    <cacheField name="20393" numFmtId="0">
      <sharedItems containsBlank="1" containsMixedTypes="1" containsNumber="1" minValue="0" maxValue="187590.7396"/>
    </cacheField>
    <cacheField name="20394" numFmtId="0">
      <sharedItems containsBlank="1" containsMixedTypes="1" containsNumber="1" minValue="0" maxValue="195466.37599999999"/>
    </cacheField>
    <cacheField name="2040" numFmtId="0">
      <sharedItems containsBlank="1" containsMixedTypes="1" containsNumber="1" minValue="0" maxValue="201933.83439999999"/>
    </cacheField>
    <cacheField name="20402" numFmtId="0">
      <sharedItems containsBlank="1" containsMixedTypes="1" containsNumber="1" minValue="0" maxValue="193626.36850000001"/>
    </cacheField>
    <cacheField name="20403" numFmtId="0">
      <sharedItems containsBlank="1" containsMixedTypes="1" containsNumber="1" minValue="0" maxValue="192735.42439999999"/>
    </cacheField>
    <cacheField name="20404" numFmtId="0">
      <sharedItems containsBlank="1" containsMixedTypes="1" containsNumber="1" minValue="0" maxValue="200835.899"/>
    </cacheField>
    <cacheField name="2041" numFmtId="0">
      <sharedItems containsBlank="1" containsMixedTypes="1" containsNumber="1" minValue="0" maxValue="206716.27009999999"/>
    </cacheField>
    <cacheField name="20412" numFmtId="0">
      <sharedItems containsBlank="1" containsMixedTypes="1" containsNumber="1" minValue="0" maxValue="198206.62330000001"/>
    </cacheField>
    <cacheField name="20413" numFmtId="0">
      <sharedItems containsBlank="1" containsMixedTypes="1" containsNumber="1" minValue="0" maxValue="197291.7273"/>
    </cacheField>
    <cacheField name="20414" numFmtId="0">
      <sharedItems containsBlank="1" containsMixedTypes="1" containsNumber="1" minValue="0" maxValue="205596.8702"/>
    </cacheField>
    <cacheField name="2042" numFmtId="0">
      <sharedItems containsBlank="1" containsMixedTypes="1" containsNumber="1" minValue="0" maxValue="211521.9639"/>
    </cacheField>
    <cacheField name="20422" numFmtId="0">
      <sharedItems containsBlank="1" containsMixedTypes="1" containsNumber="1" minValue="0" maxValue="202807.58369999999"/>
    </cacheField>
    <cacheField name="20423" numFmtId="0">
      <sharedItems containsBlank="1" containsMixedTypes="1" containsNumber="1" minValue="0" maxValue="201868.05679999999"/>
    </cacheField>
    <cacheField name="20424" numFmtId="0">
      <sharedItems containsBlank="1" containsMixedTypes="1" containsNumber="1" minValue="0" maxValue="210381.0735"/>
    </cacheField>
    <cacheField name="2043" numFmtId="0">
      <sharedItems containsBlank="1" containsMixedTypes="1" containsNumber="1" minValue="0" maxValue="216380.10560000001"/>
    </cacheField>
    <cacheField name="20432" numFmtId="0">
      <sharedItems containsBlank="1" containsMixedTypes="1" containsNumber="1" minValue="0" maxValue="207460.60200000001"/>
    </cacheField>
    <cacheField name="20433" numFmtId="0">
      <sharedItems containsBlank="1" containsMixedTypes="1" containsNumber="1" minValue="0" maxValue="206496.58660000001"/>
    </cacheField>
    <cacheField name="20434" numFmtId="0">
      <sharedItems containsBlank="1" containsMixedTypes="1" containsNumber="1" minValue="0" maxValue="215217.91020000001"/>
    </cacheField>
    <cacheField name="2044" numFmtId="0">
      <sharedItems containsBlank="1" containsMixedTypes="1" containsNumber="1" minValue="0" maxValue="221368.97709999999"/>
    </cacheField>
    <cacheField name="20442" numFmtId="0">
      <sharedItems containsBlank="1" containsMixedTypes="1" containsNumber="1" minValue="0" maxValue="212239.15340000001"/>
    </cacheField>
    <cacheField name="20443" numFmtId="0">
      <sharedItems containsBlank="1" containsMixedTypes="1" containsNumber="1" minValue="0" maxValue="211250.16250000001"/>
    </cacheField>
    <cacheField name="20444" numFmtId="0">
      <sharedItems containsBlank="1" containsMixedTypes="1" containsNumber="1" minValue="0" maxValue="220184.32939999999"/>
    </cacheField>
    <cacheField name="2045" numFmtId="0">
      <sharedItems containsBlank="1" containsMixedTypes="1" containsNumber="1" minValue="0" maxValue="226444.45189999999"/>
    </cacheField>
    <cacheField name="20452" numFmtId="0">
      <sharedItems containsBlank="1" containsMixedTypes="1" containsNumber="1" minValue="0" maxValue="217098.7807"/>
    </cacheField>
    <cacheField name="20453" numFmtId="0">
      <sharedItems containsBlank="1" containsMixedTypes="1" containsNumber="1" minValue="0" maxValue="216084.09539999999"/>
    </cacheField>
    <cacheField name="20454" numFmtId="0">
      <sharedItems containsBlank="1" containsMixedTypes="1" containsNumber="1" minValue="0" maxValue="225237.02619999999"/>
    </cacheField>
    <cacheField name="2046" numFmtId="0">
      <sharedItems containsBlank="1" containsMixedTypes="1" containsNumber="1" minValue="0" maxValue="231589.4564"/>
    </cacheField>
    <cacheField name="20462" numFmtId="0">
      <sharedItems containsBlank="1" containsMixedTypes="1" containsNumber="1" minValue="0" maxValue="222026.05619999999"/>
    </cacheField>
    <cacheField name="20463" numFmtId="0">
      <sharedItems containsBlank="1" containsMixedTypes="1" containsNumber="1" minValue="0" maxValue="220985.44440000001"/>
    </cacheField>
    <cacheField name="20464" numFmtId="0">
      <sharedItems containsBlank="1" containsMixedTypes="1" containsNumber="1" minValue="0" maxValue="230360.10269999999"/>
    </cacheField>
    <cacheField name="2047" numFmtId="0">
      <sharedItems containsBlank="1" containsMixedTypes="1" containsNumber="1" minValue="0" maxValue="236728.2597"/>
    </cacheField>
    <cacheField name="20472" numFmtId="0">
      <sharedItems containsBlank="1" containsMixedTypes="1" containsNumber="1" minValue="0" maxValue="226947.20009999999"/>
    </cacheField>
    <cacheField name="20473" numFmtId="0">
      <sharedItems containsBlank="1" containsMixedTypes="1" containsNumber="1" minValue="0" maxValue="225880.45980000001"/>
    </cacheField>
    <cacheField name="20474" numFmtId="0">
      <sharedItems containsBlank="1" containsMixedTypes="1" containsNumber="1" minValue="0" maxValue="235476.30650000001"/>
    </cacheField>
    <cacheField name="2048" numFmtId="0">
      <sharedItems containsBlank="1" containsMixedTypes="1" containsNumber="1" minValue="0" maxValue="242390.17540000001"/>
    </cacheField>
    <cacheField name="20482" numFmtId="0">
      <sharedItems containsBlank="1" containsMixedTypes="1" containsNumber="1" minValue="0" maxValue="232359.73699999999"/>
    </cacheField>
    <cacheField name="20483" numFmtId="0">
      <sharedItems containsBlank="1" containsMixedTypes="1" containsNumber="1" minValue="0" maxValue="231262.5263"/>
    </cacheField>
    <cacheField name="20484" numFmtId="0">
      <sharedItems containsBlank="1" containsMixedTypes="1" containsNumber="1" minValue="0" maxValue="241110.84030000001"/>
    </cacheField>
    <cacheField name="2049" numFmtId="0">
      <sharedItems containsBlank="1" containsMixedTypes="1" containsNumber="1" minValue="0" maxValue="247855.6237"/>
    </cacheField>
    <cacheField name="20492" numFmtId="0">
      <sharedItems containsBlank="1" containsMixedTypes="1" containsNumber="1" minValue="0" maxValue="237589.38"/>
    </cacheField>
    <cacheField name="20493" numFmtId="0">
      <sharedItems containsBlank="1" containsMixedTypes="1" containsNumber="1" minValue="0" maxValue="236464.133"/>
    </cacheField>
    <cacheField name="20494" numFmtId="0">
      <sharedItems containsBlank="1" containsMixedTypes="1" containsNumber="1" minValue="0" maxValue="246550.11"/>
    </cacheField>
    <cacheField name="2050" numFmtId="0">
      <sharedItems containsBlank="1" containsMixedTypes="1" containsNumber="1" minValue="0" maxValue="252643.03270000001"/>
    </cacheField>
    <cacheField name="20502" numFmtId="0">
      <sharedItems containsBlank="1" containsMixedTypes="1" containsNumber="1" minValue="0" maxValue="242137.25820000001"/>
    </cacheField>
    <cacheField name="20503" numFmtId="0">
      <sharedItems containsBlank="1" containsMixedTypes="1" containsNumber="1" minValue="0" maxValue="240981.9705"/>
    </cacheField>
    <cacheField name="20504" numFmtId="0">
      <sharedItems containsBlank="1" containsMixedTypes="1" containsNumber="1" minValue="0" maxValue="251305.8421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Sul_1500__kV_12"/>
    <x v="1"/>
    <x v="1"/>
    <n v="1500"/>
    <x v="1"/>
  </r>
  <r>
    <s v="SE-Sul_1500__kV_272"/>
    <x v="1"/>
    <x v="1"/>
    <n v="1500"/>
    <x v="2"/>
  </r>
  <r>
    <s v="SE-Sul_1500__kV_268"/>
    <x v="1"/>
    <x v="1"/>
    <n v="1500"/>
    <x v="2"/>
  </r>
  <r>
    <s v="SE-Sul_1500__kV_5"/>
    <x v="1"/>
    <x v="1"/>
    <n v="1500"/>
    <x v="2"/>
  </r>
  <r>
    <s v="SE-NE_1500__kV_99"/>
    <x v="1"/>
    <x v="2"/>
    <n v="1500"/>
    <x v="3"/>
  </r>
  <r>
    <s v="SE-Sul_1500__kV_8"/>
    <x v="1"/>
    <x v="1"/>
    <n v="1500"/>
    <x v="4"/>
  </r>
  <r>
    <s v="SE-NE_1500__kV_70"/>
    <x v="1"/>
    <x v="2"/>
    <n v="1500"/>
    <x v="4"/>
  </r>
  <r>
    <s v="SE-Sul_1500__kV_9"/>
    <x v="1"/>
    <x v="1"/>
    <n v="1500"/>
    <x v="5"/>
  </r>
  <r>
    <s v="SE-NE_1500__kV_40"/>
    <x v="1"/>
    <x v="2"/>
    <n v="1500"/>
    <x v="5"/>
  </r>
  <r>
    <s v="SE-Sul_1500__kV_270"/>
    <x v="1"/>
    <x v="1"/>
    <n v="1500"/>
    <x v="6"/>
  </r>
  <r>
    <s v="SE-NE_1500__kV_69"/>
    <x v="1"/>
    <x v="2"/>
    <n v="1500"/>
    <x v="7"/>
  </r>
  <r>
    <s v="SE-NE_1500__kV_42"/>
    <x v="1"/>
    <x v="2"/>
    <n v="1500"/>
    <x v="7"/>
  </r>
  <r>
    <s v="SE-NE_1500__kV_37"/>
    <x v="1"/>
    <x v="2"/>
    <n v="1500"/>
    <x v="7"/>
  </r>
  <r>
    <s v="SE-NE_1500__kV_84"/>
    <x v="1"/>
    <x v="2"/>
    <n v="1500"/>
    <x v="7"/>
  </r>
  <r>
    <s v="SE-NE_1500__kV_38"/>
    <x v="1"/>
    <x v="2"/>
    <n v="1500"/>
    <x v="8"/>
  </r>
  <r>
    <s v="SE-Sul_1500__kV_1"/>
    <x v="1"/>
    <x v="1"/>
    <n v="1500"/>
    <x v="9"/>
  </r>
  <r>
    <s v="SE-NE_1500__kV_23"/>
    <x v="1"/>
    <x v="2"/>
    <n v="1500"/>
    <x v="9"/>
  </r>
  <r>
    <s v="SE-NE_1500__kV_41"/>
    <x v="1"/>
    <x v="2"/>
    <n v="1500"/>
    <x v="9"/>
  </r>
  <r>
    <s v="SE-Sul_1500__kV_4"/>
    <x v="1"/>
    <x v="1"/>
    <n v="1500"/>
    <x v="10"/>
  </r>
  <r>
    <s v="SE-NE_1500__kV_50"/>
    <x v="1"/>
    <x v="2"/>
    <n v="1500"/>
    <x v="10"/>
  </r>
  <r>
    <s v="SE-NE_1500__kV_61"/>
    <x v="1"/>
    <x v="2"/>
    <n v="1500"/>
    <x v="11"/>
  </r>
  <r>
    <s v="SE-NE_1500__kV_55"/>
    <x v="1"/>
    <x v="2"/>
    <n v="1500"/>
    <x v="11"/>
  </r>
  <r>
    <s v="SE-NE_1500__kV_101"/>
    <x v="1"/>
    <x v="2"/>
    <n v="1500"/>
    <x v="12"/>
  </r>
  <r>
    <s v="SE-NE_1500__kV_73"/>
    <x v="1"/>
    <x v="2"/>
    <n v="1500"/>
    <x v="12"/>
  </r>
  <r>
    <s v="SE-Sul_1500__kV_273"/>
    <x v="1"/>
    <x v="1"/>
    <n v="1500"/>
    <x v="13"/>
  </r>
  <r>
    <s v="SE-NE_1500__kV_45"/>
    <x v="1"/>
    <x v="2"/>
    <n v="1500"/>
    <x v="13"/>
  </r>
  <r>
    <s v="SE-NE_1500__kV_94"/>
    <x v="1"/>
    <x v="2"/>
    <n v="1500"/>
    <x v="13"/>
  </r>
  <r>
    <s v="SE-NE_1500__kV_85"/>
    <x v="1"/>
    <x v="2"/>
    <n v="1500"/>
    <x v="13"/>
  </r>
  <r>
    <s v="N-Manaus_1500__kV_167"/>
    <x v="2"/>
    <x v="3"/>
    <n v="1500"/>
    <x v="13"/>
  </r>
  <r>
    <s v="N-Manaus_1500__kV_173"/>
    <x v="2"/>
    <x v="3"/>
    <n v="1500"/>
    <x v="13"/>
  </r>
  <r>
    <s v="N-Manaus_1500__kV_164"/>
    <x v="2"/>
    <x v="3"/>
    <n v="1500"/>
    <x v="13"/>
  </r>
  <r>
    <s v="N-Manaus_1500__kV_169"/>
    <x v="2"/>
    <x v="3"/>
    <n v="1500"/>
    <x v="13"/>
  </r>
  <r>
    <s v="N-Manaus_1500__kV_172"/>
    <x v="2"/>
    <x v="3"/>
    <n v="1500"/>
    <x v="13"/>
  </r>
  <r>
    <s v="N-Manaus_1500__kV_175"/>
    <x v="2"/>
    <x v="3"/>
    <n v="1500"/>
    <x v="13"/>
  </r>
  <r>
    <s v="SE-Sul_1500__kV_275"/>
    <x v="1"/>
    <x v="1"/>
    <n v="1500"/>
    <x v="14"/>
  </r>
  <r>
    <s v="SE-NE_1500__kV_49"/>
    <x v="1"/>
    <x v="2"/>
    <n v="1500"/>
    <x v="14"/>
  </r>
  <r>
    <s v="SE-NE_1500__kV_36"/>
    <x v="1"/>
    <x v="2"/>
    <n v="1500"/>
    <x v="14"/>
  </r>
  <r>
    <s v="N-Manaus_1500__kV_181"/>
    <x v="2"/>
    <x v="3"/>
    <n v="1500"/>
    <x v="14"/>
  </r>
  <r>
    <s v="SE-Sul_1500__kV_276"/>
    <x v="1"/>
    <x v="1"/>
    <n v="1500"/>
    <x v="15"/>
  </r>
  <r>
    <s v="SE-Sul_1500__kV_266"/>
    <x v="1"/>
    <x v="1"/>
    <n v="1500"/>
    <x v="15"/>
  </r>
  <r>
    <s v="SE-Sul_1500__kV_2"/>
    <x v="1"/>
    <x v="1"/>
    <n v="1500"/>
    <x v="15"/>
  </r>
  <r>
    <s v="SE-NE_1500__kV_59"/>
    <x v="1"/>
    <x v="2"/>
    <n v="1500"/>
    <x v="15"/>
  </r>
  <r>
    <s v="SE-NE_1500__kV_26"/>
    <x v="1"/>
    <x v="2"/>
    <n v="1500"/>
    <x v="15"/>
  </r>
  <r>
    <s v="SE-NE_1500__kV_62"/>
    <x v="1"/>
    <x v="2"/>
    <n v="1500"/>
    <x v="15"/>
  </r>
  <r>
    <s v="N-Manaus_1500__kV_178"/>
    <x v="2"/>
    <x v="3"/>
    <n v="1500"/>
    <x v="15"/>
  </r>
  <r>
    <s v="N-Manaus_1500__kV_177"/>
    <x v="2"/>
    <x v="3"/>
    <n v="1500"/>
    <x v="15"/>
  </r>
  <r>
    <s v="Tap-SE/CO_1500__kV_242"/>
    <x v="3"/>
    <x v="4"/>
    <n v="1500"/>
    <x v="16"/>
  </r>
  <r>
    <s v="SE-NE_1500__kV_54"/>
    <x v="1"/>
    <x v="2"/>
    <n v="1500"/>
    <x v="16"/>
  </r>
  <r>
    <s v="SE-NE_1500__kV_63"/>
    <x v="1"/>
    <x v="2"/>
    <n v="1500"/>
    <x v="16"/>
  </r>
  <r>
    <s v="SE-NE_1500__kV_78"/>
    <x v="1"/>
    <x v="2"/>
    <n v="1500"/>
    <x v="16"/>
  </r>
  <r>
    <s v="SE-NE_1500__kV_68"/>
    <x v="1"/>
    <x v="2"/>
    <n v="1500"/>
    <x v="16"/>
  </r>
  <r>
    <s v="SE-NE_1500__kV_22"/>
    <x v="1"/>
    <x v="2"/>
    <n v="1500"/>
    <x v="16"/>
  </r>
  <r>
    <s v="SE-NE_1500__kV_89"/>
    <x v="1"/>
    <x v="2"/>
    <n v="1500"/>
    <x v="16"/>
  </r>
  <r>
    <s v="SE-NE_1500__kV_82"/>
    <x v="1"/>
    <x v="2"/>
    <n v="1500"/>
    <x v="16"/>
  </r>
  <r>
    <s v="N-Manaus_1500__kV_174"/>
    <x v="2"/>
    <x v="3"/>
    <n v="1500"/>
    <x v="16"/>
  </r>
  <r>
    <s v="N-Manaus_1500__kV_171"/>
    <x v="2"/>
    <x v="3"/>
    <n v="1500"/>
    <x v="16"/>
  </r>
  <r>
    <s v="SE-NE_1500__kV_32"/>
    <x v="1"/>
    <x v="2"/>
    <n v="1500"/>
    <x v="17"/>
  </r>
  <r>
    <s v="Tap-N_1500__kV_235"/>
    <x v="3"/>
    <x v="5"/>
    <n v="1500"/>
    <x v="17"/>
  </r>
  <r>
    <s v="Tap-SE/CO_1500__kV_248"/>
    <x v="3"/>
    <x v="4"/>
    <n v="1500"/>
    <x v="18"/>
  </r>
  <r>
    <s v="SE-NE_1500__kV_77"/>
    <x v="1"/>
    <x v="2"/>
    <n v="1500"/>
    <x v="18"/>
  </r>
  <r>
    <s v="SE-NE_1500__kV_28"/>
    <x v="1"/>
    <x v="2"/>
    <n v="1500"/>
    <x v="18"/>
  </r>
  <r>
    <s v="Tap-N_1500__kV_238"/>
    <x v="3"/>
    <x v="5"/>
    <n v="1500"/>
    <x v="18"/>
  </r>
  <r>
    <s v="Tap-N_1500__kV_228"/>
    <x v="3"/>
    <x v="5"/>
    <n v="1500"/>
    <x v="18"/>
  </r>
  <r>
    <s v="Tap-N_1500__kV_232"/>
    <x v="3"/>
    <x v="5"/>
    <n v="1500"/>
    <x v="18"/>
  </r>
  <r>
    <s v="SE-NE_1500__kV_104"/>
    <x v="1"/>
    <x v="2"/>
    <n v="1500"/>
    <x v="19"/>
  </r>
  <r>
    <s v="SE-NE_1500__kV_27"/>
    <x v="1"/>
    <x v="2"/>
    <n v="1500"/>
    <x v="19"/>
  </r>
  <r>
    <s v="SE-NE_1500__kV_15"/>
    <x v="1"/>
    <x v="2"/>
    <n v="1500"/>
    <x v="19"/>
  </r>
  <r>
    <s v="SE-NE_1500__kV_34"/>
    <x v="1"/>
    <x v="2"/>
    <n v="1500"/>
    <x v="20"/>
  </r>
  <r>
    <s v="SE-NE_1500__kV_30"/>
    <x v="1"/>
    <x v="2"/>
    <n v="1500"/>
    <x v="21"/>
  </r>
  <r>
    <s v="SE-NE_1500__kV_91"/>
    <x v="1"/>
    <x v="2"/>
    <n v="1500"/>
    <x v="21"/>
  </r>
  <r>
    <s v="SE-NE_1500__kV_96"/>
    <x v="1"/>
    <x v="2"/>
    <n v="1500"/>
    <x v="22"/>
  </r>
  <r>
    <s v="Tap-SE/CO_1500__kV_240"/>
    <x v="3"/>
    <x v="4"/>
    <n v="1500"/>
    <x v="23"/>
  </r>
  <r>
    <s v="Tap-SE/CO_1500__kV_249"/>
    <x v="3"/>
    <x v="4"/>
    <n v="1500"/>
    <x v="23"/>
  </r>
  <r>
    <s v="Tap-SE/CO_1500__kV_239"/>
    <x v="3"/>
    <x v="4"/>
    <n v="1500"/>
    <x v="24"/>
  </r>
  <r>
    <s v="Tap-SE/CO_1500__kV_245"/>
    <x v="3"/>
    <x v="4"/>
    <n v="1500"/>
    <x v="24"/>
  </r>
  <r>
    <s v="Tap-SE/CO_1500__kV_244"/>
    <x v="3"/>
    <x v="4"/>
    <n v="1500"/>
    <x v="24"/>
  </r>
  <r>
    <s v="Tap-SE/CO_1500__kV_241"/>
    <x v="3"/>
    <x v="4"/>
    <n v="1500"/>
    <x v="24"/>
  </r>
  <r>
    <s v="Tap-SE/CO_1500__kV_243"/>
    <x v="3"/>
    <x v="4"/>
    <n v="1500"/>
    <x v="24"/>
  </r>
  <r>
    <s v="AC/RO/Mad-SE_1500__kV_212"/>
    <x v="4"/>
    <x v="4"/>
    <n v="1500"/>
    <x v="0"/>
  </r>
  <r>
    <s v="Tap-SE/CO_1500__kV_247"/>
    <x v="3"/>
    <x v="4"/>
    <n v="1500"/>
    <x v="0"/>
  </r>
  <r>
    <s v="AC/RO/Mad-SE_1500__kV_209"/>
    <x v="4"/>
    <x v="4"/>
    <n v="1500"/>
    <x v="0"/>
  </r>
  <r>
    <s v="Tap-SE/CO_1500__kV_246"/>
    <x v="3"/>
    <x v="4"/>
    <n v="1500"/>
    <x v="0"/>
  </r>
  <r>
    <s v="AC/RO/Mad-SE_1500__kV_211"/>
    <x v="4"/>
    <x v="4"/>
    <n v="1500"/>
    <x v="0"/>
  </r>
  <r>
    <s v="AC/RO/Mad-SE_1500__kV_200"/>
    <x v="4"/>
    <x v="4"/>
    <n v="1500"/>
    <x v="0"/>
  </r>
  <r>
    <s v="AC/RO/Mad-SE_1500__kV_213"/>
    <x v="4"/>
    <x v="4"/>
    <n v="1500"/>
    <x v="0"/>
  </r>
  <r>
    <s v="AC/RO/Mad-SE_1500__kV_214"/>
    <x v="4"/>
    <x v="4"/>
    <n v="1500"/>
    <x v="0"/>
  </r>
  <r>
    <s v="AC/RO/Mad-SE_1500__kV_201"/>
    <x v="4"/>
    <x v="4"/>
    <n v="1500"/>
    <x v="0"/>
  </r>
  <r>
    <s v="AC/RO/Mad-SE_1500__kV_203"/>
    <x v="4"/>
    <x v="4"/>
    <n v="1500"/>
    <x v="0"/>
  </r>
  <r>
    <s v="AC/RO/Mad-SE_1500__kV_204"/>
    <x v="4"/>
    <x v="4"/>
    <n v="1500"/>
    <x v="0"/>
  </r>
  <r>
    <s v="AC/RO/Mad-SE_1500__kV_205"/>
    <x v="4"/>
    <x v="4"/>
    <n v="1500"/>
    <x v="0"/>
  </r>
  <r>
    <s v="AC/RO/Mad-SE_1500__kV_206"/>
    <x v="4"/>
    <x v="4"/>
    <n v="1500"/>
    <x v="0"/>
  </r>
  <r>
    <s v="AC/RO/Mad-SE_1500__kV_207"/>
    <x v="4"/>
    <x v="4"/>
    <n v="1500"/>
    <x v="0"/>
  </r>
  <r>
    <s v="AC/RO/Mad-SE_1500__kV_208"/>
    <x v="4"/>
    <x v="4"/>
    <n v="1500"/>
    <x v="0"/>
  </r>
  <r>
    <s v="TelesP-SE_1500__kV_262"/>
    <x v="5"/>
    <x v="4"/>
    <n v="1500"/>
    <x v="0"/>
  </r>
  <r>
    <s v="AC/RO/Mad-SE_1500__kV_210"/>
    <x v="4"/>
    <x v="4"/>
    <n v="1500"/>
    <x v="0"/>
  </r>
  <r>
    <s v="TelesP-SE_1500__kV_263"/>
    <x v="5"/>
    <x v="4"/>
    <n v="1500"/>
    <x v="0"/>
  </r>
  <r>
    <s v="TelesP-SE_1500__kV_251"/>
    <x v="5"/>
    <x v="4"/>
    <n v="1500"/>
    <x v="0"/>
  </r>
  <r>
    <s v="TelesP-SE_1500__kV_261"/>
    <x v="5"/>
    <x v="4"/>
    <n v="1500"/>
    <x v="0"/>
  </r>
  <r>
    <s v="TelesP-SE_1500__kV_260"/>
    <x v="5"/>
    <x v="4"/>
    <n v="1500"/>
    <x v="0"/>
  </r>
  <r>
    <s v="TelesP-SE_1500__kV_258"/>
    <x v="5"/>
    <x v="4"/>
    <n v="1500"/>
    <x v="0"/>
  </r>
  <r>
    <s v="TelesP-SE_1500__kV_257"/>
    <x v="5"/>
    <x v="4"/>
    <n v="1500"/>
    <x v="0"/>
  </r>
  <r>
    <s v="TelesP-SE_1500__kV_256"/>
    <x v="5"/>
    <x v="4"/>
    <n v="1500"/>
    <x v="0"/>
  </r>
  <r>
    <s v="TelesP-SE_1500__kV_250"/>
    <x v="5"/>
    <x v="4"/>
    <n v="1500"/>
    <x v="0"/>
  </r>
  <r>
    <s v="TelesP-SE_1500__kV_252"/>
    <x v="5"/>
    <x v="4"/>
    <n v="1500"/>
    <x v="0"/>
  </r>
  <r>
    <s v="TelesP-SE_1500__kV_255"/>
    <x v="5"/>
    <x v="4"/>
    <n v="1500"/>
    <x v="0"/>
  </r>
  <r>
    <s v="AC/RO/Mad-SE_1500__kV_202"/>
    <x v="4"/>
    <x v="4"/>
    <n v="1500"/>
    <x v="0"/>
  </r>
  <r>
    <s v="TelesP-SE_1500__kV_264"/>
    <x v="5"/>
    <x v="4"/>
    <n v="1500"/>
    <x v="0"/>
  </r>
  <r>
    <s v="TelesP-SE_1500__kV_259"/>
    <x v="5"/>
    <x v="4"/>
    <n v="1500"/>
    <x v="0"/>
  </r>
  <r>
    <s v="TelesP-SE_1500__kV_253"/>
    <x v="5"/>
    <x v="4"/>
    <n v="1500"/>
    <x v="0"/>
  </r>
  <r>
    <s v="TelesP-SE_1500__kV_254"/>
    <x v="5"/>
    <x v="4"/>
    <n v="1500"/>
    <x v="0"/>
  </r>
  <r>
    <s v="SE-Sul_1500__kV_7"/>
    <x v="1"/>
    <x v="1"/>
    <n v="1500"/>
    <x v="0"/>
  </r>
  <r>
    <s v="SE-Sul_1500__kV_274"/>
    <x v="1"/>
    <x v="1"/>
    <n v="1500"/>
    <x v="0"/>
  </r>
  <r>
    <s v="SE-Sul_1500__kV_269"/>
    <x v="1"/>
    <x v="1"/>
    <n v="1500"/>
    <x v="0"/>
  </r>
  <r>
    <s v="SE-Sul_1500__kV_277"/>
    <x v="1"/>
    <x v="1"/>
    <n v="1500"/>
    <x v="0"/>
  </r>
  <r>
    <s v="SE-Sul_1500__kV_10"/>
    <x v="1"/>
    <x v="1"/>
    <n v="1500"/>
    <x v="0"/>
  </r>
  <r>
    <s v="SE-Sul_1500__kV_271"/>
    <x v="1"/>
    <x v="1"/>
    <n v="1500"/>
    <x v="0"/>
  </r>
  <r>
    <s v="SE-Sul_1500__kV_6"/>
    <x v="1"/>
    <x v="1"/>
    <n v="1500"/>
    <x v="0"/>
  </r>
  <r>
    <s v="SE-Sul_1500__kV_265"/>
    <x v="1"/>
    <x v="1"/>
    <n v="1500"/>
    <x v="0"/>
  </r>
  <r>
    <s v="SE-Sul_1500__kV_267"/>
    <x v="1"/>
    <x v="1"/>
    <n v="1500"/>
    <x v="0"/>
  </r>
  <r>
    <s v="SE-Sul_1500__kV_11"/>
    <x v="1"/>
    <x v="1"/>
    <n v="1500"/>
    <x v="0"/>
  </r>
  <r>
    <s v="SE-Sul_1500__kV_3"/>
    <x v="1"/>
    <x v="1"/>
    <n v="1500"/>
    <x v="0"/>
  </r>
  <r>
    <s v="SE-NE_1500__kV_110"/>
    <x v="1"/>
    <x v="2"/>
    <n v="1500"/>
    <x v="0"/>
  </r>
  <r>
    <s v="SE-NE_1500__kV_65"/>
    <x v="1"/>
    <x v="2"/>
    <n v="1500"/>
    <x v="0"/>
  </r>
  <r>
    <s v="SE-NE_1500__kV_46"/>
    <x v="1"/>
    <x v="2"/>
    <n v="1500"/>
    <x v="0"/>
  </r>
  <r>
    <s v="SE-NE_1500__kV_67"/>
    <x v="1"/>
    <x v="2"/>
    <n v="1500"/>
    <x v="0"/>
  </r>
  <r>
    <s v="SE-NE_1500__kV_60"/>
    <x v="1"/>
    <x v="2"/>
    <n v="1500"/>
    <x v="0"/>
  </r>
  <r>
    <s v="SE-NE_1500__kV_66"/>
    <x v="1"/>
    <x v="2"/>
    <n v="1500"/>
    <x v="0"/>
  </r>
  <r>
    <s v="SE-NE_1500__kV_75"/>
    <x v="1"/>
    <x v="2"/>
    <n v="1500"/>
    <x v="0"/>
  </r>
  <r>
    <s v="SE-NE_1500__kV_105"/>
    <x v="1"/>
    <x v="2"/>
    <n v="1500"/>
    <x v="0"/>
  </r>
  <r>
    <s v="SE-NE_1500__kV_33"/>
    <x v="1"/>
    <x v="2"/>
    <n v="1500"/>
    <x v="0"/>
  </r>
  <r>
    <s v="SE-NE_1500__kV_107"/>
    <x v="1"/>
    <x v="2"/>
    <n v="1500"/>
    <x v="0"/>
  </r>
  <r>
    <s v="SE-NE_1500__kV_29"/>
    <x v="1"/>
    <x v="2"/>
    <n v="1500"/>
    <x v="0"/>
  </r>
  <r>
    <s v="SE-NE_1500__kV_90"/>
    <x v="1"/>
    <x v="2"/>
    <n v="1500"/>
    <x v="0"/>
  </r>
  <r>
    <s v="SE-NE_1500__kV_100"/>
    <x v="1"/>
    <x v="2"/>
    <n v="1500"/>
    <x v="0"/>
  </r>
  <r>
    <s v="SE-NE_1500__kV_103"/>
    <x v="1"/>
    <x v="2"/>
    <n v="1500"/>
    <x v="0"/>
  </r>
  <r>
    <s v="SE-NE_1500__kV_80"/>
    <x v="1"/>
    <x v="2"/>
    <n v="1500"/>
    <x v="0"/>
  </r>
  <r>
    <s v="SE-NE_1500__kV_72"/>
    <x v="1"/>
    <x v="2"/>
    <n v="1500"/>
    <x v="0"/>
  </r>
  <r>
    <s v="SE-NE_1500__kV_106"/>
    <x v="1"/>
    <x v="2"/>
    <n v="1500"/>
    <x v="0"/>
  </r>
  <r>
    <s v="SE-NE_1500__kV_109"/>
    <x v="1"/>
    <x v="2"/>
    <n v="1500"/>
    <x v="0"/>
  </r>
  <r>
    <s v="SE-NE_1500__kV_102"/>
    <x v="1"/>
    <x v="2"/>
    <n v="1500"/>
    <x v="0"/>
  </r>
  <r>
    <s v="SE-NE_1500__kV_13"/>
    <x v="1"/>
    <x v="2"/>
    <n v="1500"/>
    <x v="0"/>
  </r>
  <r>
    <s v="SE-NE_1500__kV_43"/>
    <x v="1"/>
    <x v="2"/>
    <n v="1500"/>
    <x v="0"/>
  </r>
  <r>
    <s v="SE-NE_1500__kV_93"/>
    <x v="1"/>
    <x v="2"/>
    <n v="1500"/>
    <x v="0"/>
  </r>
  <r>
    <s v="SE-NE_1500__kV_74"/>
    <x v="1"/>
    <x v="2"/>
    <n v="1500"/>
    <x v="0"/>
  </r>
  <r>
    <s v="SE-NE_1500__kV_47"/>
    <x v="1"/>
    <x v="2"/>
    <n v="1500"/>
    <x v="0"/>
  </r>
  <r>
    <s v="SE-NE_1500__kV_76"/>
    <x v="1"/>
    <x v="2"/>
    <n v="1500"/>
    <x v="0"/>
  </r>
  <r>
    <s v="SE-NE_1500__kV_20"/>
    <x v="1"/>
    <x v="2"/>
    <n v="1500"/>
    <x v="0"/>
  </r>
  <r>
    <s v="SE-NE_1500__kV_57"/>
    <x v="1"/>
    <x v="2"/>
    <n v="1500"/>
    <x v="0"/>
  </r>
  <r>
    <s v="SE-NE_1500__kV_111"/>
    <x v="1"/>
    <x v="2"/>
    <n v="1500"/>
    <x v="0"/>
  </r>
  <r>
    <s v="SE-NE_1500__kV_51"/>
    <x v="1"/>
    <x v="2"/>
    <n v="1500"/>
    <x v="0"/>
  </r>
  <r>
    <s v="SE-NE_1500__kV_53"/>
    <x v="1"/>
    <x v="2"/>
    <n v="1500"/>
    <x v="0"/>
  </r>
  <r>
    <s v="SE-NE_1500__kV_98"/>
    <x v="1"/>
    <x v="2"/>
    <n v="1500"/>
    <x v="0"/>
  </r>
  <r>
    <s v="SE-NE_1500__kV_44"/>
    <x v="1"/>
    <x v="2"/>
    <n v="1500"/>
    <x v="0"/>
  </r>
  <r>
    <s v="SE-NE_1500__kV_56"/>
    <x v="1"/>
    <x v="2"/>
    <n v="1500"/>
    <x v="0"/>
  </r>
  <r>
    <s v="SE-NE_1500__kV_71"/>
    <x v="1"/>
    <x v="2"/>
    <n v="1500"/>
    <x v="0"/>
  </r>
  <r>
    <s v="SE-NE_1500__kV_58"/>
    <x v="1"/>
    <x v="2"/>
    <n v="1500"/>
    <x v="0"/>
  </r>
  <r>
    <s v="SE-NE_1500__kV_39"/>
    <x v="1"/>
    <x v="2"/>
    <n v="1500"/>
    <x v="0"/>
  </r>
  <r>
    <s v="SE-NE_1500__kV_48"/>
    <x v="1"/>
    <x v="2"/>
    <n v="1500"/>
    <x v="0"/>
  </r>
  <r>
    <s v="SE-NE_1500__kV_52"/>
    <x v="1"/>
    <x v="2"/>
    <n v="1500"/>
    <x v="0"/>
  </r>
  <r>
    <s v="SE-NE_1500__kV_81"/>
    <x v="1"/>
    <x v="2"/>
    <n v="1500"/>
    <x v="0"/>
  </r>
  <r>
    <s v="SE-NE_1500__kV_21"/>
    <x v="1"/>
    <x v="2"/>
    <n v="1500"/>
    <x v="0"/>
  </r>
  <r>
    <s v="SE-NE_1500__kV_86"/>
    <x v="1"/>
    <x v="2"/>
    <n v="1500"/>
    <x v="0"/>
  </r>
  <r>
    <s v="SE-NE_1500__kV_25"/>
    <x v="1"/>
    <x v="2"/>
    <n v="1500"/>
    <x v="0"/>
  </r>
  <r>
    <s v="SE-NE_1500__kV_79"/>
    <x v="1"/>
    <x v="2"/>
    <n v="1500"/>
    <x v="0"/>
  </r>
  <r>
    <s v="SE-NE_1500__kV_88"/>
    <x v="1"/>
    <x v="2"/>
    <n v="1500"/>
    <x v="0"/>
  </r>
  <r>
    <s v="SE-NE_1500__kV_97"/>
    <x v="1"/>
    <x v="2"/>
    <n v="1500"/>
    <x v="0"/>
  </r>
  <r>
    <s v="SE-NE_1500__kV_95"/>
    <x v="1"/>
    <x v="2"/>
    <n v="1500"/>
    <x v="0"/>
  </r>
  <r>
    <s v="SE-NE_1500__kV_24"/>
    <x v="1"/>
    <x v="2"/>
    <n v="1500"/>
    <x v="0"/>
  </r>
  <r>
    <s v="SE-NE_1500__kV_14"/>
    <x v="1"/>
    <x v="2"/>
    <n v="1500"/>
    <x v="0"/>
  </r>
  <r>
    <s v="SE-NE_1500__kV_108"/>
    <x v="1"/>
    <x v="2"/>
    <n v="1500"/>
    <x v="0"/>
  </r>
  <r>
    <s v="SE-NE_1500__kV_18"/>
    <x v="1"/>
    <x v="2"/>
    <n v="1500"/>
    <x v="0"/>
  </r>
  <r>
    <s v="SE-NE_1500__kV_17"/>
    <x v="1"/>
    <x v="2"/>
    <n v="1500"/>
    <x v="0"/>
  </r>
  <r>
    <s v="SE-NE_1500__kV_31"/>
    <x v="1"/>
    <x v="2"/>
    <n v="1500"/>
    <x v="0"/>
  </r>
  <r>
    <s v="SE-NE_1500__kV_19"/>
    <x v="1"/>
    <x v="2"/>
    <n v="1500"/>
    <x v="0"/>
  </r>
  <r>
    <s v="SE-NE_1500__kV_83"/>
    <x v="1"/>
    <x v="2"/>
    <n v="1500"/>
    <x v="0"/>
  </r>
  <r>
    <s v="SE-NE_1500__kV_92"/>
    <x v="1"/>
    <x v="2"/>
    <n v="1500"/>
    <x v="0"/>
  </r>
  <r>
    <s v="SE-NE_1500__kV_35"/>
    <x v="1"/>
    <x v="2"/>
    <n v="1500"/>
    <x v="0"/>
  </r>
  <r>
    <s v="SE-NE_1500__kV_16"/>
    <x v="1"/>
    <x v="2"/>
    <n v="1500"/>
    <x v="0"/>
  </r>
  <r>
    <s v="SE-NE_1500__kV_64"/>
    <x v="1"/>
    <x v="2"/>
    <n v="1500"/>
    <x v="0"/>
  </r>
  <r>
    <s v="SE-NE_1500__kV_87"/>
    <x v="1"/>
    <x v="2"/>
    <n v="1500"/>
    <x v="0"/>
  </r>
  <r>
    <s v="Tap-N_1500__kV_231"/>
    <x v="3"/>
    <x v="5"/>
    <n v="1500"/>
    <x v="0"/>
  </r>
  <r>
    <s v="Tap-N_1500__kV_230"/>
    <x v="3"/>
    <x v="5"/>
    <n v="1500"/>
    <x v="0"/>
  </r>
  <r>
    <s v="Tap-N_1500__kV_237"/>
    <x v="3"/>
    <x v="5"/>
    <n v="1500"/>
    <x v="0"/>
  </r>
  <r>
    <s v="Tap-N_1500__kV_229"/>
    <x v="3"/>
    <x v="5"/>
    <n v="1500"/>
    <x v="0"/>
  </r>
  <r>
    <s v="Tap-N_1500__kV_236"/>
    <x v="3"/>
    <x v="5"/>
    <n v="1500"/>
    <x v="0"/>
  </r>
  <r>
    <s v="Tap-N_1500__kV_227"/>
    <x v="3"/>
    <x v="5"/>
    <n v="1500"/>
    <x v="0"/>
  </r>
  <r>
    <s v="Tap-N_1500__kV_233"/>
    <x v="3"/>
    <x v="5"/>
    <n v="1500"/>
    <x v="0"/>
  </r>
  <r>
    <s v="Tap-N_1500__kV_234"/>
    <x v="3"/>
    <x v="5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70"/>
    <x v="2"/>
    <x v="3"/>
    <n v="1500"/>
    <x v="0"/>
  </r>
  <r>
    <s v="N-Manaus_1500__kV_166"/>
    <x v="2"/>
    <x v="3"/>
    <n v="1500"/>
    <x v="0"/>
  </r>
  <r>
    <s v="N-Manaus_1500__kV_168"/>
    <x v="2"/>
    <x v="3"/>
    <n v="1500"/>
    <x v="0"/>
  </r>
  <r>
    <s v="N-Manaus_1500__kV_179"/>
    <x v="2"/>
    <x v="3"/>
    <n v="1500"/>
    <x v="0"/>
  </r>
  <r>
    <s v="N-Manaus_1500__kV_165"/>
    <x v="2"/>
    <x v="3"/>
    <n v="1500"/>
    <x v="0"/>
  </r>
  <r>
    <s v="N-Manaus_1500__kV_176"/>
    <x v="2"/>
    <x v="3"/>
    <n v="1500"/>
    <x v="0"/>
  </r>
  <r>
    <s v="N-Manaus_1500__kV_180"/>
    <x v="2"/>
    <x v="3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2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2"/>
    <x v="7"/>
    <n v="1500"/>
    <x v="0"/>
  </r>
  <r>
    <s v="N-Imp_1500__kV_195"/>
    <x v="2"/>
    <x v="7"/>
    <n v="1500"/>
    <x v="0"/>
  </r>
  <r>
    <s v="N-Imp_1500__kV_199"/>
    <x v="2"/>
    <x v="7"/>
    <n v="1500"/>
    <x v="0"/>
  </r>
  <r>
    <s v="N-Imp_1500__kV_183"/>
    <x v="2"/>
    <x v="7"/>
    <n v="1500"/>
    <x v="0"/>
  </r>
  <r>
    <s v="N-Imp_1500__kV_189"/>
    <x v="2"/>
    <x v="7"/>
    <n v="1500"/>
    <x v="0"/>
  </r>
  <r>
    <s v="N-Imp_1500__kV_187"/>
    <x v="2"/>
    <x v="7"/>
    <n v="1500"/>
    <x v="0"/>
  </r>
  <r>
    <s v="N-Imp_1500__kV_186"/>
    <x v="2"/>
    <x v="7"/>
    <n v="1500"/>
    <x v="0"/>
  </r>
  <r>
    <s v="N-Imp_1500__kV_184"/>
    <x v="2"/>
    <x v="7"/>
    <n v="1500"/>
    <x v="0"/>
  </r>
  <r>
    <s v="NE-Imp_1500__kV_154"/>
    <x v="7"/>
    <x v="7"/>
    <n v="1500"/>
    <x v="0"/>
  </r>
  <r>
    <s v="N-Imp_1500__kV_188"/>
    <x v="2"/>
    <x v="7"/>
    <n v="1500"/>
    <x v="0"/>
  </r>
  <r>
    <s v="NE-Imp_1500__kV_157"/>
    <x v="7"/>
    <x v="7"/>
    <n v="1500"/>
    <x v="0"/>
  </r>
  <r>
    <s v="N-Imp_1500__kV_196"/>
    <x v="2"/>
    <x v="7"/>
    <n v="1500"/>
    <x v="0"/>
  </r>
  <r>
    <s v="N-Imp_1500__kV_198"/>
    <x v="2"/>
    <x v="7"/>
    <n v="1500"/>
    <x v="0"/>
  </r>
  <r>
    <s v="N-Imp_1500__kV_185"/>
    <x v="2"/>
    <x v="7"/>
    <n v="1500"/>
    <x v="0"/>
  </r>
  <r>
    <s v="N-Imp_1500__kV_190"/>
    <x v="2"/>
    <x v="7"/>
    <n v="1500"/>
    <x v="0"/>
  </r>
  <r>
    <s v="N-Imp_1500__kV_191"/>
    <x v="2"/>
    <x v="7"/>
    <n v="1500"/>
    <x v="0"/>
  </r>
  <r>
    <s v="N-Imp_1500__kV_194"/>
    <x v="2"/>
    <x v="7"/>
    <n v="1500"/>
    <x v="0"/>
  </r>
  <r>
    <s v="N-Imp_1500__kV_193"/>
    <x v="2"/>
    <x v="7"/>
    <n v="1500"/>
    <x v="0"/>
  </r>
  <r>
    <s v="NE-Imp_1500__kV_152"/>
    <x v="7"/>
    <x v="7"/>
    <n v="1500"/>
    <x v="0"/>
  </r>
  <r>
    <s v="N-Imp_1500__kV_182"/>
    <x v="2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8158.880810000002"/>
    <n v="53533.802830000001"/>
    <n v="48372.42899"/>
    <n v="54466.925560000003"/>
    <n v="59703.757490000004"/>
    <n v="53940.941079999997"/>
    <n v="51524.623619999998"/>
    <n v="56230.909899999999"/>
    <n v="63388.749770000002"/>
    <n v="55549.485370000002"/>
    <n v="54425.649340000004"/>
    <n v="58649.773269999998"/>
    <n v="62368.564760000001"/>
    <n v="55803.595869999997"/>
    <n v="52440.472540000002"/>
    <n v="58359.86202"/>
    <n v="60409.267469999999"/>
    <n v="55606.291830000002"/>
    <n v="51704.422409999999"/>
    <n v="55693.208809999996"/>
    <n v="63786.275029999997"/>
    <n v="59863.523179999997"/>
    <n v="53392.964740000003"/>
    <n v="60789.452859999998"/>
    <n v="70745.684070000003"/>
    <n v="65414.424200000001"/>
    <n v="56641.896769999999"/>
    <n v="64002.100310000002"/>
    <n v="69250.882299999997"/>
    <n v="63796.423020000002"/>
    <n v="60515.370320000002"/>
    <n v="64478.113169999997"/>
    <n v="75888.764580000003"/>
    <n v="66535.469689999998"/>
    <n v="68418.653550000003"/>
    <n v="70115.847020000001"/>
    <n v="77995.962350000002"/>
    <n v="69790.069260000004"/>
    <n v="68440.618709999995"/>
    <n v="70678.547609999994"/>
    <n v="77533.753460000007"/>
    <n v="74213.349619999994"/>
    <n v="68191.956309999994"/>
    <n v="73171.631269999998"/>
    <n v="78894.214980000004"/>
    <n v="75529.530719999995"/>
    <n v="68331.813139999998"/>
    <n v="73277.477270000003"/>
    <n v="80505.416570000001"/>
    <n v="74433.334090000004"/>
    <n v="71536.013089999993"/>
    <n v="73563.889370000004"/>
    <n v="80505.416570000001"/>
    <n v="75105.921029999998"/>
    <n v="71869.727180000002"/>
    <n v="73563.889370000004"/>
    <n v="81323.064570000002"/>
    <n v="76639.134709999998"/>
    <n v="72052.362129999994"/>
    <n v="74390.756370000003"/>
    <n v="81677.064570000002"/>
    <n v="78149.618140000006"/>
    <n v="68258.998800000001"/>
    <n v="74438.098670000007"/>
    <n v="84444.827690000006"/>
    <n v="79019.271189999999"/>
    <n v="73267.598670000007"/>
    <n v="77166.345239999995"/>
    <n v="86534.419049999997"/>
    <n v="80355.986050000007"/>
    <n v="76543.733630000002"/>
    <n v="78895.524850000002"/>
    <n v="86534.419049999997"/>
    <n v="80362.600699999995"/>
    <n v="77591.187409999999"/>
    <n v="78674.967999999993"/>
    <n v="87150.076790000006"/>
    <n v="80059.757519999999"/>
    <n v="76648.973710000006"/>
    <n v="79829.636150000006"/>
    <n v="88089.207219999997"/>
    <n v="82867.817089999997"/>
    <n v="73978.125260000001"/>
    <n v="80321.212230000005"/>
    <n v="88625.722370000003"/>
    <n v="82419.071469999995"/>
    <n v="76134.53211"/>
    <n v="80602.044380000007"/>
    <n v="88629.267049999995"/>
    <n v="82651.237429999994"/>
    <n v="73789.562340000004"/>
    <n v="80196.301170000006"/>
    <n v="88629.267049999995"/>
    <n v="81746.031369999997"/>
    <n v="76433.886559999999"/>
    <n v="79648.389129999996"/>
    <n v="88629.267049999995"/>
    <n v="82393.230479999998"/>
    <n v="75805.021370000002"/>
    <n v="79085.142540000001"/>
    <n v="88629.267049999995"/>
    <n v="79445.705459999997"/>
    <n v="72489.308470000004"/>
    <n v="79141.442139999999"/>
    <n v="88629.267049999995"/>
    <n v="82490.841560000001"/>
    <n v="74583.768639999995"/>
    <n v="79304.177070000005"/>
    <n v="88629.267049999995"/>
    <n v="83086.759319999997"/>
    <n v="71818.516959999994"/>
    <n v="78555.268479999999"/>
    <n v="88629.267049999995"/>
    <n v="82391.992910000001"/>
    <n v="71529.561660000007"/>
    <n v="80412.813959999999"/>
    <n v="88629.267049999995"/>
    <n v="79700.963759999999"/>
    <n v="67957.999479999999"/>
    <n v="78822.302540000004"/>
    <n v="88629.267049999995"/>
    <n v="81746.355500000005"/>
    <n v="77521.743109999996"/>
    <n v="80068.28443"/>
    <n v="88629.267049999995"/>
    <n v="81973.93015"/>
    <n v="75686.306270000001"/>
    <n v="77574.947350000002"/>
    <n v="88629.267049999995"/>
    <n v="82328.481849999996"/>
    <n v="75106.664350000006"/>
    <n v="79848.603140000007"/>
    <n v="88629.267049999995"/>
    <n v="83880.67787"/>
    <n v="75475.201060000007"/>
    <n v="79610.501109999997"/>
    <n v="88629.267049999995"/>
    <n v="83237.144450000007"/>
    <n v="77924.398910000004"/>
    <n v="77328.310790000003"/>
    <n v="88629.267049999995"/>
    <n v="84117.528319999998"/>
    <n v="75609.585659999997"/>
    <n v="77891.686650000003"/>
    <n v="87857.629579999993"/>
    <n v="84117.528319999998"/>
    <n v="70570.163719999997"/>
    <n v="79073.289999999994"/>
    <n v="87450.747510000001"/>
    <n v="84117.528319999998"/>
    <n v="76124.463250000001"/>
    <n v="79490.174029999995"/>
    <n v="87622.775880000001"/>
    <n v="84213.755120000002"/>
    <n v="71507.188569999998"/>
    <n v="80695.4274"/>
  </r>
  <r>
    <x v="3"/>
    <n v="4560.8679080000002"/>
    <n v="4739.0984099999996"/>
    <n v="4617.517938"/>
    <n v="4419.2012260000001"/>
    <n v="4416.3087880000003"/>
    <n v="4739.0984099999996"/>
    <n v="4617.517938"/>
    <n v="4438.270383"/>
    <n v="4560.8679080000002"/>
    <n v="4739.0984099999996"/>
    <n v="4617.517938"/>
    <n v="4583.5099259999997"/>
    <n v="4561.7519080000002"/>
    <n v="4739.9794099999999"/>
    <n v="4474.6932779999997"/>
    <n v="4584.4069259999997"/>
    <n v="4906.4874479999999"/>
    <n v="4744.7997219999997"/>
    <n v="4816.377324"/>
    <n v="4836.8402260000003"/>
    <n v="5096.3154480000003"/>
    <n v="5068.9675100000004"/>
    <n v="4907.5117380000002"/>
    <n v="4915.2028259999997"/>
    <n v="5287.1762479999998"/>
    <n v="5001.8670099999999"/>
    <n v="5144.1667379999999"/>
    <n v="5112.6919260000004"/>
    <n v="5396.7174789999999"/>
    <n v="5306.6672920000001"/>
    <n v="5176.887138"/>
    <n v="5221.5966259999996"/>
    <n v="5258.1000610000001"/>
    <n v="5457.7932099999998"/>
    <n v="5369.0182379999997"/>
    <n v="5295.7585509999999"/>
    <n v="7840.0080900000003"/>
    <n v="7616.1319750000002"/>
    <n v="7357.7315790000002"/>
    <n v="7420.5415149999999"/>
    <n v="9475.9040690000002"/>
    <n v="9538.4299919999994"/>
    <n v="9264.9532380000001"/>
    <n v="9258.9682260000009"/>
    <n v="9532.6413699999994"/>
    <n v="8614.920478"/>
    <n v="9343.0948380000009"/>
    <n v="9257.3736260000005"/>
    <n v="12018.26585"/>
    <n v="11560.479219999999"/>
    <n v="8673.7665629999992"/>
    <n v="11835.15223"/>
    <n v="11959.601210000001"/>
    <n v="9762.8222979999991"/>
    <n v="7936.5862379999999"/>
    <n v="11835.15223"/>
    <n v="12072.83035"/>
    <n v="11841.69555"/>
    <n v="7936.3108380000003"/>
    <n v="11833.557629999999"/>
    <n v="12072.83035"/>
    <n v="5896.404458"/>
    <n v="11911.18124"/>
    <n v="11835.15223"/>
    <n v="12072.83035"/>
    <n v="10708.997960000001"/>
    <n v="6432.4072329999999"/>
    <n v="11835.15223"/>
    <n v="13881.923349999999"/>
    <n v="9718.6239430000005"/>
    <n v="6095.3633470000004"/>
    <n v="13642.13673"/>
    <n v="13881.923349999999"/>
    <n v="12068.661990000001"/>
    <n v="11178.008239999999"/>
    <n v="13525.48438"/>
    <n v="13881.923349999999"/>
    <n v="14038.891310000001"/>
    <n v="7377.206639"/>
    <n v="12840.629209999999"/>
    <n v="13881.923349999999"/>
    <n v="11004.92693"/>
    <n v="13601.85758"/>
    <n v="13642.13673"/>
    <n v="13881.923349999999"/>
    <n v="12190.04796"/>
    <n v="11047.367539999999"/>
    <n v="13642.13673"/>
    <n v="13881.923349999999"/>
    <n v="11508.659309999999"/>
    <n v="11726.590560000001"/>
    <n v="13642.13673"/>
    <n v="13881.923349999999"/>
    <n v="13276.41682"/>
    <n v="9518.7347590000008"/>
    <n v="13642.13673"/>
    <n v="13881.923349999999"/>
    <n v="11428.349480000001"/>
    <n v="10660.83272"/>
    <n v="13640.54213"/>
    <n v="13881.923349999999"/>
    <n v="13968.42049"/>
    <n v="12213.24972"/>
    <n v="13624.423430000001"/>
    <n v="13881.923349999999"/>
    <n v="11508.659309999999"/>
    <n v="6743.0854250000002"/>
    <n v="13640.54213"/>
    <n v="13881.923349999999"/>
    <n v="8883.0248200000005"/>
    <n v="10326.22487"/>
    <n v="13154.943649999999"/>
    <n v="13881.923349999999"/>
    <n v="11508.659309999999"/>
    <n v="9412.5766380000005"/>
    <n v="11065.952730000001"/>
    <n v="13881.923349999999"/>
    <n v="13812.776620000001"/>
    <n v="13303.39544"/>
    <n v="13613.79436"/>
    <n v="13881.923349999999"/>
    <n v="13674.099490000001"/>
    <n v="13745.57624"/>
    <n v="11064.358130000001"/>
    <n v="13881.923349999999"/>
    <n v="14021.47287"/>
    <n v="13745.57624"/>
    <n v="13499.258529999999"/>
    <n v="13881.923349999999"/>
    <n v="13936.14063"/>
    <n v="9343.3702379999995"/>
    <n v="11786.56309"/>
    <n v="13881.923349999999"/>
    <n v="13881.88228"/>
    <n v="9770.9812380000003"/>
    <n v="13642.13673"/>
    <n v="13881.923349999999"/>
    <n v="14038.891310000001"/>
    <n v="13745.57624"/>
    <n v="13599.54889"/>
    <n v="13881.923349999999"/>
    <n v="14038.891310000001"/>
    <n v="13727.574619999999"/>
    <n v="13553.57589"/>
    <n v="13843.24145"/>
    <n v="14038.891310000001"/>
    <n v="13601.85758"/>
    <n v="12195.89018"/>
    <n v="13878.87695"/>
    <n v="14038.891310000001"/>
    <n v="5351.0166179999997"/>
    <n v="13642.13673"/>
    <n v="13881.923349999999"/>
    <n v="14038.891310000001"/>
    <n v="12141.033079999999"/>
    <n v="13642.13673"/>
  </r>
  <r>
    <x v="4"/>
    <n v="9780.4646720000001"/>
    <n v="8177.8362639999996"/>
    <n v="9882.6968539999998"/>
    <n v="9250.6845499999999"/>
    <n v="10651.664769999999"/>
    <n v="9045.0622249999997"/>
    <n v="8976.2474280000006"/>
    <n v="9817.5108099999998"/>
    <n v="10651.664769999999"/>
    <n v="10149.55378"/>
    <n v="9375.0812619999997"/>
    <n v="10651.664769999999"/>
    <n v="10589.249299999999"/>
    <n v="9963.9949699999997"/>
    <n v="9687.3282180000006"/>
    <n v="10261.286120000001"/>
    <n v="10896.56329"/>
    <n v="10395.02629"/>
    <n v="9291.7124970000004"/>
    <n v="11702.97921"/>
    <n v="11172.17225"/>
    <n v="9967.5501289999993"/>
    <n v="11702.97921"/>
    <n v="11143.118270000001"/>
    <n v="5047.5479949999999"/>
    <n v="2863.73279"/>
    <n v="7804.3232399999997"/>
    <n v="7511.5370220000004"/>
    <n v="10021.97517"/>
    <n v="9393.6120339999998"/>
    <n v="9792.5923079999993"/>
    <n v="10040.07188"/>
    <n v="10835.85324"/>
    <n v="10916.38833"/>
    <n v="5059.0910610000001"/>
    <n v="11235.686240000001"/>
    <n v="12303.1077"/>
    <n v="11507.51583"/>
    <n v="11073.194869999999"/>
    <n v="12374.641799999999"/>
    <n v="12319.43022"/>
    <n v="8264.6309290000008"/>
    <n v="11455.61001"/>
    <n v="10683.99956"/>
    <n v="13214.22515"/>
    <n v="12399.96809"/>
    <n v="12399.96809"/>
    <n v="12648.841990000001"/>
    <n v="13830.77601"/>
    <n v="14165.66668"/>
    <n v="12150.360420000001"/>
    <n v="14606.240949999999"/>
    <n v="14606.5252"/>
    <n v="12577.390670000001"/>
    <n v="13272.106739999999"/>
    <n v="14606.5252"/>
    <n v="14606.809440000001"/>
    <n v="11211.693069999999"/>
    <n v="11618.703820000001"/>
    <n v="14606.809440000001"/>
    <n v="16566.303179999999"/>
    <n v="16036.19284"/>
    <n v="14896.66879"/>
    <n v="16560.576550000002"/>
    <n v="16566.113679999999"/>
    <n v="15421.37854"/>
    <n v="15868.77461"/>
    <n v="16354.827520000001"/>
    <n v="16566.113679999999"/>
    <n v="15825.190919999999"/>
    <n v="16061.111339999999"/>
    <n v="16566.113679999999"/>
    <n v="16566.113679999999"/>
    <n v="15956.88947"/>
    <n v="16125.539409999999"/>
    <n v="16566.113679999999"/>
    <n v="16376.99836"/>
    <n v="13745.869839999999"/>
    <n v="15725.137919999999"/>
    <n v="16376.99836"/>
    <n v="17253.40955"/>
    <n v="16887.685529999999"/>
    <n v="16108.67441"/>
    <n v="17253.40955"/>
    <n v="18129.820739999999"/>
    <n v="17961.17081"/>
    <n v="16898.10772"/>
    <n v="18129.820739999999"/>
    <n v="19006.421429999999"/>
    <n v="19006.421429999999"/>
    <n v="18321.39949"/>
    <n v="19006.421429999999"/>
    <n v="19882.832620000001"/>
    <n v="19511.054069999998"/>
    <n v="18053.075550000001"/>
    <n v="19882.832620000001"/>
    <n v="20759.24382"/>
    <n v="20254.241480000001"/>
    <n v="20074.221880000001"/>
    <n v="20759.24382"/>
    <n v="21635.844499999999"/>
    <n v="21275.80531"/>
    <n v="20491.109369999998"/>
    <n v="21275.80531"/>
    <n v="22512.255700000002"/>
    <n v="20880.70967"/>
    <n v="21576.1538"/>
    <n v="21340.740020000001"/>
    <n v="23388.66689"/>
    <n v="23388.66689"/>
    <n v="21684.92353"/>
    <n v="23388.66689"/>
    <n v="24265.078079999999"/>
    <n v="22956.355230000001"/>
    <n v="22715.962080000001"/>
    <n v="23905.03889"/>
    <n v="25141.773519999999"/>
    <n v="24956.069090000001"/>
    <n v="24961.753919999999"/>
    <n v="23685.509730000002"/>
    <n v="26018.184710000001"/>
    <n v="24824.181049999999"/>
    <n v="25223.256069999999"/>
    <n v="26018.184710000001"/>
    <n v="26553.082839999999"/>
    <n v="26091.511620000001"/>
    <n v="24725.410199999998"/>
    <n v="26553.082839999999"/>
    <n v="26853.377219999998"/>
    <n v="26483.863310000001"/>
    <n v="23787.359250000001"/>
    <n v="26853.377219999998"/>
    <n v="27203.19787"/>
    <n v="27203.19787"/>
    <n v="24305.829839999999"/>
    <n v="26419.638889999998"/>
    <n v="28268.561030000001"/>
    <n v="28268.561030000001"/>
    <n v="26247.604200000002"/>
    <n v="28186.131010000001"/>
    <n v="28717.135310000001"/>
    <n v="28717.135310000001"/>
    <n v="21913.34204"/>
    <n v="28210.238020000001"/>
    <n v="29368.101640000001"/>
    <n v="29368.101640000001"/>
    <n v="26955.839049999999"/>
    <n v="29368.101640000001"/>
    <n v="28861.20436"/>
    <n v="29368.101640000001"/>
    <n v="29188.082040000001"/>
    <n v="26740.762999999999"/>
    <n v="29188.082040000001"/>
    <n v="29368.101640000001"/>
    <n v="26840.454040000001"/>
    <n v="29188.082040000001"/>
  </r>
  <r>
    <x v="5"/>
    <n v="1570.02"/>
    <n v="1570.02"/>
    <n v="1971.9382330000001"/>
    <n v="2380.3200000000002"/>
    <n v="2106.5700000000002"/>
    <n v="2110.2449999999999"/>
    <n v="1937.07"/>
    <n v="2380.3200000000002"/>
    <n v="2106.5700000000002"/>
    <n v="2110.2449999999999"/>
    <n v="2210.8200000000002"/>
    <n v="2380.3200000000002"/>
    <n v="2380.3200000000002"/>
    <n v="2110.2449999999999"/>
    <n v="2380.3200000000002"/>
    <n v="2380.3200000000002"/>
    <n v="2380.3200000000002"/>
    <n v="1971.4731850000001"/>
    <n v="2110.2449999999999"/>
    <n v="2380.3200000000002"/>
    <n v="2380.3200000000002"/>
    <n v="1570.02"/>
    <n v="1551.075"/>
    <n v="2106.5700000000002"/>
    <n v="2110.2449999999999"/>
    <n v="2115.3307570000002"/>
    <n v="2380.3200000000002"/>
    <n v="2380.3200000000002"/>
    <n v="2635.32"/>
    <n v="2365.2449999999999"/>
    <n v="2105.1091310000002"/>
    <n v="2635.32"/>
    <n v="2177.7518519999999"/>
    <n v="2635.32"/>
    <n v="2394.9603400000001"/>
    <n v="2091.4949999999999"/>
    <n v="2635.32"/>
    <n v="2365.2449999999999"/>
    <n v="1292.325"/>
    <n v="2635.32"/>
    <n v="2365.2449999999999"/>
    <n v="2365.2449999999999"/>
    <n v="2361.5700000000002"/>
    <n v="2635.32"/>
    <n v="2635.32"/>
    <n v="2635.32"/>
    <n v="2361.5700000000002"/>
    <n v="2635.32"/>
    <n v="2635.32"/>
    <n v="2635.32"/>
    <n v="2480.3078639999999"/>
    <n v="2635.32"/>
    <n v="2635.32"/>
    <n v="2365.2449999999999"/>
    <n v="2635.32"/>
    <n v="2635.32"/>
    <n v="2635.32"/>
    <n v="2365.2449999999999"/>
    <n v="2635.32"/>
    <n v="2635.32"/>
    <n v="2635.32"/>
    <n v="2365.2449999999999"/>
    <n v="2361.5700000000002"/>
    <n v="2635.32"/>
    <n v="2635.32"/>
    <n v="2361.5700000000002"/>
    <n v="2635.32"/>
    <n v="2635.32"/>
    <n v="1688.55"/>
    <n v="1688.55"/>
    <n v="1688.55"/>
    <n v="1688.55"/>
    <n v="1688.55"/>
    <n v="1418.4749999999999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365.5657510000001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4511.023792"/>
    <n v="4228.4167340000004"/>
    <n v="4228.4167340000004"/>
    <n v="4228.4167340000004"/>
    <n v="4511.023792"/>
    <n v="4228.4167340000004"/>
    <n v="4228.4167340000004"/>
    <n v="4228.4167340000004"/>
    <n v="5877.711292"/>
    <n v="5473.6398820000004"/>
    <n v="5473.6398820000004"/>
    <n v="5473.6398820000004"/>
    <n v="5877.711292"/>
    <n v="5473.6398820000004"/>
    <n v="5473.6398820000004"/>
    <n v="5473.6398820000004"/>
    <n v="5877.711292"/>
    <n v="5473.6398820000004"/>
    <n v="5473.6398820000004"/>
    <n v="5473.6398820000004"/>
    <n v="7244.398792"/>
    <n v="6718.8630309999999"/>
    <n v="6718.8630309999999"/>
    <n v="6718.8630309999999"/>
    <n v="7244.398792"/>
    <n v="6718.8630309999999"/>
    <n v="6718.8630309999999"/>
    <n v="6718.8630309999999"/>
    <n v="8611.086292"/>
    <n v="7964.0861789999999"/>
    <n v="7964.0861789999999"/>
    <n v="7964.0861789999999"/>
    <n v="8611.086292"/>
    <n v="7964.0861789999999"/>
    <n v="7964.0861789999999"/>
    <n v="7964.0861789999999"/>
    <n v="8611.086292"/>
    <n v="7964.0861789999999"/>
    <n v="6666.2680559999999"/>
    <n v="7964.0861789999999"/>
    <n v="9522.211292"/>
    <n v="8794.2349450000002"/>
    <n v="8794.2349450000002"/>
    <n v="8794.2349450000002"/>
    <n v="9522.211292"/>
    <n v="8794.2349450000002"/>
    <n v="8794.2349450000002"/>
    <n v="8794.2349450000002"/>
    <n v="10433.336289999999"/>
    <n v="9624.3837100000001"/>
    <n v="9624.3837100000001"/>
    <n v="9624.3837100000001"/>
    <n v="10433.336289999999"/>
    <n v="8515.1965990000008"/>
    <n v="9624.3837100000001"/>
    <n v="9624.3837100000001"/>
    <n v="10433.336289999999"/>
    <n v="9624.3837100000001"/>
    <n v="9624.3837100000001"/>
    <n v="9624.3837100000001"/>
    <n v="11344.461289999999"/>
    <n v="10454.53248"/>
    <n v="10454.53248"/>
    <n v="10454.53248"/>
    <n v="11344.461289999999"/>
    <n v="10454.53248"/>
    <n v="10454.53248"/>
    <n v="10454.53248"/>
    <n v="12255.586289999999"/>
    <n v="11284.68124"/>
    <n v="11284.68124"/>
    <n v="11284.68124"/>
    <n v="12255.586289999999"/>
    <n v="11284.68124"/>
    <n v="11284.68124"/>
    <n v="11284.68124"/>
  </r>
  <r>
    <x v="7"/>
    <n v="4154.0454220000001"/>
    <n v="3352.2110699999998"/>
    <n v="4601.7975479999996"/>
    <n v="4209.5955620000004"/>
    <n v="3739.2125470000001"/>
    <n v="4047.019045"/>
    <n v="3709.3630269999999"/>
    <n v="3367.1985979999999"/>
    <n v="4084.8603950000002"/>
    <n v="4551.3338089999997"/>
    <n v="3359.2522060000001"/>
    <n v="3573.2103010000001"/>
    <n v="4484.3144050000001"/>
    <n v="4105.2511949999998"/>
    <n v="4493.8577809999997"/>
    <n v="4040.3494129999999"/>
    <n v="4081.7337389999998"/>
    <n v="3261.7831540000002"/>
    <n v="3980.0232030000002"/>
    <n v="3765.2827280000001"/>
    <n v="3873.4794900000002"/>
    <n v="3225.509783"/>
    <n v="3845.7664829999999"/>
    <n v="3458.545588"/>
    <n v="3942.3606719999998"/>
    <n v="4250.0525980000002"/>
    <n v="4046.8199479999998"/>
    <n v="3870.8744799999999"/>
    <n v="4178.8495739999998"/>
    <n v="3582.0029199999999"/>
    <n v="3814.3276430000001"/>
    <n v="4336.447314"/>
    <n v="2474.383366"/>
    <n v="4235.8405249999996"/>
    <n v="3499.6551220000001"/>
    <n v="3450.0076130000002"/>
    <n v="2090.3059960000001"/>
    <n v="3178.8961939999999"/>
    <n v="3244.6814549999999"/>
    <n v="3903.1686770000001"/>
    <n v="4236.2663499999999"/>
    <n v="3622.11454"/>
    <n v="3017.5815929999999"/>
    <n v="4334.298785"/>
    <n v="4371.550706"/>
    <n v="2651.7366299999999"/>
    <n v="2647.8533309999998"/>
    <n v="4691.180773"/>
    <n v="3761.75801"/>
    <n v="2496.1650330000002"/>
    <n v="3521.906121"/>
    <n v="3759.2477469999999"/>
    <n v="2309.6630970000001"/>
    <n v="2184.4568909999998"/>
    <n v="2307.152834"/>
    <n v="2307.152834"/>
    <n v="2149.718222"/>
    <n v="1269.6118899999999"/>
    <n v="2149.718222"/>
    <n v="2067.2841629999998"/>
    <n v="190.25228920000001"/>
    <n v="190.25228920000001"/>
    <n v="0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38.85881239999998"/>
    <n v="3903.3249719999999"/>
    <n v="5200.3771559999996"/>
    <n v="3513.924446"/>
    <n v="438.42479980000002"/>
    <n v="3930.3194450000001"/>
    <n v="5154.0682820000002"/>
    <n v="3547.8213099999998"/>
    <n v="710.9995801"/>
    <n v="4660.7044530000003"/>
    <n v="6200.3060869999999"/>
    <n v="4081.8767320000002"/>
    <n v="764.78419670000005"/>
    <n v="4775.9220930000001"/>
    <n v="6336.3948129999999"/>
    <n v="4234.9727419999999"/>
    <n v="784.30912009999997"/>
    <n v="4674.3647259999998"/>
    <n v="6556.9583320000002"/>
    <n v="4467.2338200000004"/>
    <n v="799.08311670000001"/>
    <n v="4804.3913160000002"/>
    <n v="6948.4621260000004"/>
    <n v="4390.8507840000002"/>
    <n v="957.76109789999998"/>
    <n v="5005.8307930000001"/>
    <n v="6887.151433"/>
    <n v="4302.70273"/>
    <n v="1105.5230979999999"/>
    <n v="5065.1820289999996"/>
    <n v="6377.5209830000003"/>
    <n v="4907.6165819999997"/>
    <n v="1144.9200980000001"/>
    <n v="4397.3479880000004"/>
    <n v="7358.4865710000004"/>
    <n v="4823.421284"/>
    <n v="1105.0344009999999"/>
    <n v="5361.3713889999999"/>
    <n v="7115.620218"/>
    <n v="4836.5602639999997"/>
    <n v="1160.224598"/>
    <n v="5410.5952690000004"/>
    <n v="7131.3649910000004"/>
    <n v="4934.3469500000001"/>
    <n v="1160.224598"/>
    <n v="5222.8200219999999"/>
    <n v="7441.0388890000004"/>
    <n v="4961.3340820000003"/>
    <n v="1134.364775"/>
    <n v="5465.8263580000003"/>
    <n v="7484.7369660000004"/>
    <n v="4944.5880900000002"/>
    <n v="1134.364775"/>
    <n v="5579.625309"/>
    <n v="7484.7369660000004"/>
    <n v="4944.5880900000002"/>
    <n v="1134.364775"/>
    <n v="5522.5323900000003"/>
    <n v="7484.7369660000004"/>
    <n v="4944.5880900000002"/>
    <n v="1134.364775"/>
    <n v="5579.625309"/>
    <n v="7381.2340860000004"/>
    <n v="4944.5880900000002"/>
    <n v="1134.364775"/>
    <n v="5351.3553899999997"/>
    <n v="7484.7369660000004"/>
    <n v="4944.5880900000002"/>
    <n v="1134.364775"/>
    <n v="5579.625309"/>
    <n v="7484.7369660000004"/>
    <n v="4944.5880900000002"/>
    <n v="1134.364775"/>
    <n v="5579.625309"/>
    <n v="7484.7369660000004"/>
    <n v="4944.5880900000002"/>
    <n v="875.43803530000002"/>
    <n v="5425.7314690000003"/>
    <n v="7375.8572270000004"/>
    <n v="4775.6895500000001"/>
    <n v="875.43803530000002"/>
    <n v="5425.7314690000003"/>
    <n v="7375.8572270000004"/>
    <n v="4775.6895500000001"/>
    <n v="875.43803530000002"/>
    <n v="5425.7314690000003"/>
    <n v="7375.8572270000004"/>
    <n v="4775.6895500000001"/>
    <n v="875.43803530000002"/>
    <n v="5425.7314690000003"/>
    <n v="7375.8572270000004"/>
    <n v="4775.6895500000001"/>
    <n v="875.43803530000002"/>
    <n v="5425.7314690000003"/>
    <n v="7375.8572270000004"/>
    <n v="4775.6895500000001"/>
    <n v="868.54449999999997"/>
    <n v="5421.6944999999996"/>
    <n v="7373.0445"/>
    <n v="4771.2444999999998"/>
    <n v="868.54449999999997"/>
    <n v="5421.6944999999996"/>
    <n v="7237.6695"/>
    <n v="4771.2444999999998"/>
    <n v="868.54449999999997"/>
    <n v="5421.6944999999996"/>
    <n v="7373.0445"/>
    <n v="4771.2444999999998"/>
    <n v="868.54449999999997"/>
    <n v="5421.6944999999996"/>
    <n v="7237.6695"/>
    <n v="4771.2444999999998"/>
    <n v="868.54449999999997"/>
    <n v="5421.6944999999996"/>
    <n v="7373.0445"/>
    <n v="4771.2444999999998"/>
    <n v="868.54449999999997"/>
    <n v="5421.6944999999996"/>
    <n v="7237.669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73.0445"/>
    <n v="4357.4645"/>
    <n v="868.54449999999997"/>
    <n v="5421.6944999999996"/>
    <n v="7373.0445"/>
    <n v="4771.2444999999998"/>
    <n v="535.79999999999995"/>
    <n v="5224.05"/>
    <n v="7233.3"/>
    <n v="4554.3"/>
    <n v="535.79999999999995"/>
    <n v="5224.05"/>
    <n v="7233.3"/>
    <n v="4554.3"/>
    <n v="535.79999999999995"/>
    <n v="5224.05"/>
    <n v="7233.3"/>
    <n v="4554.3"/>
    <n v="535.79999999999995"/>
    <n v="5224.05"/>
    <n v="7233.3"/>
    <n v="4554.3"/>
    <n v="535.79999999999995"/>
    <n v="5224.05"/>
    <n v="7233.3"/>
    <n v="4554.3"/>
  </r>
  <r>
    <x v="9"/>
    <n v="514.53194580000002"/>
    <n v="522.25646129999996"/>
    <n v="789.70848980000005"/>
    <n v="542.77956259999996"/>
    <n v="590.13482260000001"/>
    <n v="791.36910130000001"/>
    <n v="826.75136980000002"/>
    <n v="627.33984859999998"/>
    <n v="892.51685640000005"/>
    <n v="1062.600792"/>
    <n v="947.11526519999995"/>
    <n v="1189.416925"/>
    <n v="1156.2142679999999"/>
    <n v="1163.8081689999999"/>
    <n v="1466.2196919999999"/>
    <n v="1298.9210009999999"/>
    <n v="1617.0257039999999"/>
    <n v="906.06593220000002"/>
    <n v="2721.7791729999999"/>
    <n v="1851.0005639999999"/>
    <n v="1676.298984"/>
    <n v="784.19768220000003"/>
    <n v="2529.1261260000001"/>
    <n v="1670.325587"/>
    <n v="2618.6758129999998"/>
    <n v="2745.7264989999999"/>
    <n v="4093.7475129999998"/>
    <n v="3216.8184350000001"/>
    <n v="3064.8600569999999"/>
    <n v="2746.8215190000001"/>
    <n v="4501.9837969999999"/>
    <n v="3746.9183360000002"/>
    <n v="2986.4430809999999"/>
    <n v="3008.5906530000002"/>
    <n v="4646.416381"/>
    <n v="3477.6551060000002"/>
    <n v="2006.0341860000001"/>
    <n v="2258.3114420000002"/>
    <n v="3095.0341050000002"/>
    <n v="3663.1088060000002"/>
    <n v="3247.673237"/>
    <n v="2979.2936110000001"/>
    <n v="4491.014338"/>
    <n v="4952.6613349999998"/>
    <n v="5295.9400089999999"/>
    <n v="3904.7282799999998"/>
    <n v="7932.3907650000001"/>
    <n v="7232.8878580000001"/>
    <n v="5791.7681300000004"/>
    <n v="4574.1830339999997"/>
    <n v="8960.0254800000002"/>
    <n v="7909.0171140000002"/>
    <n v="7691.5662469999997"/>
    <n v="8708.8922949999996"/>
    <n v="10231.2256"/>
    <n v="10499.62551"/>
    <n v="8160.1269519999996"/>
    <n v="8506.9326419999998"/>
    <n v="12913.215609999999"/>
    <n v="11138.57193"/>
    <n v="8731.6328410000006"/>
    <n v="9893.1701969999995"/>
    <n v="12715.282090000001"/>
    <n v="11917.056710000001"/>
    <n v="9348.4396130000005"/>
    <n v="8260.9317059999994"/>
    <n v="14827.998869999999"/>
    <n v="12758.14574"/>
    <n v="10300.255429999999"/>
    <n v="11675.727339999999"/>
    <n v="16342.25131"/>
    <n v="13839.364369999999"/>
    <n v="11259.95456"/>
    <n v="11323.44477"/>
    <n v="11994.725689999999"/>
    <n v="15364.75704"/>
    <n v="12077.539699999999"/>
    <n v="13695.837670000001"/>
    <n v="19170.585340000001"/>
    <n v="16479.452860000001"/>
    <n v="12128.887479999999"/>
    <n v="13758.598400000001"/>
    <n v="18189.82734"/>
    <n v="16547.943169999999"/>
    <n v="13246.556560000001"/>
    <n v="15031.63221"/>
    <n v="21041.53213"/>
    <n v="18070.994320000002"/>
    <n v="14641.981879999999"/>
    <n v="16621.01784"/>
    <n v="23261.830900000001"/>
    <n v="19972.54996"/>
    <n v="16083.670239999999"/>
    <n v="18267.810280000002"/>
    <n v="25176.24584"/>
    <n v="21935.48502"/>
    <n v="17561.3799"/>
    <n v="19947.672050000001"/>
    <n v="24745.393800000002"/>
    <n v="23950.315569999999"/>
    <n v="18709.309369999999"/>
    <n v="21256.094130000001"/>
    <n v="28123.276399999999"/>
    <n v="25514.277440000002"/>
    <n v="20214.840939999998"/>
    <n v="22966.925449999999"/>
    <n v="32153.115259999999"/>
    <n v="27567.275030000001"/>
    <n v="20492.39271"/>
    <n v="23286.540010000001"/>
    <n v="32133.871090000001"/>
    <n v="27944.26714"/>
    <n v="22784.5484"/>
    <n v="25891.53227"/>
    <n v="36248.14518"/>
    <n v="31069.83872"/>
    <n v="23789.937190000001"/>
    <n v="27034.019530000001"/>
    <n v="37847.627350000002"/>
    <n v="32440.82344"/>
    <n v="24219.12473"/>
    <n v="27521.732650000002"/>
    <n v="32494.4087"/>
    <n v="33026.079180000001"/>
    <n v="25004.868490000001"/>
    <n v="28414.62328"/>
    <n v="39780.472589999998"/>
    <n v="34097.547939999997"/>
    <n v="25455.652269999999"/>
    <n v="28926.87758"/>
    <n v="40497.62861"/>
    <n v="34712.253100000002"/>
    <n v="26455.197779999999"/>
    <n v="30062.724750000001"/>
    <n v="42087.81465"/>
    <n v="36075.269699999997"/>
    <n v="27458.733530000001"/>
    <n v="31203.10628"/>
    <n v="35780.261899999998"/>
    <n v="37443.72754"/>
    <n v="28061.28702"/>
    <n v="31887.826160000001"/>
    <n v="44434.88852"/>
    <n v="38265.391389999997"/>
    <n v="29238.440610000001"/>
    <n v="33225.500699999997"/>
    <n v="46515.700969999998"/>
    <n v="39870.600830000003"/>
    <n v="30198.217130000001"/>
    <n v="34316.155830000003"/>
    <n v="48042.618159999998"/>
    <n v="41179.387000000002"/>
    <n v="29700.237659999999"/>
    <n v="35119.591460000003"/>
    <n v="49167.428050000002"/>
    <n v="36306.534849999996"/>
  </r>
  <r>
    <x v="10"/>
    <n v="0.54132000000000002"/>
    <n v="0"/>
    <n v="0"/>
    <n v="0.41639999999999999"/>
    <n v="0.54132000000000002"/>
    <n v="0"/>
    <n v="0"/>
    <n v="0.41639999999999999"/>
    <n v="2.2360000000000002"/>
    <n v="0"/>
    <n v="0"/>
    <n v="1.9206000000000001"/>
    <n v="5.3827800000000003"/>
    <n v="0"/>
    <n v="0"/>
    <n v="3.9405999999999999"/>
    <n v="5.3827800000000003"/>
    <n v="0"/>
    <n v="0"/>
    <n v="3.9405999999999999"/>
    <n v="234.61698000000001"/>
    <n v="0"/>
    <n v="0"/>
    <n v="132.70760000000001"/>
    <n v="455.20150000000001"/>
    <n v="0"/>
    <n v="0"/>
    <n v="335.49740000000003"/>
    <n v="557.26969999999994"/>
    <n v="0"/>
    <n v="0"/>
    <n v="408.86900000000003"/>
    <n v="557.26969999999994"/>
    <n v="0"/>
    <n v="0"/>
    <n v="375.53500000000003"/>
    <n v="421.76549999999997"/>
    <n v="0"/>
    <n v="0"/>
    <n v="406.702"/>
    <n v="564.54970000000003"/>
    <n v="0"/>
    <n v="0"/>
    <n v="428.86900000000003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651.7842270000001"/>
    <n v="0"/>
    <n v="0"/>
    <n v="1270.6032520000001"/>
    <n v="2806.9915449999999"/>
    <n v="0"/>
    <n v="0"/>
    <n v="2159.2242660000002"/>
    <n v="3993.387905"/>
    <n v="0"/>
    <n v="0"/>
    <n v="3071.8368500000001"/>
    <n v="4738.5056119999999"/>
    <n v="0"/>
    <n v="0"/>
    <n v="3645.0043169999999"/>
    <n v="4738.5056119999999"/>
    <n v="0"/>
    <n v="0"/>
    <n v="3645.0043169999999"/>
    <n v="4736.2641519999997"/>
    <n v="0"/>
    <n v="0"/>
    <n v="3643.2801169999998"/>
    <n v="4733.6641520000003"/>
    <n v="0"/>
    <n v="0"/>
    <n v="3641.2801169999998"/>
    <n v="4733.6641520000003"/>
    <n v="0"/>
    <n v="0"/>
    <n v="3641.2801169999998"/>
    <n v="4489.3499519999996"/>
    <n v="0"/>
    <n v="0"/>
    <n v="3453.346117"/>
    <n v="4241.1872320000002"/>
    <n v="0"/>
    <n v="0"/>
    <n v="3262.4517169999999"/>
    <n v="5401.338608"/>
    <n v="0"/>
    <n v="0"/>
    <n v="4154.8758520000001"/>
    <n v="6476.7246409999998"/>
    <n v="0"/>
    <n v="0"/>
    <n v="4982.0958780000001"/>
    <n v="7557.422654"/>
    <n v="0"/>
    <n v="0"/>
    <n v="5813.4020419999997"/>
    <n v="8634.6606630000006"/>
    <n v="0"/>
    <n v="0"/>
    <n v="6642.0466640000004"/>
    <n v="9729.1645950000002"/>
    <n v="0"/>
    <n v="0"/>
    <n v="7483.9727650000004"/>
    <n v="10839.5782"/>
    <n v="0"/>
    <n v="0"/>
    <n v="8338.1370800000004"/>
    <n v="11951.915779999999"/>
    <n v="0"/>
    <n v="0"/>
    <n v="9193.7813669999996"/>
    <n v="13051.1492"/>
    <n v="0"/>
    <n v="0"/>
    <n v="10039.34554"/>
    <n v="14271.368259999999"/>
    <n v="0"/>
    <n v="0"/>
    <n v="10977.97559"/>
    <n v="15435.21982"/>
    <n v="0"/>
    <n v="0"/>
    <n v="11873.24602"/>
    <n v="16570.440119999999"/>
    <n v="0"/>
    <n v="0"/>
    <n v="12746.492399999999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775.14064580000002"/>
    <n v="775.14064580000002"/>
    <n v="775.14064580000002"/>
    <n v="775.14064580000002"/>
    <n v="4706.1765789999999"/>
    <n v="4706.1765789999999"/>
    <n v="4706.1765789999999"/>
    <n v="4706.1765789999999"/>
    <n v="6553.3704610000004"/>
    <n v="6553.3704610000004"/>
    <n v="6553.3704610000004"/>
    <n v="6553.3704610000004"/>
    <n v="9841.6533220000001"/>
    <n v="9841.6533220000001"/>
    <n v="9841.6533220000001"/>
    <n v="9841.6533220000001"/>
    <n v="11027.44197"/>
    <n v="11027.44197"/>
    <n v="11027.44197"/>
    <n v="11027.44197"/>
    <n v="11602.821400000001"/>
    <n v="11602.821400000001"/>
    <n v="11602.821400000001"/>
    <n v="11602.821400000001"/>
    <n v="14170.89798"/>
    <n v="14170.89798"/>
    <n v="14170.89798"/>
    <n v="14170.89798"/>
    <n v="18273.235140000001"/>
    <n v="18273.235140000001"/>
    <n v="18273.235140000001"/>
    <n v="18273.235140000001"/>
    <n v="18701.688900000001"/>
    <n v="18701.688900000001"/>
    <n v="18701.688900000001"/>
    <n v="18701.688900000001"/>
    <n v="20244.34145"/>
    <n v="20244.34145"/>
    <n v="20062.48645"/>
    <n v="20244.34145"/>
    <n v="21599.528969999999"/>
    <n v="21599.528969999999"/>
    <n v="21599.528969999999"/>
    <n v="21599.528969999999"/>
    <n v="24433.448700000001"/>
    <n v="23525.653770000001"/>
    <n v="24433.448700000001"/>
    <n v="24433.448700000001"/>
    <n v="27561.429899999999"/>
    <n v="27561.429899999999"/>
    <n v="27561.429899999999"/>
    <n v="27561.429899999999"/>
    <n v="29596.70163"/>
    <n v="29596.70163"/>
    <n v="29596.70163"/>
    <n v="29596.70163"/>
    <n v="33034.482380000001"/>
    <n v="33034.482380000001"/>
    <n v="33034.482380000001"/>
    <n v="33034.482380000001"/>
    <n v="36170.447419999997"/>
    <n v="36170.447419999997"/>
    <n v="36170.447419999997"/>
    <n v="36170.447419999997"/>
    <n v="37237.048150000002"/>
    <n v="37237.048150000002"/>
    <n v="37237.048150000002"/>
    <n v="37237.048150000002"/>
    <n v="39062.013579999999"/>
    <n v="39062.013579999999"/>
    <n v="39062.013579999999"/>
    <n v="39062.013579999999"/>
    <n v="40570.28559"/>
    <n v="40570.28559"/>
    <n v="36460.793270000002"/>
    <n v="40570.28559"/>
    <n v="43030.547460000002"/>
    <n v="42488.134610000001"/>
    <n v="36136.541799999999"/>
    <n v="43030.547460000002"/>
    <n v="45262.711860000003"/>
    <n v="45262.711860000003"/>
    <n v="45262.711860000003"/>
    <n v="45262.711860000003"/>
    <n v="48133.40681"/>
    <n v="48133.40681"/>
    <n v="47446.84042"/>
    <n v="46755.714529999997"/>
    <n v="50429.919390000003"/>
    <n v="50429.919390000003"/>
    <n v="50429.919390000003"/>
    <n v="50429.919390000003"/>
    <n v="52507.236510000002"/>
    <n v="52507.236510000002"/>
    <n v="52507.236510000002"/>
    <n v="52507.236510000002"/>
    <n v="55931.132510000003"/>
    <n v="55931.132510000003"/>
    <n v="55931.132510000003"/>
    <n v="54616.149559999998"/>
    <n v="59239.971669999999"/>
    <n v="59239.971669999999"/>
    <n v="59239.971669999999"/>
    <n v="57785.421990000003"/>
    <n v="62888.187400000003"/>
    <n v="62888.187400000003"/>
    <n v="62807.885499999997"/>
    <n v="62888.187400000003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4640000004"/>
    <n v="77902.081049999993"/>
    <n v="77539.99626"/>
    <n v="80887.378349999999"/>
    <n v="83911.288289999997"/>
    <n v="80421.155060000005"/>
    <n v="78849.172709999999"/>
    <n v="82513.318289999996"/>
    <n v="88663.139030000006"/>
    <n v="84926.552660000001"/>
    <n v="83239.273149999994"/>
    <n v="87215.223570000002"/>
    <n v="88575.255369999999"/>
    <n v="84766.327749999997"/>
    <n v="83382.817370000004"/>
    <n v="87267.589859999993"/>
    <n v="87345.763300000006"/>
    <n v="83663.335890000002"/>
    <n v="83285.048980000007"/>
    <n v="86804.337010000003"/>
    <n v="91283.23504"/>
    <n v="87387.690640000001"/>
    <n v="86981.41648"/>
    <n v="90710.304560000004"/>
    <n v="93429.326140000005"/>
    <n v="89500.495689999996"/>
    <n v="89101.956680000003"/>
    <n v="92836.073340000003"/>
    <n v="98476.071129999997"/>
    <n v="94359.484859999997"/>
    <n v="93935.787360000002"/>
    <n v="97878.483949999994"/>
    <n v="103588.1597"/>
    <n v="99290.281430000003"/>
    <n v="98849.812309999994"/>
    <n v="102968.9369"/>
    <n v="108662.212"/>
    <n v="104181.0721"/>
    <n v="103722.73699999999"/>
    <n v="108022.1217"/>
    <n v="113167.72040000001"/>
    <n v="108497.19"/>
    <n v="108017.5815"/>
    <n v="112503.6262"/>
    <n v="117933.3403"/>
    <n v="113062.55530000001"/>
    <n v="112561.2601"/>
    <n v="117242.2156"/>
    <n v="122830.4984"/>
    <n v="117758.11109999999"/>
    <n v="117234.25320000001"/>
    <n v="122114.8612"/>
    <n v="127926.3221"/>
    <n v="122642.5261"/>
    <n v="122095.0282"/>
    <n v="127184.6948"/>
    <n v="132344.4908"/>
    <n v="126893.4093"/>
    <n v="126326.9316"/>
    <n v="131587.72070000001"/>
    <n v="136558.30729999999"/>
    <n v="130935.3551"/>
    <n v="130349.7819"/>
    <n v="135780.16039999999"/>
    <n v="140938.22409999999"/>
    <n v="135134.1403"/>
    <n v="134527.4719"/>
    <n v="140139.28339999999"/>
    <n v="145417.05239999999"/>
    <n v="139429.71859999999"/>
    <n v="138801.7616"/>
    <n v="144596.34529999999"/>
    <n v="150032.34390000001"/>
    <n v="143863.78880000001"/>
    <n v="143216.83929999999"/>
    <n v="149189.15599999999"/>
    <n v="154841.5392"/>
    <n v="148477.5165"/>
    <n v="147809.18960000001"/>
    <n v="153973.05910000001"/>
    <n v="159689.9662"/>
    <n v="153129.8651"/>
    <n v="152439.4474"/>
    <n v="158797.33369999999"/>
    <n v="164508.33189999999"/>
    <n v="157755.41209999999"/>
    <n v="157043.29990000001"/>
    <n v="163593.44820000001"/>
    <n v="169505.7776"/>
    <n v="162541.23629999999"/>
    <n v="161803.4094"/>
    <n v="168566.272"/>
    <n v="174655.55540000001"/>
    <n v="167481.3377"/>
    <n v="166719.8885"/>
    <n v="173689.90169999999"/>
    <n v="180128.16399999999"/>
    <n v="172735.25779999999"/>
    <n v="171948.58410000001"/>
    <n v="179137.83840000001"/>
    <n v="185554.65330000001"/>
    <n v="177938.28460000001"/>
    <n v="177125.17809999999"/>
    <n v="184539.03760000001"/>
    <n v="191130.06270000001"/>
    <n v="183277.1759"/>
    <n v="182437.51300000001"/>
    <n v="190085.6703"/>
    <n v="196538.5154"/>
    <n v="188456.21909999999"/>
    <n v="187590.7396"/>
    <n v="195466.37599999999"/>
    <n v="201933.83439999999"/>
    <n v="193626.36850000001"/>
    <n v="192735.42439999999"/>
    <n v="200835.899"/>
    <n v="206716.27009999999"/>
    <n v="198206.62330000001"/>
    <n v="197291.7273"/>
    <n v="205596.8702"/>
    <n v="211521.9639"/>
    <n v="202807.58369999999"/>
    <n v="201868.05679999999"/>
    <n v="210381.0735"/>
    <n v="216380.10560000001"/>
    <n v="207460.60200000001"/>
    <n v="206496.58660000001"/>
    <n v="215217.91020000001"/>
    <n v="221368.97709999999"/>
    <n v="212239.15340000001"/>
    <n v="211250.16250000001"/>
    <n v="220184.32939999999"/>
    <n v="226444.45189999999"/>
    <n v="217098.7807"/>
    <n v="216084.09539999999"/>
    <n v="225237.02619999999"/>
    <n v="231589.4564"/>
    <n v="222026.05619999999"/>
    <n v="220985.44440000001"/>
    <n v="230360.10269999999"/>
    <n v="236728.2597"/>
    <n v="226947.20009999999"/>
    <n v="225880.45980000001"/>
    <n v="235476.30650000001"/>
    <n v="242390.17540000001"/>
    <n v="232359.73699999999"/>
    <n v="231262.5263"/>
    <n v="241110.84030000001"/>
    <n v="247855.6237"/>
    <n v="237589.38"/>
    <n v="236464.133"/>
    <n v="246550.11"/>
    <n v="252643.03270000001"/>
    <n v="242137.25820000001"/>
    <n v="240981.9705"/>
    <n v="251305.8421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81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7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R13" firstHeaderRow="1" firstDataRow="2" firstDataCol="1"/>
  <pivotFields count="5">
    <pivotField showAll="0"/>
    <pivotField axis="axisRow" showAll="0">
      <items count="9">
        <item x="4"/>
        <item x="6"/>
        <item x="7"/>
        <item x="2"/>
        <item x="1"/>
        <item x="3"/>
        <item x="5"/>
        <item x="0"/>
        <item t="default"/>
      </items>
    </pivotField>
    <pivotField axis="axisRow" showAll="0">
      <items count="9">
        <item x="7"/>
        <item x="6"/>
        <item x="3"/>
        <item x="2"/>
        <item x="5"/>
        <item x="4"/>
        <item x="1"/>
        <item x="0"/>
        <item t="default"/>
      </items>
    </pivotField>
    <pivotField dataField="1" showAll="0"/>
    <pivotField axis="axisCol" showAll="0">
      <items count="31">
        <item m="1" x="27"/>
        <item m="1" x="28"/>
        <item m="1" x="26"/>
        <item x="22"/>
        <item x="19"/>
        <item x="18"/>
        <item m="1" x="25"/>
        <item x="17"/>
        <item x="16"/>
        <item x="15"/>
        <item x="14"/>
        <item x="12"/>
        <item x="10"/>
        <item x="9"/>
        <item x="8"/>
        <item x="7"/>
        <item x="6"/>
        <item x="5"/>
        <item x="4"/>
        <item m="1" x="29"/>
        <item x="1"/>
        <item h="1" x="0"/>
        <item h="1" x="13"/>
        <item h="1" x="23"/>
        <item h="1" x="24"/>
        <item h="1" x="2"/>
        <item h="1" x="3"/>
        <item h="1" x="11"/>
        <item h="1" x="20"/>
        <item h="1" x="21"/>
        <item t="default"/>
      </items>
    </pivotField>
  </pivotFields>
  <rowFields count="2">
    <field x="1"/>
    <field x="2"/>
  </rowFields>
  <rowItems count="9"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 t="grand">
      <x/>
    </i>
  </rowItems>
  <colFields count="1">
    <field x="4"/>
  </colFields>
  <colItems count="17"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609.51433315448242</v>
      </c>
      <c r="H1" s="255" t="s">
        <v>688</v>
      </c>
      <c r="I1" s="256">
        <f>D176</f>
        <v>767.81251964669946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118935.861</v>
      </c>
      <c r="F5" s="95">
        <f>PLANEL_Pot_anual!AL4</f>
        <v>119042.66099999999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17484.549806999999</v>
      </c>
      <c r="E9" s="18">
        <f>PLANEL_Pot_anual!AB7</f>
        <v>25610.349806999999</v>
      </c>
      <c r="F9" s="18">
        <f>PLANEL_Pot_anual!AL7</f>
        <v>30996.288311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9395</v>
      </c>
      <c r="F13" s="1">
        <f>PLANEL_Pot_anual!AL11</f>
        <v>13395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52780.495151999996</v>
      </c>
      <c r="E19" s="30">
        <f>PLANEL_Pot_anual!AB17</f>
        <v>103566.12908999999</v>
      </c>
      <c r="F19" s="30">
        <f>PLANEL_Pot_anual!AL17</f>
        <v>140478.36585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20774.379258000001</v>
      </c>
      <c r="F22" s="26">
        <f>PLANEL_Pot_anual!AL20</f>
        <v>63732.46198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13719.362984000001</v>
      </c>
      <c r="E25" s="32">
        <f>PLANEL_Pot_anual!AB23</f>
        <v>36785.513149999999</v>
      </c>
      <c r="F25" s="32">
        <f>PLANEL_Pot_anual!AL23</f>
        <v>62436.652400000006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242648.255584</v>
      </c>
      <c r="E26" s="28">
        <f>PLANEL_Pot_anual!AB24</f>
        <v>345473.858305</v>
      </c>
      <c r="F26" s="28">
        <f>PLANEL_Pot_anual!AL24</f>
        <v>460148.25554100005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132779.68700000001</v>
      </c>
      <c r="E30" s="1">
        <f t="shared" si="0"/>
        <v>135117.68700000001</v>
      </c>
      <c r="F30" s="1">
        <f t="shared" si="0"/>
        <v>135224.48699999999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9395</v>
      </c>
      <c r="F33" s="1">
        <f t="shared" si="3"/>
        <v>13395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13395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52780.495151999996</v>
      </c>
      <c r="E36" s="1">
        <f t="shared" si="6"/>
        <v>103566.12908999999</v>
      </c>
      <c r="F36" s="1">
        <f t="shared" si="6"/>
        <v>140478.36585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20774.379258000001</v>
      </c>
      <c r="F37" s="1">
        <f t="shared" si="7"/>
        <v>63732.46198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13719.362984000001</v>
      </c>
      <c r="E39" s="1">
        <f>E25</f>
        <v>36785.513149999999</v>
      </c>
      <c r="F39" s="1">
        <f>F25</f>
        <v>62436.652400000006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26861.369000000006</v>
      </c>
      <c r="E44" s="95">
        <f>SUM(PLANEL_Pot_anual!S29:AB29)</f>
        <v>2338</v>
      </c>
      <c r="F44" s="95">
        <f>SUM(PLANEL_Pot_anual!AC29:AL29)</f>
        <v>106.79999999998836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6242.3498069999987</v>
      </c>
      <c r="E47" s="18">
        <f>SUM(PLANEL_Pot_anual!S32:AB32)</f>
        <v>8125.7999999999993</v>
      </c>
      <c r="F47" s="18">
        <f>SUM(PLANEL_Pot_anual!AC32:AL32)</f>
        <v>5385.9385040000016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6000</v>
      </c>
      <c r="F52" s="1">
        <f>SUM(PLANEL_Pot_anual!AC36:AL36)</f>
        <v>4000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46224.335151999992</v>
      </c>
      <c r="E58" s="30">
        <f>SUM(PLANEL_Pot_anual!S42:AB42)</f>
        <v>50785.633937999992</v>
      </c>
      <c r="F58" s="30">
        <f>SUM(PLANEL_Pot_anual!AC42:AL42)</f>
        <v>36912.236760000014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14421.362998000001</v>
      </c>
      <c r="F61" s="26">
        <f>SUM(PLANEL_Pot_anual!AC45:AL45)</f>
        <v>42958.082721999999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13719.362984000001</v>
      </c>
      <c r="E64" s="32">
        <f>SUM(PLANEL_Pot_anual!S48:AB48)</f>
        <v>23066.150165999996</v>
      </c>
      <c r="F64" s="32">
        <f>SUM(PLANEL_Pot_anual!AC48:AL48)</f>
        <v>25651.139250000007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106755.44716400001</v>
      </c>
      <c r="E65" s="28">
        <f>SUM(PLANEL_Pot_anual!S49:AB49)</f>
        <v>102825.602721</v>
      </c>
      <c r="F65" s="28">
        <f>SUM(PLANEL_Pot_anual!AC49:AL49)</f>
        <v>114674.39723600005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37543.169000000009</v>
      </c>
      <c r="E69" s="1">
        <f t="shared" si="9"/>
        <v>2338</v>
      </c>
      <c r="F69" s="1">
        <f t="shared" si="9"/>
        <v>106.79999999998836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6000</v>
      </c>
      <c r="F72" s="1">
        <f t="shared" si="12"/>
        <v>4000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46224.335151999992</v>
      </c>
      <c r="E75" s="1">
        <f t="shared" si="15"/>
        <v>50785.633937999992</v>
      </c>
      <c r="F75" s="1">
        <f t="shared" si="15"/>
        <v>36912.236760000014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14421.362998000001</v>
      </c>
      <c r="F76" s="1">
        <f t="shared" si="16"/>
        <v>42958.082721999999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13719.362984000001</v>
      </c>
      <c r="E78" s="1">
        <f>E64</f>
        <v>23066.150165999996</v>
      </c>
      <c r="F78" s="1">
        <f>F64</f>
        <v>25651.139250000007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46065.434029999997</v>
      </c>
      <c r="D83" s="95">
        <f>Planel_GerMed_Anual!R4</f>
        <v>62274.060100000002</v>
      </c>
      <c r="E83" s="95">
        <f>Planel_GerMed_Anual!AB4</f>
        <v>64845.690860000002</v>
      </c>
      <c r="F83" s="95">
        <f>Planel_GerMed_Anual!AL4</f>
        <v>63701.508889999997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8190.1143229999998</v>
      </c>
      <c r="E84" s="95">
        <f>Planel_GerMed_Anual!AB5</f>
        <v>8235.7000200000002</v>
      </c>
      <c r="F84" s="95">
        <f>Planel_GerMed_Anual!AL5</f>
        <v>8207.5640299999995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5804.2957044999994</v>
      </c>
      <c r="D86" s="18">
        <f>Planel_GerMed_Anual!R7</f>
        <v>4926.6026940000002</v>
      </c>
      <c r="E86" s="18">
        <f>Planel_GerMed_Anual!AB7</f>
        <v>6765.7066748300003</v>
      </c>
      <c r="F86" s="18">
        <f>Planel_GerMed_Anual!AL7</f>
        <v>9640.0282679999982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7927.7031399999996</v>
      </c>
      <c r="F91" s="1">
        <f>Planel_GerMed_Anual!AL11</f>
        <v>11890.57667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23955.6917345</v>
      </c>
      <c r="E97" s="30">
        <f>Planel_GerMed_Anual!AB17</f>
        <v>47264.88807542</v>
      </c>
      <c r="F97" s="30">
        <f>Planel_GerMed_Anual!AL17</f>
        <v>64110.673030000005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5844.3659560000006</v>
      </c>
      <c r="F100" s="26">
        <f>Planel_GerMed_Anual!AL20</f>
        <v>17929.576930000003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65833.83314819599</v>
      </c>
      <c r="D104" s="28">
        <f>Planel_GerMed_Anual!R24</f>
        <v>109672.60224189999</v>
      </c>
      <c r="E104" s="28">
        <f>Planel_GerMed_Anual!AB24</f>
        <v>145923.46818445</v>
      </c>
      <c r="F104" s="28">
        <f>Planel_GerMed_Anual!AL24</f>
        <v>180004.08386809999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48809.409323999993</v>
      </c>
      <c r="D108" s="1">
        <f t="shared" ref="D108:F108" si="18">D83+D84</f>
        <v>70464.174423000004</v>
      </c>
      <c r="E108" s="1">
        <f t="shared" si="18"/>
        <v>73081.390880000006</v>
      </c>
      <c r="F108" s="1">
        <f t="shared" si="18"/>
        <v>71909.072919999991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7927.7031399999996</v>
      </c>
      <c r="F111" s="1">
        <f t="shared" si="21"/>
        <v>11890.57667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4590.9706738999994</v>
      </c>
      <c r="E113" s="1">
        <f t="shared" si="23"/>
        <v>4326.4972907000001</v>
      </c>
      <c r="F113" s="1">
        <f t="shared" si="23"/>
        <v>4096.5945590000001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23955.6917345</v>
      </c>
      <c r="E114" s="1">
        <f t="shared" si="24"/>
        <v>47264.88807542</v>
      </c>
      <c r="F114" s="1">
        <f t="shared" si="24"/>
        <v>64110.673030000005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5844.3659560000006</v>
      </c>
      <c r="F115" s="1">
        <f t="shared" si="25"/>
        <v>17929.576930000003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58359.86202</v>
      </c>
      <c r="D122" s="95">
        <f>PLANEL_BalPonta_Anual!R4</f>
        <v>78674.967999999993</v>
      </c>
      <c r="E122" s="95">
        <f>PLANEL_BalPonta_Anual!AB4</f>
        <v>80412.813959999999</v>
      </c>
      <c r="F122" s="95">
        <f>PLANEL_BalPonta_Anual!AL4</f>
        <v>80695.4274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13525.48438</v>
      </c>
      <c r="E123" s="95">
        <f>PLANEL_BalPonta_Anual!AB5</f>
        <v>11065.952730000001</v>
      </c>
      <c r="F123" s="95">
        <f>PLANEL_BalPonta_Anual!AL5</f>
        <v>13642.13673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10261.286120000001</v>
      </c>
      <c r="D125" s="18">
        <f>PLANEL_BalPonta_Anual!R6</f>
        <v>16566.113679999999</v>
      </c>
      <c r="E125" s="18">
        <f>PLANEL_BalPonta_Anual!AB6</f>
        <v>23905.03889</v>
      </c>
      <c r="F125" s="18">
        <f>PLANEL_BalPonta_Anual!AL6</f>
        <v>29188.082040000001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7964.0861789999999</v>
      </c>
      <c r="F130" s="1">
        <f>PLANEL_BalPonta_Anual!AL8</f>
        <v>11284.68124</v>
      </c>
    </row>
    <row r="131" spans="2:6" x14ac:dyDescent="0.25">
      <c r="B131" s="16" t="str">
        <f>PLANEL_BalPonta_Anual!B9</f>
        <v>Óleos Comb</v>
      </c>
      <c r="C131" s="1">
        <f>PLANEL_BalPonta_Anual!C9</f>
        <v>4040.3494129999999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13719.36298</v>
      </c>
      <c r="E142" s="32">
        <f>PLANEL_BalPonta_Anual!AB14</f>
        <v>36785.513149999999</v>
      </c>
      <c r="F142" s="32">
        <f>PLANEL_BalPonta_Anual!AL14</f>
        <v>62436.652399999999</v>
      </c>
    </row>
    <row r="143" spans="2:6" x14ac:dyDescent="0.25">
      <c r="B143" s="27" t="str">
        <f>PLANEL_BalPonta_Anual!B15</f>
        <v>Total</v>
      </c>
      <c r="C143" s="28">
        <f>PLANEL_BalPonta_Anual!C15</f>
        <v>87267.589866000009</v>
      </c>
      <c r="D143" s="28">
        <f>PLANEL_BalPonta_Anual!R15</f>
        <v>149189.15600700001</v>
      </c>
      <c r="E143" s="28">
        <f>PLANEL_BalPonta_Anual!AB15</f>
        <v>200835.89898100001</v>
      </c>
      <c r="F143" s="28">
        <f>PLANEL_BalPonta_Anual!AL15</f>
        <v>251305.84205999997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62944.268945999997</v>
      </c>
      <c r="D147" s="1">
        <f t="shared" ref="D147:F147" si="27">D122+D123</f>
        <v>92200.452379999988</v>
      </c>
      <c r="E147" s="1">
        <f t="shared" si="27"/>
        <v>91478.766690000004</v>
      </c>
      <c r="F147" s="1">
        <f t="shared" si="27"/>
        <v>94337.564129999999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7964.0861789999999</v>
      </c>
      <c r="F150" s="1">
        <f t="shared" si="30"/>
        <v>11284.68124</v>
      </c>
    </row>
    <row r="151" spans="2:6" x14ac:dyDescent="0.25">
      <c r="B151" s="16" t="s">
        <v>58</v>
      </c>
      <c r="C151" s="1">
        <f>C131</f>
        <v>4040.3494129999999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13719.36298</v>
      </c>
      <c r="E156" s="1">
        <f>E142</f>
        <v>36785.513149999999</v>
      </c>
      <c r="F156" s="1">
        <f>F142</f>
        <v>62436.652399999999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38.00496991</v>
      </c>
      <c r="D161" s="1">
        <f>Planel_CO2_total_Anual!R4</f>
        <v>21.443440639999999</v>
      </c>
      <c r="E161" s="1">
        <f>Planel_CO2_total_Anual!AB4</f>
        <v>24.439005290000001</v>
      </c>
      <c r="F161" s="1">
        <f>Planel_CO2_total_Anual!AL4</f>
        <v>31.42513099</v>
      </c>
    </row>
    <row r="162" spans="1:11" x14ac:dyDescent="0.25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34.597610969999998</v>
      </c>
      <c r="E162" s="102">
        <f>Planel_CO2_total_Anual!AB5</f>
        <v>40.171796970000003</v>
      </c>
      <c r="F162" s="102">
        <f>Planel_CO2_total_Anual!AL5</f>
        <v>47.245388249999998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29.033323808219176</v>
      </c>
      <c r="D167" s="1">
        <f>'Resumo Gás Natural'!R39</f>
        <v>21.772762399999998</v>
      </c>
      <c r="E167" s="1">
        <f>'Resumo Gás Natural'!AB39</f>
        <v>28.695044301369862</v>
      </c>
      <c r="F167" s="1">
        <f>'Resumo Gás Natural'!AL39</f>
        <v>41.119733369863013</v>
      </c>
    </row>
    <row r="168" spans="1:11" x14ac:dyDescent="0.25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38.469049589041099</v>
      </c>
      <c r="E168" s="102">
        <f>'Resumo Gás Natural'!AB40</f>
        <v>49.15929134246575</v>
      </c>
      <c r="F168" s="102">
        <f>'Resumo Gás Natural'!AL40</f>
        <v>65.299200328767128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609.51433315448242</v>
      </c>
      <c r="D176" s="1">
        <f>C176*(1+Planel_BD_constantes!$B$3)^($D$175-$C$175)</f>
        <v>767.81251964669946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709.36007458745144</v>
      </c>
      <c r="H1" s="255" t="s">
        <v>688</v>
      </c>
      <c r="I1" s="256">
        <f>D188</f>
        <v>832.81251964669946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118935.861</v>
      </c>
      <c r="F5" s="95">
        <f>PLANEL_Pot_anual!AL4</f>
        <v>119042.66099999999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17484.549806999999</v>
      </c>
      <c r="E8" s="18">
        <f>PLANEL_Pot_anual!AB7</f>
        <v>25610.349806999999</v>
      </c>
      <c r="F8" s="18">
        <f>PLANEL_Pot_anual!AL7</f>
        <v>30996.288311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9395</v>
      </c>
      <c r="F13" s="1">
        <f>PLANEL_Pot_anual!AL11</f>
        <v>13395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52780.495151999996</v>
      </c>
      <c r="E19" s="30">
        <f>PLANEL_Pot_anual!AB17</f>
        <v>103566.12908999999</v>
      </c>
      <c r="F19" s="30">
        <f>PLANEL_Pot_anual!AL17</f>
        <v>140478.36585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20774.379258000001</v>
      </c>
      <c r="F22" s="26">
        <f>PLANEL_Pot_anual!AL20</f>
        <v>63732.46198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13719.362984000001</v>
      </c>
      <c r="E25" s="32">
        <f>PLANEL_Pot_anual!AB23</f>
        <v>36785.513149999999</v>
      </c>
      <c r="F25" s="32">
        <f>PLANEL_Pot_anual!AL23</f>
        <v>62436.652400000006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256316.99957634197</v>
      </c>
      <c r="E30" s="28">
        <f>PLANEL_Pot_anual!AB24+SUM(E26:E29)</f>
        <v>373202.33397495514</v>
      </c>
      <c r="F30" s="28">
        <f>PLANEL_Pot_anual!AL24+SUM(F26:F29)</f>
        <v>510035.90442667645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132779.68700000001</v>
      </c>
      <c r="E34" s="1">
        <f>E5+E6</f>
        <v>135117.68700000001</v>
      </c>
      <c r="F34" s="1">
        <f>F5+F6</f>
        <v>135224.48699999999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17484.549806999999</v>
      </c>
      <c r="E35" s="1">
        <f t="shared" si="0"/>
        <v>25610.349806999999</v>
      </c>
      <c r="F35" s="1">
        <f t="shared" si="0"/>
        <v>30996.288311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9395</v>
      </c>
      <c r="F37" s="1">
        <f t="shared" si="1"/>
        <v>13395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13395</v>
      </c>
    </row>
    <row r="40" spans="2:6" x14ac:dyDescent="0.25">
      <c r="B40" s="16" t="s">
        <v>7</v>
      </c>
      <c r="C40" s="1">
        <f>C19+C20</f>
        <v>6556.16</v>
      </c>
      <c r="D40" s="1">
        <f>D19+D20</f>
        <v>52780.495151999996</v>
      </c>
      <c r="E40" s="1">
        <f>E19+E20</f>
        <v>103566.12908999999</v>
      </c>
      <c r="F40" s="1">
        <f>F19+F20</f>
        <v>140478.36585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20774.379258000001</v>
      </c>
      <c r="F41" s="1">
        <f>F22+F23</f>
        <v>63732.46198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13719.362984000001</v>
      </c>
      <c r="E43" s="1">
        <f t="shared" si="2"/>
        <v>36785.513149999999</v>
      </c>
      <c r="F43" s="1">
        <f t="shared" si="2"/>
        <v>62436.652400000006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256316.99957634197</v>
      </c>
      <c r="E45" s="28">
        <f>SUM(E34:E44)</f>
        <v>373202.33397495514</v>
      </c>
      <c r="F45" s="28">
        <f>SUM(F34:F44)</f>
        <v>510035.90442667645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26861.369000000006</v>
      </c>
      <c r="E49" s="95">
        <f>SUM(PLANEL_Pot_anual!S29:AB29)</f>
        <v>2338</v>
      </c>
      <c r="F49" s="95">
        <f>SUM(PLANEL_Pot_anual!AC29:AL29)</f>
        <v>106.79999999998836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6242.3498069999987</v>
      </c>
      <c r="E52" s="18">
        <f>SUM(PLANEL_Pot_anual!S32:AB32)</f>
        <v>8125.7999999999993</v>
      </c>
      <c r="F52" s="18">
        <f>SUM(PLANEL_Pot_anual!AC32:AL32)</f>
        <v>5385.9385040000016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6000</v>
      </c>
      <c r="F57" s="1">
        <f>SUM(PLANEL_Pot_anual!AC36:AL36)</f>
        <v>4000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46224.335151999992</v>
      </c>
      <c r="E63" s="30">
        <f>SUM(PLANEL_Pot_anual!S42:AB42)</f>
        <v>50785.633937999992</v>
      </c>
      <c r="F63" s="30">
        <f>SUM(PLANEL_Pot_anual!AC42:AL42)</f>
        <v>36912.236760000014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14421.362998000001</v>
      </c>
      <c r="F66" s="26">
        <f>SUM(PLANEL_Pot_anual!AC45:AL45)</f>
        <v>42958.082721999999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13719.362984000001</v>
      </c>
      <c r="E69" s="32">
        <f>SUM(PLANEL_Pot_anual!S48:AB48)</f>
        <v>23066.150165999996</v>
      </c>
      <c r="F69" s="32">
        <f>SUM(PLANEL_Pot_anual!AC48:AL48)</f>
        <v>25651.139250000007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120407.150826342</v>
      </c>
      <c r="E74" s="28">
        <f>SUM(PLANEL_Pot_anual!S49:AB49)+SUM(E70:E73)</f>
        <v>116885.33439861315</v>
      </c>
      <c r="F74" s="28">
        <f>SUM(PLANEL_Pot_anual!AC49:AL49)+SUM(F70:F73)</f>
        <v>136833.57045172135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37543.169000000009</v>
      </c>
      <c r="E78" s="1">
        <f>E49+E50</f>
        <v>2338</v>
      </c>
      <c r="F78" s="1">
        <f>F49+F50</f>
        <v>106.79999999998836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6242.3498069999987</v>
      </c>
      <c r="E79" s="1">
        <f t="shared" si="8"/>
        <v>8125.7999999999993</v>
      </c>
      <c r="F79" s="1">
        <f t="shared" si="8"/>
        <v>5385.9385040000016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6000</v>
      </c>
      <c r="F81" s="1">
        <f t="shared" si="10"/>
        <v>4000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46224.335151999992</v>
      </c>
      <c r="E84" s="1">
        <f t="shared" si="12"/>
        <v>50785.633937999992</v>
      </c>
      <c r="F84" s="1">
        <f t="shared" si="12"/>
        <v>36912.236760000014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14421.362998000001</v>
      </c>
      <c r="F85" s="1">
        <f t="shared" si="13"/>
        <v>42958.082721999999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13719.362984000001</v>
      </c>
      <c r="E87" s="1">
        <f>E69</f>
        <v>23066.150165999996</v>
      </c>
      <c r="F87" s="1">
        <f>F69</f>
        <v>25651.139250000007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120407.15082634198</v>
      </c>
      <c r="E89" s="28">
        <f t="shared" si="16"/>
        <v>116885.33439861314</v>
      </c>
      <c r="F89" s="28">
        <f t="shared" si="16"/>
        <v>136833.57045172132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46065.434029999997</v>
      </c>
      <c r="D93" s="95">
        <f>Planel_GerMed_Anual!R4</f>
        <v>62274.060100000002</v>
      </c>
      <c r="E93" s="95">
        <f>Planel_GerMed_Anual!AB4</f>
        <v>64845.690860000002</v>
      </c>
      <c r="F93" s="95">
        <f>Planel_GerMed_Anual!AL4</f>
        <v>63701.508889999997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8190.1143229999998</v>
      </c>
      <c r="E94" s="95">
        <f>Planel_GerMed_Anual!AB5</f>
        <v>8235.7000200000002</v>
      </c>
      <c r="F94" s="95">
        <f>Planel_GerMed_Anual!AL5</f>
        <v>8207.5640299999995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5804.2957044999994</v>
      </c>
      <c r="D96" s="18">
        <f>Planel_GerMed_Anual!R7</f>
        <v>4926.6026940000002</v>
      </c>
      <c r="E96" s="18">
        <f>Planel_GerMed_Anual!AB7</f>
        <v>6765.7066748300003</v>
      </c>
      <c r="F96" s="18">
        <f>Planel_GerMed_Anual!AL7</f>
        <v>9640.0282679999982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7927.7031399999996</v>
      </c>
      <c r="F101" s="1">
        <f>Planel_GerMed_Anual!AL11</f>
        <v>11890.57667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23955.6917345</v>
      </c>
      <c r="E107" s="30">
        <f>Planel_GerMed_Anual!AB17</f>
        <v>47264.88807542</v>
      </c>
      <c r="F107" s="30">
        <f>Planel_GerMed_Anual!AL17</f>
        <v>64110.673030000005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5844.3659560000006</v>
      </c>
      <c r="F110" s="26">
        <f>Planel_GerMed_Anual!AL20</f>
        <v>17929.576930000003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65835.449401784063</v>
      </c>
      <c r="D118" s="28">
        <f>Planel_GerMed_Anual!R24+SUM(D114:D117)</f>
        <v>112687.3575835784</v>
      </c>
      <c r="E118" s="28">
        <f>Planel_GerMed_Anual!AB24+SUM(E114:E117)</f>
        <v>152262.31312193532</v>
      </c>
      <c r="F118" s="28">
        <f>Planel_GerMed_Anual!AL24+SUM(F114:F117)</f>
        <v>191467.62534133371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48809.409323999993</v>
      </c>
      <c r="D122" s="1">
        <f>D93+D94</f>
        <v>70464.174423000004</v>
      </c>
      <c r="E122" s="1">
        <f>E93+E94</f>
        <v>73081.390880000006</v>
      </c>
      <c r="F122" s="1">
        <f>F93+F94</f>
        <v>71909.072919999991</v>
      </c>
    </row>
    <row r="123" spans="2:6" x14ac:dyDescent="0.25">
      <c r="B123" s="16" t="s">
        <v>3</v>
      </c>
      <c r="C123" s="1">
        <f>C96</f>
        <v>5804.2957044999994</v>
      </c>
      <c r="D123" s="1">
        <f t="shared" ref="D123:F123" si="17">D96</f>
        <v>4926.6026940000002</v>
      </c>
      <c r="E123" s="1">
        <f t="shared" si="17"/>
        <v>6765.7066748300003</v>
      </c>
      <c r="F123" s="1">
        <f t="shared" si="17"/>
        <v>9640.0282679999982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7927.7031399999996</v>
      </c>
      <c r="F125" s="1">
        <f t="shared" si="19"/>
        <v>11890.57667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4590.9706738999994</v>
      </c>
      <c r="E127" s="1">
        <f t="shared" si="20"/>
        <v>4326.4972907000001</v>
      </c>
      <c r="F127" s="1">
        <f t="shared" si="20"/>
        <v>4096.5945590000001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23955.6917345</v>
      </c>
      <c r="E128" s="1">
        <f t="shared" si="21"/>
        <v>47264.88807542</v>
      </c>
      <c r="F128" s="1">
        <f t="shared" si="21"/>
        <v>64110.673030000005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5844.3659560000006</v>
      </c>
      <c r="F129" s="1">
        <f t="shared" si="22"/>
        <v>17929.576930000003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65835.449401784063</v>
      </c>
      <c r="D133" s="28">
        <f t="shared" ref="D133:F133" si="25">SUM(D122:D132)</f>
        <v>112687.3575835784</v>
      </c>
      <c r="E133" s="28">
        <f t="shared" si="25"/>
        <v>152262.31312193532</v>
      </c>
      <c r="F133" s="28">
        <f t="shared" si="25"/>
        <v>191467.62534133371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58359.86202</v>
      </c>
      <c r="D137" s="95">
        <f>PLANEL_BalPonta_Anual!R4</f>
        <v>78674.967999999993</v>
      </c>
      <c r="E137" s="95">
        <f>PLANEL_BalPonta_Anual!AB4</f>
        <v>80412.813959999999</v>
      </c>
      <c r="F137" s="95">
        <f>PLANEL_BalPonta_Anual!AL4</f>
        <v>80695.4274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13525.48438</v>
      </c>
      <c r="E138" s="95">
        <f>PLANEL_BalPonta_Anual!AB5</f>
        <v>11065.952730000001</v>
      </c>
      <c r="F138" s="95">
        <f>PLANEL_BalPonta_Anual!AL5</f>
        <v>13642.13673</v>
      </c>
    </row>
    <row r="139" spans="2:6" x14ac:dyDescent="0.25">
      <c r="B139" s="16" t="str">
        <f>PLANEL_BalPonta_Anual!B6</f>
        <v>Gás Natural</v>
      </c>
      <c r="C139" s="95">
        <f>PLANEL_BalPonta_Anual!C6</f>
        <v>10261.286120000001</v>
      </c>
      <c r="D139" s="95">
        <f>PLANEL_BalPonta_Anual!R6</f>
        <v>16566.113679999999</v>
      </c>
      <c r="E139" s="95">
        <f>PLANEL_BalPonta_Anual!AB6</f>
        <v>23905.03889</v>
      </c>
      <c r="F139" s="95">
        <f>PLANEL_BalPonta_Anual!AL6</f>
        <v>29188.082040000001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7964.0861789999999</v>
      </c>
      <c r="F141" s="1">
        <f>PLANEL_BalPonta_Anual!AL8</f>
        <v>11284.68124</v>
      </c>
    </row>
    <row r="142" spans="2:6" x14ac:dyDescent="0.25">
      <c r="B142" s="16" t="str">
        <f>PLANEL_BalPonta_Anual!B9</f>
        <v>Óleos Comb</v>
      </c>
      <c r="C142" s="1">
        <f>PLANEL_BalPonta_Anual!C9</f>
        <v>4040.3494129999999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4234.9727419999999</v>
      </c>
      <c r="D143" s="1">
        <f>PLANEL_BalPonta_Anual!R10</f>
        <v>4944.5880900000002</v>
      </c>
      <c r="E143" s="1">
        <f>PLANEL_BalPonta_Anual!AB10</f>
        <v>4771.2444999999998</v>
      </c>
      <c r="F143" s="1">
        <f>PLANEL_BalPonta_Anual!AL10</f>
        <v>4554.3</v>
      </c>
    </row>
    <row r="144" spans="2:6" x14ac:dyDescent="0.25">
      <c r="B144" s="16" t="str">
        <f>PLANEL_BalPonta_Anual!B11</f>
        <v>Eólica</v>
      </c>
      <c r="C144" s="1">
        <f>PLANEL_BalPonta_Anual!C11</f>
        <v>1298.9210009999999</v>
      </c>
      <c r="D144" s="1">
        <f>PLANEL_BalPonta_Anual!R11</f>
        <v>15364.75704</v>
      </c>
      <c r="E144" s="1">
        <f>PLANEL_BalPonta_Anual!AB11</f>
        <v>31069.83872</v>
      </c>
      <c r="F144" s="1">
        <f>PLANEL_BalPonta_Anual!AL11</f>
        <v>36306.534849999996</v>
      </c>
    </row>
    <row r="145" spans="2:6" x14ac:dyDescent="0.25">
      <c r="B145" s="16" t="str">
        <f>PLANEL_BalPonta_Anual!B12</f>
        <v>Solar</v>
      </c>
      <c r="C145" s="1">
        <f>PLANEL_BalPonta_Anual!C12</f>
        <v>3.9405999999999999</v>
      </c>
      <c r="D145" s="1">
        <f>PLANEL_BalPonta_Anual!R12</f>
        <v>1270.6032520000001</v>
      </c>
      <c r="E145" s="1">
        <f>PLANEL_BalPonta_Anual!AB12</f>
        <v>4154.8758520000001</v>
      </c>
      <c r="F145" s="1">
        <f>PLANEL_BalPonta_Anual!AL12</f>
        <v>12746.492399999999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13719.36298</v>
      </c>
      <c r="E147" s="32">
        <f>PLANEL_BalPonta_Anual!AB14</f>
        <v>36785.513149999999</v>
      </c>
      <c r="F147" s="32">
        <f>PLANEL_BalPonta_Anual!AL14</f>
        <v>62436.652399999999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87268.000549832504</v>
      </c>
      <c r="D152" s="28">
        <f>PLANEL_BalPonta_Anual!R15+SUM(D148:D151)</f>
        <v>150093.13831676691</v>
      </c>
      <c r="E152" s="28">
        <f>PLANEL_BalPonta_Anual!AB15+SUM(E148:E151)</f>
        <v>202840.5224045768</v>
      </c>
      <c r="F152" s="28">
        <f>PLANEL_BalPonta_Anual!AL15+SUM(F148:F151)</f>
        <v>255038.95722863282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62944.268945999997</v>
      </c>
      <c r="D156" s="1">
        <f>D137+D138</f>
        <v>92200.452379999988</v>
      </c>
      <c r="E156" s="1">
        <f>E137+E138</f>
        <v>91478.766690000004</v>
      </c>
      <c r="F156" s="1">
        <f>F137+F138</f>
        <v>94337.564129999999</v>
      </c>
    </row>
    <row r="157" spans="2:6" x14ac:dyDescent="0.25">
      <c r="B157" s="16" t="s">
        <v>3</v>
      </c>
      <c r="C157" s="1">
        <f>C139</f>
        <v>10261.286120000001</v>
      </c>
      <c r="D157" s="1">
        <f>D139</f>
        <v>16566.113679999999</v>
      </c>
      <c r="E157" s="1">
        <f>E139</f>
        <v>23905.03889</v>
      </c>
      <c r="F157" s="1">
        <f>F139</f>
        <v>29188.082040000001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7964.0861789999999</v>
      </c>
      <c r="F159" s="1">
        <f>F141</f>
        <v>11284.68124</v>
      </c>
    </row>
    <row r="160" spans="2:6" x14ac:dyDescent="0.25">
      <c r="B160" s="16" t="s">
        <v>58</v>
      </c>
      <c r="C160" s="1">
        <f>C142</f>
        <v>4040.3494129999999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4234.9727419999999</v>
      </c>
      <c r="D161" s="1">
        <f t="shared" si="28"/>
        <v>4944.5880900000002</v>
      </c>
      <c r="E161" s="1">
        <f t="shared" si="28"/>
        <v>4771.2444999999998</v>
      </c>
      <c r="F161" s="1">
        <f t="shared" si="28"/>
        <v>4554.3</v>
      </c>
    </row>
    <row r="162" spans="1:11" x14ac:dyDescent="0.25">
      <c r="B162" s="16" t="s">
        <v>7</v>
      </c>
      <c r="C162" s="1">
        <f t="shared" ref="C162:F162" si="29">C144</f>
        <v>1298.9210009999999</v>
      </c>
      <c r="D162" s="1">
        <f t="shared" si="29"/>
        <v>15364.75704</v>
      </c>
      <c r="E162" s="1">
        <f t="shared" si="29"/>
        <v>31069.83872</v>
      </c>
      <c r="F162" s="1">
        <f t="shared" si="29"/>
        <v>36306.534849999996</v>
      </c>
    </row>
    <row r="163" spans="1:11" x14ac:dyDescent="0.25">
      <c r="B163" s="16" t="s">
        <v>8</v>
      </c>
      <c r="C163" s="1">
        <f t="shared" ref="C163:F163" si="30">C145</f>
        <v>3.9405999999999999</v>
      </c>
      <c r="D163" s="1">
        <f t="shared" si="30"/>
        <v>1270.6032520000001</v>
      </c>
      <c r="E163" s="1">
        <f t="shared" si="30"/>
        <v>4154.8758520000001</v>
      </c>
      <c r="F163" s="1">
        <f t="shared" si="30"/>
        <v>12746.492399999999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13719.36298</v>
      </c>
      <c r="E165" s="1">
        <f>E147</f>
        <v>36785.513149999999</v>
      </c>
      <c r="F165" s="1">
        <f>F147</f>
        <v>62436.652399999999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87268.000549832504</v>
      </c>
      <c r="D167" s="28">
        <f t="shared" ref="D167:F167" si="33">SUM(D156:D166)</f>
        <v>150093.13831676691</v>
      </c>
      <c r="E167" s="28">
        <f t="shared" si="33"/>
        <v>202840.5224045768</v>
      </c>
      <c r="F167" s="28">
        <f t="shared" si="33"/>
        <v>255038.95722863282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38.00496991</v>
      </c>
      <c r="D171" s="1">
        <f>Planel_CO2_total_Anual!R4</f>
        <v>21.443440639999999</v>
      </c>
      <c r="E171" s="1">
        <f>Planel_CO2_total_Anual!AB4</f>
        <v>24.439005290000001</v>
      </c>
      <c r="F171" s="1">
        <f>Planel_CO2_total_Anual!AL4</f>
        <v>31.42513099</v>
      </c>
    </row>
    <row r="172" spans="1:11" x14ac:dyDescent="0.25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34.597610969999998</v>
      </c>
      <c r="E172" s="102">
        <f>Planel_CO2_total_Anual!AB5</f>
        <v>40.171796970000003</v>
      </c>
      <c r="F172" s="102">
        <f>Planel_CO2_total_Anual!AL5</f>
        <v>47.245388249999998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29.033323808219176</v>
      </c>
      <c r="D177" s="1">
        <f>'Resumo Gás Natural'!R39</f>
        <v>21.772762399999998</v>
      </c>
      <c r="E177" s="1">
        <f>'Resumo Gás Natural'!AB39</f>
        <v>28.695044301369862</v>
      </c>
      <c r="F177" s="1">
        <f>'Resumo Gás Natural'!AL39</f>
        <v>41.119733369863013</v>
      </c>
    </row>
    <row r="178" spans="2:6" x14ac:dyDescent="0.25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38.469049589041099</v>
      </c>
      <c r="E178" s="102">
        <f>'Resumo Gás Natural'!AB40</f>
        <v>49.15929134246575</v>
      </c>
      <c r="F178" s="102">
        <f>'Resumo Gás Natural'!AL40</f>
        <v>65.299200328767128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609.51433315448242</v>
      </c>
      <c r="D186" s="1">
        <f>C186*(1+Planel_BD_constantes!$B$3)^($D$185-$C$185)</f>
        <v>767.81251964669946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709.36007458745144</v>
      </c>
      <c r="D188" s="28">
        <f>SUM(D186:D187)</f>
        <v>832.81251964669946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323.60564579999999</v>
      </c>
      <c r="Q89" s="5">
        <v>4254.6415790000001</v>
      </c>
      <c r="R89" s="5">
        <v>6101.8354609999997</v>
      </c>
      <c r="S89" s="5">
        <v>9390.1183220000003</v>
      </c>
      <c r="T89" s="5">
        <v>10575.90697</v>
      </c>
      <c r="U89" s="5">
        <v>11151.286400000001</v>
      </c>
      <c r="V89" s="5">
        <v>11151.286400000001</v>
      </c>
      <c r="W89" s="5">
        <v>11151.286400000001</v>
      </c>
      <c r="X89" s="5">
        <v>11151.286400000001</v>
      </c>
      <c r="Y89" s="5">
        <v>11151.286400000001</v>
      </c>
      <c r="Z89" s="5">
        <v>11151.286400000001</v>
      </c>
      <c r="AA89" s="5">
        <v>11151.286400000001</v>
      </c>
      <c r="AB89" s="5">
        <v>11151.286400000001</v>
      </c>
      <c r="AC89" s="5">
        <v>11151.286400000001</v>
      </c>
      <c r="AD89" s="5">
        <v>11151.286400000001</v>
      </c>
      <c r="AE89" s="5">
        <v>11151.286400000001</v>
      </c>
      <c r="AF89" s="5">
        <v>11151.286400000001</v>
      </c>
      <c r="AG89" s="5">
        <v>11151.286400000001</v>
      </c>
      <c r="AH89" s="5">
        <v>11151.286400000001</v>
      </c>
      <c r="AI89" s="5">
        <v>11151.286400000001</v>
      </c>
      <c r="AJ89" s="5">
        <v>11151.286400000001</v>
      </c>
      <c r="AK89" s="5">
        <v>11151.286400000001</v>
      </c>
      <c r="AL89" s="5">
        <v>11151.286400000001</v>
      </c>
      <c r="AM89" s="5">
        <v>11151.286400000001</v>
      </c>
      <c r="AN89" s="5">
        <v>11151.286400000001</v>
      </c>
      <c r="AO89" s="5">
        <v>11151.286400000001</v>
      </c>
      <c r="AP89" s="5">
        <v>11151.286400000001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323.60564579999999</v>
      </c>
      <c r="Q100" s="38">
        <v>4254.6415790000001</v>
      </c>
      <c r="R100" s="38">
        <v>6101.8354609999997</v>
      </c>
      <c r="S100" s="38">
        <v>9390.1183220000003</v>
      </c>
      <c r="T100" s="38">
        <v>10575.90697</v>
      </c>
      <c r="U100" s="38">
        <v>11151.286400000001</v>
      </c>
      <c r="V100" s="38">
        <v>11151.286400000001</v>
      </c>
      <c r="W100" s="38">
        <v>11151.286400000001</v>
      </c>
      <c r="X100" s="38">
        <v>11151.286400000001</v>
      </c>
      <c r="Y100" s="38">
        <v>11151.286400000001</v>
      </c>
      <c r="Z100" s="38">
        <v>11151.286400000001</v>
      </c>
      <c r="AA100" s="38">
        <v>11151.286400000001</v>
      </c>
      <c r="AB100" s="38">
        <v>11151.286400000001</v>
      </c>
      <c r="AC100" s="38">
        <v>11151.286400000001</v>
      </c>
      <c r="AD100" s="38">
        <v>11151.286400000001</v>
      </c>
      <c r="AE100" s="38">
        <v>11151.286400000001</v>
      </c>
      <c r="AF100" s="38">
        <v>11151.286400000001</v>
      </c>
      <c r="AG100" s="38">
        <v>11151.286400000001</v>
      </c>
      <c r="AH100" s="38">
        <v>11151.286400000001</v>
      </c>
      <c r="AI100" s="38">
        <v>11151.286400000001</v>
      </c>
      <c r="AJ100" s="38">
        <v>11151.286400000001</v>
      </c>
      <c r="AK100" s="38">
        <v>11151.286400000001</v>
      </c>
      <c r="AL100" s="38">
        <v>11151.286400000001</v>
      </c>
      <c r="AM100" s="38">
        <v>11151.286400000001</v>
      </c>
      <c r="AN100" s="38">
        <v>11151.286400000001</v>
      </c>
      <c r="AO100" s="38">
        <v>11151.286400000001</v>
      </c>
      <c r="AP100" s="38">
        <v>11151.286400000001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722.95821599999999</v>
      </c>
      <c r="Q102" s="5">
        <v>722.95821599999999</v>
      </c>
      <c r="R102" s="5">
        <v>722.95821599999999</v>
      </c>
      <c r="S102" s="5">
        <v>2100.8791620000002</v>
      </c>
      <c r="T102" s="5">
        <v>2100.8791620000002</v>
      </c>
      <c r="U102" s="5">
        <v>2100.8791620000002</v>
      </c>
      <c r="V102" s="5">
        <v>2100.8791620000002</v>
      </c>
      <c r="W102" s="5">
        <v>2100.8791620000002</v>
      </c>
      <c r="X102" s="5">
        <v>2100.8791620000002</v>
      </c>
      <c r="Y102" s="5">
        <v>2100.8791620000002</v>
      </c>
      <c r="Z102" s="5">
        <v>2100.8791620000002</v>
      </c>
      <c r="AA102" s="5">
        <v>2100.8791620000002</v>
      </c>
      <c r="AB102" s="5">
        <v>2100.8791620000002</v>
      </c>
      <c r="AC102" s="5">
        <v>2100.8791620000002</v>
      </c>
      <c r="AD102" s="5">
        <v>2100.8791620000002</v>
      </c>
      <c r="AE102" s="5">
        <v>2100.8791620000002</v>
      </c>
      <c r="AF102" s="5">
        <v>2100.8791620000002</v>
      </c>
      <c r="AG102" s="5">
        <v>2100.8791620000002</v>
      </c>
      <c r="AH102" s="5">
        <v>2100.8791620000002</v>
      </c>
      <c r="AI102" s="5">
        <v>2100.8791620000002</v>
      </c>
      <c r="AJ102" s="5">
        <v>2100.8791620000002</v>
      </c>
      <c r="AK102" s="5">
        <v>2100.8791620000002</v>
      </c>
      <c r="AL102" s="5">
        <v>2100.8791620000002</v>
      </c>
      <c r="AM102" s="5">
        <v>2100.8791620000002</v>
      </c>
      <c r="AN102" s="5">
        <v>2100.8791620000002</v>
      </c>
      <c r="AO102" s="5">
        <v>2100.8791620000002</v>
      </c>
      <c r="AP102" s="5">
        <v>2100.8791620000002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1088.3274469999999</v>
      </c>
      <c r="O107" s="5">
        <v>1268.2172250000001</v>
      </c>
      <c r="P107" s="5">
        <v>1712.8622439999999</v>
      </c>
      <c r="Q107" s="5">
        <v>1712.8622439999999</v>
      </c>
      <c r="R107" s="5">
        <v>1712.8622439999999</v>
      </c>
      <c r="S107" s="5">
        <v>2403.0706449999998</v>
      </c>
      <c r="T107" s="5">
        <v>2403.0706449999998</v>
      </c>
      <c r="U107" s="5">
        <v>2403.0706449999998</v>
      </c>
      <c r="V107" s="5">
        <v>2403.0706449999998</v>
      </c>
      <c r="W107" s="5">
        <v>2016.370645</v>
      </c>
      <c r="X107" s="5">
        <v>2016.370645</v>
      </c>
      <c r="Y107" s="5">
        <v>2016.370645</v>
      </c>
      <c r="Z107" s="5">
        <v>2016.370645</v>
      </c>
      <c r="AA107" s="5">
        <v>2016.370645</v>
      </c>
      <c r="AB107" s="5">
        <v>2016.370645</v>
      </c>
      <c r="AC107" s="5">
        <v>1425.570645</v>
      </c>
      <c r="AD107" s="5">
        <v>1425.570645</v>
      </c>
      <c r="AE107" s="5">
        <v>1425.570645</v>
      </c>
      <c r="AF107" s="5">
        <v>1425.570645</v>
      </c>
      <c r="AG107" s="5">
        <v>1425.570645</v>
      </c>
      <c r="AH107" s="5">
        <v>1425.570645</v>
      </c>
      <c r="AI107" s="5">
        <v>1425.570645</v>
      </c>
      <c r="AJ107" s="5">
        <v>1425.570645</v>
      </c>
      <c r="AK107" s="5">
        <v>1425.570645</v>
      </c>
      <c r="AL107" s="5">
        <v>1425.570645</v>
      </c>
      <c r="AM107" s="5">
        <v>1425.570645</v>
      </c>
      <c r="AN107" s="5">
        <v>1425.570645</v>
      </c>
      <c r="AO107" s="5">
        <v>1425.570645</v>
      </c>
      <c r="AP107" s="5">
        <v>1425.570645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8357.5274470000004</v>
      </c>
      <c r="O112" s="38">
        <v>8512.4303920000002</v>
      </c>
      <c r="P112" s="38">
        <v>9166.5204599999997</v>
      </c>
      <c r="Q112" s="38">
        <v>6409.6204600000001</v>
      </c>
      <c r="R112" s="38">
        <v>6205.6204600000001</v>
      </c>
      <c r="S112" s="38">
        <v>8273.7498070000001</v>
      </c>
      <c r="T112" s="38">
        <v>8095.5498070000003</v>
      </c>
      <c r="U112" s="38">
        <v>8095.5498070000003</v>
      </c>
      <c r="V112" s="38">
        <v>8095.5498070000003</v>
      </c>
      <c r="W112" s="38">
        <v>6770.949807</v>
      </c>
      <c r="X112" s="38">
        <v>6770.949807</v>
      </c>
      <c r="Y112" s="38">
        <v>6770.949807</v>
      </c>
      <c r="Z112" s="38">
        <v>5722.1498069999998</v>
      </c>
      <c r="AA112" s="38">
        <v>5722.1498069999998</v>
      </c>
      <c r="AB112" s="38">
        <v>5722.1498069999998</v>
      </c>
      <c r="AC112" s="38">
        <v>5131.3498069999996</v>
      </c>
      <c r="AD112" s="38">
        <v>5131.3498069999996</v>
      </c>
      <c r="AE112" s="38">
        <v>5103.3498069999996</v>
      </c>
      <c r="AF112" s="38">
        <v>5103.3498069999996</v>
      </c>
      <c r="AG112" s="38">
        <v>3889.6498069999998</v>
      </c>
      <c r="AH112" s="38">
        <v>3889.6498069999998</v>
      </c>
      <c r="AI112" s="38">
        <v>3889.6498069999998</v>
      </c>
      <c r="AJ112" s="38">
        <v>3889.6498069999998</v>
      </c>
      <c r="AK112" s="38">
        <v>3526.449807</v>
      </c>
      <c r="AL112" s="38">
        <v>3526.449807</v>
      </c>
      <c r="AM112" s="38">
        <v>3526.449807</v>
      </c>
      <c r="AN112" s="38">
        <v>3526.449807</v>
      </c>
      <c r="AO112" s="38">
        <v>3526.449807</v>
      </c>
      <c r="AP112" s="38">
        <v>3526.449807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1434.5532330000001</v>
      </c>
      <c r="AJ113" s="5">
        <v>1551.4961249999999</v>
      </c>
      <c r="AK113" s="5">
        <v>2083.9110599999999</v>
      </c>
      <c r="AL113" s="5">
        <v>3008.338651</v>
      </c>
      <c r="AM113" s="5">
        <v>3281.7821749999998</v>
      </c>
      <c r="AN113" s="5">
        <v>3768.8385039999998</v>
      </c>
      <c r="AO113" s="5">
        <v>3768.8385039999998</v>
      </c>
      <c r="AP113" s="5">
        <v>3768.8385039999998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380</v>
      </c>
      <c r="AJ115" s="5">
        <v>380</v>
      </c>
      <c r="AK115" s="5">
        <v>380</v>
      </c>
      <c r="AL115" s="5">
        <v>380</v>
      </c>
      <c r="AM115" s="5">
        <v>380</v>
      </c>
      <c r="AN115" s="5">
        <v>380</v>
      </c>
      <c r="AO115" s="5">
        <v>380</v>
      </c>
      <c r="AP115" s="5">
        <v>380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1814.5532330000001</v>
      </c>
      <c r="AJ124" s="38">
        <v>1931.4961249999999</v>
      </c>
      <c r="AK124" s="38">
        <v>2463.9110599999999</v>
      </c>
      <c r="AL124" s="38">
        <v>3388.338651</v>
      </c>
      <c r="AM124" s="38">
        <v>3661.7821749999998</v>
      </c>
      <c r="AN124" s="38">
        <v>4148.8385040000003</v>
      </c>
      <c r="AO124" s="38">
        <v>4148.8385040000003</v>
      </c>
      <c r="AP124" s="38">
        <v>4148.8385040000003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4395</v>
      </c>
      <c r="AI149" s="5">
        <v>4395</v>
      </c>
      <c r="AJ149" s="5">
        <v>5395</v>
      </c>
      <c r="AK149" s="5">
        <v>5395</v>
      </c>
      <c r="AL149" s="5">
        <v>5395</v>
      </c>
      <c r="AM149" s="5">
        <v>6395</v>
      </c>
      <c r="AN149" s="5">
        <v>6395</v>
      </c>
      <c r="AO149" s="5">
        <v>7395</v>
      </c>
      <c r="AP149" s="5">
        <v>7395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>
        <v>1500</v>
      </c>
      <c r="Y151" s="5">
        <v>1500</v>
      </c>
      <c r="Z151" s="5">
        <v>3000</v>
      </c>
      <c r="AA151" s="5">
        <v>3000</v>
      </c>
      <c r="AB151" s="5">
        <v>3000</v>
      </c>
      <c r="AC151" s="5">
        <v>4500</v>
      </c>
      <c r="AD151" s="5">
        <v>4500</v>
      </c>
      <c r="AE151" s="5">
        <v>6000</v>
      </c>
      <c r="AF151" s="5">
        <v>6000</v>
      </c>
      <c r="AG151" s="5">
        <v>6000</v>
      </c>
      <c r="AH151" s="5">
        <v>6000</v>
      </c>
      <c r="AI151" s="5">
        <v>6000</v>
      </c>
      <c r="AJ151" s="5">
        <v>6000</v>
      </c>
      <c r="AK151" s="5">
        <v>6000</v>
      </c>
      <c r="AL151" s="5">
        <v>6000</v>
      </c>
      <c r="AM151" s="5">
        <v>6000</v>
      </c>
      <c r="AN151" s="5">
        <v>6000</v>
      </c>
      <c r="AO151" s="5">
        <v>6000</v>
      </c>
      <c r="AP151" s="5">
        <v>6000</v>
      </c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4895</v>
      </c>
      <c r="Y160" s="38">
        <v>4895</v>
      </c>
      <c r="Z160" s="38">
        <v>6395</v>
      </c>
      <c r="AA160" s="38">
        <v>6395</v>
      </c>
      <c r="AB160" s="38">
        <v>6395</v>
      </c>
      <c r="AC160" s="38">
        <v>7895</v>
      </c>
      <c r="AD160" s="38">
        <v>7895</v>
      </c>
      <c r="AE160" s="38">
        <v>9395</v>
      </c>
      <c r="AF160" s="38">
        <v>9395</v>
      </c>
      <c r="AG160" s="38">
        <v>9395</v>
      </c>
      <c r="AH160" s="38">
        <v>10395</v>
      </c>
      <c r="AI160" s="38">
        <v>10395</v>
      </c>
      <c r="AJ160" s="38">
        <v>11395</v>
      </c>
      <c r="AK160" s="38">
        <v>11395</v>
      </c>
      <c r="AL160" s="38">
        <v>11395</v>
      </c>
      <c r="AM160" s="38">
        <v>12395</v>
      </c>
      <c r="AN160" s="38">
        <v>12395</v>
      </c>
      <c r="AO160" s="38">
        <v>13395</v>
      </c>
      <c r="AP160" s="38">
        <v>13395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37023.519999999997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38245.42</v>
      </c>
      <c r="AF233" s="4">
        <v>38245.42</v>
      </c>
      <c r="AG233" s="4">
        <v>38245.42</v>
      </c>
      <c r="AH233" s="4">
        <v>38245.42</v>
      </c>
      <c r="AI233" s="4">
        <v>38245.42</v>
      </c>
      <c r="AJ233" s="4">
        <v>38245.42</v>
      </c>
      <c r="AK233" s="4">
        <v>38245.42</v>
      </c>
      <c r="AL233" s="4">
        <v>38245.42</v>
      </c>
      <c r="AM233" s="4">
        <v>38245.42</v>
      </c>
      <c r="AN233" s="4">
        <v>38245.42</v>
      </c>
      <c r="AO233" s="4">
        <v>38245.42</v>
      </c>
      <c r="AP233" s="4">
        <v>38352.22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18682.742999999999</v>
      </c>
      <c r="X234" s="4">
        <v>18682.742999999999</v>
      </c>
      <c r="Y234" s="4">
        <v>18682.742999999999</v>
      </c>
      <c r="Z234" s="4">
        <v>18682.742999999999</v>
      </c>
      <c r="AA234" s="4">
        <v>18682.742999999999</v>
      </c>
      <c r="AB234" s="4">
        <v>18682.742999999999</v>
      </c>
      <c r="AC234" s="4">
        <v>18682.742999999999</v>
      </c>
      <c r="AD234" s="4">
        <v>18682.742999999999</v>
      </c>
      <c r="AE234" s="4">
        <v>18682.742999999999</v>
      </c>
      <c r="AF234" s="4">
        <v>18682.742999999999</v>
      </c>
      <c r="AG234" s="4">
        <v>18682.742999999999</v>
      </c>
      <c r="AH234" s="4">
        <v>18682.742999999999</v>
      </c>
      <c r="AI234" s="4">
        <v>18682.742999999999</v>
      </c>
      <c r="AJ234" s="4">
        <v>18682.742999999999</v>
      </c>
      <c r="AK234" s="4">
        <v>18682.742999999999</v>
      </c>
      <c r="AL234" s="4">
        <v>18682.742999999999</v>
      </c>
      <c r="AM234" s="4">
        <v>18682.742999999999</v>
      </c>
      <c r="AN234" s="4">
        <v>18682.742999999999</v>
      </c>
      <c r="AO234" s="4">
        <v>18682.742999999999</v>
      </c>
      <c r="AP234" s="4">
        <v>18682.742999999999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W240" s="4">
        <v>687.11801360000004</v>
      </c>
      <c r="X240" s="4">
        <v>1735.2546560000001</v>
      </c>
      <c r="Y240" s="4">
        <v>2334.0438880000002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111028.071</v>
      </c>
      <c r="T244" s="39">
        <v>114191.97100000001</v>
      </c>
      <c r="U244" s="39">
        <v>116597.861</v>
      </c>
      <c r="V244" s="39">
        <v>116597.861</v>
      </c>
      <c r="W244" s="39">
        <v>117284.97900000001</v>
      </c>
      <c r="X244" s="39">
        <v>118333.11569999999</v>
      </c>
      <c r="Y244" s="39">
        <v>118931.90489999999</v>
      </c>
      <c r="Z244" s="39">
        <v>118935.861</v>
      </c>
      <c r="AA244" s="39">
        <v>118935.861</v>
      </c>
      <c r="AB244" s="39">
        <v>118935.861</v>
      </c>
      <c r="AC244" s="39">
        <v>118935.861</v>
      </c>
      <c r="AD244" s="39">
        <v>118935.861</v>
      </c>
      <c r="AE244" s="39">
        <v>118935.861</v>
      </c>
      <c r="AF244" s="39">
        <v>118935.861</v>
      </c>
      <c r="AG244" s="39">
        <v>118935.861</v>
      </c>
      <c r="AH244" s="39">
        <v>118935.861</v>
      </c>
      <c r="AI244" s="39">
        <v>118935.861</v>
      </c>
      <c r="AJ244" s="39">
        <v>118935.861</v>
      </c>
      <c r="AK244" s="39">
        <v>118935.861</v>
      </c>
      <c r="AL244" s="39">
        <v>118935.861</v>
      </c>
      <c r="AM244" s="39">
        <v>118935.861</v>
      </c>
      <c r="AN244" s="39">
        <v>118935.861</v>
      </c>
      <c r="AO244" s="39">
        <v>118935.861</v>
      </c>
      <c r="AP244" s="39">
        <v>119042.66099999999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6407.5946110000004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9230.547611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4182.7532600000004</v>
      </c>
      <c r="W293" s="4">
        <v>8625.8583280000003</v>
      </c>
      <c r="X293" s="4">
        <v>13189.921249999999</v>
      </c>
      <c r="Y293" s="4">
        <v>16055.75858</v>
      </c>
      <c r="Z293" s="4">
        <v>16055.75858</v>
      </c>
      <c r="AA293" s="4">
        <v>16055.75858</v>
      </c>
      <c r="AB293" s="4">
        <v>16055.75858</v>
      </c>
      <c r="AC293" s="4">
        <v>16055.75858</v>
      </c>
      <c r="AD293" s="4">
        <v>16055.75858</v>
      </c>
      <c r="AE293" s="4">
        <v>16055.75858</v>
      </c>
      <c r="AF293" s="4">
        <v>16055.75858</v>
      </c>
      <c r="AG293" s="4">
        <v>16055.75858</v>
      </c>
      <c r="AH293" s="4">
        <v>16055.75858</v>
      </c>
      <c r="AI293" s="4">
        <v>16055.75858</v>
      </c>
      <c r="AJ293" s="4">
        <v>16055.75858</v>
      </c>
      <c r="AK293" s="4">
        <v>16055.75858</v>
      </c>
      <c r="AL293" s="4">
        <v>16055.75858</v>
      </c>
      <c r="AM293" s="4">
        <v>16055.75858</v>
      </c>
      <c r="AN293" s="4">
        <v>16055.75858</v>
      </c>
      <c r="AO293" s="4">
        <v>16055.75858</v>
      </c>
      <c r="AP293" s="4">
        <v>16055.75858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16055.75858</v>
      </c>
      <c r="Z304" s="37">
        <v>16055.75858</v>
      </c>
      <c r="AA304" s="37">
        <v>16055.75858</v>
      </c>
      <c r="AB304" s="37">
        <v>16055.75858</v>
      </c>
      <c r="AC304" s="37">
        <v>16055.75858</v>
      </c>
      <c r="AD304" s="37">
        <v>16055.75858</v>
      </c>
      <c r="AE304" s="37">
        <v>16055.75858</v>
      </c>
      <c r="AF304" s="37">
        <v>16055.75858</v>
      </c>
      <c r="AG304" s="37">
        <v>16055.75858</v>
      </c>
      <c r="AH304" s="37">
        <v>16055.75858</v>
      </c>
      <c r="AI304" s="37">
        <v>16055.75858</v>
      </c>
      <c r="AJ304" s="37">
        <v>16055.75858</v>
      </c>
      <c r="AK304" s="37">
        <v>16055.75858</v>
      </c>
      <c r="AL304" s="37">
        <v>16055.75858</v>
      </c>
      <c r="AM304" s="37">
        <v>16055.75858</v>
      </c>
      <c r="AN304" s="37">
        <v>16055.75858</v>
      </c>
      <c r="AO304" s="37">
        <v>16055.75858</v>
      </c>
      <c r="AP304" s="37">
        <v>16055.75858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9310.3035089999994</v>
      </c>
      <c r="P415" s="33">
        <v>11564.06769</v>
      </c>
      <c r="Q415" s="33">
        <v>20200.360400000001</v>
      </c>
      <c r="R415" s="33">
        <v>22330.181789999999</v>
      </c>
      <c r="S415" s="33">
        <v>25005.283429999999</v>
      </c>
      <c r="T415" s="33">
        <v>27823.770840000001</v>
      </c>
      <c r="U415" s="33">
        <v>32248.40638</v>
      </c>
      <c r="V415" s="33">
        <v>32248.40638</v>
      </c>
      <c r="W415" s="33">
        <v>32248.40638</v>
      </c>
      <c r="X415" s="33">
        <v>32248.40638</v>
      </c>
      <c r="Y415" s="33">
        <v>32248.40638</v>
      </c>
      <c r="Z415" s="33">
        <v>32248.40638</v>
      </c>
      <c r="AA415" s="33">
        <v>32248.40638</v>
      </c>
      <c r="AB415" s="33">
        <v>32248.40638</v>
      </c>
      <c r="AC415" s="33">
        <v>32248.40638</v>
      </c>
      <c r="AD415" s="33">
        <v>32248.40638</v>
      </c>
      <c r="AE415" s="33">
        <v>32248.40638</v>
      </c>
      <c r="AF415" s="33">
        <v>32248.40638</v>
      </c>
      <c r="AG415" s="33">
        <v>32248.40638</v>
      </c>
      <c r="AH415" s="33">
        <v>32248.40638</v>
      </c>
      <c r="AI415" s="33">
        <v>32248.40638</v>
      </c>
      <c r="AJ415" s="33">
        <v>32248.40638</v>
      </c>
      <c r="AK415" s="33">
        <v>32248.40638</v>
      </c>
      <c r="AL415" s="33">
        <v>32248.40638</v>
      </c>
      <c r="AM415" s="33">
        <v>32248.40638</v>
      </c>
      <c r="AN415" s="33">
        <v>32248.40638</v>
      </c>
      <c r="AO415" s="33">
        <v>32248.40638</v>
      </c>
      <c r="AP415" s="33">
        <v>32248.40638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9310.3035089999994</v>
      </c>
      <c r="P424" s="34">
        <v>11564.06769</v>
      </c>
      <c r="Q424" s="34">
        <v>20200.360400000001</v>
      </c>
      <c r="R424" s="34">
        <v>22330.181789999999</v>
      </c>
      <c r="S424" s="34">
        <v>25005.283429999999</v>
      </c>
      <c r="T424" s="34">
        <v>27823.770840000001</v>
      </c>
      <c r="U424" s="34">
        <v>32248.40638</v>
      </c>
      <c r="V424" s="34">
        <v>32248.40638</v>
      </c>
      <c r="W424" s="34">
        <v>32248.40638</v>
      </c>
      <c r="X424" s="34">
        <v>32248.40638</v>
      </c>
      <c r="Y424" s="34">
        <v>32248.40638</v>
      </c>
      <c r="Z424" s="34">
        <v>32248.40638</v>
      </c>
      <c r="AA424" s="34">
        <v>32248.40638</v>
      </c>
      <c r="AB424" s="34">
        <v>32248.40638</v>
      </c>
      <c r="AC424" s="34">
        <v>32248.40638</v>
      </c>
      <c r="AD424" s="34">
        <v>32248.40638</v>
      </c>
      <c r="AE424" s="34">
        <v>32248.40638</v>
      </c>
      <c r="AF424" s="34">
        <v>32248.40638</v>
      </c>
      <c r="AG424" s="34">
        <v>32248.40638</v>
      </c>
      <c r="AH424" s="34">
        <v>32248.40638</v>
      </c>
      <c r="AI424" s="34">
        <v>32248.40638</v>
      </c>
      <c r="AJ424" s="34">
        <v>32248.40638</v>
      </c>
      <c r="AK424" s="34">
        <v>32248.40638</v>
      </c>
      <c r="AL424" s="34">
        <v>32248.40638</v>
      </c>
      <c r="AM424" s="34">
        <v>32248.40638</v>
      </c>
      <c r="AN424" s="34">
        <v>32248.40638</v>
      </c>
      <c r="AO424" s="34">
        <v>32248.40638</v>
      </c>
      <c r="AP424" s="34">
        <v>32248.40638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4618.9987719999999</v>
      </c>
      <c r="W439" s="34">
        <v>8614.7781560000003</v>
      </c>
      <c r="X439" s="34">
        <v>9031.1567560000003</v>
      </c>
      <c r="Y439" s="34">
        <v>15743.829180000001</v>
      </c>
      <c r="Z439" s="34">
        <v>23303.495210000001</v>
      </c>
      <c r="AA439" s="34">
        <v>30860.752329999999</v>
      </c>
      <c r="AB439" s="34">
        <v>38080.717279999997</v>
      </c>
      <c r="AC439" s="34">
        <v>46495.243710000002</v>
      </c>
      <c r="AD439" s="34">
        <v>53426.57301</v>
      </c>
      <c r="AE439" s="34">
        <v>59560.658029999999</v>
      </c>
      <c r="AF439" s="34">
        <v>59560.658029999999</v>
      </c>
      <c r="AG439" s="34">
        <v>59560.658029999999</v>
      </c>
      <c r="AH439" s="34">
        <v>59560.658029999999</v>
      </c>
      <c r="AI439" s="34">
        <v>59560.658029999999</v>
      </c>
      <c r="AJ439" s="34">
        <v>59560.658029999999</v>
      </c>
      <c r="AK439" s="34">
        <v>59560.658029999999</v>
      </c>
      <c r="AL439" s="34">
        <v>59560.658029999999</v>
      </c>
      <c r="AM439" s="34">
        <v>59560.658029999999</v>
      </c>
      <c r="AN439" s="34">
        <v>59560.658029999999</v>
      </c>
      <c r="AO439" s="34">
        <v>59560.658029999999</v>
      </c>
      <c r="AP439" s="34">
        <v>59560.658029999999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4618.9987719999999</v>
      </c>
      <c r="W448" s="34">
        <v>8614.7781560000003</v>
      </c>
      <c r="X448" s="34">
        <v>9031.1567560000003</v>
      </c>
      <c r="Y448" s="34">
        <v>15743.829180000001</v>
      </c>
      <c r="Z448" s="34">
        <v>23303.495210000001</v>
      </c>
      <c r="AA448" s="34">
        <v>30860.752329999999</v>
      </c>
      <c r="AB448" s="34">
        <v>38080.717279999997</v>
      </c>
      <c r="AC448" s="34">
        <v>46495.243710000002</v>
      </c>
      <c r="AD448" s="34">
        <v>53426.57301</v>
      </c>
      <c r="AE448" s="34">
        <v>59560.658029999999</v>
      </c>
      <c r="AF448" s="34">
        <v>59560.658029999999</v>
      </c>
      <c r="AG448" s="34">
        <v>59560.658029999999</v>
      </c>
      <c r="AH448" s="34">
        <v>59560.658029999999</v>
      </c>
      <c r="AI448" s="34">
        <v>59560.658029999999</v>
      </c>
      <c r="AJ448" s="34">
        <v>59560.658029999999</v>
      </c>
      <c r="AK448" s="34">
        <v>59560.658029999999</v>
      </c>
      <c r="AL448" s="34">
        <v>59560.658029999999</v>
      </c>
      <c r="AM448" s="34">
        <v>59560.658029999999</v>
      </c>
      <c r="AN448" s="34">
        <v>59560.658029999999</v>
      </c>
      <c r="AO448" s="34">
        <v>59560.658029999999</v>
      </c>
      <c r="AP448" s="34">
        <v>59560.658029999999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11642.064679999999</v>
      </c>
      <c r="AG463" s="34">
        <v>16327.013730000001</v>
      </c>
      <c r="AH463" s="34">
        <v>18277.866180000001</v>
      </c>
      <c r="AI463" s="34">
        <v>21849.42872</v>
      </c>
      <c r="AJ463" s="34">
        <v>23898.445909999999</v>
      </c>
      <c r="AK463" s="34">
        <v>28441.834589999999</v>
      </c>
      <c r="AL463" s="34">
        <v>33003.360710000001</v>
      </c>
      <c r="AM463" s="34">
        <v>35742.240239999999</v>
      </c>
      <c r="AN463" s="34">
        <v>41092.93838</v>
      </c>
      <c r="AO463" s="34">
        <v>45455.558920000003</v>
      </c>
      <c r="AP463" s="34">
        <v>48669.301440000003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11642.064679999999</v>
      </c>
      <c r="AG472" s="34">
        <v>16327.013730000001</v>
      </c>
      <c r="AH472" s="34">
        <v>18277.866180000001</v>
      </c>
      <c r="AI472" s="34">
        <v>21849.42872</v>
      </c>
      <c r="AJ472" s="34">
        <v>23898.445909999999</v>
      </c>
      <c r="AK472" s="34">
        <v>28441.834589999999</v>
      </c>
      <c r="AL472" s="34">
        <v>33003.360710000001</v>
      </c>
      <c r="AM472" s="34">
        <v>35742.240239999999</v>
      </c>
      <c r="AN472" s="34">
        <v>41092.93838</v>
      </c>
      <c r="AO472" s="34">
        <v>45455.558920000003</v>
      </c>
      <c r="AP472" s="34">
        <v>48669.301440000003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730.33545140000001</v>
      </c>
      <c r="W641" s="34">
        <v>2087.4061339999998</v>
      </c>
      <c r="X641" s="34">
        <v>2087.4061339999998</v>
      </c>
      <c r="Y641" s="34">
        <v>2087.4061339999998</v>
      </c>
      <c r="Z641" s="34">
        <v>2087.4061339999998</v>
      </c>
      <c r="AA641" s="34">
        <v>4427.672262</v>
      </c>
      <c r="AB641" s="34">
        <v>4793.6138019999999</v>
      </c>
      <c r="AC641" s="34">
        <v>6420.2042350000002</v>
      </c>
      <c r="AD641" s="34">
        <v>6420.2042350000002</v>
      </c>
      <c r="AE641" s="34">
        <v>6420.2042350000002</v>
      </c>
      <c r="AF641" s="34">
        <v>6420.2042350000002</v>
      </c>
      <c r="AG641" s="34">
        <v>6420.2042350000002</v>
      </c>
      <c r="AH641" s="34">
        <v>7520.7155650000004</v>
      </c>
      <c r="AI641" s="34">
        <v>9100.5746240000008</v>
      </c>
      <c r="AJ641" s="34">
        <v>9100.5746240000008</v>
      </c>
      <c r="AK641" s="34">
        <v>11810.20397</v>
      </c>
      <c r="AL641" s="34">
        <v>14064.199909999999</v>
      </c>
      <c r="AM641" s="34">
        <v>16100.084279999999</v>
      </c>
      <c r="AN641" s="34">
        <v>17883.261460000002</v>
      </c>
      <c r="AO641" s="34">
        <v>17883.261460000002</v>
      </c>
      <c r="AP641" s="34">
        <v>17883.261460000002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1837.741133</v>
      </c>
      <c r="W642" s="34">
        <v>4583.0076040000004</v>
      </c>
      <c r="X642" s="34">
        <v>5011.4613710000003</v>
      </c>
      <c r="Y642" s="34">
        <v>6372.2589170000001</v>
      </c>
      <c r="Z642" s="34">
        <v>7382.2824819999996</v>
      </c>
      <c r="AA642" s="34">
        <v>7495.1601069999997</v>
      </c>
      <c r="AB642" s="34">
        <v>9726.5314610000005</v>
      </c>
      <c r="AC642" s="34">
        <v>9726.5314610000005</v>
      </c>
      <c r="AD642" s="34">
        <v>12717.29493</v>
      </c>
      <c r="AE642" s="34">
        <v>15367.909519999999</v>
      </c>
      <c r="AF642" s="34">
        <v>15941.705180000001</v>
      </c>
      <c r="AG642" s="34">
        <v>17337.256310000001</v>
      </c>
      <c r="AH642" s="34">
        <v>17337.256310000001</v>
      </c>
      <c r="AI642" s="34">
        <v>17779.71702</v>
      </c>
      <c r="AJ642" s="34">
        <v>19588.099979999999</v>
      </c>
      <c r="AK642" s="34">
        <v>19588.099979999999</v>
      </c>
      <c r="AL642" s="34">
        <v>19588.099979999999</v>
      </c>
      <c r="AM642" s="34">
        <v>19588.099979999999</v>
      </c>
      <c r="AN642" s="34">
        <v>19588.099979999999</v>
      </c>
      <c r="AO642" s="34">
        <v>22724.567510000001</v>
      </c>
      <c r="AP642" s="34">
        <v>23573.005880000001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>
        <v>2799.7773579999998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181.85499540000001</v>
      </c>
      <c r="Z644" s="34">
        <v>527.01895769999999</v>
      </c>
      <c r="AA644" s="34">
        <v>907.79492679999998</v>
      </c>
      <c r="AB644" s="34">
        <v>1438.463238</v>
      </c>
      <c r="AC644" s="34">
        <v>1847.1445329999999</v>
      </c>
      <c r="AD644" s="34">
        <v>2294.1618149999999</v>
      </c>
      <c r="AE644" s="34">
        <v>2779.5122700000002</v>
      </c>
      <c r="AF644" s="34">
        <v>3272.3173310000002</v>
      </c>
      <c r="AG644" s="34">
        <v>3701.7316340000002</v>
      </c>
      <c r="AH644" s="34">
        <v>4109.4923129999997</v>
      </c>
      <c r="AI644" s="34">
        <v>4545.1514180000004</v>
      </c>
      <c r="AJ644" s="34">
        <v>4968.9328539999997</v>
      </c>
      <c r="AK644" s="34">
        <v>5088.0672539999996</v>
      </c>
      <c r="AL644" s="34">
        <v>5088.0672539999996</v>
      </c>
      <c r="AM644" s="34">
        <v>5088.0672539999996</v>
      </c>
      <c r="AN644" s="34">
        <v>5509.8781170000002</v>
      </c>
      <c r="AO644" s="34">
        <v>5682.2497450000001</v>
      </c>
      <c r="AP644" s="34">
        <v>5682.2497450000001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>
        <v>2.282994542</v>
      </c>
      <c r="AJ646" s="34">
        <v>2.282994542</v>
      </c>
      <c r="AK646" s="34">
        <v>44.214202460000003</v>
      </c>
      <c r="AL646" s="34">
        <v>86.73084231</v>
      </c>
      <c r="AM646" s="34">
        <v>128.1635886</v>
      </c>
      <c r="AN646" s="34">
        <v>1347.0715499999999</v>
      </c>
      <c r="AO646" s="34">
        <v>1347.0715499999999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2568.0765839999999</v>
      </c>
      <c r="W652" s="34">
        <v>6670.4137380000002</v>
      </c>
      <c r="X652" s="34">
        <v>7098.8675050000002</v>
      </c>
      <c r="Y652" s="34">
        <v>8641.5200459999996</v>
      </c>
      <c r="Z652" s="34">
        <v>9996.7075729999997</v>
      </c>
      <c r="AA652" s="34">
        <v>12830.6273</v>
      </c>
      <c r="AB652" s="34">
        <v>15958.6085</v>
      </c>
      <c r="AC652" s="34">
        <v>17993.880229999999</v>
      </c>
      <c r="AD652" s="34">
        <v>21431.660980000001</v>
      </c>
      <c r="AE652" s="34">
        <v>24567.62602</v>
      </c>
      <c r="AF652" s="34">
        <v>25634.226750000002</v>
      </c>
      <c r="AG652" s="34">
        <v>27459.192179999998</v>
      </c>
      <c r="AH652" s="34">
        <v>28967.464189999999</v>
      </c>
      <c r="AI652" s="34">
        <v>31427.726060000001</v>
      </c>
      <c r="AJ652" s="34">
        <v>33659.890460000002</v>
      </c>
      <c r="AK652" s="34">
        <v>36530.58541</v>
      </c>
      <c r="AL652" s="34">
        <v>38827.097990000002</v>
      </c>
      <c r="AM652" s="34">
        <v>40904.415110000002</v>
      </c>
      <c r="AN652" s="34">
        <v>44328.311110000002</v>
      </c>
      <c r="AO652" s="34">
        <v>47637.150269999998</v>
      </c>
      <c r="AP652" s="34">
        <v>51285.366000000002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3600</v>
      </c>
      <c r="AP750" s="34">
        <v>3600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5635</v>
      </c>
      <c r="AN760" s="34">
        <v>5835</v>
      </c>
      <c r="AO760" s="34">
        <v>5835</v>
      </c>
      <c r="AP760" s="34">
        <v>5835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175182.85759999999</v>
      </c>
      <c r="N761" s="34">
        <v>179957.89180000001</v>
      </c>
      <c r="O761" s="34">
        <v>186885.0698</v>
      </c>
      <c r="P761" s="34">
        <v>193139.70920000001</v>
      </c>
      <c r="Q761" s="34">
        <v>204169.93780000001</v>
      </c>
      <c r="R761" s="34">
        <v>210276.6531</v>
      </c>
      <c r="S761" s="34">
        <v>216431.76689999999</v>
      </c>
      <c r="T761" s="34">
        <v>223382.394</v>
      </c>
      <c r="U761" s="34">
        <v>231535.15700000001</v>
      </c>
      <c r="V761" s="34">
        <v>242648.2556</v>
      </c>
      <c r="W761" s="34">
        <v>253455.96919999999</v>
      </c>
      <c r="X761" s="34">
        <v>261916.00109999999</v>
      </c>
      <c r="Y761" s="34">
        <v>272766.26270000002</v>
      </c>
      <c r="Z761" s="34">
        <v>282691.58429999999</v>
      </c>
      <c r="AA761" s="34">
        <v>292527.55719999998</v>
      </c>
      <c r="AB761" s="34">
        <v>303252.0649</v>
      </c>
      <c r="AC761" s="34">
        <v>312713.05810000002</v>
      </c>
      <c r="AD761" s="34">
        <v>322979.49420000002</v>
      </c>
      <c r="AE761" s="34">
        <v>328616.0722</v>
      </c>
      <c r="AF761" s="34">
        <v>345473.85830000002</v>
      </c>
      <c r="AG761" s="34">
        <v>356930.17290000001</v>
      </c>
      <c r="AH761" s="34">
        <v>366470.82819999999</v>
      </c>
      <c r="AI761" s="34">
        <v>377210.4289</v>
      </c>
      <c r="AJ761" s="34">
        <v>387018.1839</v>
      </c>
      <c r="AK761" s="34">
        <v>398732.30410000001</v>
      </c>
      <c r="AL761" s="34">
        <v>410993.19179999997</v>
      </c>
      <c r="AM761" s="34">
        <v>421510.65279999998</v>
      </c>
      <c r="AN761" s="34">
        <v>435665.4535</v>
      </c>
      <c r="AO761" s="34">
        <v>448813.26539999997</v>
      </c>
      <c r="AP761" s="34">
        <v>460148.25550000003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400</v>
      </c>
      <c r="P1" s="1">
        <f t="shared" si="1"/>
        <v>3163.9000000000087</v>
      </c>
      <c r="Q1" s="1">
        <f t="shared" si="1"/>
        <v>2405.8899999999994</v>
      </c>
      <c r="R1" s="1">
        <f t="shared" si="1"/>
        <v>0</v>
      </c>
      <c r="S1" s="1">
        <f t="shared" si="1"/>
        <v>687.11800000000221</v>
      </c>
      <c r="T1" s="1">
        <f t="shared" si="1"/>
        <v>1048.1366999999882</v>
      </c>
      <c r="U1" s="1">
        <f t="shared" si="1"/>
        <v>598.78919999999925</v>
      </c>
      <c r="V1" s="1">
        <f t="shared" si="1"/>
        <v>3.9561000000103377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111028.071</v>
      </c>
      <c r="P4" s="1">
        <f>Planel_Pot_Resultado!T244+Planel_Pot_Resultado!T748</f>
        <v>114191.97100000001</v>
      </c>
      <c r="Q4" s="1">
        <f>Planel_Pot_Resultado!U244+Planel_Pot_Resultado!U748</f>
        <v>116597.861</v>
      </c>
      <c r="R4" s="1">
        <f>Planel_Pot_Resultado!V244+Planel_Pot_Resultado!V748</f>
        <v>116597.861</v>
      </c>
      <c r="S4" s="1">
        <f>Planel_Pot_Resultado!W244+Planel_Pot_Resultado!W748</f>
        <v>117284.97900000001</v>
      </c>
      <c r="T4" s="1">
        <f>Planel_Pot_Resultado!X244+Planel_Pot_Resultado!X748</f>
        <v>118333.11569999999</v>
      </c>
      <c r="U4" s="1">
        <f>Planel_Pot_Resultado!Y244+Planel_Pot_Resultado!Y748</f>
        <v>118931.90489999999</v>
      </c>
      <c r="V4" s="1">
        <f>Planel_Pot_Resultado!Z244+Planel_Pot_Resultado!Z748</f>
        <v>118935.861</v>
      </c>
      <c r="W4" s="1">
        <f>Planel_Pot_Resultado!AA244+Planel_Pot_Resultado!AA748</f>
        <v>118935.861</v>
      </c>
      <c r="X4" s="1">
        <f>Planel_Pot_Resultado!AB244+Planel_Pot_Resultado!AB748</f>
        <v>118935.861</v>
      </c>
      <c r="Y4" s="1">
        <f>Planel_Pot_Resultado!AC244+Planel_Pot_Resultado!AC748</f>
        <v>118935.861</v>
      </c>
      <c r="Z4" s="1">
        <f>Planel_Pot_Resultado!AD244+Planel_Pot_Resultado!AD748</f>
        <v>118935.861</v>
      </c>
      <c r="AA4" s="1">
        <f>Planel_Pot_Resultado!AE244+Planel_Pot_Resultado!AE748</f>
        <v>118935.861</v>
      </c>
      <c r="AB4" s="1">
        <f>Planel_Pot_Resultado!AF244+Planel_Pot_Resultado!AF748</f>
        <v>118935.861</v>
      </c>
      <c r="AC4" s="1">
        <f>Planel_Pot_Resultado!AG244+Planel_Pot_Resultado!AG748</f>
        <v>118935.861</v>
      </c>
      <c r="AD4" s="1">
        <f>Planel_Pot_Resultado!AH244+Planel_Pot_Resultado!AH748</f>
        <v>118935.861</v>
      </c>
      <c r="AE4" s="1">
        <f>Planel_Pot_Resultado!AI244+Planel_Pot_Resultado!AI748</f>
        <v>118935.861</v>
      </c>
      <c r="AF4" s="1">
        <f>Planel_Pot_Resultado!AJ244+Planel_Pot_Resultado!AJ748</f>
        <v>118935.861</v>
      </c>
      <c r="AG4" s="1">
        <f>Planel_Pot_Resultado!AK244+Planel_Pot_Resultado!AK748</f>
        <v>118935.861</v>
      </c>
      <c r="AH4" s="1">
        <f>Planel_Pot_Resultado!AL244+Planel_Pot_Resultado!AL748</f>
        <v>118935.861</v>
      </c>
      <c r="AI4" s="1">
        <f>Planel_Pot_Resultado!AM244+Planel_Pot_Resultado!AM748</f>
        <v>118935.861</v>
      </c>
      <c r="AJ4" s="1">
        <f>Planel_Pot_Resultado!AN244+Planel_Pot_Resultado!AN748</f>
        <v>118935.861</v>
      </c>
      <c r="AK4" s="1">
        <f>Planel_Pot_Resultado!AO244+Planel_Pot_Resultado!AO748</f>
        <v>118935.861</v>
      </c>
      <c r="AL4" s="1">
        <f>Planel_Pot_Resultado!AP244+Planel_Pot_Resultado!AP748</f>
        <v>119042.66099999999</v>
      </c>
      <c r="AM4" s="1">
        <f>AL4-C4</f>
        <v>29306.168999999994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9230.547611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13704.927447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13946.830392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15416.02046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15416.320459999999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15416.62046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17484.749807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17484.549806999999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17484.549806999999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17484.549806999999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17284.949807000001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18209.949807000001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19134.949807000001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20060.149807000002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20985.149807000002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21910.149807000002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22835.349806999999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23760.349806999999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24685.349806999999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25610.349806999999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26535.649807000002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27460.649807000002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28025.20304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28342.145931999999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28711.360866999999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29835.788457999999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30309.231981999998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30996.288311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30996.288311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30996.288311</v>
      </c>
      <c r="AM7" s="1">
        <f t="shared" si="2"/>
        <v>19754.088311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4895</v>
      </c>
      <c r="U11" s="1">
        <f>Planel_Pot_Resultado!Y160</f>
        <v>4895</v>
      </c>
      <c r="V11" s="1">
        <f>Planel_Pot_Resultado!Z160</f>
        <v>6395</v>
      </c>
      <c r="W11" s="1">
        <f>Planel_Pot_Resultado!AA160</f>
        <v>6395</v>
      </c>
      <c r="X11" s="1">
        <f>Planel_Pot_Resultado!AB160</f>
        <v>6395</v>
      </c>
      <c r="Y11" s="1">
        <f>Planel_Pot_Resultado!AC160</f>
        <v>7895</v>
      </c>
      <c r="Z11" s="1">
        <f>Planel_Pot_Resultado!AD160</f>
        <v>7895</v>
      </c>
      <c r="AA11" s="1">
        <f>Planel_Pot_Resultado!AE160</f>
        <v>9395</v>
      </c>
      <c r="AB11" s="1">
        <f>Planel_Pot_Resultado!AF160</f>
        <v>9395</v>
      </c>
      <c r="AC11" s="1">
        <f>Planel_Pot_Resultado!AG160</f>
        <v>9395</v>
      </c>
      <c r="AD11" s="1">
        <f>Planel_Pot_Resultado!AH160</f>
        <v>10395</v>
      </c>
      <c r="AE11" s="1">
        <f>Planel_Pot_Resultado!AI160</f>
        <v>10395</v>
      </c>
      <c r="AF11" s="1">
        <f>Planel_Pot_Resultado!AJ160</f>
        <v>11395</v>
      </c>
      <c r="AG11" s="1">
        <f>Planel_Pot_Resultado!AK160</f>
        <v>11395</v>
      </c>
      <c r="AH11" s="1">
        <f>Planel_Pot_Resultado!AL160</f>
        <v>11395</v>
      </c>
      <c r="AI11" s="1">
        <f>Planel_Pot_Resultado!AM160</f>
        <v>12395</v>
      </c>
      <c r="AJ11" s="1">
        <f>Planel_Pot_Resultado!AN160</f>
        <v>12395</v>
      </c>
      <c r="AK11" s="1">
        <f>Planel_Pot_Resultado!AO160</f>
        <v>13395</v>
      </c>
      <c r="AL11" s="1">
        <f>Planel_Pot_Resultado!AP160</f>
        <v>13395</v>
      </c>
      <c r="AM11" s="1">
        <f t="shared" si="2"/>
        <v>11405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25807.972508999999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28061.736689999998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36693.229399999997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38823.050789999994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41289.852429999999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44091.790840000001</v>
      </c>
      <c r="Q17" s="30">
        <f>Planel_Pot_Resultado!U388+Planel_Pot_Resultado!U400+Planel_Pot_Resultado!U412+Planel_Pot_Resultado!U424+Planel_Pot_Resultado!U436+Planel_Pot_Resultado!U448+Planel_Pot_Resultado!U460+Planel_Pot_Resultado!U472</f>
        <v>48418.22638</v>
      </c>
      <c r="R17" s="30">
        <f>Planel_Pot_Resultado!V388+Planel_Pot_Resultado!V400+Planel_Pot_Resultado!V412+Planel_Pot_Resultado!V424+Planel_Pot_Resultado!V436+Planel_Pot_Resultado!V448+Planel_Pot_Resultado!V460+Planel_Pot_Resultado!V472</f>
        <v>52780.495151999996</v>
      </c>
      <c r="S17" s="30">
        <f>Planel_Pot_Resultado!W388+Planel_Pot_Resultado!W400+Planel_Pot_Resultado!W412+Planel_Pot_Resultado!W424+Planel_Pot_Resultado!W436+Planel_Pot_Resultado!W448+Planel_Pot_Resultado!W460+Planel_Pot_Resultado!W472</f>
        <v>56466.754536</v>
      </c>
      <c r="T17" s="30">
        <f>Planel_Pot_Resultado!X388+Planel_Pot_Resultado!X400+Planel_Pot_Resultado!X412+Planel_Pot_Resultado!X424+Planel_Pot_Resultado!X436+Planel_Pot_Resultado!X448+Planel_Pot_Resultado!X460+Planel_Pot_Resultado!X472</f>
        <v>56462.133136000004</v>
      </c>
      <c r="U17" s="30">
        <f>Planel_Pot_Resultado!Y388+Planel_Pot_Resultado!Y400+Planel_Pot_Resultado!Y412+Planel_Pot_Resultado!Y424+Planel_Pot_Resultado!Y436+Planel_Pot_Resultado!Y448+Planel_Pot_Resultado!Y460+Planel_Pot_Resultado!Y472</f>
        <v>61380.115559999998</v>
      </c>
      <c r="V17" s="30">
        <f>Planel_Pot_Resultado!Z388+Planel_Pot_Resultado!Z400+Planel_Pot_Resultado!Z412+Planel_Pot_Resultado!Z424+Planel_Pot_Resultado!Z436+Planel_Pot_Resultado!Z448+Planel_Pot_Resultado!Z460+Planel_Pot_Resultado!Z472</f>
        <v>67521.093590000004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73606.76771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80288.132660000003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85288.654089999996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92131.979389999993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93162.064409999992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103566.12908999999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108136.07814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110086.93058999999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113658.49312999999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115707.51031999999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120250.89899999999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124812.42512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127551.30464999999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132902.00279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137264.62333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140478.36585</v>
      </c>
      <c r="AM17" s="1">
        <f t="shared" si="2"/>
        <v>133922.20585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18225.021580000001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18225.021580000001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18216.400580000001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18206.400580000001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18206.400580000001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17266.730579999999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16312.25858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20774.379258000001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24910.479384999999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29067.010199999997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33210.233310000003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37419.863819999999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41690.685400000002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45968.90683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50196.727680000004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54889.877919999999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59366.230080000001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63732.46198</v>
      </c>
      <c r="AM20" s="1">
        <f t="shared" si="2"/>
        <v>63711.758979999999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323.60564579999999</v>
      </c>
      <c r="M23" s="32">
        <f>Planel_Pot_Resultado!Q100+Planel_Pot_Resultado!Q652</f>
        <v>4254.6415790000001</v>
      </c>
      <c r="N23" s="32">
        <f>Planel_Pot_Resultado!R100+Planel_Pot_Resultado!R652</f>
        <v>6101.8354609999997</v>
      </c>
      <c r="O23" s="32">
        <f>Planel_Pot_Resultado!S100+Planel_Pot_Resultado!S652</f>
        <v>9390.1183220000003</v>
      </c>
      <c r="P23" s="32">
        <f>Planel_Pot_Resultado!T100+Planel_Pot_Resultado!T652</f>
        <v>10575.90697</v>
      </c>
      <c r="Q23" s="32">
        <f>Planel_Pot_Resultado!U100+Planel_Pot_Resultado!U652</f>
        <v>11151.286400000001</v>
      </c>
      <c r="R23" s="32">
        <f>Planel_Pot_Resultado!V100+Planel_Pot_Resultado!V652</f>
        <v>13719.362984000001</v>
      </c>
      <c r="S23" s="32">
        <f>Planel_Pot_Resultado!W100+Planel_Pot_Resultado!W652</f>
        <v>17821.700138</v>
      </c>
      <c r="T23" s="32">
        <f>Planel_Pot_Resultado!X100+Planel_Pot_Resultado!X652</f>
        <v>18250.153904999999</v>
      </c>
      <c r="U23" s="32">
        <f>Planel_Pot_Resultado!Y100+Planel_Pot_Resultado!Y652</f>
        <v>19792.806446000002</v>
      </c>
      <c r="V23" s="32">
        <f>Planel_Pot_Resultado!Z100+Planel_Pot_Resultado!Z652</f>
        <v>21147.993973000001</v>
      </c>
      <c r="W23" s="32">
        <f>Planel_Pot_Resultado!AA100+Planel_Pot_Resultado!AA652</f>
        <v>23981.913700000001</v>
      </c>
      <c r="X23" s="32">
        <f>Planel_Pot_Resultado!AB100+Planel_Pot_Resultado!AB652</f>
        <v>27109.894899999999</v>
      </c>
      <c r="Y23" s="32">
        <f>Planel_Pot_Resultado!AC100+Planel_Pot_Resultado!AC652</f>
        <v>29145.16663</v>
      </c>
      <c r="Z23" s="32">
        <f>Planel_Pot_Resultado!AD100+Planel_Pot_Resultado!AD652</f>
        <v>32582.947380000001</v>
      </c>
      <c r="AA23" s="32">
        <f>Planel_Pot_Resultado!AE100+Planel_Pot_Resultado!AE652</f>
        <v>35718.912420000001</v>
      </c>
      <c r="AB23" s="32">
        <f>Planel_Pot_Resultado!AF100+Planel_Pot_Resultado!AF652</f>
        <v>36785.513149999999</v>
      </c>
      <c r="AC23" s="32">
        <f>Planel_Pot_Resultado!AG100+Planel_Pot_Resultado!AG652</f>
        <v>38610.478579999995</v>
      </c>
      <c r="AD23" s="32">
        <f>Planel_Pot_Resultado!AH100+Planel_Pot_Resultado!AH652</f>
        <v>40118.750589999996</v>
      </c>
      <c r="AE23" s="32">
        <f>Planel_Pot_Resultado!AI100+Planel_Pot_Resultado!AI652</f>
        <v>42579.012459999998</v>
      </c>
      <c r="AF23" s="32">
        <f>Planel_Pot_Resultado!AJ100+Planel_Pot_Resultado!AJ652</f>
        <v>44811.176860000007</v>
      </c>
      <c r="AG23" s="32">
        <f>Planel_Pot_Resultado!AK100+Planel_Pot_Resultado!AK652</f>
        <v>47681.871809999997</v>
      </c>
      <c r="AH23" s="32">
        <f>Planel_Pot_Resultado!AL100+Planel_Pot_Resultado!AL652</f>
        <v>49978.384390000007</v>
      </c>
      <c r="AI23" s="32">
        <f>Planel_Pot_Resultado!AM100+Planel_Pot_Resultado!AM652</f>
        <v>52055.701509999999</v>
      </c>
      <c r="AJ23" s="32">
        <f>Planel_Pot_Resultado!AN100+Planel_Pot_Resultado!AN652</f>
        <v>55479.597510000007</v>
      </c>
      <c r="AK23" s="32">
        <f>Planel_Pot_Resultado!AO100+Planel_Pot_Resultado!AO652</f>
        <v>58788.436669999996</v>
      </c>
      <c r="AL23" s="32">
        <f>Planel_Pot_Resultado!AP100+Planel_Pot_Resultado!AP652</f>
        <v>62436.652400000006</v>
      </c>
      <c r="AM23" s="1">
        <f t="shared" si="2"/>
        <v>62436.652400000006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175182.85756099995</v>
      </c>
      <c r="J24" s="28">
        <f t="shared" si="4"/>
        <v>179957.89182899997</v>
      </c>
      <c r="K24" s="28">
        <f t="shared" si="4"/>
        <v>186885.06985099995</v>
      </c>
      <c r="L24" s="28">
        <f t="shared" si="4"/>
        <v>193139.70917679998</v>
      </c>
      <c r="M24" s="28">
        <f t="shared" si="4"/>
        <v>204169.93781999996</v>
      </c>
      <c r="N24" s="28">
        <f t="shared" si="4"/>
        <v>210276.65309199999</v>
      </c>
      <c r="O24" s="28">
        <f t="shared" si="4"/>
        <v>216431.76693999994</v>
      </c>
      <c r="P24" s="28">
        <f t="shared" si="4"/>
        <v>223382.39399799999</v>
      </c>
      <c r="Q24" s="28">
        <f t="shared" si="4"/>
        <v>231535.15696800002</v>
      </c>
      <c r="R24" s="28">
        <f t="shared" si="4"/>
        <v>242648.255584</v>
      </c>
      <c r="S24" s="28">
        <f t="shared" si="4"/>
        <v>253455.96919199999</v>
      </c>
      <c r="T24" s="28">
        <f t="shared" si="4"/>
        <v>261916.00118099997</v>
      </c>
      <c r="U24" s="28">
        <f t="shared" si="4"/>
        <v>272766.26267600001</v>
      </c>
      <c r="V24" s="28">
        <f t="shared" si="4"/>
        <v>282691.58433300001</v>
      </c>
      <c r="W24" s="28">
        <f t="shared" si="4"/>
        <v>292527.55718</v>
      </c>
      <c r="X24" s="28">
        <f t="shared" si="4"/>
        <v>303252.06494700001</v>
      </c>
      <c r="Y24" s="28">
        <f t="shared" si="4"/>
        <v>312713.05810699996</v>
      </c>
      <c r="Z24" s="28">
        <f t="shared" si="4"/>
        <v>322979.49415699998</v>
      </c>
      <c r="AA24" s="28">
        <f t="shared" si="4"/>
        <v>328616.07221700001</v>
      </c>
      <c r="AB24" s="28">
        <f t="shared" si="4"/>
        <v>345473.858305</v>
      </c>
      <c r="AC24" s="28">
        <f t="shared" si="4"/>
        <v>356930.17291200004</v>
      </c>
      <c r="AD24" s="28">
        <f t="shared" si="4"/>
        <v>366470.82818700001</v>
      </c>
      <c r="AE24" s="28">
        <f t="shared" si="4"/>
        <v>377210.42893999995</v>
      </c>
      <c r="AF24" s="28">
        <f t="shared" si="4"/>
        <v>387018.18393199996</v>
      </c>
      <c r="AG24" s="28">
        <f t="shared" si="4"/>
        <v>398732.30407700001</v>
      </c>
      <c r="AH24" s="28">
        <f t="shared" si="4"/>
        <v>410993.19179800001</v>
      </c>
      <c r="AI24" s="28">
        <f t="shared" si="4"/>
        <v>421510.65282199997</v>
      </c>
      <c r="AJ24" s="28">
        <f t="shared" si="4"/>
        <v>435665.45353100001</v>
      </c>
      <c r="AK24" s="28">
        <f t="shared" si="4"/>
        <v>448813.26539099996</v>
      </c>
      <c r="AL24" s="28">
        <f t="shared" si="4"/>
        <v>460148.25554100005</v>
      </c>
      <c r="AM24" s="1">
        <f t="shared" si="2"/>
        <v>324255.44712100003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400</v>
      </c>
      <c r="P29" s="1">
        <f t="shared" si="5"/>
        <v>3163.9000000000087</v>
      </c>
      <c r="Q29" s="1">
        <f t="shared" si="5"/>
        <v>2405.8899999999994</v>
      </c>
      <c r="R29" s="1">
        <f t="shared" si="5"/>
        <v>0</v>
      </c>
      <c r="S29" s="1">
        <f t="shared" si="5"/>
        <v>687.11800000000221</v>
      </c>
      <c r="T29" s="1">
        <f t="shared" si="5"/>
        <v>1048.1366999999882</v>
      </c>
      <c r="U29" s="1">
        <f t="shared" si="5"/>
        <v>598.78919999999925</v>
      </c>
      <c r="V29" s="1">
        <f t="shared" si="5"/>
        <v>3.9561000000103377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0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106.79999999998836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2597.7216109999999</v>
      </c>
      <c r="J30" s="1">
        <f t="shared" si="6"/>
        <v>1970.7783889999992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111.42744700000003</v>
      </c>
      <c r="K32" s="18">
        <f t="shared" si="7"/>
        <v>241.90294499999982</v>
      </c>
      <c r="L32" s="18">
        <f t="shared" si="7"/>
        <v>1469.1900679999999</v>
      </c>
      <c r="M32" s="18">
        <f t="shared" si="7"/>
        <v>0.2999999999992724</v>
      </c>
      <c r="N32" s="18">
        <f t="shared" si="7"/>
        <v>0.30000000000109139</v>
      </c>
      <c r="O32" s="18">
        <f t="shared" si="7"/>
        <v>2068.1293470000001</v>
      </c>
      <c r="P32" s="18">
        <f t="shared" si="7"/>
        <v>-0.2000000000007276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925.30000000000291</v>
      </c>
      <c r="AD32" s="18">
        <f t="shared" si="7"/>
        <v>925</v>
      </c>
      <c r="AE32" s="18">
        <f t="shared" si="7"/>
        <v>564.55323299999873</v>
      </c>
      <c r="AF32" s="18">
        <f t="shared" si="7"/>
        <v>316.94289199999912</v>
      </c>
      <c r="AG32" s="18">
        <f t="shared" si="7"/>
        <v>369.21493499999997</v>
      </c>
      <c r="AH32" s="18">
        <f t="shared" si="7"/>
        <v>1124.4275909999997</v>
      </c>
      <c r="AI32" s="18">
        <f t="shared" si="7"/>
        <v>473.44352399999843</v>
      </c>
      <c r="AJ32" s="18">
        <f t="shared" si="7"/>
        <v>687.05632900000273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1500</v>
      </c>
      <c r="U36" s="1">
        <f t="shared" si="8"/>
        <v>0</v>
      </c>
      <c r="V36" s="1">
        <f t="shared" si="8"/>
        <v>1500</v>
      </c>
      <c r="W36" s="1">
        <f t="shared" si="8"/>
        <v>0</v>
      </c>
      <c r="X36" s="1">
        <f t="shared" si="8"/>
        <v>0</v>
      </c>
      <c r="Y36" s="1">
        <f t="shared" si="8"/>
        <v>1500</v>
      </c>
      <c r="Z36" s="1">
        <f t="shared" si="8"/>
        <v>0</v>
      </c>
      <c r="AA36" s="1">
        <f t="shared" si="8"/>
        <v>1500</v>
      </c>
      <c r="AB36" s="1">
        <f t="shared" si="8"/>
        <v>0</v>
      </c>
      <c r="AC36" s="1">
        <f t="shared" si="8"/>
        <v>0</v>
      </c>
      <c r="AD36" s="1">
        <f t="shared" si="8"/>
        <v>1000</v>
      </c>
      <c r="AE36" s="1">
        <f t="shared" si="8"/>
        <v>0</v>
      </c>
      <c r="AF36" s="1">
        <f t="shared" si="8"/>
        <v>1000</v>
      </c>
      <c r="AG36" s="1">
        <f t="shared" si="8"/>
        <v>0</v>
      </c>
      <c r="AH36" s="1">
        <f t="shared" si="8"/>
        <v>0</v>
      </c>
      <c r="AI36" s="1">
        <f t="shared" si="8"/>
        <v>1000</v>
      </c>
      <c r="AJ36" s="1">
        <f t="shared" si="8"/>
        <v>0</v>
      </c>
      <c r="AK36" s="1">
        <f t="shared" si="8"/>
        <v>1000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6759.3750770000006</v>
      </c>
      <c r="L42" s="30">
        <f t="shared" si="12"/>
        <v>2253.7641809999986</v>
      </c>
      <c r="M42" s="30">
        <f t="shared" si="12"/>
        <v>8631.4927099999986</v>
      </c>
      <c r="N42" s="30">
        <f t="shared" si="12"/>
        <v>2129.8213899999973</v>
      </c>
      <c r="O42" s="30">
        <f t="shared" si="12"/>
        <v>2466.8016400000051</v>
      </c>
      <c r="P42" s="30">
        <f t="shared" si="12"/>
        <v>2801.9384100000025</v>
      </c>
      <c r="Q42" s="30">
        <f t="shared" si="12"/>
        <v>4326.4355399999986</v>
      </c>
      <c r="R42" s="30">
        <f t="shared" si="12"/>
        <v>4362.2687719999958</v>
      </c>
      <c r="S42" s="30">
        <f t="shared" si="12"/>
        <v>3686.2593840000045</v>
      </c>
      <c r="T42" s="30">
        <f t="shared" si="12"/>
        <v>-4.6213999999963562</v>
      </c>
      <c r="U42" s="30">
        <f t="shared" si="12"/>
        <v>4917.9824239999944</v>
      </c>
      <c r="V42" s="30">
        <f t="shared" si="12"/>
        <v>6140.9780300000057</v>
      </c>
      <c r="W42" s="30">
        <f t="shared" si="12"/>
        <v>6085.674119999996</v>
      </c>
      <c r="X42" s="30">
        <f t="shared" si="12"/>
        <v>6681.3649500000029</v>
      </c>
      <c r="Y42" s="30">
        <f t="shared" si="12"/>
        <v>5000.5214299999934</v>
      </c>
      <c r="Z42" s="30">
        <f t="shared" si="12"/>
        <v>6843.3252999999968</v>
      </c>
      <c r="AA42" s="30">
        <f t="shared" si="12"/>
        <v>1030.0850199999986</v>
      </c>
      <c r="AB42" s="30">
        <f t="shared" si="12"/>
        <v>10404.064679999996</v>
      </c>
      <c r="AC42" s="30">
        <f t="shared" si="12"/>
        <v>4569.9490500000102</v>
      </c>
      <c r="AD42" s="30">
        <f t="shared" si="12"/>
        <v>1950.8524499999912</v>
      </c>
      <c r="AE42" s="30">
        <f t="shared" si="12"/>
        <v>3571.562539999999</v>
      </c>
      <c r="AF42" s="30">
        <f t="shared" si="12"/>
        <v>2049.0171899999987</v>
      </c>
      <c r="AG42" s="30">
        <f t="shared" si="12"/>
        <v>4543.3886800000037</v>
      </c>
      <c r="AH42" s="30">
        <f t="shared" si="12"/>
        <v>4561.5261200000095</v>
      </c>
      <c r="AI42" s="30">
        <f t="shared" si="12"/>
        <v>2738.8795299999911</v>
      </c>
      <c r="AJ42" s="30">
        <f t="shared" si="12"/>
        <v>5350.6981400000077</v>
      </c>
      <c r="AK42" s="30">
        <f t="shared" si="12"/>
        <v>4362.6205400000035</v>
      </c>
      <c r="AL42" s="30">
        <f t="shared" si="12"/>
        <v>3213.7425199999998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2865.8373300000021</v>
      </c>
      <c r="V45" s="26">
        <f t="shared" si="15"/>
        <v>0</v>
      </c>
      <c r="W45" s="26">
        <f t="shared" si="15"/>
        <v>-8.6209999999991851</v>
      </c>
      <c r="X45" s="26">
        <f t="shared" si="15"/>
        <v>-10</v>
      </c>
      <c r="Y45" s="26">
        <f t="shared" si="15"/>
        <v>0</v>
      </c>
      <c r="Z45" s="26">
        <f t="shared" si="15"/>
        <v>-939.67000000000189</v>
      </c>
      <c r="AA45" s="26">
        <f t="shared" si="15"/>
        <v>-954.47199999999975</v>
      </c>
      <c r="AB45" s="26">
        <f t="shared" si="15"/>
        <v>4462.1206780000011</v>
      </c>
      <c r="AC45" s="26">
        <f t="shared" si="15"/>
        <v>4136.1001269999979</v>
      </c>
      <c r="AD45" s="26">
        <f t="shared" si="15"/>
        <v>4156.5308149999983</v>
      </c>
      <c r="AE45" s="26">
        <f t="shared" si="15"/>
        <v>4143.2231100000063</v>
      </c>
      <c r="AF45" s="26">
        <f t="shared" si="15"/>
        <v>4209.6305099999954</v>
      </c>
      <c r="AG45" s="26">
        <f t="shared" si="15"/>
        <v>4270.8215800000035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4476.3521600000022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323.60564579999999</v>
      </c>
      <c r="M48" s="32">
        <f t="shared" si="15"/>
        <v>3931.0359332000003</v>
      </c>
      <c r="N48" s="32">
        <f t="shared" si="15"/>
        <v>1847.1938819999996</v>
      </c>
      <c r="O48" s="32">
        <f t="shared" si="15"/>
        <v>3288.2828610000006</v>
      </c>
      <c r="P48" s="32">
        <f t="shared" si="15"/>
        <v>1185.7886479999997</v>
      </c>
      <c r="Q48" s="32">
        <f t="shared" si="15"/>
        <v>575.37943000000087</v>
      </c>
      <c r="R48" s="32">
        <f t="shared" si="15"/>
        <v>2568.0765840000004</v>
      </c>
      <c r="S48" s="32">
        <f t="shared" si="15"/>
        <v>4102.3371539999989</v>
      </c>
      <c r="T48" s="32">
        <f t="shared" si="15"/>
        <v>428.45376699999906</v>
      </c>
      <c r="U48" s="32">
        <f t="shared" si="15"/>
        <v>1542.6525410000031</v>
      </c>
      <c r="V48" s="32">
        <f t="shared" si="15"/>
        <v>1355.1875269999982</v>
      </c>
      <c r="W48" s="32">
        <f t="shared" si="15"/>
        <v>2833.9197270000004</v>
      </c>
      <c r="X48" s="32">
        <f t="shared" si="15"/>
        <v>3127.9811999999984</v>
      </c>
      <c r="Y48" s="32">
        <f t="shared" si="15"/>
        <v>2035.2717300000004</v>
      </c>
      <c r="Z48" s="32">
        <f t="shared" si="15"/>
        <v>3437.7807500000017</v>
      </c>
      <c r="AA48" s="32">
        <f t="shared" si="15"/>
        <v>3135.9650399999991</v>
      </c>
      <c r="AB48" s="32">
        <f t="shared" si="15"/>
        <v>1066.6007299999983</v>
      </c>
      <c r="AC48" s="32">
        <f t="shared" si="15"/>
        <v>1824.9654299999966</v>
      </c>
      <c r="AD48" s="32">
        <f t="shared" si="15"/>
        <v>1508.2720100000006</v>
      </c>
      <c r="AE48" s="32">
        <f t="shared" si="15"/>
        <v>2460.2618700000021</v>
      </c>
      <c r="AF48" s="32">
        <f t="shared" si="15"/>
        <v>2232.1644000000088</v>
      </c>
      <c r="AG48" s="32">
        <f t="shared" si="15"/>
        <v>2870.6949499999901</v>
      </c>
      <c r="AH48" s="32">
        <f t="shared" si="15"/>
        <v>2296.5125800000096</v>
      </c>
      <c r="AI48" s="32">
        <f t="shared" si="15"/>
        <v>2077.3171199999924</v>
      </c>
      <c r="AJ48" s="32">
        <f t="shared" si="15"/>
        <v>3423.8960000000079</v>
      </c>
      <c r="AK48" s="32">
        <f t="shared" si="15"/>
        <v>3308.8391599999886</v>
      </c>
      <c r="AL48" s="32">
        <f t="shared" si="15"/>
        <v>3648.2157300000108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2602.7216109999863</v>
      </c>
      <c r="J49" s="28">
        <f t="shared" si="14"/>
        <v>4775.0342680000176</v>
      </c>
      <c r="K49" s="28">
        <f t="shared" si="14"/>
        <v>6927.1780219999782</v>
      </c>
      <c r="L49" s="28">
        <f t="shared" si="14"/>
        <v>6254.6393258000317</v>
      </c>
      <c r="M49" s="28">
        <f t="shared" si="14"/>
        <v>11030.228643199982</v>
      </c>
      <c r="N49" s="28">
        <f t="shared" si="14"/>
        <v>6106.7152720000304</v>
      </c>
      <c r="O49" s="28">
        <f t="shared" si="14"/>
        <v>6155.1138479999499</v>
      </c>
      <c r="P49" s="28">
        <f t="shared" si="14"/>
        <v>6950.6270580000419</v>
      </c>
      <c r="Q49" s="28">
        <f t="shared" si="14"/>
        <v>8152.7629700000398</v>
      </c>
      <c r="R49" s="28">
        <f t="shared" si="14"/>
        <v>11113.098615999974</v>
      </c>
      <c r="S49" s="28">
        <f t="shared" si="14"/>
        <v>10807.713607999991</v>
      </c>
      <c r="T49" s="28">
        <f t="shared" si="15"/>
        <v>8460.031988999981</v>
      </c>
      <c r="U49" s="28">
        <f t="shared" si="15"/>
        <v>10850.261495000042</v>
      </c>
      <c r="V49" s="28">
        <f t="shared" si="15"/>
        <v>9925.3216569999931</v>
      </c>
      <c r="W49" s="28">
        <f t="shared" si="15"/>
        <v>9835.9728469999973</v>
      </c>
      <c r="X49" s="28">
        <f t="shared" si="15"/>
        <v>10724.507767000003</v>
      </c>
      <c r="Y49" s="28">
        <f t="shared" si="15"/>
        <v>9460.9931599999545</v>
      </c>
      <c r="Z49" s="28">
        <f t="shared" si="15"/>
        <v>10266.436050000018</v>
      </c>
      <c r="AA49" s="28">
        <f t="shared" si="15"/>
        <v>5636.5780600000289</v>
      </c>
      <c r="AB49" s="28">
        <f t="shared" si="15"/>
        <v>16857.786087999993</v>
      </c>
      <c r="AC49" s="28">
        <f t="shared" si="15"/>
        <v>11456.314607000037</v>
      </c>
      <c r="AD49" s="28">
        <f t="shared" si="15"/>
        <v>9540.6552749999682</v>
      </c>
      <c r="AE49" s="28">
        <f t="shared" si="15"/>
        <v>10739.600752999948</v>
      </c>
      <c r="AF49" s="28">
        <f t="shared" si="15"/>
        <v>9807.7549920000019</v>
      </c>
      <c r="AG49" s="28">
        <f t="shared" si="15"/>
        <v>11714.120145000052</v>
      </c>
      <c r="AH49" s="28">
        <f t="shared" si="15"/>
        <v>12260.887721000006</v>
      </c>
      <c r="AI49" s="28">
        <f t="shared" si="15"/>
        <v>10517.46102399996</v>
      </c>
      <c r="AJ49" s="28">
        <f t="shared" si="15"/>
        <v>14154.800709000032</v>
      </c>
      <c r="AK49" s="28">
        <f t="shared" si="15"/>
        <v>13147.811859999958</v>
      </c>
      <c r="AL49" s="28">
        <f t="shared" si="15"/>
        <v>11334.990150000085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9160.5274470000004</v>
      </c>
      <c r="K4" s="58">
        <f>Planel_Pot_Resultado!O112+Planel_Pot_Resultado!O676</f>
        <v>9402.4303920000002</v>
      </c>
      <c r="L4" s="58">
        <f>Planel_Pot_Resultado!P112+Planel_Pot_Resultado!P676</f>
        <v>10871.52046</v>
      </c>
      <c r="M4" s="58">
        <f>Planel_Pot_Resultado!Q112+Planel_Pot_Resultado!Q676</f>
        <v>10871.62046</v>
      </c>
      <c r="N4" s="58">
        <f>Planel_Pot_Resultado!R112+Planel_Pot_Resultado!R676</f>
        <v>10871.62046</v>
      </c>
      <c r="O4" s="58">
        <f>Planel_Pot_Resultado!S112+Planel_Pot_Resultado!S676</f>
        <v>12939.749807</v>
      </c>
      <c r="P4" s="58">
        <f>Planel_Pot_Resultado!T112+Planel_Pot_Resultado!T676</f>
        <v>12939.549806999999</v>
      </c>
      <c r="Q4" s="58">
        <f>Planel_Pot_Resultado!U112+Planel_Pot_Resultado!U676</f>
        <v>12939.549806999999</v>
      </c>
      <c r="R4" s="58">
        <f>Planel_Pot_Resultado!V112+Planel_Pot_Resultado!V676</f>
        <v>12939.549806999999</v>
      </c>
      <c r="S4" s="58">
        <f>Planel_Pot_Resultado!W112+Planel_Pot_Resultado!W676</f>
        <v>11614.949807000001</v>
      </c>
      <c r="T4" s="58">
        <f>Planel_Pot_Resultado!X112+Planel_Pot_Resultado!X676</f>
        <v>11614.949807000001</v>
      </c>
      <c r="U4" s="58">
        <f>Planel_Pot_Resultado!Y112+Planel_Pot_Resultado!Y676</f>
        <v>11614.949807000001</v>
      </c>
      <c r="V4" s="58">
        <f>Planel_Pot_Resultado!Z112+Planel_Pot_Resultado!Z676</f>
        <v>10566.149807</v>
      </c>
      <c r="W4" s="58">
        <f>Planel_Pot_Resultado!AA112+Planel_Pot_Resultado!AA676</f>
        <v>10566.149807</v>
      </c>
      <c r="X4" s="58">
        <f>Planel_Pot_Resultado!AB112+Planel_Pot_Resultado!AB676</f>
        <v>10566.149807</v>
      </c>
      <c r="Y4" s="58">
        <f>Planel_Pot_Resultado!AC112+Planel_Pot_Resultado!AC676</f>
        <v>9975.3498069999987</v>
      </c>
      <c r="Z4" s="58">
        <f>Planel_Pot_Resultado!AD112+Planel_Pot_Resultado!AD676</f>
        <v>9975.3498069999987</v>
      </c>
      <c r="AA4" s="58">
        <f>Planel_Pot_Resultado!AE112+Planel_Pot_Resultado!AE676</f>
        <v>9947.3498069999987</v>
      </c>
      <c r="AB4" s="58">
        <f>Planel_Pot_Resultado!AF112+Planel_Pot_Resultado!AF676</f>
        <v>9947.3498069999987</v>
      </c>
      <c r="AC4" s="58">
        <f>Planel_Pot_Resultado!AG112+Planel_Pot_Resultado!AG676</f>
        <v>8733.6498069999998</v>
      </c>
      <c r="AD4" s="58">
        <f>Planel_Pot_Resultado!AH112+Planel_Pot_Resultado!AH676</f>
        <v>8733.6498069999998</v>
      </c>
      <c r="AE4" s="58">
        <f>Planel_Pot_Resultado!AI112+Planel_Pot_Resultado!AI676</f>
        <v>8733.6498069999998</v>
      </c>
      <c r="AF4" s="58">
        <f>Planel_Pot_Resultado!AJ112+Planel_Pot_Resultado!AJ676</f>
        <v>8733.6498069999998</v>
      </c>
      <c r="AG4" s="58">
        <f>Planel_Pot_Resultado!AK112+Planel_Pot_Resultado!AK676</f>
        <v>8370.4498070000009</v>
      </c>
      <c r="AH4" s="58">
        <f>Planel_Pot_Resultado!AL112+Planel_Pot_Resultado!AL676</f>
        <v>8370.4498070000009</v>
      </c>
      <c r="AI4" s="58">
        <f>Planel_Pot_Resultado!AM112+Planel_Pot_Resultado!AM676</f>
        <v>8370.4498070000009</v>
      </c>
      <c r="AJ4" s="58">
        <f>Planel_Pot_Resultado!AN112+Planel_Pot_Resultado!AN676</f>
        <v>8370.4498070000009</v>
      </c>
      <c r="AK4" s="58">
        <f>Planel_Pot_Resultado!AO112+Planel_Pot_Resultado!AO676</f>
        <v>8370.4498070000009</v>
      </c>
      <c r="AL4" s="58">
        <f>Planel_Pot_Resultado!AP112+Planel_Pot_Resultado!AP676</f>
        <v>8370.4498070000009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12265.553233000001</v>
      </c>
      <c r="AF5" s="58">
        <f>Planel_Pot_Resultado!AJ124+Planel_Pot_Resultado!AJ136+Planel_Pot_Resultado!AJ664</f>
        <v>12382.496125</v>
      </c>
      <c r="AG5" s="58">
        <f>Planel_Pot_Resultado!AK124+Planel_Pot_Resultado!AK136+Planel_Pot_Resultado!AK664</f>
        <v>12914.91106</v>
      </c>
      <c r="AH5" s="58">
        <f>Planel_Pot_Resultado!AL124+Planel_Pot_Resultado!AL136+Planel_Pot_Resultado!AL664</f>
        <v>13839.338651</v>
      </c>
      <c r="AI5" s="58">
        <f>Planel_Pot_Resultado!AM124+Planel_Pot_Resultado!AM136+Planel_Pot_Resultado!AM664</f>
        <v>14112.782175</v>
      </c>
      <c r="AJ5" s="58">
        <f>Planel_Pot_Resultado!AN124+Planel_Pot_Resultado!AN136+Planel_Pot_Resultado!AN664</f>
        <v>14599.838503999999</v>
      </c>
      <c r="AK5" s="58">
        <f>Planel_Pot_Resultado!AO124+Planel_Pot_Resultado!AO136+Planel_Pot_Resultado!AO664</f>
        <v>14599.838503999999</v>
      </c>
      <c r="AL5" s="58">
        <f>Planel_Pot_Resultado!AP124+Planel_Pot_Resultado!AP136+Planel_Pot_Resultado!AP664</f>
        <v>14599.838503999999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5635</v>
      </c>
      <c r="AJ6" s="58">
        <f>Planel_Pot_Resultado!AN724+Planel_Pot_Resultado!AN760</f>
        <v>5835</v>
      </c>
      <c r="AK6" s="58">
        <f>Planel_Pot_Resultado!AO724+Planel_Pot_Resultado!AO760</f>
        <v>5835</v>
      </c>
      <c r="AL6" s="58">
        <f>Planel_Pot_Resultado!AP724+Planel_Pot_Resultado!AP760</f>
        <v>5835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13704.927447</v>
      </c>
      <c r="K7" s="279">
        <f t="shared" si="0"/>
        <v>13946.830392</v>
      </c>
      <c r="L7" s="279">
        <f t="shared" si="0"/>
        <v>15416.02046</v>
      </c>
      <c r="M7" s="279">
        <f t="shared" si="0"/>
        <v>15416.320459999999</v>
      </c>
      <c r="N7" s="279">
        <f t="shared" si="0"/>
        <v>15416.62046</v>
      </c>
      <c r="O7" s="279">
        <f t="shared" si="0"/>
        <v>17484.749807</v>
      </c>
      <c r="P7" s="279">
        <f t="shared" si="0"/>
        <v>17484.549806999999</v>
      </c>
      <c r="Q7" s="279">
        <f t="shared" si="0"/>
        <v>17484.549806999999</v>
      </c>
      <c r="R7" s="279">
        <f t="shared" si="0"/>
        <v>17484.549806999999</v>
      </c>
      <c r="S7" s="279">
        <f t="shared" si="0"/>
        <v>17284.949807000001</v>
      </c>
      <c r="T7" s="279">
        <f t="shared" si="0"/>
        <v>18209.949807000001</v>
      </c>
      <c r="U7" s="279">
        <f t="shared" si="0"/>
        <v>19134.949807000001</v>
      </c>
      <c r="V7" s="279">
        <f t="shared" si="0"/>
        <v>20060.149807000002</v>
      </c>
      <c r="W7" s="279">
        <f t="shared" si="0"/>
        <v>20985.149807000002</v>
      </c>
      <c r="X7" s="279">
        <f t="shared" si="0"/>
        <v>21910.149807000002</v>
      </c>
      <c r="Y7" s="279">
        <f t="shared" si="0"/>
        <v>22835.349806999999</v>
      </c>
      <c r="Z7" s="279">
        <f t="shared" si="0"/>
        <v>23760.349806999999</v>
      </c>
      <c r="AA7" s="279">
        <f t="shared" si="0"/>
        <v>24685.349806999999</v>
      </c>
      <c r="AB7" s="279">
        <f t="shared" si="0"/>
        <v>25610.349806999999</v>
      </c>
      <c r="AC7" s="279">
        <f t="shared" si="0"/>
        <v>26535.649807000002</v>
      </c>
      <c r="AD7" s="279">
        <f t="shared" si="0"/>
        <v>27460.649807000002</v>
      </c>
      <c r="AE7" s="279">
        <f t="shared" si="0"/>
        <v>28025.20304</v>
      </c>
      <c r="AF7" s="279">
        <f t="shared" si="0"/>
        <v>28342.145931999999</v>
      </c>
      <c r="AG7" s="279">
        <f t="shared" si="0"/>
        <v>28711.360867000003</v>
      </c>
      <c r="AH7" s="279">
        <f t="shared" si="0"/>
        <v>29835.788458000003</v>
      </c>
      <c r="AI7" s="279">
        <f t="shared" si="0"/>
        <v>30309.231982000001</v>
      </c>
      <c r="AJ7" s="279">
        <f t="shared" si="0"/>
        <v>30996.288311</v>
      </c>
      <c r="AK7" s="279">
        <f t="shared" si="0"/>
        <v>30996.288311</v>
      </c>
      <c r="AL7" s="279">
        <f t="shared" si="0"/>
        <v>30996.288311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291.00888350000002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181.28654170999999</v>
      </c>
      <c r="O11" s="58">
        <f>PLANEL_GerMed_Resultado!S148+PLANEL_GerMed_Resultado!S688</f>
        <v>189.4883303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4886.7187649999996</v>
      </c>
      <c r="D12" s="58">
        <f>PLANEL_GerMed_Resultado!H112+PLANEL_GerMed_Resultado!H676</f>
        <v>4234.5714159999998</v>
      </c>
      <c r="E12" s="58">
        <f>PLANEL_GerMed_Resultado!I112+PLANEL_GerMed_Resultado!I676</f>
        <v>4286.8066449999997</v>
      </c>
      <c r="F12" s="58">
        <f>PLANEL_GerMed_Resultado!J112+PLANEL_GerMed_Resultado!J676</f>
        <v>3970.2461400000002</v>
      </c>
      <c r="G12" s="58">
        <f>PLANEL_GerMed_Resultado!K112+PLANEL_GerMed_Resultado!K676</f>
        <v>4200.4469609999996</v>
      </c>
      <c r="H12" s="58">
        <f>PLANEL_GerMed_Resultado!L112+PLANEL_GerMed_Resultado!L676</f>
        <v>4978.8003500000004</v>
      </c>
      <c r="I12" s="58">
        <f>PLANEL_GerMed_Resultado!M112+PLANEL_GerMed_Resultado!M676</f>
        <v>5304.6038060000001</v>
      </c>
      <c r="J12" s="58">
        <f>PLANEL_GerMed_Resultado!N112+PLANEL_GerMed_Resultado!N676</f>
        <v>5409.4861287000003</v>
      </c>
      <c r="K12" s="58">
        <f>PLANEL_GerMed_Resultado!O112+PLANEL_GerMed_Resultado!O676</f>
        <v>5348.8866791</v>
      </c>
      <c r="L12" s="58">
        <f>PLANEL_GerMed_Resultado!P112+PLANEL_GerMed_Resultado!P676</f>
        <v>5597.6404474000001</v>
      </c>
      <c r="M12" s="58">
        <f>PLANEL_GerMed_Resultado!Q112+PLANEL_GerMed_Resultado!Q676</f>
        <v>4589.2026900000001</v>
      </c>
      <c r="N12" s="58">
        <f>PLANEL_GerMed_Resultado!R112+PLANEL_GerMed_Resultado!R676</f>
        <v>4512.8866159999998</v>
      </c>
      <c r="O12" s="58">
        <f>PLANEL_GerMed_Resultado!S112+PLANEL_GerMed_Resultado!S676</f>
        <v>5147.4847389999995</v>
      </c>
      <c r="P12" s="58">
        <f>PLANEL_GerMed_Resultado!T112+PLANEL_GerMed_Resultado!T676</f>
        <v>5003.0624809999999</v>
      </c>
      <c r="Q12" s="58">
        <f>PLANEL_GerMed_Resultado!U112+PLANEL_GerMed_Resultado!U676</f>
        <v>4876.4198889999998</v>
      </c>
      <c r="R12" s="58">
        <f>PLANEL_GerMed_Resultado!V112+PLANEL_GerMed_Resultado!V676</f>
        <v>4823.2834789999997</v>
      </c>
      <c r="S12" s="58">
        <f>PLANEL_GerMed_Resultado!W112+PLANEL_GerMed_Resultado!W676</f>
        <v>4110.8740230000003</v>
      </c>
      <c r="T12" s="58">
        <f>PLANEL_GerMed_Resultado!X112+PLANEL_GerMed_Resultado!X676</f>
        <v>3993.3881912000002</v>
      </c>
      <c r="U12" s="58">
        <f>PLANEL_GerMed_Resultado!Y112+PLANEL_GerMed_Resultado!Y676</f>
        <v>3919.7328739</v>
      </c>
      <c r="V12" s="58">
        <f>PLANEL_GerMed_Resultado!Z112+PLANEL_GerMed_Resultado!Z676</f>
        <v>2775.4068419</v>
      </c>
      <c r="W12" s="58">
        <f>PLANEL_GerMed_Resultado!AA112+PLANEL_GerMed_Resultado!AA676</f>
        <v>2750.2947708000002</v>
      </c>
      <c r="X12" s="58">
        <f>PLANEL_GerMed_Resultado!AB112+PLANEL_GerMed_Resultado!AB676</f>
        <v>2729.9017403999997</v>
      </c>
      <c r="Y12" s="58">
        <f>PLANEL_GerMed_Resultado!AC112+PLANEL_GerMed_Resultado!AC676</f>
        <v>2074.3805029999999</v>
      </c>
      <c r="Z12" s="58">
        <f>PLANEL_GerMed_Resultado!AD112+PLANEL_GerMed_Resultado!AD676</f>
        <v>2090.3297800999999</v>
      </c>
      <c r="AA12" s="58">
        <f>PLANEL_GerMed_Resultado!AE112+PLANEL_GerMed_Resultado!AE676</f>
        <v>2389.8325343000001</v>
      </c>
      <c r="AB12" s="58">
        <f>PLANEL_GerMed_Resultado!AF112+PLANEL_GerMed_Resultado!AF676</f>
        <v>1415.3607983300001</v>
      </c>
      <c r="AC12" s="58">
        <f>PLANEL_GerMed_Resultado!AG112+PLANEL_GerMed_Resultado!AG676</f>
        <v>312.39964780000003</v>
      </c>
      <c r="AD12" s="58">
        <f>PLANEL_GerMed_Resultado!AH112+PLANEL_GerMed_Resultado!AH676</f>
        <v>164.65834810000001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706.10775540000009</v>
      </c>
      <c r="T13" s="58">
        <f>PLANEL_GerMed_Resultado!X124+PLANEL_GerMed_Resultado!X136+PLANEL_GerMed_Resultado!X664</f>
        <v>978.26532569999995</v>
      </c>
      <c r="U13" s="58">
        <f>PLANEL_GerMed_Resultado!Y124+PLANEL_GerMed_Resultado!Y136+PLANEL_GerMed_Resultado!Y664</f>
        <v>1038.1334972</v>
      </c>
      <c r="V13" s="58">
        <f>PLANEL_GerMed_Resultado!Z124+PLANEL_GerMed_Resultado!Z136+PLANEL_GerMed_Resultado!Z664</f>
        <v>1366.0505910000002</v>
      </c>
      <c r="W13" s="58">
        <f>PLANEL_GerMed_Resultado!AA124+PLANEL_GerMed_Resultado!AA136+PLANEL_GerMed_Resultado!AA664</f>
        <v>1944.1836054</v>
      </c>
      <c r="X13" s="58">
        <f>PLANEL_GerMed_Resultado!AB124+PLANEL_GerMed_Resultado!AB136+PLANEL_GerMed_Resultado!AB664</f>
        <v>2532.5051177</v>
      </c>
      <c r="Y13" s="58">
        <f>PLANEL_GerMed_Resultado!AC124+PLANEL_GerMed_Resultado!AC136+PLANEL_GerMed_Resultado!AC664</f>
        <v>3044.1270537</v>
      </c>
      <c r="Z13" s="58">
        <f>PLANEL_GerMed_Resultado!AD124+PLANEL_GerMed_Resultado!AD136+PLANEL_GerMed_Resultado!AD664</f>
        <v>3678.5583317000001</v>
      </c>
      <c r="AA13" s="58">
        <f>PLANEL_GerMed_Resultado!AE124+PLANEL_GerMed_Resultado!AE136+PLANEL_GerMed_Resultado!AE664</f>
        <v>4477.1835515000002</v>
      </c>
      <c r="AB13" s="58">
        <f>PLANEL_GerMed_Resultado!AF124+PLANEL_GerMed_Resultado!AF136+PLANEL_GerMed_Resultado!AF664</f>
        <v>4348.6315695000003</v>
      </c>
      <c r="AC13" s="58">
        <f>PLANEL_GerMed_Resultado!AG124+PLANEL_GerMed_Resultado!AG136+PLANEL_GerMed_Resultado!AG664</f>
        <v>5245.8469914999996</v>
      </c>
      <c r="AD13" s="58">
        <f>PLANEL_GerMed_Resultado!AH124+PLANEL_GerMed_Resultado!AH136+PLANEL_GerMed_Resultado!AH664</f>
        <v>5569.0805020000007</v>
      </c>
      <c r="AE13" s="58">
        <f>PLANEL_GerMed_Resultado!AI124+PLANEL_GerMed_Resultado!AI136+PLANEL_GerMed_Resultado!AI664</f>
        <v>5810.6314282000003</v>
      </c>
      <c r="AF13" s="58">
        <f>PLANEL_GerMed_Resultado!AJ124+PLANEL_GerMed_Resultado!AJ136+PLANEL_GerMed_Resultado!AJ664</f>
        <v>5866.0314605000003</v>
      </c>
      <c r="AG13" s="58">
        <f>PLANEL_GerMed_Resultado!AK124+PLANEL_GerMed_Resultado!AK136+PLANEL_GerMed_Resultado!AK664</f>
        <v>6118.2554650000002</v>
      </c>
      <c r="AH13" s="58">
        <f>PLANEL_GerMed_Resultado!AL124+PLANEL_GerMed_Resultado!AL136+PLANEL_GerMed_Resultado!AL664</f>
        <v>6556.189891</v>
      </c>
      <c r="AI13" s="58">
        <f>PLANEL_GerMed_Resultado!AM124+PLANEL_GerMed_Resultado!AM136+PLANEL_GerMed_Resultado!AM664</f>
        <v>6685.7298719999999</v>
      </c>
      <c r="AJ13" s="58">
        <f>PLANEL_GerMed_Resultado!AN124+PLANEL_GerMed_Resultado!AN136+PLANEL_GerMed_Resultado!AN664</f>
        <v>7248.3837110000004</v>
      </c>
      <c r="AK13" s="58">
        <f>PLANEL_GerMed_Resultado!AO124+PLANEL_GerMed_Resultado!AO136+PLANEL_GerMed_Resultado!AO664</f>
        <v>7399.8100959999992</v>
      </c>
      <c r="AL13" s="58">
        <f>PLANEL_GerMed_Resultado!AP124+PLANEL_GerMed_Resultado!AP136+PLANEL_GerMed_Resultado!AP664</f>
        <v>7797.636172999999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859.59357279999995</v>
      </c>
      <c r="Z14" s="58">
        <f>PLANEL_GerMed_Resultado!AD724+PLANEL_GerMed_Resultado!AD760</f>
        <v>924.64693799999998</v>
      </c>
      <c r="AA14" s="58">
        <f>PLANEL_GerMed_Resultado!AE724+PLANEL_GerMed_Resultado!AE760</f>
        <v>1417.8424729999999</v>
      </c>
      <c r="AB14" s="58">
        <f>PLANEL_GerMed_Resultado!AF724+PLANEL_GerMed_Resultado!AF760</f>
        <v>1001.714307</v>
      </c>
      <c r="AC14" s="58">
        <f>PLANEL_GerMed_Resultado!AG724+PLANEL_GerMed_Resultado!AG760</f>
        <v>1050.509092</v>
      </c>
      <c r="AD14" s="58">
        <f>PLANEL_GerMed_Resultado!AH724+PLANEL_GerMed_Resultado!AH760</f>
        <v>1097.88267</v>
      </c>
      <c r="AE14" s="58">
        <f>PLANEL_GerMed_Resultado!AI724+PLANEL_GerMed_Resultado!AI760</f>
        <v>1230.102783</v>
      </c>
      <c r="AF14" s="58">
        <f>PLANEL_GerMed_Resultado!AJ724+PLANEL_GerMed_Resultado!AJ760</f>
        <v>1408.9118900000001</v>
      </c>
      <c r="AG14" s="58">
        <f>PLANEL_GerMed_Resultado!AK724+PLANEL_GerMed_Resultado!AK760</f>
        <v>1591.8885270000001</v>
      </c>
      <c r="AH14" s="58">
        <f>PLANEL_GerMed_Resultado!AL724+PLANEL_GerMed_Resultado!AL760</f>
        <v>1522.7653319999999</v>
      </c>
      <c r="AI14" s="58">
        <f>PLANEL_GerMed_Resultado!AM724+PLANEL_GerMed_Resultado!AM760</f>
        <v>1532.972458</v>
      </c>
      <c r="AJ14" s="58">
        <f>PLANEL_GerMed_Resultado!AN724+PLANEL_GerMed_Resultado!AN760</f>
        <v>1462.9871499999999</v>
      </c>
      <c r="AK14" s="58">
        <f>PLANEL_GerMed_Resultado!AO724+PLANEL_GerMed_Resultado!AO760</f>
        <v>1327.717629</v>
      </c>
      <c r="AL14" s="58">
        <f>PLANEL_GerMed_Resultado!AP724+PLANEL_GerMed_Resultado!AP760</f>
        <v>1842.3920949999999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494.17946849999998</v>
      </c>
      <c r="J18" s="58">
        <f>PLANEL_GerCrit_Resultado!N148+PLANEL_GerCrit_Resultado!N688</f>
        <v>862.28876409999998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728.50273870000001</v>
      </c>
      <c r="M18" s="58">
        <f>PLANEL_GerCrit_Resultado!Q148+PLANEL_GerCrit_Resultado!Q688</f>
        <v>720.8920971</v>
      </c>
      <c r="N18" s="58">
        <f>PLANEL_GerCrit_Resultado!R148+PLANEL_GerCrit_Resultado!R688</f>
        <v>745.78582059999997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897.47146980000002</v>
      </c>
      <c r="S18" s="58">
        <f>PLANEL_GerCrit_Resultado!W148+PLANEL_GerCrit_Resultado!W688</f>
        <v>622.09173929999997</v>
      </c>
      <c r="T18" s="58">
        <f>PLANEL_GerCrit_Resultado!X148+PLANEL_GerCrit_Resultado!X688</f>
        <v>432.15569069999998</v>
      </c>
      <c r="U18" s="58">
        <f>PLANEL_GerCrit_Resultado!Y148+PLANEL_GerCrit_Resultado!Y688</f>
        <v>236.42421669999999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178.15825599999999</v>
      </c>
      <c r="AA18" s="58">
        <f>PLANEL_GerCrit_Resultado!AE148+PLANEL_GerCrit_Resultado!AE688</f>
        <v>518.97754699999996</v>
      </c>
      <c r="AB18" s="58">
        <f>PLANEL_GerCrit_Resultado!AF148+PLANEL_GerCrit_Resultado!AF688</f>
        <v>49.522200599999998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16.881754019999999</v>
      </c>
      <c r="AF18" s="58">
        <f>PLANEL_GerCrit_Resultado!AJ148+PLANEL_GerCrit_Resultado!AJ688</f>
        <v>100.13579129999999</v>
      </c>
      <c r="AG18" s="58">
        <f>PLANEL_GerCrit_Resultado!AK148+PLANEL_GerCrit_Resultado!AK688</f>
        <v>220.7536212</v>
      </c>
      <c r="AH18" s="58">
        <f>PLANEL_GerCrit_Resultado!AL148+PLANEL_GerCrit_Resultado!AL688</f>
        <v>218.94640229999999</v>
      </c>
      <c r="AI18" s="58">
        <f>PLANEL_GerCrit_Resultado!AM148+PLANEL_GerCrit_Resultado!AM688</f>
        <v>217.87300160000001</v>
      </c>
      <c r="AJ18" s="58">
        <f>PLANEL_GerCrit_Resultado!AN148+PLANEL_GerCrit_Resultado!AN688</f>
        <v>215.7574013</v>
      </c>
      <c r="AK18" s="58">
        <f>PLANEL_GerCrit_Resultado!AO148+PLANEL_GerCrit_Resultado!AO688</f>
        <v>214.02489449999999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5085.1536619999997</v>
      </c>
      <c r="D19" s="58">
        <f>PLANEL_GerCrit_Resultado!H112+PLANEL_GerCrit_Resultado!H676</f>
        <v>5231.8479040000002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4387.6601289999999</v>
      </c>
      <c r="G19" s="58">
        <f>PLANEL_GerCrit_Resultado!K112+PLANEL_GerCrit_Resultado!K676</f>
        <v>4785.0506139999998</v>
      </c>
      <c r="H19" s="58">
        <f>PLANEL_GerCrit_Resultado!L112+PLANEL_GerCrit_Resultado!L676</f>
        <v>5312.7225589999998</v>
      </c>
      <c r="I19" s="58">
        <f>PLANEL_GerCrit_Resultado!M112+PLANEL_GerCrit_Resultado!M676</f>
        <v>5764.688862</v>
      </c>
      <c r="J19" s="58">
        <f>PLANEL_GerCrit_Resultado!N112+PLANEL_GerCrit_Resultado!N676</f>
        <v>5976.2739287000004</v>
      </c>
      <c r="K19" s="58">
        <f>PLANEL_GerCrit_Resultado!O112+PLANEL_GerCrit_Resultado!O676</f>
        <v>6204.1950124000005</v>
      </c>
      <c r="L19" s="58">
        <f>PLANEL_GerCrit_Resultado!P112+PLANEL_GerCrit_Resultado!P676</f>
        <v>6747.4521953000003</v>
      </c>
      <c r="M19" s="58">
        <f>PLANEL_GerCrit_Resultado!Q112+PLANEL_GerCrit_Resultado!Q676</f>
        <v>6280.8661119999997</v>
      </c>
      <c r="N19" s="58">
        <f>PLANEL_GerCrit_Resultado!R112+PLANEL_GerCrit_Resultado!R676</f>
        <v>6504.9210650000005</v>
      </c>
      <c r="O19" s="58">
        <f>PLANEL_GerCrit_Resultado!S112+PLANEL_GerCrit_Resultado!S676</f>
        <v>7801.7374259999997</v>
      </c>
      <c r="P19" s="58">
        <f>PLANEL_GerCrit_Resultado!T112+PLANEL_GerCrit_Resultado!T676</f>
        <v>7758.7589210000006</v>
      </c>
      <c r="Q19" s="58">
        <f>PLANEL_GerCrit_Resultado!U112+PLANEL_GerCrit_Resultado!U676</f>
        <v>7629.2375650000004</v>
      </c>
      <c r="R19" s="58">
        <f>PLANEL_GerCrit_Resultado!V112+PLANEL_GerCrit_Resultado!V676</f>
        <v>7574.3626339999992</v>
      </c>
      <c r="S19" s="58">
        <f>PLANEL_GerCrit_Resultado!W112+PLANEL_GerCrit_Resultado!W676</f>
        <v>6370.2402050000001</v>
      </c>
      <c r="T19" s="58">
        <f>PLANEL_GerCrit_Resultado!X112+PLANEL_GerCrit_Resultado!X676</f>
        <v>6214.280393</v>
      </c>
      <c r="U19" s="58">
        <f>PLANEL_GerCrit_Resultado!Y112+PLANEL_GerCrit_Resultado!Y676</f>
        <v>6049.5264779999998</v>
      </c>
      <c r="V19" s="58">
        <f>PLANEL_GerCrit_Resultado!Z112+PLANEL_GerCrit_Resultado!Z676</f>
        <v>4886.126972</v>
      </c>
      <c r="W19" s="58">
        <f>PLANEL_GerCrit_Resultado!AA112+PLANEL_GerCrit_Resultado!AA676</f>
        <v>5089.9981370000005</v>
      </c>
      <c r="X19" s="58">
        <f>PLANEL_GerCrit_Resultado!AB112+PLANEL_GerCrit_Resultado!AB676</f>
        <v>5431.8531700000003</v>
      </c>
      <c r="Y19" s="58">
        <f>PLANEL_GerCrit_Resultado!AC112+PLANEL_GerCrit_Resultado!AC676</f>
        <v>4692.1126899999999</v>
      </c>
      <c r="Z19" s="58">
        <f>PLANEL_GerCrit_Resultado!AD112+PLANEL_GerCrit_Resultado!AD676</f>
        <v>4772.0480020000005</v>
      </c>
      <c r="AA19" s="58">
        <f>PLANEL_GerCrit_Resultado!AE112+PLANEL_GerCrit_Resultado!AE676</f>
        <v>5105.8989760000004</v>
      </c>
      <c r="AB19" s="58">
        <f>PLANEL_GerCrit_Resultado!AF112+PLANEL_GerCrit_Resultado!AF676</f>
        <v>4243.4181319999998</v>
      </c>
      <c r="AC19" s="58">
        <f>PLANEL_GerCrit_Resultado!AG112+PLANEL_GerCrit_Resultado!AG676</f>
        <v>2975.3814689999999</v>
      </c>
      <c r="AD19" s="58">
        <f>PLANEL_GerCrit_Resultado!AH112+PLANEL_GerCrit_Resultado!AH676</f>
        <v>2759.6196120000004</v>
      </c>
      <c r="AE19" s="58">
        <f>PLANEL_GerCrit_Resultado!AI112+PLANEL_GerCrit_Resultado!AI676</f>
        <v>2827.5132039999999</v>
      </c>
      <c r="AF19" s="58">
        <f>PLANEL_GerCrit_Resultado!AJ112+PLANEL_GerCrit_Resultado!AJ676</f>
        <v>2827.8954279999998</v>
      </c>
      <c r="AG19" s="58">
        <f>PLANEL_GerCrit_Resultado!AK112+PLANEL_GerCrit_Resultado!AK676</f>
        <v>2650.695318</v>
      </c>
      <c r="AH19" s="58">
        <f>PLANEL_GerCrit_Resultado!AL112+PLANEL_GerCrit_Resultado!AL676</f>
        <v>2466.7482300000001</v>
      </c>
      <c r="AI19" s="58">
        <f>PLANEL_GerCrit_Resultado!AM112+PLANEL_GerCrit_Resultado!AM676</f>
        <v>2362.2270659999999</v>
      </c>
      <c r="AJ19" s="58">
        <f>PLANEL_GerCrit_Resultado!AN112+PLANEL_GerCrit_Resultado!AN676</f>
        <v>2178.4443950000004</v>
      </c>
      <c r="AK19" s="58">
        <f>PLANEL_GerCrit_Resultado!AO112+PLANEL_GerCrit_Resultado!AO676</f>
        <v>2024.4484319999999</v>
      </c>
      <c r="AL19" s="58">
        <f>PLANEL_GerCrit_Resultado!AP112+PLANEL_GerCrit_Resultado!AP676</f>
        <v>2217.7073490000002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2386.5665960000001</v>
      </c>
      <c r="V20" s="58">
        <f>PLANEL_GerCrit_Resultado!Z124+PLANEL_GerCrit_Resultado!Z136+PLANEL_GerCrit_Resultado!Z664</f>
        <v>2798.056971</v>
      </c>
      <c r="W20" s="58">
        <f>PLANEL_GerCrit_Resultado!AA124+PLANEL_GerCrit_Resultado!AA136+PLANEL_GerCrit_Resultado!AA664</f>
        <v>3141.5161699999999</v>
      </c>
      <c r="X20" s="58">
        <f>PLANEL_GerCrit_Resultado!AB124+PLANEL_GerCrit_Resultado!AB136+PLANEL_GerCrit_Resultado!AB664</f>
        <v>3505.7197849999998</v>
      </c>
      <c r="Y20" s="58">
        <f>PLANEL_GerCrit_Resultado!AC124+PLANEL_GerCrit_Resultado!AC136+PLANEL_GerCrit_Resultado!AC664</f>
        <v>4019.9849306999999</v>
      </c>
      <c r="Z20" s="58">
        <f>PLANEL_GerCrit_Resultado!AD124+PLANEL_GerCrit_Resultado!AD136+PLANEL_GerCrit_Resultado!AD664</f>
        <v>4626.9161249999997</v>
      </c>
      <c r="AA20" s="58">
        <f>PLANEL_GerCrit_Resultado!AE124+PLANEL_GerCrit_Resultado!AE136+PLANEL_GerCrit_Resultado!AE664</f>
        <v>5879.0166829999998</v>
      </c>
      <c r="AB20" s="58">
        <f>PLANEL_GerCrit_Resultado!AF124+PLANEL_GerCrit_Resultado!AF136+PLANEL_GerCrit_Resultado!AF664</f>
        <v>5246.5481279999995</v>
      </c>
      <c r="AC20" s="58">
        <f>PLANEL_GerCrit_Resultado!AG124+PLANEL_GerCrit_Resultado!AG136+PLANEL_GerCrit_Resultado!AG664</f>
        <v>6456.2977876000004</v>
      </c>
      <c r="AD20" s="58">
        <f>PLANEL_GerCrit_Resultado!AH124+PLANEL_GerCrit_Resultado!AH136+PLANEL_GerCrit_Resultado!AH664</f>
        <v>6857.2815323000004</v>
      </c>
      <c r="AE20" s="58">
        <f>PLANEL_GerCrit_Resultado!AI124+PLANEL_GerCrit_Resultado!AI136+PLANEL_GerCrit_Resultado!AI664</f>
        <v>7143.3422903000001</v>
      </c>
      <c r="AF20" s="58">
        <f>PLANEL_GerCrit_Resultado!AJ124+PLANEL_GerCrit_Resultado!AJ136+PLANEL_GerCrit_Resultado!AJ664</f>
        <v>7208.509575</v>
      </c>
      <c r="AG20" s="58">
        <f>PLANEL_GerCrit_Resultado!AK124+PLANEL_GerCrit_Resultado!AK136+PLANEL_GerCrit_Resultado!AK664</f>
        <v>7459.3369679999996</v>
      </c>
      <c r="AH20" s="58">
        <f>PLANEL_GerCrit_Resultado!AL124+PLANEL_GerCrit_Resultado!AL136+PLANEL_GerCrit_Resultado!AL664</f>
        <v>7974.4465760000003</v>
      </c>
      <c r="AI20" s="58">
        <f>PLANEL_GerCrit_Resultado!AM124+PLANEL_GerCrit_Resultado!AM136+PLANEL_GerCrit_Resultado!AM664</f>
        <v>8076.5920110000006</v>
      </c>
      <c r="AJ20" s="58">
        <f>PLANEL_GerCrit_Resultado!AN124+PLANEL_GerCrit_Resultado!AN136+PLANEL_GerCrit_Resultado!AN664</f>
        <v>8606.8793139999998</v>
      </c>
      <c r="AK20" s="58">
        <f>PLANEL_GerCrit_Resultado!AO124+PLANEL_GerCrit_Resultado!AO136+PLANEL_GerCrit_Resultado!AO664</f>
        <v>8630.7461500000009</v>
      </c>
      <c r="AL20" s="58">
        <f>PLANEL_GerCrit_Resultado!AP124+PLANEL_GerCrit_Resultado!AP136+PLANEL_GerCrit_Resultado!AP664</f>
        <v>9207.2580350000007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789.22085830000003</v>
      </c>
      <c r="T21" s="58">
        <f>PLANEL_GerCrit_Resultado!X724+PLANEL_GerCrit_Resultado!X760</f>
        <v>854.99551829999996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1719.187146</v>
      </c>
      <c r="Z21" s="58">
        <f>PLANEL_GerCrit_Resultado!AD724+PLANEL_GerCrit_Resultado!AD760</f>
        <v>1813.9343019999999</v>
      </c>
      <c r="AA21" s="58">
        <f>PLANEL_GerCrit_Resultado!AE724+PLANEL_GerCrit_Resultado!AE760</f>
        <v>1969.327278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2101.018184</v>
      </c>
      <c r="AD21" s="58">
        <f>PLANEL_GerCrit_Resultado!AH724+PLANEL_GerCrit_Resultado!AH760</f>
        <v>2195.7653399999999</v>
      </c>
      <c r="AE21" s="58">
        <f>PLANEL_GerCrit_Resultado!AI724+PLANEL_GerCrit_Resultado!AI760</f>
        <v>2290.5124959999998</v>
      </c>
      <c r="AF21" s="58">
        <f>PLANEL_GerCrit_Resultado!AJ724+PLANEL_GerCrit_Resultado!AJ760</f>
        <v>2436.2748620000002</v>
      </c>
      <c r="AG21" s="58">
        <f>PLANEL_GerCrit_Resultado!AK724+PLANEL_GerCrit_Resultado!AK760</f>
        <v>2679.3284149999999</v>
      </c>
      <c r="AH21" s="58">
        <f>PLANEL_GerCrit_Resultado!AL724+PLANEL_GerCrit_Resultado!AL760</f>
        <v>2802.1951279999998</v>
      </c>
      <c r="AI21" s="58">
        <f>PLANEL_GerCrit_Resultado!AM724+PLANEL_GerCrit_Resultado!AM760</f>
        <v>2942.6349110000001</v>
      </c>
      <c r="AJ21" s="58">
        <f>PLANEL_GerCrit_Resultado!AN724+PLANEL_GerCrit_Resultado!AN760</f>
        <v>3078.4295029999998</v>
      </c>
      <c r="AK21" s="58">
        <f>PLANEL_GerCrit_Resultado!AO724+PLANEL_GerCrit_Resultado!AO760</f>
        <v>3073.4678730000001</v>
      </c>
      <c r="AL21" s="58">
        <f>PLANEL_GerCrit_Resultado!AP724+PLANEL_GerCrit_Resultado!AP760</f>
        <v>3068.1127379999998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6.4036810910131164E-2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3.9887027878987895E-2</v>
      </c>
      <c r="O25" s="35">
        <f t="shared" si="1"/>
        <v>4.1691601826182617E-2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0.72960058004120754</v>
      </c>
      <c r="D26" s="35">
        <f t="shared" si="2"/>
        <v>0.542379206393934</v>
      </c>
      <c r="E26" s="35">
        <f t="shared" si="2"/>
        <v>0.54906968324922512</v>
      </c>
      <c r="F26" s="35">
        <f t="shared" si="2"/>
        <v>0.50670624856420865</v>
      </c>
      <c r="G26" s="35">
        <f t="shared" si="2"/>
        <v>0.53608583620491612</v>
      </c>
      <c r="H26" s="35">
        <f t="shared" si="2"/>
        <v>0.55019840094595041</v>
      </c>
      <c r="I26" s="35">
        <f t="shared" si="2"/>
        <v>0.58620236332894982</v>
      </c>
      <c r="J26" s="35">
        <f t="shared" si="2"/>
        <v>0.59052125109581588</v>
      </c>
      <c r="K26" s="35">
        <f t="shared" si="2"/>
        <v>0.56888341163908718</v>
      </c>
      <c r="L26" s="35">
        <f t="shared" si="2"/>
        <v>0.51489030149882087</v>
      </c>
      <c r="M26" s="35">
        <f t="shared" si="2"/>
        <v>0.42212683075950574</v>
      </c>
      <c r="N26" s="35">
        <f t="shared" si="2"/>
        <v>0.41510707926240464</v>
      </c>
      <c r="O26" s="35">
        <f t="shared" si="2"/>
        <v>0.39780403916429447</v>
      </c>
      <c r="P26" s="35">
        <f t="shared" si="2"/>
        <v>0.38664888312369711</v>
      </c>
      <c r="Q26" s="35">
        <f t="shared" si="2"/>
        <v>0.37686163442579496</v>
      </c>
      <c r="R26" s="35">
        <f t="shared" si="2"/>
        <v>0.37275512293253926</v>
      </c>
      <c r="S26" s="35">
        <f t="shared" si="2"/>
        <v>0.35392955555627914</v>
      </c>
      <c r="T26" s="35">
        <f t="shared" si="2"/>
        <v>0.34381450265013613</v>
      </c>
      <c r="U26" s="35">
        <f t="shared" si="2"/>
        <v>0.33747307900871754</v>
      </c>
      <c r="V26" s="35">
        <f t="shared" si="2"/>
        <v>0.26266964718419122</v>
      </c>
      <c r="W26" s="35">
        <f t="shared" si="2"/>
        <v>0.2602929942350381</v>
      </c>
      <c r="X26" s="35">
        <f t="shared" si="2"/>
        <v>0.25836296004354009</v>
      </c>
      <c r="Y26" s="35">
        <f t="shared" si="2"/>
        <v>0.2079506526722848</v>
      </c>
      <c r="Z26" s="35">
        <f t="shared" si="2"/>
        <v>0.20954952162511167</v>
      </c>
      <c r="AA26" s="35">
        <f t="shared" si="2"/>
        <v>0.24024816465369131</v>
      </c>
      <c r="AB26" s="35">
        <f t="shared" si="2"/>
        <v>0.14228521423203633</v>
      </c>
      <c r="AC26" s="35">
        <f t="shared" si="2"/>
        <v>3.5769655837312418E-2</v>
      </c>
      <c r="AD26" s="35">
        <f t="shared" si="2"/>
        <v>1.8853326128101304E-2</v>
      </c>
      <c r="AE26" s="35">
        <f t="shared" si="2"/>
        <v>1.6470852447587725E-2</v>
      </c>
      <c r="AF26" s="35">
        <f t="shared" si="2"/>
        <v>1.6470852447587725E-2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0.32690173861111116</v>
      </c>
      <c r="T27" s="35">
        <f t="shared" si="3"/>
        <v>0.33908676800693238</v>
      </c>
      <c r="U27" s="35">
        <f t="shared" si="3"/>
        <v>0.28757160587257619</v>
      </c>
      <c r="V27" s="35">
        <f t="shared" si="3"/>
        <v>0.28079148838643375</v>
      </c>
      <c r="W27" s="35">
        <f t="shared" si="3"/>
        <v>0.34779670937388196</v>
      </c>
      <c r="X27" s="35">
        <f t="shared" si="3"/>
        <v>0.40103010573238324</v>
      </c>
      <c r="Y27" s="35">
        <f t="shared" si="3"/>
        <v>0.43240441103693183</v>
      </c>
      <c r="Z27" s="35">
        <f t="shared" si="3"/>
        <v>0.47373578</v>
      </c>
      <c r="AA27" s="35">
        <f t="shared" si="3"/>
        <v>0.52561441083587701</v>
      </c>
      <c r="AB27" s="35">
        <f t="shared" si="3"/>
        <v>0.47047836952288219</v>
      </c>
      <c r="AC27" s="35">
        <f t="shared" si="3"/>
        <v>0.46938502071403004</v>
      </c>
      <c r="AD27" s="35">
        <f t="shared" si="3"/>
        <v>0.4679506345685237</v>
      </c>
      <c r="AE27" s="35">
        <f t="shared" si="3"/>
        <v>0.47373578001901451</v>
      </c>
      <c r="AF27" s="35">
        <f t="shared" si="3"/>
        <v>0.47373578003037742</v>
      </c>
      <c r="AG27" s="35">
        <f t="shared" si="3"/>
        <v>0.4737357800278959</v>
      </c>
      <c r="AH27" s="35">
        <f t="shared" si="3"/>
        <v>0.47373578003499928</v>
      </c>
      <c r="AI27" s="35">
        <f t="shared" si="3"/>
        <v>0.47373578002524508</v>
      </c>
      <c r="AJ27" s="35">
        <f t="shared" si="3"/>
        <v>0.49647012937945306</v>
      </c>
      <c r="AK27" s="35">
        <f t="shared" si="3"/>
        <v>0.50684191431108172</v>
      </c>
      <c r="AL27" s="35">
        <f t="shared" si="3"/>
        <v>0.53409057715697583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0.2368678899972444</v>
      </c>
      <c r="Z28" s="35">
        <f t="shared" si="4"/>
        <v>0.241485227996866</v>
      </c>
      <c r="AA28" s="35">
        <f t="shared" si="4"/>
        <v>0.35190927599900718</v>
      </c>
      <c r="AB28" s="35">
        <f t="shared" si="4"/>
        <v>0.23686789004492786</v>
      </c>
      <c r="AC28" s="35">
        <f t="shared" si="4"/>
        <v>0.23686788996617814</v>
      </c>
      <c r="AD28" s="35">
        <f t="shared" si="4"/>
        <v>0.23686788996763752</v>
      </c>
      <c r="AE28" s="35">
        <f t="shared" si="4"/>
        <v>0.25441629431230611</v>
      </c>
      <c r="AF28" s="35">
        <f t="shared" si="4"/>
        <v>0.27982361271102285</v>
      </c>
      <c r="AG28" s="35">
        <f t="shared" si="4"/>
        <v>0.30408567851002866</v>
      </c>
      <c r="AH28" s="35">
        <f t="shared" si="4"/>
        <v>0.28017761398344065</v>
      </c>
      <c r="AI28" s="35">
        <f t="shared" si="4"/>
        <v>0.27204480177462287</v>
      </c>
      <c r="AJ28" s="35">
        <f t="shared" si="4"/>
        <v>0.25072616109682949</v>
      </c>
      <c r="AK28" s="35">
        <f t="shared" si="4"/>
        <v>0.227543723907455</v>
      </c>
      <c r="AL28" s="35">
        <f t="shared" si="4"/>
        <v>0.31574843101970862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0.10874471184314762</v>
      </c>
      <c r="J32" s="35">
        <f t="shared" si="5"/>
        <v>0.18974754953349179</v>
      </c>
      <c r="K32" s="35">
        <f t="shared" si="5"/>
        <v>0.16523564319602149</v>
      </c>
      <c r="L32" s="35">
        <f t="shared" si="5"/>
        <v>0.16030426640994608</v>
      </c>
      <c r="M32" s="35">
        <f t="shared" si="5"/>
        <v>0.15862259271239026</v>
      </c>
      <c r="N32" s="35">
        <f t="shared" si="5"/>
        <v>0.16408928946094609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0.1974634697029703</v>
      </c>
      <c r="S32" s="35">
        <f t="shared" si="5"/>
        <v>0.28393050629849381</v>
      </c>
      <c r="T32" s="35">
        <f t="shared" si="5"/>
        <v>0.19724130109539023</v>
      </c>
      <c r="U32" s="35">
        <f t="shared" si="5"/>
        <v>0.10790699073482428</v>
      </c>
      <c r="V32" s="35">
        <f t="shared" si="5"/>
        <v>0</v>
      </c>
      <c r="W32" s="35">
        <f t="shared" si="5"/>
        <v>0</v>
      </c>
      <c r="X32" s="35">
        <f t="shared" si="5"/>
        <v>0</v>
      </c>
      <c r="Y32" s="35">
        <f t="shared" si="5"/>
        <v>0</v>
      </c>
      <c r="Z32" s="35">
        <f t="shared" si="5"/>
        <v>8.1313672295755354E-2</v>
      </c>
      <c r="AA32" s="35">
        <f t="shared" si="5"/>
        <v>0.2368678900045641</v>
      </c>
      <c r="AB32" s="35">
        <f t="shared" si="5"/>
        <v>2.260255618439069E-2</v>
      </c>
      <c r="AC32" s="35">
        <f t="shared" si="5"/>
        <v>0</v>
      </c>
      <c r="AD32" s="35">
        <f t="shared" si="5"/>
        <v>0</v>
      </c>
      <c r="AE32" s="35">
        <f t="shared" si="5"/>
        <v>7.7050451939753529E-3</v>
      </c>
      <c r="AF32" s="35">
        <f t="shared" si="5"/>
        <v>4.5703236558649017E-2</v>
      </c>
      <c r="AG32" s="35">
        <f t="shared" si="5"/>
        <v>0.10075473354632587</v>
      </c>
      <c r="AH32" s="35">
        <f t="shared" si="5"/>
        <v>9.9929896074851657E-2</v>
      </c>
      <c r="AI32" s="35">
        <f t="shared" si="5"/>
        <v>9.943998247375628E-2</v>
      </c>
      <c r="AJ32" s="35">
        <f t="shared" si="5"/>
        <v>9.8474395846645371E-2</v>
      </c>
      <c r="AK32" s="35">
        <f t="shared" si="5"/>
        <v>9.7683657918758549E-2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0.75922745707545758</v>
      </c>
      <c r="D33" s="35">
        <f t="shared" si="6"/>
        <v>0.67011398211952766</v>
      </c>
      <c r="E33" s="35">
        <f t="shared" si="6"/>
        <v>0.68631980147039984</v>
      </c>
      <c r="F33" s="35">
        <f t="shared" si="6"/>
        <v>0.55997908581565714</v>
      </c>
      <c r="G33" s="35">
        <f t="shared" si="6"/>
        <v>0.61069640528881741</v>
      </c>
      <c r="H33" s="35">
        <f t="shared" si="6"/>
        <v>0.58709955233117106</v>
      </c>
      <c r="I33" s="35">
        <f t="shared" si="6"/>
        <v>0.63704554729199581</v>
      </c>
      <c r="J33" s="35">
        <f t="shared" si="6"/>
        <v>0.6523940857419932</v>
      </c>
      <c r="K33" s="35">
        <f t="shared" si="6"/>
        <v>0.65985014020192068</v>
      </c>
      <c r="L33" s="35">
        <f t="shared" si="6"/>
        <v>0.62065395729384487</v>
      </c>
      <c r="M33" s="35">
        <f t="shared" si="6"/>
        <v>0.57773044369137216</v>
      </c>
      <c r="N33" s="35">
        <f t="shared" si="6"/>
        <v>0.59833960253980389</v>
      </c>
      <c r="O33" s="35">
        <f t="shared" si="6"/>
        <v>0.60292799647327833</v>
      </c>
      <c r="P33" s="35">
        <f t="shared" si="6"/>
        <v>0.59961583182767997</v>
      </c>
      <c r="Q33" s="35">
        <f t="shared" si="6"/>
        <v>0.58960610521957713</v>
      </c>
      <c r="R33" s="35">
        <f t="shared" si="6"/>
        <v>0.5853652365789761</v>
      </c>
      <c r="S33" s="35">
        <f t="shared" si="6"/>
        <v>0.54845180658127657</v>
      </c>
      <c r="T33" s="35">
        <f t="shared" si="6"/>
        <v>0.5350243002561087</v>
      </c>
      <c r="U33" s="35">
        <f t="shared" si="6"/>
        <v>0.52083965738311855</v>
      </c>
      <c r="V33" s="35">
        <f t="shared" si="6"/>
        <v>0.46243211209848412</v>
      </c>
      <c r="W33" s="35">
        <f t="shared" si="6"/>
        <v>0.48172685698890172</v>
      </c>
      <c r="X33" s="35">
        <f t="shared" si="6"/>
        <v>0.51408065087260413</v>
      </c>
      <c r="Y33" s="35">
        <f t="shared" si="6"/>
        <v>0.47037074195707956</v>
      </c>
      <c r="Z33" s="35">
        <f t="shared" si="6"/>
        <v>0.47838402605704244</v>
      </c>
      <c r="AA33" s="35">
        <f t="shared" si="6"/>
        <v>0.51329239195016085</v>
      </c>
      <c r="AB33" s="35">
        <f t="shared" si="6"/>
        <v>0.42658780623296122</v>
      </c>
      <c r="AC33" s="35">
        <f t="shared" si="6"/>
        <v>0.34068018923946763</v>
      </c>
      <c r="AD33" s="35">
        <f t="shared" si="6"/>
        <v>0.31597552832816489</v>
      </c>
      <c r="AE33" s="35">
        <f t="shared" si="6"/>
        <v>0.32374932204560741</v>
      </c>
      <c r="AF33" s="35">
        <f t="shared" si="6"/>
        <v>0.3237930865665633</v>
      </c>
      <c r="AG33" s="35">
        <f t="shared" si="6"/>
        <v>0.31667298402330646</v>
      </c>
      <c r="AH33" s="35">
        <f t="shared" si="6"/>
        <v>0.29469721303831481</v>
      </c>
      <c r="AI33" s="35">
        <f t="shared" si="6"/>
        <v>0.28221028982510926</v>
      </c>
      <c r="AJ33" s="35">
        <f t="shared" si="6"/>
        <v>0.26025416139264357</v>
      </c>
      <c r="AK33" s="35">
        <f t="shared" si="6"/>
        <v>0.24185658819756659</v>
      </c>
      <c r="AL33" s="35">
        <f t="shared" si="6"/>
        <v>0.26494482377104589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0.66109878005540168</v>
      </c>
      <c r="V34" s="35">
        <f t="shared" si="7"/>
        <v>0.57514017903391568</v>
      </c>
      <c r="W34" s="35">
        <f t="shared" si="7"/>
        <v>0.5619885813953488</v>
      </c>
      <c r="X34" s="35">
        <f t="shared" si="7"/>
        <v>0.55514169200316699</v>
      </c>
      <c r="Y34" s="35">
        <f t="shared" si="7"/>
        <v>0.57102058674715905</v>
      </c>
      <c r="Z34" s="35">
        <f t="shared" si="7"/>
        <v>0.59586814230521568</v>
      </c>
      <c r="AA34" s="35">
        <f t="shared" si="7"/>
        <v>0.69018744810988497</v>
      </c>
      <c r="AB34" s="35">
        <f t="shared" si="7"/>
        <v>0.56762394547224926</v>
      </c>
      <c r="AC34" s="35">
        <f t="shared" si="7"/>
        <v>0.5776930733357194</v>
      </c>
      <c r="AD34" s="35">
        <f t="shared" si="7"/>
        <v>0.57619372593059415</v>
      </c>
      <c r="AE34" s="35">
        <f t="shared" si="7"/>
        <v>0.5823905497455355</v>
      </c>
      <c r="AF34" s="35">
        <f t="shared" si="7"/>
        <v>0.58215318641983427</v>
      </c>
      <c r="AG34" s="35">
        <f t="shared" si="7"/>
        <v>0.57757555846458919</v>
      </c>
      <c r="AH34" s="35">
        <f t="shared" si="7"/>
        <v>0.57621587108310157</v>
      </c>
      <c r="AI34" s="35">
        <f t="shared" si="7"/>
        <v>0.5722891426261244</v>
      </c>
      <c r="AJ34" s="35">
        <f t="shared" si="7"/>
        <v>0.58951880266633938</v>
      </c>
      <c r="AK34" s="35">
        <f t="shared" si="7"/>
        <v>0.59115353554324501</v>
      </c>
      <c r="AL34" s="35">
        <f t="shared" si="7"/>
        <v>0.63064108774062377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0.59834788347232759</v>
      </c>
      <c r="T35" s="35">
        <f t="shared" si="8"/>
        <v>0.56286735898617513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0.47373578010471201</v>
      </c>
      <c r="Z35" s="35">
        <f t="shared" si="8"/>
        <v>0.47373578009924261</v>
      </c>
      <c r="AA35" s="35">
        <f t="shared" si="8"/>
        <v>0.48878810573343262</v>
      </c>
      <c r="AB35" s="35">
        <f t="shared" si="8"/>
        <v>0.47373578008985573</v>
      </c>
      <c r="AC35" s="35">
        <f t="shared" si="8"/>
        <v>0.47373577993235627</v>
      </c>
      <c r="AD35" s="35">
        <f t="shared" si="8"/>
        <v>0.47373577993527505</v>
      </c>
      <c r="AE35" s="35">
        <f t="shared" si="8"/>
        <v>0.47373577993795241</v>
      </c>
      <c r="AF35" s="35">
        <f t="shared" si="8"/>
        <v>0.48386789712015893</v>
      </c>
      <c r="AG35" s="35">
        <f t="shared" si="8"/>
        <v>0.51181058548233049</v>
      </c>
      <c r="AH35" s="35">
        <f t="shared" si="8"/>
        <v>0.51558328022079114</v>
      </c>
      <c r="AI35" s="35">
        <f t="shared" si="8"/>
        <v>0.52220672777284827</v>
      </c>
      <c r="AJ35" s="35">
        <f t="shared" si="8"/>
        <v>0.52758003479005999</v>
      </c>
      <c r="AK35" s="35">
        <f t="shared" si="8"/>
        <v>0.526729712596401</v>
      </c>
      <c r="AL35" s="35">
        <f t="shared" si="8"/>
        <v>0.52581195167095107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29.033323808219176</v>
      </c>
      <c r="D39" s="1">
        <f>Planel_ConsumoMed_Combustível!H40/365</f>
        <v>20.845266778082191</v>
      </c>
      <c r="E39" s="1">
        <f>Planel_ConsumoMed_Combustível!I40/365</f>
        <v>21.614954243835616</v>
      </c>
      <c r="F39" s="1">
        <f>Planel_ConsumoMed_Combustível!J40/365</f>
        <v>19.597190230136984</v>
      </c>
      <c r="G39" s="1">
        <f>Planel_ConsumoMed_Combustível!K40/365</f>
        <v>20.685978906849314</v>
      </c>
      <c r="H39" s="1">
        <f>Planel_ConsumoMed_Combustível!L40/365</f>
        <v>23.884646410958904</v>
      </c>
      <c r="I39" s="1">
        <f>Planel_ConsumoMed_Combustível!M40/365</f>
        <v>26.924654345205482</v>
      </c>
      <c r="J39" s="1">
        <f>Planel_ConsumoMed_Combustível!N40/365</f>
        <v>27.254771879452054</v>
      </c>
      <c r="K39" s="1">
        <f>Planel_ConsumoMed_Combustível!O40/365</f>
        <v>27.033350386301372</v>
      </c>
      <c r="L39" s="1">
        <f>Planel_ConsumoMed_Combustível!P40/365</f>
        <v>27.392011619178085</v>
      </c>
      <c r="M39" s="1">
        <f>Planel_ConsumoMed_Combustível!Q40/365</f>
        <v>21.115717345205478</v>
      </c>
      <c r="N39" s="1">
        <f>Planel_ConsumoMed_Combustível!R40/365</f>
        <v>21.142510928767123</v>
      </c>
      <c r="O39" s="1">
        <f>Planel_ConsumoMed_Combustível!S40/365</f>
        <v>23.710291134246575</v>
      </c>
      <c r="P39" s="1">
        <f>Planel_ConsumoMed_Combustível!T40/365</f>
        <v>22.566522643835615</v>
      </c>
      <c r="Q39" s="1">
        <f>Planel_ConsumoMed_Combustível!U40/365</f>
        <v>21.999604931506852</v>
      </c>
      <c r="R39" s="1">
        <f>Planel_ConsumoMed_Combustível!V40/365</f>
        <v>21.772762399999998</v>
      </c>
      <c r="S39" s="1">
        <f>Planel_ConsumoMed_Combustível!W40/365</f>
        <v>21.766349830136985</v>
      </c>
      <c r="T39" s="1">
        <f>Planel_ConsumoMed_Combustível!X40/365</f>
        <v>22.628772087671233</v>
      </c>
      <c r="U39" s="1">
        <f>Planel_ConsumoMed_Combustível!Y40/365</f>
        <v>22.788531723287672</v>
      </c>
      <c r="V39" s="1">
        <f>Planel_ConsumoMed_Combustível!Z40/365</f>
        <v>19.983487427397261</v>
      </c>
      <c r="W39" s="1">
        <f>Planel_ConsumoMed_Combustível!AA40/365</f>
        <v>22.544482263013698</v>
      </c>
      <c r="X39" s="1">
        <f>Planel_ConsumoMed_Combustível!AB40/365</f>
        <v>25.169065509589039</v>
      </c>
      <c r="Y39" s="1">
        <f>Planel_ConsumoMed_Combustível!AC40/365</f>
        <v>25.302042802739727</v>
      </c>
      <c r="Z39" s="1">
        <f>Planel_ConsumoMed_Combustível!AD40/365</f>
        <v>28.353740493150685</v>
      </c>
      <c r="AA39" s="1">
        <f>Planel_ConsumoMed_Combustível!AE40/365</f>
        <v>35.141270191780826</v>
      </c>
      <c r="AB39" s="1">
        <f>Planel_ConsumoMed_Combustível!AF40/365</f>
        <v>28.695044301369862</v>
      </c>
      <c r="AC39" s="1">
        <f>Planel_ConsumoMed_Combustível!AG40/365</f>
        <v>28.190711890410956</v>
      </c>
      <c r="AD39" s="1">
        <f>Planel_ConsumoMed_Combustível!AH40/365</f>
        <v>29.141350383561644</v>
      </c>
      <c r="AE39" s="1">
        <f>Planel_ConsumoMed_Combustível!AI40/365</f>
        <v>30.646922602739725</v>
      </c>
      <c r="AF39" s="1">
        <f>Planel_ConsumoMed_Combustível!AJ40/365</f>
        <v>31.645946356164387</v>
      </c>
      <c r="AG39" s="1">
        <f>Planel_ConsumoMed_Combustível!AK40/365</f>
        <v>32.887773397260275</v>
      </c>
      <c r="AH39" s="1">
        <f>Planel_ConsumoMed_Combustível!AL40/365</f>
        <v>34.460945095890409</v>
      </c>
      <c r="AI39" s="1">
        <f>Planel_ConsumoMed_Combustível!AM40/365</f>
        <v>35.057039150684929</v>
      </c>
      <c r="AJ39" s="1">
        <f>Planel_ConsumoMed_Combustível!AN40/365</f>
        <v>37.15852663013699</v>
      </c>
      <c r="AK39" s="1">
        <f>Planel_ConsumoMed_Combustível!AO40/365</f>
        <v>37.227444054794518</v>
      </c>
      <c r="AL39" s="1">
        <f>Planel_ConsumoMed_Combustível!AP40/365</f>
        <v>41.119733369863013</v>
      </c>
    </row>
    <row r="40" spans="2:38" x14ac:dyDescent="0.25">
      <c r="B40" s="16" t="s">
        <v>314</v>
      </c>
      <c r="C40" s="1">
        <f>Planel_ConsumoCrit_Combustível!G40/365</f>
        <v>34.964701616438354</v>
      </c>
      <c r="D40" s="1">
        <f>Planel_ConsumoCrit_Combustível!H40/365</f>
        <v>28.888957342465751</v>
      </c>
      <c r="E40" s="1">
        <f>Planel_ConsumoCrit_Combustível!I40/365</f>
        <v>31.249998219178082</v>
      </c>
      <c r="F40" s="1">
        <f>Planel_ConsumoCrit_Combustível!J40/365</f>
        <v>21.651186139726029</v>
      </c>
      <c r="G40" s="1">
        <f>Planel_ConsumoCrit_Combustível!K40/365</f>
        <v>24.152146468493154</v>
      </c>
      <c r="H40" s="1">
        <f>Planel_ConsumoCrit_Combustível!L40/365</f>
        <v>26.73649997260274</v>
      </c>
      <c r="I40" s="1">
        <f>Planel_ConsumoCrit_Combustível!M40/365</f>
        <v>30.152920821917807</v>
      </c>
      <c r="J40" s="1">
        <f>Planel_ConsumoCrit_Combustível!N40/365</f>
        <v>32.275743917808221</v>
      </c>
      <c r="K40" s="1">
        <f>Planel_ConsumoCrit_Combustível!O40/365</f>
        <v>32.794312547945211</v>
      </c>
      <c r="L40" s="1">
        <f>Planel_ConsumoCrit_Combustível!P40/365</f>
        <v>34.556544301369861</v>
      </c>
      <c r="M40" s="1">
        <f>Planel_ConsumoCrit_Combustível!Q40/365</f>
        <v>32.120386876712331</v>
      </c>
      <c r="N40" s="1">
        <f>Planel_ConsumoCrit_Combustível!R40/365</f>
        <v>33.247409041095892</v>
      </c>
      <c r="O40" s="1">
        <f>Planel_ConsumoCrit_Combustível!S40/365</f>
        <v>39.148805232876711</v>
      </c>
      <c r="P40" s="1">
        <f>Planel_ConsumoCrit_Combustível!T40/365</f>
        <v>38.79619969863014</v>
      </c>
      <c r="Q40" s="1">
        <f>Planel_ConsumoCrit_Combustível!U40/365</f>
        <v>38.243723780821917</v>
      </c>
      <c r="R40" s="1">
        <f>Planel_ConsumoCrit_Combustível!V40/365</f>
        <v>38.469049589041099</v>
      </c>
      <c r="S40" s="1">
        <f>Planel_ConsumoCrit_Combustível!W40/365</f>
        <v>41.001353506849313</v>
      </c>
      <c r="T40" s="1">
        <f>Planel_ConsumoCrit_Combustível!X40/365</f>
        <v>41.341273643835613</v>
      </c>
      <c r="U40" s="1">
        <f>Planel_ConsumoCrit_Combustível!Y40/365</f>
        <v>40.976343452054792</v>
      </c>
      <c r="V40" s="1">
        <f>Planel_ConsumoCrit_Combustível!Z40/365</f>
        <v>37.592132767123289</v>
      </c>
      <c r="W40" s="1">
        <f>Planel_ConsumoCrit_Combustível!AA40/365</f>
        <v>40.320945342465748</v>
      </c>
      <c r="X40" s="1">
        <f>Planel_ConsumoCrit_Combustível!AB40/365</f>
        <v>43.720255095890415</v>
      </c>
      <c r="Y40" s="1">
        <f>Planel_ConsumoCrit_Combustível!AC40/365</f>
        <v>44.297245178082193</v>
      </c>
      <c r="Z40" s="1">
        <f>Planel_ConsumoCrit_Combustível!AD40/365</f>
        <v>48.825421561643829</v>
      </c>
      <c r="AA40" s="1">
        <f>Planel_ConsumoCrit_Combustível!AE40/365</f>
        <v>58.54514189041096</v>
      </c>
      <c r="AB40" s="1">
        <f>Planel_ConsumoCrit_Combustível!AF40/365</f>
        <v>49.15929134246575</v>
      </c>
      <c r="AC40" s="1">
        <f>Planel_ConsumoCrit_Combustível!AG40/365</f>
        <v>49.193883753424657</v>
      </c>
      <c r="AD40" s="1">
        <f>Planel_ConsumoCrit_Combustível!AH40/365</f>
        <v>50.388097287671236</v>
      </c>
      <c r="AE40" s="1">
        <f>Planel_ConsumoCrit_Combustível!AI40/365</f>
        <v>52.415200273972602</v>
      </c>
      <c r="AF40" s="1">
        <f>Planel_ConsumoCrit_Combustível!AJ40/365</f>
        <v>53.874603780821921</v>
      </c>
      <c r="AG40" s="1">
        <f>Planel_ConsumoCrit_Combustível!AK40/365</f>
        <v>56.032976547945204</v>
      </c>
      <c r="AH40" s="1">
        <f>Planel_ConsumoCrit_Combustível!AL40/365</f>
        <v>57.957533616438354</v>
      </c>
      <c r="AI40" s="1">
        <f>Planel_ConsumoCrit_Combustível!AM40/365</f>
        <v>58.539253616438359</v>
      </c>
      <c r="AJ40" s="1">
        <f>Planel_ConsumoCrit_Combustível!AN40/365</f>
        <v>60.582329835616441</v>
      </c>
      <c r="AK40" s="1">
        <f>Planel_ConsumoCrit_Combustível!AO40/365</f>
        <v>59.994484575342469</v>
      </c>
      <c r="AL40" s="1">
        <f>Planel_ConsumoCrit_Combustível!AP40/365</f>
        <v>65.299200328767128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114191.97100000001</v>
      </c>
      <c r="BD4" s="1">
        <f>HLOOKUP(BD$2,PLANEL_Pot_anual!$C$3:$AL$23,2,TRUE)</f>
        <v>114191.97100000001</v>
      </c>
      <c r="BE4" s="1">
        <f>HLOOKUP(BE$2,PLANEL_Pot_anual!$C$3:$AL$23,2,TRUE)</f>
        <v>114191.97100000001</v>
      </c>
      <c r="BF4" s="1">
        <f>HLOOKUP(BF$2,PLANEL_Pot_anual!$C$3:$AL$23,2,TRUE)</f>
        <v>114191.97100000001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116597.861</v>
      </c>
      <c r="BL4" s="1">
        <f>HLOOKUP(BL$2,PLANEL_Pot_anual!$C$3:$AL$23,2,TRUE)</f>
        <v>116597.861</v>
      </c>
      <c r="BM4" s="1">
        <f>HLOOKUP(BM$2,PLANEL_Pot_anual!$C$3:$AL$23,2,TRUE)</f>
        <v>116597.861</v>
      </c>
      <c r="BN4" s="1">
        <f>HLOOKUP(BN$2,PLANEL_Pot_anual!$C$3:$AL$23,2,TRUE)</f>
        <v>116597.861</v>
      </c>
      <c r="BO4" s="1">
        <f>HLOOKUP(BO$2,PLANEL_Pot_anual!$C$3:$AL$23,2,TRUE)</f>
        <v>117284.97900000001</v>
      </c>
      <c r="BP4" s="1">
        <f>HLOOKUP(BP$2,PLANEL_Pot_anual!$C$3:$AL$23,2,TRUE)</f>
        <v>117284.97900000001</v>
      </c>
      <c r="BQ4" s="1">
        <f>HLOOKUP(BQ$2,PLANEL_Pot_anual!$C$3:$AL$23,2,TRUE)</f>
        <v>117284.97900000001</v>
      </c>
      <c r="BR4" s="1">
        <f>HLOOKUP(BR$2,PLANEL_Pot_anual!$C$3:$AL$23,2,TRUE)</f>
        <v>117284.97900000001</v>
      </c>
      <c r="BS4" s="1">
        <f>HLOOKUP(BS$2,PLANEL_Pot_anual!$C$3:$AL$23,2,TRUE)</f>
        <v>118333.11569999999</v>
      </c>
      <c r="BT4" s="1">
        <f>HLOOKUP(BT$2,PLANEL_Pot_anual!$C$3:$AL$23,2,TRUE)</f>
        <v>118333.11569999999</v>
      </c>
      <c r="BU4" s="1">
        <f>HLOOKUP(BU$2,PLANEL_Pot_anual!$C$3:$AL$23,2,TRUE)</f>
        <v>118333.11569999999</v>
      </c>
      <c r="BV4" s="1">
        <f>HLOOKUP(BV$2,PLANEL_Pot_anual!$C$3:$AL$23,2,TRUE)</f>
        <v>118333.11569999999</v>
      </c>
      <c r="BW4" s="1">
        <f>HLOOKUP(BW$2,PLANEL_Pot_anual!$C$3:$AL$23,2,TRUE)</f>
        <v>118931.90489999999</v>
      </c>
      <c r="BX4" s="1">
        <f>HLOOKUP(BX$2,PLANEL_Pot_anual!$C$3:$AL$23,2,TRUE)</f>
        <v>118931.90489999999</v>
      </c>
      <c r="BY4" s="1">
        <f>HLOOKUP(BY$2,PLANEL_Pot_anual!$C$3:$AL$23,2,TRUE)</f>
        <v>118931.90489999999</v>
      </c>
      <c r="BZ4" s="1">
        <f>HLOOKUP(BZ$2,PLANEL_Pot_anual!$C$3:$AL$23,2,TRUE)</f>
        <v>118931.90489999999</v>
      </c>
      <c r="CA4" s="1">
        <f>HLOOKUP(CA$2,PLANEL_Pot_anual!$C$3:$AL$23,2,TRUE)</f>
        <v>118935.861</v>
      </c>
      <c r="CB4" s="1">
        <f>HLOOKUP(CB$2,PLANEL_Pot_anual!$C$3:$AL$23,2,TRUE)</f>
        <v>118935.861</v>
      </c>
      <c r="CC4" s="1">
        <f>HLOOKUP(CC$2,PLANEL_Pot_anual!$C$3:$AL$23,2,TRUE)</f>
        <v>118935.861</v>
      </c>
      <c r="CD4" s="1">
        <f>HLOOKUP(CD$2,PLANEL_Pot_anual!$C$3:$AL$23,2,TRUE)</f>
        <v>118935.861</v>
      </c>
      <c r="CE4" s="1">
        <f>HLOOKUP(CE$2,PLANEL_Pot_anual!$C$3:$AL$23,2,TRUE)</f>
        <v>118935.861</v>
      </c>
      <c r="CF4" s="1">
        <f>HLOOKUP(CF$2,PLANEL_Pot_anual!$C$3:$AL$23,2,TRUE)</f>
        <v>118935.861</v>
      </c>
      <c r="CG4" s="1">
        <f>HLOOKUP(CG$2,PLANEL_Pot_anual!$C$3:$AL$23,2,TRUE)</f>
        <v>118935.861</v>
      </c>
      <c r="CH4" s="1">
        <f>HLOOKUP(CH$2,PLANEL_Pot_anual!$C$3:$AL$23,2,TRUE)</f>
        <v>118935.861</v>
      </c>
      <c r="CI4" s="1">
        <f>HLOOKUP(CI$2,PLANEL_Pot_anual!$C$3:$AL$23,2,TRUE)</f>
        <v>118935.861</v>
      </c>
      <c r="CJ4" s="1">
        <f>HLOOKUP(CJ$2,PLANEL_Pot_anual!$C$3:$AL$23,2,TRUE)</f>
        <v>118935.861</v>
      </c>
      <c r="CK4" s="1">
        <f>HLOOKUP(CK$2,PLANEL_Pot_anual!$C$3:$AL$23,2,TRUE)</f>
        <v>118935.861</v>
      </c>
      <c r="CL4" s="1">
        <f>HLOOKUP(CL$2,PLANEL_Pot_anual!$C$3:$AL$23,2,TRUE)</f>
        <v>118935.861</v>
      </c>
      <c r="CM4" s="1">
        <f>HLOOKUP(CM$2,PLANEL_Pot_anual!$C$3:$AL$23,2,TRUE)</f>
        <v>118935.861</v>
      </c>
      <c r="CN4" s="1">
        <f>HLOOKUP(CN$2,PLANEL_Pot_anual!$C$3:$AL$23,2,TRUE)</f>
        <v>118935.861</v>
      </c>
      <c r="CO4" s="1">
        <f>HLOOKUP(CO$2,PLANEL_Pot_anual!$C$3:$AL$23,2,TRUE)</f>
        <v>118935.861</v>
      </c>
      <c r="CP4" s="1">
        <f>HLOOKUP(CP$2,PLANEL_Pot_anual!$C$3:$AL$23,2,TRUE)</f>
        <v>118935.861</v>
      </c>
      <c r="CQ4" s="1">
        <f>HLOOKUP(CQ$2,PLANEL_Pot_anual!$C$3:$AL$23,2,TRUE)</f>
        <v>118935.861</v>
      </c>
      <c r="CR4" s="1">
        <f>HLOOKUP(CR$2,PLANEL_Pot_anual!$C$3:$AL$23,2,TRUE)</f>
        <v>118935.861</v>
      </c>
      <c r="CS4" s="1">
        <f>HLOOKUP(CS$2,PLANEL_Pot_anual!$C$3:$AL$23,2,TRUE)</f>
        <v>118935.861</v>
      </c>
      <c r="CT4" s="1">
        <f>HLOOKUP(CT$2,PLANEL_Pot_anual!$C$3:$AL$23,2,TRUE)</f>
        <v>118935.861</v>
      </c>
      <c r="CU4" s="1">
        <f>HLOOKUP(CU$2,PLANEL_Pot_anual!$C$3:$AL$23,2,TRUE)</f>
        <v>118935.861</v>
      </c>
      <c r="CV4" s="1">
        <f>HLOOKUP(CV$2,PLANEL_Pot_anual!$C$3:$AL$23,2,TRUE)</f>
        <v>118935.861</v>
      </c>
      <c r="CW4" s="1">
        <f>HLOOKUP(CW$2,PLANEL_Pot_anual!$C$3:$AL$23,2,TRUE)</f>
        <v>118935.861</v>
      </c>
      <c r="CX4" s="1">
        <f>HLOOKUP(CX$2,PLANEL_Pot_anual!$C$3:$AL$23,2,TRUE)</f>
        <v>118935.861</v>
      </c>
      <c r="CY4" s="1">
        <f>HLOOKUP(CY$2,PLANEL_Pot_anual!$C$3:$AL$23,2,TRUE)</f>
        <v>118935.861</v>
      </c>
      <c r="CZ4" s="1">
        <f>HLOOKUP(CZ$2,PLANEL_Pot_anual!$C$3:$AL$23,2,TRUE)</f>
        <v>118935.861</v>
      </c>
      <c r="DA4" s="1">
        <f>HLOOKUP(DA$2,PLANEL_Pot_anual!$C$3:$AL$23,2,TRUE)</f>
        <v>118935.861</v>
      </c>
      <c r="DB4" s="1">
        <f>HLOOKUP(DB$2,PLANEL_Pot_anual!$C$3:$AL$23,2,TRUE)</f>
        <v>118935.861</v>
      </c>
      <c r="DC4" s="1">
        <f>HLOOKUP(DC$2,PLANEL_Pot_anual!$C$3:$AL$23,2,TRUE)</f>
        <v>118935.861</v>
      </c>
      <c r="DD4" s="1">
        <f>HLOOKUP(DD$2,PLANEL_Pot_anual!$C$3:$AL$23,2,TRUE)</f>
        <v>118935.861</v>
      </c>
      <c r="DE4" s="1">
        <f>HLOOKUP(DE$2,PLANEL_Pot_anual!$C$3:$AL$23,2,TRUE)</f>
        <v>118935.861</v>
      </c>
      <c r="DF4" s="1">
        <f>HLOOKUP(DF$2,PLANEL_Pot_anual!$C$3:$AL$23,2,TRUE)</f>
        <v>118935.861</v>
      </c>
      <c r="DG4" s="1">
        <f>HLOOKUP(DG$2,PLANEL_Pot_anual!$C$3:$AL$23,2,TRUE)</f>
        <v>118935.861</v>
      </c>
      <c r="DH4" s="1">
        <f>HLOOKUP(DH$2,PLANEL_Pot_anual!$C$3:$AL$23,2,TRUE)</f>
        <v>118935.861</v>
      </c>
      <c r="DI4" s="1">
        <f>HLOOKUP(DI$2,PLANEL_Pot_anual!$C$3:$AL$23,2,TRUE)</f>
        <v>118935.861</v>
      </c>
      <c r="DJ4" s="1">
        <f>HLOOKUP(DJ$2,PLANEL_Pot_anual!$C$3:$AL$23,2,TRUE)</f>
        <v>118935.861</v>
      </c>
      <c r="DK4" s="1">
        <f>HLOOKUP(DK$2,PLANEL_Pot_anual!$C$3:$AL$23,2,TRUE)</f>
        <v>118935.861</v>
      </c>
      <c r="DL4" s="1">
        <f>HLOOKUP(DL$2,PLANEL_Pot_anual!$C$3:$AL$23,2,TRUE)</f>
        <v>118935.861</v>
      </c>
      <c r="DM4" s="1">
        <f>HLOOKUP(DM$2,PLANEL_Pot_anual!$C$3:$AL$23,2,TRUE)</f>
        <v>118935.861</v>
      </c>
      <c r="DN4" s="1">
        <f>HLOOKUP(DN$2,PLANEL_Pot_anual!$C$3:$AL$23,2,TRUE)</f>
        <v>118935.861</v>
      </c>
      <c r="DO4" s="1">
        <f>HLOOKUP(DO$2,PLANEL_Pot_anual!$C$3:$AL$23,2,TRUE)</f>
        <v>118935.861</v>
      </c>
      <c r="DP4" s="1">
        <f>HLOOKUP(DP$2,PLANEL_Pot_anual!$C$3:$AL$23,2,TRUE)</f>
        <v>118935.861</v>
      </c>
      <c r="DQ4" s="1">
        <f>HLOOKUP(DQ$2,PLANEL_Pot_anual!$C$3:$AL$23,2,TRUE)</f>
        <v>118935.861</v>
      </c>
      <c r="DR4" s="1">
        <f>HLOOKUP(DR$2,PLANEL_Pot_anual!$C$3:$AL$23,2,TRUE)</f>
        <v>118935.861</v>
      </c>
      <c r="DS4" s="1">
        <f>HLOOKUP(DS$2,PLANEL_Pot_anual!$C$3:$AL$23,2,TRUE)</f>
        <v>118935.861</v>
      </c>
      <c r="DT4" s="1">
        <f>HLOOKUP(DT$2,PLANEL_Pot_anual!$C$3:$AL$23,2,TRUE)</f>
        <v>118935.861</v>
      </c>
      <c r="DU4" s="1">
        <f>HLOOKUP(DU$2,PLANEL_Pot_anual!$C$3:$AL$23,2,TRUE)</f>
        <v>118935.861</v>
      </c>
      <c r="DV4" s="1">
        <f>HLOOKUP(DV$2,PLANEL_Pot_anual!$C$3:$AL$23,2,TRUE)</f>
        <v>118935.861</v>
      </c>
      <c r="DW4" s="1">
        <f>HLOOKUP(DW$2,PLANEL_Pot_anual!$C$3:$AL$23,2,TRUE)</f>
        <v>118935.861</v>
      </c>
      <c r="DX4" s="1">
        <f>HLOOKUP(DX$2,PLANEL_Pot_anual!$C$3:$AL$23,2,TRUE)</f>
        <v>118935.861</v>
      </c>
      <c r="DY4" s="1">
        <f>HLOOKUP(DY$2,PLANEL_Pot_anual!$C$3:$AL$23,2,TRUE)</f>
        <v>118935.861</v>
      </c>
      <c r="DZ4" s="1">
        <f>HLOOKUP(DZ$2,PLANEL_Pot_anual!$C$3:$AL$23,2,TRUE)</f>
        <v>118935.861</v>
      </c>
      <c r="EA4" s="1">
        <f>HLOOKUP(EA$2,PLANEL_Pot_anual!$C$3:$AL$23,2,TRUE)</f>
        <v>118935.861</v>
      </c>
      <c r="EB4" s="1">
        <f>HLOOKUP(EB$2,PLANEL_Pot_anual!$C$3:$AL$23,2,TRUE)</f>
        <v>118935.861</v>
      </c>
      <c r="EC4" s="1">
        <f>HLOOKUP(EC$2,PLANEL_Pot_anual!$C$3:$AL$23,2,TRUE)</f>
        <v>118935.861</v>
      </c>
      <c r="ED4" s="1">
        <f>HLOOKUP(ED$2,PLANEL_Pot_anual!$C$3:$AL$23,2,TRUE)</f>
        <v>118935.861</v>
      </c>
      <c r="EE4" s="1">
        <f>HLOOKUP(EE$2,PLANEL_Pot_anual!$C$3:$AL$23,2,TRUE)</f>
        <v>118935.861</v>
      </c>
      <c r="EF4" s="1">
        <f>HLOOKUP(EF$2,PLANEL_Pot_anual!$C$3:$AL$23,2,TRUE)</f>
        <v>118935.861</v>
      </c>
      <c r="EG4" s="1">
        <f>HLOOKUP(EG$2,PLANEL_Pot_anual!$C$3:$AL$23,2,TRUE)</f>
        <v>118935.861</v>
      </c>
      <c r="EH4" s="1">
        <f>HLOOKUP(EH$2,PLANEL_Pot_anual!$C$3:$AL$23,2,TRUE)</f>
        <v>118935.861</v>
      </c>
      <c r="EI4" s="1">
        <f>HLOOKUP(EI$2,PLANEL_Pot_anual!$C$3:$AL$23,2,TRUE)</f>
        <v>118935.861</v>
      </c>
      <c r="EJ4" s="1">
        <f>HLOOKUP(EJ$2,PLANEL_Pot_anual!$C$3:$AL$23,2,TRUE)</f>
        <v>118935.861</v>
      </c>
      <c r="EK4" s="1">
        <f>HLOOKUP(EK$2,PLANEL_Pot_anual!$C$3:$AL$23,2,TRUE)</f>
        <v>118935.861</v>
      </c>
      <c r="EL4" s="1">
        <f>HLOOKUP(EL$2,PLANEL_Pot_anual!$C$3:$AL$23,2,TRUE)</f>
        <v>118935.861</v>
      </c>
      <c r="EM4" s="1">
        <f>HLOOKUP(EM$2,PLANEL_Pot_anual!$C$3:$AL$23,2,TRUE)</f>
        <v>119042.66099999999</v>
      </c>
      <c r="EN4" s="1">
        <f>HLOOKUP(EN$2,PLANEL_Pot_anual!$C$3:$AL$23,2,TRUE)</f>
        <v>119042.66099999999</v>
      </c>
      <c r="EO4" s="1">
        <f>HLOOKUP(EO$2,PLANEL_Pot_anual!$C$3:$AL$23,2,TRUE)</f>
        <v>119042.66099999999</v>
      </c>
      <c r="EP4" s="1">
        <f>HLOOKUP(EP$2,PLANEL_Pot_anual!$C$3:$AL$23,2,TRUE)</f>
        <v>119042.66099999999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9230.547611</v>
      </c>
      <c r="AB5" s="1">
        <f>HLOOKUP(AB$2,PLANEL_Pot_anual!$C$3:$AL$23,3,TRUE)</f>
        <v>9230.547611</v>
      </c>
      <c r="AC5" s="1">
        <f>HLOOKUP(AC$2,PLANEL_Pot_anual!$C$3:$AL$23,3,TRUE)</f>
        <v>9230.547611</v>
      </c>
      <c r="AD5" s="1">
        <f>HLOOKUP(AD$2,PLANEL_Pot_anual!$C$3:$AL$23,3,TRUE)</f>
        <v>9230.547611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13704.927447</v>
      </c>
      <c r="AF7" s="18">
        <f>HLOOKUP(AF$2,PLANEL_Pot_anual!$C$3:$AL$23,5,TRUE)</f>
        <v>13704.927447</v>
      </c>
      <c r="AG7" s="18">
        <f>HLOOKUP(AG$2,PLANEL_Pot_anual!$C$3:$AL$23,5,TRUE)</f>
        <v>13704.927447</v>
      </c>
      <c r="AH7" s="18">
        <f>HLOOKUP(AH$2,PLANEL_Pot_anual!$C$3:$AL$23,5,TRUE)</f>
        <v>13704.927447</v>
      </c>
      <c r="AI7" s="18">
        <f>HLOOKUP(AI$2,PLANEL_Pot_anual!$C$3:$AL$23,5,TRUE)</f>
        <v>13946.830392</v>
      </c>
      <c r="AJ7" s="18">
        <f>HLOOKUP(AJ$2,PLANEL_Pot_anual!$C$3:$AL$23,5,TRUE)</f>
        <v>13946.830392</v>
      </c>
      <c r="AK7" s="18">
        <f>HLOOKUP(AK$2,PLANEL_Pot_anual!$C$3:$AL$23,5,TRUE)</f>
        <v>13946.830392</v>
      </c>
      <c r="AL7" s="18">
        <f>HLOOKUP(AL$2,PLANEL_Pot_anual!$C$3:$AL$23,5,TRUE)</f>
        <v>13946.830392</v>
      </c>
      <c r="AM7" s="18">
        <f>HLOOKUP(AM$2,PLANEL_Pot_anual!$C$3:$AL$23,5,TRUE)</f>
        <v>15416.02046</v>
      </c>
      <c r="AN7" s="18">
        <f>HLOOKUP(AN$2,PLANEL_Pot_anual!$C$3:$AL$23,5,TRUE)</f>
        <v>15416.02046</v>
      </c>
      <c r="AO7" s="18">
        <f>HLOOKUP(AO$2,PLANEL_Pot_anual!$C$3:$AL$23,5,TRUE)</f>
        <v>15416.02046</v>
      </c>
      <c r="AP7" s="18">
        <f>HLOOKUP(AP$2,PLANEL_Pot_anual!$C$3:$AL$23,5,TRUE)</f>
        <v>15416.02046</v>
      </c>
      <c r="AQ7" s="18">
        <f>HLOOKUP(AQ$2,PLANEL_Pot_anual!$C$3:$AL$23,5,TRUE)</f>
        <v>15416.320459999999</v>
      </c>
      <c r="AR7" s="18">
        <f>HLOOKUP(AR$2,PLANEL_Pot_anual!$C$3:$AL$23,5,TRUE)</f>
        <v>15416.320459999999</v>
      </c>
      <c r="AS7" s="18">
        <f>HLOOKUP(AS$2,PLANEL_Pot_anual!$C$3:$AL$23,5,TRUE)</f>
        <v>15416.320459999999</v>
      </c>
      <c r="AT7" s="18">
        <f>HLOOKUP(AT$2,PLANEL_Pot_anual!$C$3:$AL$23,5,TRUE)</f>
        <v>15416.320459999999</v>
      </c>
      <c r="AU7" s="18">
        <f>HLOOKUP(AU$2,PLANEL_Pot_anual!$C$3:$AL$23,5,TRUE)</f>
        <v>15416.62046</v>
      </c>
      <c r="AV7" s="18">
        <f>HLOOKUP(AV$2,PLANEL_Pot_anual!$C$3:$AL$23,5,TRUE)</f>
        <v>15416.62046</v>
      </c>
      <c r="AW7" s="18">
        <f>HLOOKUP(AW$2,PLANEL_Pot_anual!$C$3:$AL$23,5,TRUE)</f>
        <v>15416.62046</v>
      </c>
      <c r="AX7" s="18">
        <f>HLOOKUP(AX$2,PLANEL_Pot_anual!$C$3:$AL$23,5,TRUE)</f>
        <v>15416.62046</v>
      </c>
      <c r="AY7" s="18">
        <f>HLOOKUP(AY$2,PLANEL_Pot_anual!$C$3:$AL$23,5,TRUE)</f>
        <v>17484.749807</v>
      </c>
      <c r="AZ7" s="18">
        <f>HLOOKUP(AZ$2,PLANEL_Pot_anual!$C$3:$AL$23,5,TRUE)</f>
        <v>17484.749807</v>
      </c>
      <c r="BA7" s="18">
        <f>HLOOKUP(BA$2,PLANEL_Pot_anual!$C$3:$AL$23,5,TRUE)</f>
        <v>17484.749807</v>
      </c>
      <c r="BB7" s="18">
        <f>HLOOKUP(BB$2,PLANEL_Pot_anual!$C$3:$AL$23,5,TRUE)</f>
        <v>17484.749807</v>
      </c>
      <c r="BC7" s="18">
        <f>HLOOKUP(BC$2,PLANEL_Pot_anual!$C$3:$AL$23,5,TRUE)</f>
        <v>17484.549806999999</v>
      </c>
      <c r="BD7" s="18">
        <f>HLOOKUP(BD$2,PLANEL_Pot_anual!$C$3:$AL$23,5,TRUE)</f>
        <v>17484.549806999999</v>
      </c>
      <c r="BE7" s="18">
        <f>HLOOKUP(BE$2,PLANEL_Pot_anual!$C$3:$AL$23,5,TRUE)</f>
        <v>17484.549806999999</v>
      </c>
      <c r="BF7" s="18">
        <f>HLOOKUP(BF$2,PLANEL_Pot_anual!$C$3:$AL$23,5,TRUE)</f>
        <v>17484.549806999999</v>
      </c>
      <c r="BG7" s="18">
        <f>HLOOKUP(BG$2,PLANEL_Pot_anual!$C$3:$AL$23,5,TRUE)</f>
        <v>17484.549806999999</v>
      </c>
      <c r="BH7" s="18">
        <f>HLOOKUP(BH$2,PLANEL_Pot_anual!$C$3:$AL$23,5,TRUE)</f>
        <v>17484.549806999999</v>
      </c>
      <c r="BI7" s="18">
        <f>HLOOKUP(BI$2,PLANEL_Pot_anual!$C$3:$AL$23,5,TRUE)</f>
        <v>17484.549806999999</v>
      </c>
      <c r="BJ7" s="18">
        <f>HLOOKUP(BJ$2,PLANEL_Pot_anual!$C$3:$AL$23,5,TRUE)</f>
        <v>17484.549806999999</v>
      </c>
      <c r="BK7" s="18">
        <f>HLOOKUP(BK$2,PLANEL_Pot_anual!$C$3:$AL$23,5,TRUE)</f>
        <v>17484.549806999999</v>
      </c>
      <c r="BL7" s="18">
        <f>HLOOKUP(BL$2,PLANEL_Pot_anual!$C$3:$AL$23,5,TRUE)</f>
        <v>17484.549806999999</v>
      </c>
      <c r="BM7" s="18">
        <f>HLOOKUP(BM$2,PLANEL_Pot_anual!$C$3:$AL$23,5,TRUE)</f>
        <v>17484.549806999999</v>
      </c>
      <c r="BN7" s="18">
        <f>HLOOKUP(BN$2,PLANEL_Pot_anual!$C$3:$AL$23,5,TRUE)</f>
        <v>17484.549806999999</v>
      </c>
      <c r="BO7" s="18">
        <f>HLOOKUP(BO$2,PLANEL_Pot_anual!$C$3:$AL$23,5,TRUE)</f>
        <v>17284.949807000001</v>
      </c>
      <c r="BP7" s="18">
        <f>HLOOKUP(BP$2,PLANEL_Pot_anual!$C$3:$AL$23,5,TRUE)</f>
        <v>17284.949807000001</v>
      </c>
      <c r="BQ7" s="18">
        <f>HLOOKUP(BQ$2,PLANEL_Pot_anual!$C$3:$AL$23,5,TRUE)</f>
        <v>17284.949807000001</v>
      </c>
      <c r="BR7" s="18">
        <f>HLOOKUP(BR$2,PLANEL_Pot_anual!$C$3:$AL$23,5,TRUE)</f>
        <v>17284.949807000001</v>
      </c>
      <c r="BS7" s="18">
        <f>HLOOKUP(BS$2,PLANEL_Pot_anual!$C$3:$AL$23,5,TRUE)</f>
        <v>18209.949807000001</v>
      </c>
      <c r="BT7" s="18">
        <f>HLOOKUP(BT$2,PLANEL_Pot_anual!$C$3:$AL$23,5,TRUE)</f>
        <v>18209.949807000001</v>
      </c>
      <c r="BU7" s="18">
        <f>HLOOKUP(BU$2,PLANEL_Pot_anual!$C$3:$AL$23,5,TRUE)</f>
        <v>18209.949807000001</v>
      </c>
      <c r="BV7" s="18">
        <f>HLOOKUP(BV$2,PLANEL_Pot_anual!$C$3:$AL$23,5,TRUE)</f>
        <v>18209.949807000001</v>
      </c>
      <c r="BW7" s="18">
        <f>HLOOKUP(BW$2,PLANEL_Pot_anual!$C$3:$AL$23,5,TRUE)</f>
        <v>19134.949807000001</v>
      </c>
      <c r="BX7" s="18">
        <f>HLOOKUP(BX$2,PLANEL_Pot_anual!$C$3:$AL$23,5,TRUE)</f>
        <v>19134.949807000001</v>
      </c>
      <c r="BY7" s="18">
        <f>HLOOKUP(BY$2,PLANEL_Pot_anual!$C$3:$AL$23,5,TRUE)</f>
        <v>19134.949807000001</v>
      </c>
      <c r="BZ7" s="18">
        <f>HLOOKUP(BZ$2,PLANEL_Pot_anual!$C$3:$AL$23,5,TRUE)</f>
        <v>19134.949807000001</v>
      </c>
      <c r="CA7" s="18">
        <f>HLOOKUP(CA$2,PLANEL_Pot_anual!$C$3:$AL$23,5,TRUE)</f>
        <v>20060.149807000002</v>
      </c>
      <c r="CB7" s="18">
        <f>HLOOKUP(CB$2,PLANEL_Pot_anual!$C$3:$AL$23,5,TRUE)</f>
        <v>20060.149807000002</v>
      </c>
      <c r="CC7" s="18">
        <f>HLOOKUP(CC$2,PLANEL_Pot_anual!$C$3:$AL$23,5,TRUE)</f>
        <v>20060.149807000002</v>
      </c>
      <c r="CD7" s="18">
        <f>HLOOKUP(CD$2,PLANEL_Pot_anual!$C$3:$AL$23,5,TRUE)</f>
        <v>20060.149807000002</v>
      </c>
      <c r="CE7" s="18">
        <f>HLOOKUP(CE$2,PLANEL_Pot_anual!$C$3:$AL$23,5,TRUE)</f>
        <v>20985.149807000002</v>
      </c>
      <c r="CF7" s="18">
        <f>HLOOKUP(CF$2,PLANEL_Pot_anual!$C$3:$AL$23,5,TRUE)</f>
        <v>20985.149807000002</v>
      </c>
      <c r="CG7" s="18">
        <f>HLOOKUP(CG$2,PLANEL_Pot_anual!$C$3:$AL$23,5,TRUE)</f>
        <v>20985.149807000002</v>
      </c>
      <c r="CH7" s="18">
        <f>HLOOKUP(CH$2,PLANEL_Pot_anual!$C$3:$AL$23,5,TRUE)</f>
        <v>20985.149807000002</v>
      </c>
      <c r="CI7" s="18">
        <f>HLOOKUP(CI$2,PLANEL_Pot_anual!$C$3:$AL$23,5,TRUE)</f>
        <v>21910.149807000002</v>
      </c>
      <c r="CJ7" s="18">
        <f>HLOOKUP(CJ$2,PLANEL_Pot_anual!$C$3:$AL$23,5,TRUE)</f>
        <v>21910.149807000002</v>
      </c>
      <c r="CK7" s="18">
        <f>HLOOKUP(CK$2,PLANEL_Pot_anual!$C$3:$AL$23,5,TRUE)</f>
        <v>21910.149807000002</v>
      </c>
      <c r="CL7" s="18">
        <f>HLOOKUP(CL$2,PLANEL_Pot_anual!$C$3:$AL$23,5,TRUE)</f>
        <v>21910.149807000002</v>
      </c>
      <c r="CM7" s="18">
        <f>HLOOKUP(CM$2,PLANEL_Pot_anual!$C$3:$AL$23,5,TRUE)</f>
        <v>22835.349806999999</v>
      </c>
      <c r="CN7" s="18">
        <f>HLOOKUP(CN$2,PLANEL_Pot_anual!$C$3:$AL$23,5,TRUE)</f>
        <v>22835.349806999999</v>
      </c>
      <c r="CO7" s="18">
        <f>HLOOKUP(CO$2,PLANEL_Pot_anual!$C$3:$AL$23,5,TRUE)</f>
        <v>22835.349806999999</v>
      </c>
      <c r="CP7" s="18">
        <f>HLOOKUP(CP$2,PLANEL_Pot_anual!$C$3:$AL$23,5,TRUE)</f>
        <v>22835.349806999999</v>
      </c>
      <c r="CQ7" s="18">
        <f>HLOOKUP(CQ$2,PLANEL_Pot_anual!$C$3:$AL$23,5,TRUE)</f>
        <v>23760.349806999999</v>
      </c>
      <c r="CR7" s="18">
        <f>HLOOKUP(CR$2,PLANEL_Pot_anual!$C$3:$AL$23,5,TRUE)</f>
        <v>23760.349806999999</v>
      </c>
      <c r="CS7" s="18">
        <f>HLOOKUP(CS$2,PLANEL_Pot_anual!$C$3:$AL$23,5,TRUE)</f>
        <v>23760.349806999999</v>
      </c>
      <c r="CT7" s="18">
        <f>HLOOKUP(CT$2,PLANEL_Pot_anual!$C$3:$AL$23,5,TRUE)</f>
        <v>23760.349806999999</v>
      </c>
      <c r="CU7" s="18">
        <f>HLOOKUP(CU$2,PLANEL_Pot_anual!$C$3:$AL$23,5,TRUE)</f>
        <v>24685.349806999999</v>
      </c>
      <c r="CV7" s="18">
        <f>HLOOKUP(CV$2,PLANEL_Pot_anual!$C$3:$AL$23,5,TRUE)</f>
        <v>24685.349806999999</v>
      </c>
      <c r="CW7" s="18">
        <f>HLOOKUP(CW$2,PLANEL_Pot_anual!$C$3:$AL$23,5,TRUE)</f>
        <v>24685.349806999999</v>
      </c>
      <c r="CX7" s="18">
        <f>HLOOKUP(CX$2,PLANEL_Pot_anual!$C$3:$AL$23,5,TRUE)</f>
        <v>24685.349806999999</v>
      </c>
      <c r="CY7" s="18">
        <f>HLOOKUP(CY$2,PLANEL_Pot_anual!$C$3:$AL$23,5,TRUE)</f>
        <v>25610.349806999999</v>
      </c>
      <c r="CZ7" s="18">
        <f>HLOOKUP(CZ$2,PLANEL_Pot_anual!$C$3:$AL$23,5,TRUE)</f>
        <v>25610.349806999999</v>
      </c>
      <c r="DA7" s="18">
        <f>HLOOKUP(DA$2,PLANEL_Pot_anual!$C$3:$AL$23,5,TRUE)</f>
        <v>25610.349806999999</v>
      </c>
      <c r="DB7" s="18">
        <f>HLOOKUP(DB$2,PLANEL_Pot_anual!$C$3:$AL$23,5,TRUE)</f>
        <v>25610.349806999999</v>
      </c>
      <c r="DC7" s="18">
        <f>HLOOKUP(DC$2,PLANEL_Pot_anual!$C$3:$AL$23,5,TRUE)</f>
        <v>26535.649807000002</v>
      </c>
      <c r="DD7" s="18">
        <f>HLOOKUP(DD$2,PLANEL_Pot_anual!$C$3:$AL$23,5,TRUE)</f>
        <v>26535.649807000002</v>
      </c>
      <c r="DE7" s="18">
        <f>HLOOKUP(DE$2,PLANEL_Pot_anual!$C$3:$AL$23,5,TRUE)</f>
        <v>26535.649807000002</v>
      </c>
      <c r="DF7" s="18">
        <f>HLOOKUP(DF$2,PLANEL_Pot_anual!$C$3:$AL$23,5,TRUE)</f>
        <v>26535.649807000002</v>
      </c>
      <c r="DG7" s="18">
        <f>HLOOKUP(DG$2,PLANEL_Pot_anual!$C$3:$AL$23,5,TRUE)</f>
        <v>27460.649807000002</v>
      </c>
      <c r="DH7" s="18">
        <f>HLOOKUP(DH$2,PLANEL_Pot_anual!$C$3:$AL$23,5,TRUE)</f>
        <v>27460.649807000002</v>
      </c>
      <c r="DI7" s="18">
        <f>HLOOKUP(DI$2,PLANEL_Pot_anual!$C$3:$AL$23,5,TRUE)</f>
        <v>27460.649807000002</v>
      </c>
      <c r="DJ7" s="18">
        <f>HLOOKUP(DJ$2,PLANEL_Pot_anual!$C$3:$AL$23,5,TRUE)</f>
        <v>27460.649807000002</v>
      </c>
      <c r="DK7" s="18">
        <f>HLOOKUP(DK$2,PLANEL_Pot_anual!$C$3:$AL$23,5,TRUE)</f>
        <v>28025.20304</v>
      </c>
      <c r="DL7" s="18">
        <f>HLOOKUP(DL$2,PLANEL_Pot_anual!$C$3:$AL$23,5,TRUE)</f>
        <v>28025.20304</v>
      </c>
      <c r="DM7" s="18">
        <f>HLOOKUP(DM$2,PLANEL_Pot_anual!$C$3:$AL$23,5,TRUE)</f>
        <v>28025.20304</v>
      </c>
      <c r="DN7" s="18">
        <f>HLOOKUP(DN$2,PLANEL_Pot_anual!$C$3:$AL$23,5,TRUE)</f>
        <v>28025.20304</v>
      </c>
      <c r="DO7" s="18">
        <f>HLOOKUP(DO$2,PLANEL_Pot_anual!$C$3:$AL$23,5,TRUE)</f>
        <v>28342.145931999999</v>
      </c>
      <c r="DP7" s="18">
        <f>HLOOKUP(DP$2,PLANEL_Pot_anual!$C$3:$AL$23,5,TRUE)</f>
        <v>28342.145931999999</v>
      </c>
      <c r="DQ7" s="18">
        <f>HLOOKUP(DQ$2,PLANEL_Pot_anual!$C$3:$AL$23,5,TRUE)</f>
        <v>28342.145931999999</v>
      </c>
      <c r="DR7" s="18">
        <f>HLOOKUP(DR$2,PLANEL_Pot_anual!$C$3:$AL$23,5,TRUE)</f>
        <v>28342.145931999999</v>
      </c>
      <c r="DS7" s="18">
        <f>HLOOKUP(DS$2,PLANEL_Pot_anual!$C$3:$AL$23,5,TRUE)</f>
        <v>28711.360866999999</v>
      </c>
      <c r="DT7" s="18">
        <f>HLOOKUP(DT$2,PLANEL_Pot_anual!$C$3:$AL$23,5,TRUE)</f>
        <v>28711.360866999999</v>
      </c>
      <c r="DU7" s="18">
        <f>HLOOKUP(DU$2,PLANEL_Pot_anual!$C$3:$AL$23,5,TRUE)</f>
        <v>28711.360866999999</v>
      </c>
      <c r="DV7" s="18">
        <f>HLOOKUP(DV$2,PLANEL_Pot_anual!$C$3:$AL$23,5,TRUE)</f>
        <v>28711.360866999999</v>
      </c>
      <c r="DW7" s="18">
        <f>HLOOKUP(DW$2,PLANEL_Pot_anual!$C$3:$AL$23,5,TRUE)</f>
        <v>29835.788457999999</v>
      </c>
      <c r="DX7" s="18">
        <f>HLOOKUP(DX$2,PLANEL_Pot_anual!$C$3:$AL$23,5,TRUE)</f>
        <v>29835.788457999999</v>
      </c>
      <c r="DY7" s="18">
        <f>HLOOKUP(DY$2,PLANEL_Pot_anual!$C$3:$AL$23,5,TRUE)</f>
        <v>29835.788457999999</v>
      </c>
      <c r="DZ7" s="18">
        <f>HLOOKUP(DZ$2,PLANEL_Pot_anual!$C$3:$AL$23,5,TRUE)</f>
        <v>29835.788457999999</v>
      </c>
      <c r="EA7" s="18">
        <f>HLOOKUP(EA$2,PLANEL_Pot_anual!$C$3:$AL$23,5,TRUE)</f>
        <v>30309.231981999998</v>
      </c>
      <c r="EB7" s="18">
        <f>HLOOKUP(EB$2,PLANEL_Pot_anual!$C$3:$AL$23,5,TRUE)</f>
        <v>30309.231981999998</v>
      </c>
      <c r="EC7" s="18">
        <f>HLOOKUP(EC$2,PLANEL_Pot_anual!$C$3:$AL$23,5,TRUE)</f>
        <v>30309.231981999998</v>
      </c>
      <c r="ED7" s="18">
        <f>HLOOKUP(ED$2,PLANEL_Pot_anual!$C$3:$AL$23,5,TRUE)</f>
        <v>30309.231981999998</v>
      </c>
      <c r="EE7" s="18">
        <f>HLOOKUP(EE$2,PLANEL_Pot_anual!$C$3:$AL$23,5,TRUE)</f>
        <v>30996.288311</v>
      </c>
      <c r="EF7" s="18">
        <f>HLOOKUP(EF$2,PLANEL_Pot_anual!$C$3:$AL$23,5,TRUE)</f>
        <v>30996.288311</v>
      </c>
      <c r="EG7" s="18">
        <f>HLOOKUP(EG$2,PLANEL_Pot_anual!$C$3:$AL$23,5,TRUE)</f>
        <v>30996.288311</v>
      </c>
      <c r="EH7" s="18">
        <f>HLOOKUP(EH$2,PLANEL_Pot_anual!$C$3:$AL$23,5,TRUE)</f>
        <v>30996.288311</v>
      </c>
      <c r="EI7" s="18">
        <f>HLOOKUP(EI$2,PLANEL_Pot_anual!$C$3:$AL$23,5,TRUE)</f>
        <v>30996.288311</v>
      </c>
      <c r="EJ7" s="18">
        <f>HLOOKUP(EJ$2,PLANEL_Pot_anual!$C$3:$AL$23,5,TRUE)</f>
        <v>30996.288311</v>
      </c>
      <c r="EK7" s="18">
        <f>HLOOKUP(EK$2,PLANEL_Pot_anual!$C$3:$AL$23,5,TRUE)</f>
        <v>30996.288311</v>
      </c>
      <c r="EL7" s="18">
        <f>HLOOKUP(EL$2,PLANEL_Pot_anual!$C$3:$AL$23,5,TRUE)</f>
        <v>30996.288311</v>
      </c>
      <c r="EM7" s="18">
        <f>HLOOKUP(EM$2,PLANEL_Pot_anual!$C$3:$AL$23,5,TRUE)</f>
        <v>30996.288311</v>
      </c>
      <c r="EN7" s="18">
        <f>HLOOKUP(EN$2,PLANEL_Pot_anual!$C$3:$AL$23,5,TRUE)</f>
        <v>30996.288311</v>
      </c>
      <c r="EO7" s="18">
        <f>HLOOKUP(EO$2,PLANEL_Pot_anual!$C$3:$AL$23,5,TRUE)</f>
        <v>30996.288311</v>
      </c>
      <c r="EP7" s="18">
        <f>HLOOKUP(EP$2,PLANEL_Pot_anual!$C$3:$AL$23,5,TRUE)</f>
        <v>30996.288311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4895</v>
      </c>
      <c r="BT11" s="1">
        <f>HLOOKUP(BT$2,PLANEL_Pot_anual!$C$3:$AL$24,9,TRUE)</f>
        <v>4895</v>
      </c>
      <c r="BU11" s="1">
        <f>HLOOKUP(BU$2,PLANEL_Pot_anual!$C$3:$AL$24,9,TRUE)</f>
        <v>4895</v>
      </c>
      <c r="BV11" s="1">
        <f>HLOOKUP(BV$2,PLANEL_Pot_anual!$C$3:$AL$24,9,TRUE)</f>
        <v>4895</v>
      </c>
      <c r="BW11" s="1">
        <f>HLOOKUP(BW$2,PLANEL_Pot_anual!$C$3:$AL$24,9,TRUE)</f>
        <v>4895</v>
      </c>
      <c r="BX11" s="1">
        <f>HLOOKUP(BX$2,PLANEL_Pot_anual!$C$3:$AL$24,9,TRUE)</f>
        <v>4895</v>
      </c>
      <c r="BY11" s="1">
        <f>HLOOKUP(BY$2,PLANEL_Pot_anual!$C$3:$AL$24,9,TRUE)</f>
        <v>4895</v>
      </c>
      <c r="BZ11" s="1">
        <f>HLOOKUP(BZ$2,PLANEL_Pot_anual!$C$3:$AL$24,9,TRUE)</f>
        <v>4895</v>
      </c>
      <c r="CA11" s="1">
        <f>HLOOKUP(CA$2,PLANEL_Pot_anual!$C$3:$AL$24,9,TRUE)</f>
        <v>6395</v>
      </c>
      <c r="CB11" s="1">
        <f>HLOOKUP(CB$2,PLANEL_Pot_anual!$C$3:$AL$24,9,TRUE)</f>
        <v>6395</v>
      </c>
      <c r="CC11" s="1">
        <f>HLOOKUP(CC$2,PLANEL_Pot_anual!$C$3:$AL$24,9,TRUE)</f>
        <v>6395</v>
      </c>
      <c r="CD11" s="1">
        <f>HLOOKUP(CD$2,PLANEL_Pot_anual!$C$3:$AL$24,9,TRUE)</f>
        <v>6395</v>
      </c>
      <c r="CE11" s="1">
        <f>HLOOKUP(CE$2,PLANEL_Pot_anual!$C$3:$AL$24,9,TRUE)</f>
        <v>6395</v>
      </c>
      <c r="CF11" s="1">
        <f>HLOOKUP(CF$2,PLANEL_Pot_anual!$C$3:$AL$24,9,TRUE)</f>
        <v>6395</v>
      </c>
      <c r="CG11" s="1">
        <f>HLOOKUP(CG$2,PLANEL_Pot_anual!$C$3:$AL$24,9,TRUE)</f>
        <v>6395</v>
      </c>
      <c r="CH11" s="1">
        <f>HLOOKUP(CH$2,PLANEL_Pot_anual!$C$3:$AL$24,9,TRUE)</f>
        <v>6395</v>
      </c>
      <c r="CI11" s="1">
        <f>HLOOKUP(CI$2,PLANEL_Pot_anual!$C$3:$AL$24,9,TRUE)</f>
        <v>6395</v>
      </c>
      <c r="CJ11" s="1">
        <f>HLOOKUP(CJ$2,PLANEL_Pot_anual!$C$3:$AL$24,9,TRUE)</f>
        <v>6395</v>
      </c>
      <c r="CK11" s="1">
        <f>HLOOKUP(CK$2,PLANEL_Pot_anual!$C$3:$AL$24,9,TRUE)</f>
        <v>6395</v>
      </c>
      <c r="CL11" s="1">
        <f>HLOOKUP(CL$2,PLANEL_Pot_anual!$C$3:$AL$24,9,TRUE)</f>
        <v>6395</v>
      </c>
      <c r="CM11" s="1">
        <f>HLOOKUP(CM$2,PLANEL_Pot_anual!$C$3:$AL$24,9,TRUE)</f>
        <v>7895</v>
      </c>
      <c r="CN11" s="1">
        <f>HLOOKUP(CN$2,PLANEL_Pot_anual!$C$3:$AL$24,9,TRUE)</f>
        <v>7895</v>
      </c>
      <c r="CO11" s="1">
        <f>HLOOKUP(CO$2,PLANEL_Pot_anual!$C$3:$AL$24,9,TRUE)</f>
        <v>7895</v>
      </c>
      <c r="CP11" s="1">
        <f>HLOOKUP(CP$2,PLANEL_Pot_anual!$C$3:$AL$24,9,TRUE)</f>
        <v>7895</v>
      </c>
      <c r="CQ11" s="1">
        <f>HLOOKUP(CQ$2,PLANEL_Pot_anual!$C$3:$AL$24,9,TRUE)</f>
        <v>7895</v>
      </c>
      <c r="CR11" s="1">
        <f>HLOOKUP(CR$2,PLANEL_Pot_anual!$C$3:$AL$24,9,TRUE)</f>
        <v>7895</v>
      </c>
      <c r="CS11" s="1">
        <f>HLOOKUP(CS$2,PLANEL_Pot_anual!$C$3:$AL$24,9,TRUE)</f>
        <v>7895</v>
      </c>
      <c r="CT11" s="1">
        <f>HLOOKUP(CT$2,PLANEL_Pot_anual!$C$3:$AL$24,9,TRUE)</f>
        <v>7895</v>
      </c>
      <c r="CU11" s="1">
        <f>HLOOKUP(CU$2,PLANEL_Pot_anual!$C$3:$AL$24,9,TRUE)</f>
        <v>9395</v>
      </c>
      <c r="CV11" s="1">
        <f>HLOOKUP(CV$2,PLANEL_Pot_anual!$C$3:$AL$24,9,TRUE)</f>
        <v>9395</v>
      </c>
      <c r="CW11" s="1">
        <f>HLOOKUP(CW$2,PLANEL_Pot_anual!$C$3:$AL$24,9,TRUE)</f>
        <v>9395</v>
      </c>
      <c r="CX11" s="1">
        <f>HLOOKUP(CX$2,PLANEL_Pot_anual!$C$3:$AL$24,9,TRUE)</f>
        <v>9395</v>
      </c>
      <c r="CY11" s="1">
        <f>HLOOKUP(CY$2,PLANEL_Pot_anual!$C$3:$AL$24,9,TRUE)</f>
        <v>9395</v>
      </c>
      <c r="CZ11" s="1">
        <f>HLOOKUP(CZ$2,PLANEL_Pot_anual!$C$3:$AL$24,9,TRUE)</f>
        <v>9395</v>
      </c>
      <c r="DA11" s="1">
        <f>HLOOKUP(DA$2,PLANEL_Pot_anual!$C$3:$AL$24,9,TRUE)</f>
        <v>9395</v>
      </c>
      <c r="DB11" s="1">
        <f>HLOOKUP(DB$2,PLANEL_Pot_anual!$C$3:$AL$24,9,TRUE)</f>
        <v>9395</v>
      </c>
      <c r="DC11" s="1">
        <f>HLOOKUP(DC$2,PLANEL_Pot_anual!$C$3:$AL$24,9,TRUE)</f>
        <v>9395</v>
      </c>
      <c r="DD11" s="1">
        <f>HLOOKUP(DD$2,PLANEL_Pot_anual!$C$3:$AL$24,9,TRUE)</f>
        <v>9395</v>
      </c>
      <c r="DE11" s="1">
        <f>HLOOKUP(DE$2,PLANEL_Pot_anual!$C$3:$AL$24,9,TRUE)</f>
        <v>9395</v>
      </c>
      <c r="DF11" s="1">
        <f>HLOOKUP(DF$2,PLANEL_Pot_anual!$C$3:$AL$24,9,TRUE)</f>
        <v>9395</v>
      </c>
      <c r="DG11" s="1">
        <f>HLOOKUP(DG$2,PLANEL_Pot_anual!$C$3:$AL$24,9,TRUE)</f>
        <v>10395</v>
      </c>
      <c r="DH11" s="1">
        <f>HLOOKUP(DH$2,PLANEL_Pot_anual!$C$3:$AL$24,9,TRUE)</f>
        <v>10395</v>
      </c>
      <c r="DI11" s="1">
        <f>HLOOKUP(DI$2,PLANEL_Pot_anual!$C$3:$AL$24,9,TRUE)</f>
        <v>10395</v>
      </c>
      <c r="DJ11" s="1">
        <f>HLOOKUP(DJ$2,PLANEL_Pot_anual!$C$3:$AL$24,9,TRUE)</f>
        <v>10395</v>
      </c>
      <c r="DK11" s="1">
        <f>HLOOKUP(DK$2,PLANEL_Pot_anual!$C$3:$AL$24,9,TRUE)</f>
        <v>10395</v>
      </c>
      <c r="DL11" s="1">
        <f>HLOOKUP(DL$2,PLANEL_Pot_anual!$C$3:$AL$24,9,TRUE)</f>
        <v>10395</v>
      </c>
      <c r="DM11" s="1">
        <f>HLOOKUP(DM$2,PLANEL_Pot_anual!$C$3:$AL$24,9,TRUE)</f>
        <v>10395</v>
      </c>
      <c r="DN11" s="1">
        <f>HLOOKUP(DN$2,PLANEL_Pot_anual!$C$3:$AL$24,9,TRUE)</f>
        <v>10395</v>
      </c>
      <c r="DO11" s="1">
        <f>HLOOKUP(DO$2,PLANEL_Pot_anual!$C$3:$AL$24,9,TRUE)</f>
        <v>11395</v>
      </c>
      <c r="DP11" s="1">
        <f>HLOOKUP(DP$2,PLANEL_Pot_anual!$C$3:$AL$24,9,TRUE)</f>
        <v>11395</v>
      </c>
      <c r="DQ11" s="1">
        <f>HLOOKUP(DQ$2,PLANEL_Pot_anual!$C$3:$AL$24,9,TRUE)</f>
        <v>11395</v>
      </c>
      <c r="DR11" s="1">
        <f>HLOOKUP(DR$2,PLANEL_Pot_anual!$C$3:$AL$24,9,TRUE)</f>
        <v>11395</v>
      </c>
      <c r="DS11" s="1">
        <f>HLOOKUP(DS$2,PLANEL_Pot_anual!$C$3:$AL$24,9,TRUE)</f>
        <v>11395</v>
      </c>
      <c r="DT11" s="1">
        <f>HLOOKUP(DT$2,PLANEL_Pot_anual!$C$3:$AL$24,9,TRUE)</f>
        <v>11395</v>
      </c>
      <c r="DU11" s="1">
        <f>HLOOKUP(DU$2,PLANEL_Pot_anual!$C$3:$AL$24,9,TRUE)</f>
        <v>11395</v>
      </c>
      <c r="DV11" s="1">
        <f>HLOOKUP(DV$2,PLANEL_Pot_anual!$C$3:$AL$24,9,TRUE)</f>
        <v>11395</v>
      </c>
      <c r="DW11" s="1">
        <f>HLOOKUP(DW$2,PLANEL_Pot_anual!$C$3:$AL$24,9,TRUE)</f>
        <v>11395</v>
      </c>
      <c r="DX11" s="1">
        <f>HLOOKUP(DX$2,PLANEL_Pot_anual!$C$3:$AL$24,9,TRUE)</f>
        <v>11395</v>
      </c>
      <c r="DY11" s="1">
        <f>HLOOKUP(DY$2,PLANEL_Pot_anual!$C$3:$AL$24,9,TRUE)</f>
        <v>11395</v>
      </c>
      <c r="DZ11" s="1">
        <f>HLOOKUP(DZ$2,PLANEL_Pot_anual!$C$3:$AL$24,9,TRUE)</f>
        <v>11395</v>
      </c>
      <c r="EA11" s="1">
        <f>HLOOKUP(EA$2,PLANEL_Pot_anual!$C$3:$AL$24,9,TRUE)</f>
        <v>12395</v>
      </c>
      <c r="EB11" s="1">
        <f>HLOOKUP(EB$2,PLANEL_Pot_anual!$C$3:$AL$24,9,TRUE)</f>
        <v>12395</v>
      </c>
      <c r="EC11" s="1">
        <f>HLOOKUP(EC$2,PLANEL_Pot_anual!$C$3:$AL$24,9,TRUE)</f>
        <v>12395</v>
      </c>
      <c r="ED11" s="1">
        <f>HLOOKUP(ED$2,PLANEL_Pot_anual!$C$3:$AL$24,9,TRUE)</f>
        <v>12395</v>
      </c>
      <c r="EE11" s="1">
        <f>HLOOKUP(EE$2,PLANEL_Pot_anual!$C$3:$AL$24,9,TRUE)</f>
        <v>12395</v>
      </c>
      <c r="EF11" s="1">
        <f>HLOOKUP(EF$2,PLANEL_Pot_anual!$C$3:$AL$24,9,TRUE)</f>
        <v>12395</v>
      </c>
      <c r="EG11" s="1">
        <f>HLOOKUP(EG$2,PLANEL_Pot_anual!$C$3:$AL$24,9,TRUE)</f>
        <v>12395</v>
      </c>
      <c r="EH11" s="1">
        <f>HLOOKUP(EH$2,PLANEL_Pot_anual!$C$3:$AL$24,9,TRUE)</f>
        <v>12395</v>
      </c>
      <c r="EI11" s="1">
        <f>HLOOKUP(EI$2,PLANEL_Pot_anual!$C$3:$AL$24,9,TRUE)</f>
        <v>13395</v>
      </c>
      <c r="EJ11" s="1">
        <f>HLOOKUP(EJ$2,PLANEL_Pot_anual!$C$3:$AL$24,9,TRUE)</f>
        <v>13395</v>
      </c>
      <c r="EK11" s="1">
        <f>HLOOKUP(EK$2,PLANEL_Pot_anual!$C$3:$AL$24,9,TRUE)</f>
        <v>13395</v>
      </c>
      <c r="EL11" s="1">
        <f>HLOOKUP(EL$2,PLANEL_Pot_anual!$C$3:$AL$24,9,TRUE)</f>
        <v>13395</v>
      </c>
      <c r="EM11" s="1">
        <f>HLOOKUP(EM$2,PLANEL_Pot_anual!$C$3:$AL$24,9,TRUE)</f>
        <v>13395</v>
      </c>
      <c r="EN11" s="1">
        <f>HLOOKUP(EN$2,PLANEL_Pot_anual!$C$3:$AL$24,9,TRUE)</f>
        <v>13395</v>
      </c>
      <c r="EO11" s="1">
        <f>HLOOKUP(EO$2,PLANEL_Pot_anual!$C$3:$AL$24,9,TRUE)</f>
        <v>13395</v>
      </c>
      <c r="EP11" s="1">
        <f>HLOOKUP(EP$2,PLANEL_Pot_anual!$C$3:$AL$24,9,TRUE)</f>
        <v>13395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25807.972508999999</v>
      </c>
      <c r="AJ17" s="30">
        <f>HLOOKUP(AJ$2,PLANEL_Pot_anual!$C$3:$AL$24,15,TRUE)</f>
        <v>25807.972508999999</v>
      </c>
      <c r="AK17" s="30">
        <f>HLOOKUP(AK$2,PLANEL_Pot_anual!$C$3:$AL$24,15,TRUE)</f>
        <v>25807.972508999999</v>
      </c>
      <c r="AL17" s="30">
        <f>HLOOKUP(AL$2,PLANEL_Pot_anual!$C$3:$AL$24,15,TRUE)</f>
        <v>25807.972508999999</v>
      </c>
      <c r="AM17" s="30">
        <f>HLOOKUP(AM$2,PLANEL_Pot_anual!$C$3:$AL$24,15,TRUE)</f>
        <v>28061.736689999998</v>
      </c>
      <c r="AN17" s="30">
        <f>HLOOKUP(AN$2,PLANEL_Pot_anual!$C$3:$AL$24,15,TRUE)</f>
        <v>28061.736689999998</v>
      </c>
      <c r="AO17" s="30">
        <f>HLOOKUP(AO$2,PLANEL_Pot_anual!$C$3:$AL$24,15,TRUE)</f>
        <v>28061.736689999998</v>
      </c>
      <c r="AP17" s="30">
        <f>HLOOKUP(AP$2,PLANEL_Pot_anual!$C$3:$AL$24,15,TRUE)</f>
        <v>28061.736689999998</v>
      </c>
      <c r="AQ17" s="30">
        <f>HLOOKUP(AQ$2,PLANEL_Pot_anual!$C$3:$AL$24,15,TRUE)</f>
        <v>36693.229399999997</v>
      </c>
      <c r="AR17" s="30">
        <f>HLOOKUP(AR$2,PLANEL_Pot_anual!$C$3:$AL$24,15,TRUE)</f>
        <v>36693.229399999997</v>
      </c>
      <c r="AS17" s="30">
        <f>HLOOKUP(AS$2,PLANEL_Pot_anual!$C$3:$AL$24,15,TRUE)</f>
        <v>36693.229399999997</v>
      </c>
      <c r="AT17" s="30">
        <f>HLOOKUP(AT$2,PLANEL_Pot_anual!$C$3:$AL$24,15,TRUE)</f>
        <v>36693.229399999997</v>
      </c>
      <c r="AU17" s="30">
        <f>HLOOKUP(AU$2,PLANEL_Pot_anual!$C$3:$AL$24,15,TRUE)</f>
        <v>38823.050789999994</v>
      </c>
      <c r="AV17" s="30">
        <f>HLOOKUP(AV$2,PLANEL_Pot_anual!$C$3:$AL$24,15,TRUE)</f>
        <v>38823.050789999994</v>
      </c>
      <c r="AW17" s="30">
        <f>HLOOKUP(AW$2,PLANEL_Pot_anual!$C$3:$AL$24,15,TRUE)</f>
        <v>38823.050789999994</v>
      </c>
      <c r="AX17" s="30">
        <f>HLOOKUP(AX$2,PLANEL_Pot_anual!$C$3:$AL$24,15,TRUE)</f>
        <v>38823.050789999994</v>
      </c>
      <c r="AY17" s="30">
        <f>HLOOKUP(AY$2,PLANEL_Pot_anual!$C$3:$AL$24,15,TRUE)</f>
        <v>41289.852429999999</v>
      </c>
      <c r="AZ17" s="30">
        <f>HLOOKUP(AZ$2,PLANEL_Pot_anual!$C$3:$AL$24,15,TRUE)</f>
        <v>41289.852429999999</v>
      </c>
      <c r="BA17" s="30">
        <f>HLOOKUP(BA$2,PLANEL_Pot_anual!$C$3:$AL$24,15,TRUE)</f>
        <v>41289.852429999999</v>
      </c>
      <c r="BB17" s="30">
        <f>HLOOKUP(BB$2,PLANEL_Pot_anual!$C$3:$AL$24,15,TRUE)</f>
        <v>41289.852429999999</v>
      </c>
      <c r="BC17" s="30">
        <f>HLOOKUP(BC$2,PLANEL_Pot_anual!$C$3:$AL$24,15,TRUE)</f>
        <v>44091.790840000001</v>
      </c>
      <c r="BD17" s="30">
        <f>HLOOKUP(BD$2,PLANEL_Pot_anual!$C$3:$AL$24,15,TRUE)</f>
        <v>44091.790840000001</v>
      </c>
      <c r="BE17" s="30">
        <f>HLOOKUP(BE$2,PLANEL_Pot_anual!$C$3:$AL$24,15,TRUE)</f>
        <v>44091.790840000001</v>
      </c>
      <c r="BF17" s="30">
        <f>HLOOKUP(BF$2,PLANEL_Pot_anual!$C$3:$AL$24,15,TRUE)</f>
        <v>44091.790840000001</v>
      </c>
      <c r="BG17" s="30">
        <f>HLOOKUP(BG$2,PLANEL_Pot_anual!$C$3:$AL$24,15,TRUE)</f>
        <v>48418.22638</v>
      </c>
      <c r="BH17" s="30">
        <f>HLOOKUP(BH$2,PLANEL_Pot_anual!$C$3:$AL$24,15,TRUE)</f>
        <v>48418.22638</v>
      </c>
      <c r="BI17" s="30">
        <f>HLOOKUP(BI$2,PLANEL_Pot_anual!$C$3:$AL$24,15,TRUE)</f>
        <v>48418.22638</v>
      </c>
      <c r="BJ17" s="30">
        <f>HLOOKUP(BJ$2,PLANEL_Pot_anual!$C$3:$AL$24,15,TRUE)</f>
        <v>48418.22638</v>
      </c>
      <c r="BK17" s="30">
        <f>HLOOKUP(BK$2,PLANEL_Pot_anual!$C$3:$AL$24,15,TRUE)</f>
        <v>52780.495151999996</v>
      </c>
      <c r="BL17" s="30">
        <f>HLOOKUP(BL$2,PLANEL_Pot_anual!$C$3:$AL$24,15,TRUE)</f>
        <v>52780.495151999996</v>
      </c>
      <c r="BM17" s="30">
        <f>HLOOKUP(BM$2,PLANEL_Pot_anual!$C$3:$AL$24,15,TRUE)</f>
        <v>52780.495151999996</v>
      </c>
      <c r="BN17" s="30">
        <f>HLOOKUP(BN$2,PLANEL_Pot_anual!$C$3:$AL$24,15,TRUE)</f>
        <v>52780.495151999996</v>
      </c>
      <c r="BO17" s="30">
        <f>HLOOKUP(BO$2,PLANEL_Pot_anual!$C$3:$AL$24,15,TRUE)</f>
        <v>56466.754536</v>
      </c>
      <c r="BP17" s="30">
        <f>HLOOKUP(BP$2,PLANEL_Pot_anual!$C$3:$AL$24,15,TRUE)</f>
        <v>56466.754536</v>
      </c>
      <c r="BQ17" s="30">
        <f>HLOOKUP(BQ$2,PLANEL_Pot_anual!$C$3:$AL$24,15,TRUE)</f>
        <v>56466.754536</v>
      </c>
      <c r="BR17" s="30">
        <f>HLOOKUP(BR$2,PLANEL_Pot_anual!$C$3:$AL$24,15,TRUE)</f>
        <v>56466.754536</v>
      </c>
      <c r="BS17" s="30">
        <f>HLOOKUP(BS$2,PLANEL_Pot_anual!$C$3:$AL$24,15,TRUE)</f>
        <v>56462.133136000004</v>
      </c>
      <c r="BT17" s="30">
        <f>HLOOKUP(BT$2,PLANEL_Pot_anual!$C$3:$AL$24,15,TRUE)</f>
        <v>56462.133136000004</v>
      </c>
      <c r="BU17" s="30">
        <f>HLOOKUP(BU$2,PLANEL_Pot_anual!$C$3:$AL$24,15,TRUE)</f>
        <v>56462.133136000004</v>
      </c>
      <c r="BV17" s="30">
        <f>HLOOKUP(BV$2,PLANEL_Pot_anual!$C$3:$AL$24,15,TRUE)</f>
        <v>56462.133136000004</v>
      </c>
      <c r="BW17" s="30">
        <f>HLOOKUP(BW$2,PLANEL_Pot_anual!$C$3:$AL$24,15,TRUE)</f>
        <v>61380.115559999998</v>
      </c>
      <c r="BX17" s="30">
        <f>HLOOKUP(BX$2,PLANEL_Pot_anual!$C$3:$AL$24,15,TRUE)</f>
        <v>61380.115559999998</v>
      </c>
      <c r="BY17" s="30">
        <f>HLOOKUP(BY$2,PLANEL_Pot_anual!$C$3:$AL$24,15,TRUE)</f>
        <v>61380.115559999998</v>
      </c>
      <c r="BZ17" s="30">
        <f>HLOOKUP(BZ$2,PLANEL_Pot_anual!$C$3:$AL$24,15,TRUE)</f>
        <v>61380.115559999998</v>
      </c>
      <c r="CA17" s="30">
        <f>HLOOKUP(CA$2,PLANEL_Pot_anual!$C$3:$AL$24,15,TRUE)</f>
        <v>67521.093590000004</v>
      </c>
      <c r="CB17" s="30">
        <f>HLOOKUP(CB$2,PLANEL_Pot_anual!$C$3:$AL$24,15,TRUE)</f>
        <v>67521.093590000004</v>
      </c>
      <c r="CC17" s="30">
        <f>HLOOKUP(CC$2,PLANEL_Pot_anual!$C$3:$AL$24,15,TRUE)</f>
        <v>67521.093590000004</v>
      </c>
      <c r="CD17" s="30">
        <f>HLOOKUP(CD$2,PLANEL_Pot_anual!$C$3:$AL$24,15,TRUE)</f>
        <v>67521.093590000004</v>
      </c>
      <c r="CE17" s="30">
        <f>HLOOKUP(CE$2,PLANEL_Pot_anual!$C$3:$AL$24,15,TRUE)</f>
        <v>73606.76771</v>
      </c>
      <c r="CF17" s="30">
        <f>HLOOKUP(CF$2,PLANEL_Pot_anual!$C$3:$AL$24,15,TRUE)</f>
        <v>73606.76771</v>
      </c>
      <c r="CG17" s="30">
        <f>HLOOKUP(CG$2,PLANEL_Pot_anual!$C$3:$AL$24,15,TRUE)</f>
        <v>73606.76771</v>
      </c>
      <c r="CH17" s="30">
        <f>HLOOKUP(CH$2,PLANEL_Pot_anual!$C$3:$AL$24,15,TRUE)</f>
        <v>73606.76771</v>
      </c>
      <c r="CI17" s="30">
        <f>HLOOKUP(CI$2,PLANEL_Pot_anual!$C$3:$AL$24,15,TRUE)</f>
        <v>80288.132660000003</v>
      </c>
      <c r="CJ17" s="30">
        <f>HLOOKUP(CJ$2,PLANEL_Pot_anual!$C$3:$AL$24,15,TRUE)</f>
        <v>80288.132660000003</v>
      </c>
      <c r="CK17" s="30">
        <f>HLOOKUP(CK$2,PLANEL_Pot_anual!$C$3:$AL$24,15,TRUE)</f>
        <v>80288.132660000003</v>
      </c>
      <c r="CL17" s="30">
        <f>HLOOKUP(CL$2,PLANEL_Pot_anual!$C$3:$AL$24,15,TRUE)</f>
        <v>80288.132660000003</v>
      </c>
      <c r="CM17" s="30">
        <f>HLOOKUP(CM$2,PLANEL_Pot_anual!$C$3:$AL$24,15,TRUE)</f>
        <v>85288.654089999996</v>
      </c>
      <c r="CN17" s="30">
        <f>HLOOKUP(CN$2,PLANEL_Pot_anual!$C$3:$AL$24,15,TRUE)</f>
        <v>85288.654089999996</v>
      </c>
      <c r="CO17" s="30">
        <f>HLOOKUP(CO$2,PLANEL_Pot_anual!$C$3:$AL$24,15,TRUE)</f>
        <v>85288.654089999996</v>
      </c>
      <c r="CP17" s="30">
        <f>HLOOKUP(CP$2,PLANEL_Pot_anual!$C$3:$AL$24,15,TRUE)</f>
        <v>85288.654089999996</v>
      </c>
      <c r="CQ17" s="30">
        <f>HLOOKUP(CQ$2,PLANEL_Pot_anual!$C$3:$AL$24,15,TRUE)</f>
        <v>92131.979389999993</v>
      </c>
      <c r="CR17" s="30">
        <f>HLOOKUP(CR$2,PLANEL_Pot_anual!$C$3:$AL$24,15,TRUE)</f>
        <v>92131.979389999993</v>
      </c>
      <c r="CS17" s="30">
        <f>HLOOKUP(CS$2,PLANEL_Pot_anual!$C$3:$AL$24,15,TRUE)</f>
        <v>92131.979389999993</v>
      </c>
      <c r="CT17" s="30">
        <f>HLOOKUP(CT$2,PLANEL_Pot_anual!$C$3:$AL$24,15,TRUE)</f>
        <v>92131.979389999993</v>
      </c>
      <c r="CU17" s="30">
        <f>HLOOKUP(CU$2,PLANEL_Pot_anual!$C$3:$AL$24,15,TRUE)</f>
        <v>93162.064409999992</v>
      </c>
      <c r="CV17" s="30">
        <f>HLOOKUP(CV$2,PLANEL_Pot_anual!$C$3:$AL$24,15,TRUE)</f>
        <v>93162.064409999992</v>
      </c>
      <c r="CW17" s="30">
        <f>HLOOKUP(CW$2,PLANEL_Pot_anual!$C$3:$AL$24,15,TRUE)</f>
        <v>93162.064409999992</v>
      </c>
      <c r="CX17" s="30">
        <f>HLOOKUP(CX$2,PLANEL_Pot_anual!$C$3:$AL$24,15,TRUE)</f>
        <v>93162.064409999992</v>
      </c>
      <c r="CY17" s="30">
        <f>HLOOKUP(CY$2,PLANEL_Pot_anual!$C$3:$AL$24,15,TRUE)</f>
        <v>103566.12908999999</v>
      </c>
      <c r="CZ17" s="30">
        <f>HLOOKUP(CZ$2,PLANEL_Pot_anual!$C$3:$AL$24,15,TRUE)</f>
        <v>103566.12908999999</v>
      </c>
      <c r="DA17" s="30">
        <f>HLOOKUP(DA$2,PLANEL_Pot_anual!$C$3:$AL$24,15,TRUE)</f>
        <v>103566.12908999999</v>
      </c>
      <c r="DB17" s="30">
        <f>HLOOKUP(DB$2,PLANEL_Pot_anual!$C$3:$AL$24,15,TRUE)</f>
        <v>103566.12908999999</v>
      </c>
      <c r="DC17" s="30">
        <f>HLOOKUP(DC$2,PLANEL_Pot_anual!$C$3:$AL$24,15,TRUE)</f>
        <v>108136.07814</v>
      </c>
      <c r="DD17" s="30">
        <f>HLOOKUP(DD$2,PLANEL_Pot_anual!$C$3:$AL$24,15,TRUE)</f>
        <v>108136.07814</v>
      </c>
      <c r="DE17" s="30">
        <f>HLOOKUP(DE$2,PLANEL_Pot_anual!$C$3:$AL$24,15,TRUE)</f>
        <v>108136.07814</v>
      </c>
      <c r="DF17" s="30">
        <f>HLOOKUP(DF$2,PLANEL_Pot_anual!$C$3:$AL$24,15,TRUE)</f>
        <v>108136.07814</v>
      </c>
      <c r="DG17" s="30">
        <f>HLOOKUP(DG$2,PLANEL_Pot_anual!$C$3:$AL$24,15,TRUE)</f>
        <v>110086.93058999999</v>
      </c>
      <c r="DH17" s="30">
        <f>HLOOKUP(DH$2,PLANEL_Pot_anual!$C$3:$AL$24,15,TRUE)</f>
        <v>110086.93058999999</v>
      </c>
      <c r="DI17" s="30">
        <f>HLOOKUP(DI$2,PLANEL_Pot_anual!$C$3:$AL$24,15,TRUE)</f>
        <v>110086.93058999999</v>
      </c>
      <c r="DJ17" s="30">
        <f>HLOOKUP(DJ$2,PLANEL_Pot_anual!$C$3:$AL$24,15,TRUE)</f>
        <v>110086.93058999999</v>
      </c>
      <c r="DK17" s="30">
        <f>HLOOKUP(DK$2,PLANEL_Pot_anual!$C$3:$AL$24,15,TRUE)</f>
        <v>113658.49312999999</v>
      </c>
      <c r="DL17" s="30">
        <f>HLOOKUP(DL$2,PLANEL_Pot_anual!$C$3:$AL$24,15,TRUE)</f>
        <v>113658.49312999999</v>
      </c>
      <c r="DM17" s="30">
        <f>HLOOKUP(DM$2,PLANEL_Pot_anual!$C$3:$AL$24,15,TRUE)</f>
        <v>113658.49312999999</v>
      </c>
      <c r="DN17" s="30">
        <f>HLOOKUP(DN$2,PLANEL_Pot_anual!$C$3:$AL$24,15,TRUE)</f>
        <v>113658.49312999999</v>
      </c>
      <c r="DO17" s="30">
        <f>HLOOKUP(DO$2,PLANEL_Pot_anual!$C$3:$AL$24,15,TRUE)</f>
        <v>115707.51031999999</v>
      </c>
      <c r="DP17" s="30">
        <f>HLOOKUP(DP$2,PLANEL_Pot_anual!$C$3:$AL$24,15,TRUE)</f>
        <v>115707.51031999999</v>
      </c>
      <c r="DQ17" s="30">
        <f>HLOOKUP(DQ$2,PLANEL_Pot_anual!$C$3:$AL$24,15,TRUE)</f>
        <v>115707.51031999999</v>
      </c>
      <c r="DR17" s="30">
        <f>HLOOKUP(DR$2,PLANEL_Pot_anual!$C$3:$AL$24,15,TRUE)</f>
        <v>115707.51031999999</v>
      </c>
      <c r="DS17" s="30">
        <f>HLOOKUP(DS$2,PLANEL_Pot_anual!$C$3:$AL$24,15,TRUE)</f>
        <v>120250.89899999999</v>
      </c>
      <c r="DT17" s="30">
        <f>HLOOKUP(DT$2,PLANEL_Pot_anual!$C$3:$AL$24,15,TRUE)</f>
        <v>120250.89899999999</v>
      </c>
      <c r="DU17" s="30">
        <f>HLOOKUP(DU$2,PLANEL_Pot_anual!$C$3:$AL$24,15,TRUE)</f>
        <v>120250.89899999999</v>
      </c>
      <c r="DV17" s="30">
        <f>HLOOKUP(DV$2,PLANEL_Pot_anual!$C$3:$AL$24,15,TRUE)</f>
        <v>120250.89899999999</v>
      </c>
      <c r="DW17" s="30">
        <f>HLOOKUP(DW$2,PLANEL_Pot_anual!$C$3:$AL$24,15,TRUE)</f>
        <v>124812.42512</v>
      </c>
      <c r="DX17" s="30">
        <f>HLOOKUP(DX$2,PLANEL_Pot_anual!$C$3:$AL$24,15,TRUE)</f>
        <v>124812.42512</v>
      </c>
      <c r="DY17" s="30">
        <f>HLOOKUP(DY$2,PLANEL_Pot_anual!$C$3:$AL$24,15,TRUE)</f>
        <v>124812.42512</v>
      </c>
      <c r="DZ17" s="30">
        <f>HLOOKUP(DZ$2,PLANEL_Pot_anual!$C$3:$AL$24,15,TRUE)</f>
        <v>124812.42512</v>
      </c>
      <c r="EA17" s="30">
        <f>HLOOKUP(EA$2,PLANEL_Pot_anual!$C$3:$AL$24,15,TRUE)</f>
        <v>127551.30464999999</v>
      </c>
      <c r="EB17" s="30">
        <f>HLOOKUP(EB$2,PLANEL_Pot_anual!$C$3:$AL$24,15,TRUE)</f>
        <v>127551.30464999999</v>
      </c>
      <c r="EC17" s="30">
        <f>HLOOKUP(EC$2,PLANEL_Pot_anual!$C$3:$AL$24,15,TRUE)</f>
        <v>127551.30464999999</v>
      </c>
      <c r="ED17" s="30">
        <f>HLOOKUP(ED$2,PLANEL_Pot_anual!$C$3:$AL$24,15,TRUE)</f>
        <v>127551.30464999999</v>
      </c>
      <c r="EE17" s="30">
        <f>HLOOKUP(EE$2,PLANEL_Pot_anual!$C$3:$AL$24,15,TRUE)</f>
        <v>132902.00279</v>
      </c>
      <c r="EF17" s="30">
        <f>HLOOKUP(EF$2,PLANEL_Pot_anual!$C$3:$AL$24,15,TRUE)</f>
        <v>132902.00279</v>
      </c>
      <c r="EG17" s="30">
        <f>HLOOKUP(EG$2,PLANEL_Pot_anual!$C$3:$AL$24,15,TRUE)</f>
        <v>132902.00279</v>
      </c>
      <c r="EH17" s="30">
        <f>HLOOKUP(EH$2,PLANEL_Pot_anual!$C$3:$AL$24,15,TRUE)</f>
        <v>132902.00279</v>
      </c>
      <c r="EI17" s="30">
        <f>HLOOKUP(EI$2,PLANEL_Pot_anual!$C$3:$AL$24,15,TRUE)</f>
        <v>137264.62333</v>
      </c>
      <c r="EJ17" s="30">
        <f>HLOOKUP(EJ$2,PLANEL_Pot_anual!$C$3:$AL$24,15,TRUE)</f>
        <v>137264.62333</v>
      </c>
      <c r="EK17" s="30">
        <f>HLOOKUP(EK$2,PLANEL_Pot_anual!$C$3:$AL$24,15,TRUE)</f>
        <v>137264.62333</v>
      </c>
      <c r="EL17" s="30">
        <f>HLOOKUP(EL$2,PLANEL_Pot_anual!$C$3:$AL$24,15,TRUE)</f>
        <v>137264.62333</v>
      </c>
      <c r="EM17" s="30">
        <f>HLOOKUP(EM$2,PLANEL_Pot_anual!$C$3:$AL$24,15,TRUE)</f>
        <v>140478.36585</v>
      </c>
      <c r="EN17" s="30">
        <f>HLOOKUP(EN$2,PLANEL_Pot_anual!$C$3:$AL$24,15,TRUE)</f>
        <v>140478.36585</v>
      </c>
      <c r="EO17" s="30">
        <f>HLOOKUP(EO$2,PLANEL_Pot_anual!$C$3:$AL$24,15,TRUE)</f>
        <v>140478.36585</v>
      </c>
      <c r="EP17" s="30">
        <f>HLOOKUP(EP$2,PLANEL_Pot_anual!$C$3:$AL$24,15,TRUE)</f>
        <v>140478.36585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18225.021580000001</v>
      </c>
      <c r="BX20" s="26">
        <f>HLOOKUP(BX$2,PLANEL_Pot_anual!$C$3:$AL$24,18,TRUE)</f>
        <v>18225.021580000001</v>
      </c>
      <c r="BY20" s="26">
        <f>HLOOKUP(BY$2,PLANEL_Pot_anual!$C$3:$AL$24,18,TRUE)</f>
        <v>18225.021580000001</v>
      </c>
      <c r="BZ20" s="26">
        <f>HLOOKUP(BZ$2,PLANEL_Pot_anual!$C$3:$AL$24,18,TRUE)</f>
        <v>18225.021580000001</v>
      </c>
      <c r="CA20" s="26">
        <f>HLOOKUP(CA$2,PLANEL_Pot_anual!$C$3:$AL$24,18,TRUE)</f>
        <v>18225.021580000001</v>
      </c>
      <c r="CB20" s="26">
        <f>HLOOKUP(CB$2,PLANEL_Pot_anual!$C$3:$AL$24,18,TRUE)</f>
        <v>18225.021580000001</v>
      </c>
      <c r="CC20" s="26">
        <f>HLOOKUP(CC$2,PLANEL_Pot_anual!$C$3:$AL$24,18,TRUE)</f>
        <v>18225.021580000001</v>
      </c>
      <c r="CD20" s="26">
        <f>HLOOKUP(CD$2,PLANEL_Pot_anual!$C$3:$AL$24,18,TRUE)</f>
        <v>18225.021580000001</v>
      </c>
      <c r="CE20" s="26">
        <f>HLOOKUP(CE$2,PLANEL_Pot_anual!$C$3:$AL$24,18,TRUE)</f>
        <v>18216.400580000001</v>
      </c>
      <c r="CF20" s="26">
        <f>HLOOKUP(CF$2,PLANEL_Pot_anual!$C$3:$AL$24,18,TRUE)</f>
        <v>18216.400580000001</v>
      </c>
      <c r="CG20" s="26">
        <f>HLOOKUP(CG$2,PLANEL_Pot_anual!$C$3:$AL$24,18,TRUE)</f>
        <v>18216.400580000001</v>
      </c>
      <c r="CH20" s="26">
        <f>HLOOKUP(CH$2,PLANEL_Pot_anual!$C$3:$AL$24,18,TRUE)</f>
        <v>18216.400580000001</v>
      </c>
      <c r="CI20" s="26">
        <f>HLOOKUP(CI$2,PLANEL_Pot_anual!$C$3:$AL$24,18,TRUE)</f>
        <v>18206.400580000001</v>
      </c>
      <c r="CJ20" s="26">
        <f>HLOOKUP(CJ$2,PLANEL_Pot_anual!$C$3:$AL$24,18,TRUE)</f>
        <v>18206.400580000001</v>
      </c>
      <c r="CK20" s="26">
        <f>HLOOKUP(CK$2,PLANEL_Pot_anual!$C$3:$AL$24,18,TRUE)</f>
        <v>18206.400580000001</v>
      </c>
      <c r="CL20" s="26">
        <f>HLOOKUP(CL$2,PLANEL_Pot_anual!$C$3:$AL$24,18,TRUE)</f>
        <v>18206.400580000001</v>
      </c>
      <c r="CM20" s="26">
        <f>HLOOKUP(CM$2,PLANEL_Pot_anual!$C$3:$AL$24,18,TRUE)</f>
        <v>18206.400580000001</v>
      </c>
      <c r="CN20" s="26">
        <f>HLOOKUP(CN$2,PLANEL_Pot_anual!$C$3:$AL$24,18,TRUE)</f>
        <v>18206.400580000001</v>
      </c>
      <c r="CO20" s="26">
        <f>HLOOKUP(CO$2,PLANEL_Pot_anual!$C$3:$AL$24,18,TRUE)</f>
        <v>18206.400580000001</v>
      </c>
      <c r="CP20" s="26">
        <f>HLOOKUP(CP$2,PLANEL_Pot_anual!$C$3:$AL$24,18,TRUE)</f>
        <v>18206.400580000001</v>
      </c>
      <c r="CQ20" s="26">
        <f>HLOOKUP(CQ$2,PLANEL_Pot_anual!$C$3:$AL$24,18,TRUE)</f>
        <v>17266.730579999999</v>
      </c>
      <c r="CR20" s="26">
        <f>HLOOKUP(CR$2,PLANEL_Pot_anual!$C$3:$AL$24,18,TRUE)</f>
        <v>17266.730579999999</v>
      </c>
      <c r="CS20" s="26">
        <f>HLOOKUP(CS$2,PLANEL_Pot_anual!$C$3:$AL$24,18,TRUE)</f>
        <v>17266.730579999999</v>
      </c>
      <c r="CT20" s="26">
        <f>HLOOKUP(CT$2,PLANEL_Pot_anual!$C$3:$AL$24,18,TRUE)</f>
        <v>17266.730579999999</v>
      </c>
      <c r="CU20" s="26">
        <f>HLOOKUP(CU$2,PLANEL_Pot_anual!$C$3:$AL$24,18,TRUE)</f>
        <v>16312.25858</v>
      </c>
      <c r="CV20" s="26">
        <f>HLOOKUP(CV$2,PLANEL_Pot_anual!$C$3:$AL$24,18,TRUE)</f>
        <v>16312.25858</v>
      </c>
      <c r="CW20" s="26">
        <f>HLOOKUP(CW$2,PLANEL_Pot_anual!$C$3:$AL$24,18,TRUE)</f>
        <v>16312.25858</v>
      </c>
      <c r="CX20" s="26">
        <f>HLOOKUP(CX$2,PLANEL_Pot_anual!$C$3:$AL$24,18,TRUE)</f>
        <v>16312.25858</v>
      </c>
      <c r="CY20" s="26">
        <f>HLOOKUP(CY$2,PLANEL_Pot_anual!$C$3:$AL$24,18,TRUE)</f>
        <v>20774.379258000001</v>
      </c>
      <c r="CZ20" s="26">
        <f>HLOOKUP(CZ$2,PLANEL_Pot_anual!$C$3:$AL$24,18,TRUE)</f>
        <v>20774.379258000001</v>
      </c>
      <c r="DA20" s="26">
        <f>HLOOKUP(DA$2,PLANEL_Pot_anual!$C$3:$AL$24,18,TRUE)</f>
        <v>20774.379258000001</v>
      </c>
      <c r="DB20" s="26">
        <f>HLOOKUP(DB$2,PLANEL_Pot_anual!$C$3:$AL$24,18,TRUE)</f>
        <v>20774.379258000001</v>
      </c>
      <c r="DC20" s="26">
        <f>HLOOKUP(DC$2,PLANEL_Pot_anual!$C$3:$AL$24,18,TRUE)</f>
        <v>24910.479384999999</v>
      </c>
      <c r="DD20" s="26">
        <f>HLOOKUP(DD$2,PLANEL_Pot_anual!$C$3:$AL$24,18,TRUE)</f>
        <v>24910.479384999999</v>
      </c>
      <c r="DE20" s="26">
        <f>HLOOKUP(DE$2,PLANEL_Pot_anual!$C$3:$AL$24,18,TRUE)</f>
        <v>24910.479384999999</v>
      </c>
      <c r="DF20" s="26">
        <f>HLOOKUP(DF$2,PLANEL_Pot_anual!$C$3:$AL$24,18,TRUE)</f>
        <v>24910.479384999999</v>
      </c>
      <c r="DG20" s="26">
        <f>HLOOKUP(DG$2,PLANEL_Pot_anual!$C$3:$AL$24,18,TRUE)</f>
        <v>29067.010199999997</v>
      </c>
      <c r="DH20" s="26">
        <f>HLOOKUP(DH$2,PLANEL_Pot_anual!$C$3:$AL$24,18,TRUE)</f>
        <v>29067.010199999997</v>
      </c>
      <c r="DI20" s="26">
        <f>HLOOKUP(DI$2,PLANEL_Pot_anual!$C$3:$AL$24,18,TRUE)</f>
        <v>29067.010199999997</v>
      </c>
      <c r="DJ20" s="26">
        <f>HLOOKUP(DJ$2,PLANEL_Pot_anual!$C$3:$AL$24,18,TRUE)</f>
        <v>29067.010199999997</v>
      </c>
      <c r="DK20" s="26">
        <f>HLOOKUP(DK$2,PLANEL_Pot_anual!$C$3:$AL$24,18,TRUE)</f>
        <v>33210.233310000003</v>
      </c>
      <c r="DL20" s="26">
        <f>HLOOKUP(DL$2,PLANEL_Pot_anual!$C$3:$AL$24,18,TRUE)</f>
        <v>33210.233310000003</v>
      </c>
      <c r="DM20" s="26">
        <f>HLOOKUP(DM$2,PLANEL_Pot_anual!$C$3:$AL$24,18,TRUE)</f>
        <v>33210.233310000003</v>
      </c>
      <c r="DN20" s="26">
        <f>HLOOKUP(DN$2,PLANEL_Pot_anual!$C$3:$AL$24,18,TRUE)</f>
        <v>33210.233310000003</v>
      </c>
      <c r="DO20" s="26">
        <f>HLOOKUP(DO$2,PLANEL_Pot_anual!$C$3:$AL$24,18,TRUE)</f>
        <v>37419.863819999999</v>
      </c>
      <c r="DP20" s="26">
        <f>HLOOKUP(DP$2,PLANEL_Pot_anual!$C$3:$AL$24,18,TRUE)</f>
        <v>37419.863819999999</v>
      </c>
      <c r="DQ20" s="26">
        <f>HLOOKUP(DQ$2,PLANEL_Pot_anual!$C$3:$AL$24,18,TRUE)</f>
        <v>37419.863819999999</v>
      </c>
      <c r="DR20" s="26">
        <f>HLOOKUP(DR$2,PLANEL_Pot_anual!$C$3:$AL$24,18,TRUE)</f>
        <v>37419.863819999999</v>
      </c>
      <c r="DS20" s="26">
        <f>HLOOKUP(DS$2,PLANEL_Pot_anual!$C$3:$AL$24,18,TRUE)</f>
        <v>41690.685400000002</v>
      </c>
      <c r="DT20" s="26">
        <f>HLOOKUP(DT$2,PLANEL_Pot_anual!$C$3:$AL$24,18,TRUE)</f>
        <v>41690.685400000002</v>
      </c>
      <c r="DU20" s="26">
        <f>HLOOKUP(DU$2,PLANEL_Pot_anual!$C$3:$AL$24,18,TRUE)</f>
        <v>41690.685400000002</v>
      </c>
      <c r="DV20" s="26">
        <f>HLOOKUP(DV$2,PLANEL_Pot_anual!$C$3:$AL$24,18,TRUE)</f>
        <v>41690.685400000002</v>
      </c>
      <c r="DW20" s="26">
        <f>HLOOKUP(DW$2,PLANEL_Pot_anual!$C$3:$AL$24,18,TRUE)</f>
        <v>45968.90683</v>
      </c>
      <c r="DX20" s="26">
        <f>HLOOKUP(DX$2,PLANEL_Pot_anual!$C$3:$AL$24,18,TRUE)</f>
        <v>45968.90683</v>
      </c>
      <c r="DY20" s="26">
        <f>HLOOKUP(DY$2,PLANEL_Pot_anual!$C$3:$AL$24,18,TRUE)</f>
        <v>45968.90683</v>
      </c>
      <c r="DZ20" s="26">
        <f>HLOOKUP(DZ$2,PLANEL_Pot_anual!$C$3:$AL$24,18,TRUE)</f>
        <v>45968.90683</v>
      </c>
      <c r="EA20" s="26">
        <f>HLOOKUP(EA$2,PLANEL_Pot_anual!$C$3:$AL$24,18,TRUE)</f>
        <v>50196.727680000004</v>
      </c>
      <c r="EB20" s="26">
        <f>HLOOKUP(EB$2,PLANEL_Pot_anual!$C$3:$AL$24,18,TRUE)</f>
        <v>50196.727680000004</v>
      </c>
      <c r="EC20" s="26">
        <f>HLOOKUP(EC$2,PLANEL_Pot_anual!$C$3:$AL$24,18,TRUE)</f>
        <v>50196.727680000004</v>
      </c>
      <c r="ED20" s="26">
        <f>HLOOKUP(ED$2,PLANEL_Pot_anual!$C$3:$AL$24,18,TRUE)</f>
        <v>50196.727680000004</v>
      </c>
      <c r="EE20" s="26">
        <f>HLOOKUP(EE$2,PLANEL_Pot_anual!$C$3:$AL$24,18,TRUE)</f>
        <v>54889.877919999999</v>
      </c>
      <c r="EF20" s="26">
        <f>HLOOKUP(EF$2,PLANEL_Pot_anual!$C$3:$AL$24,18,TRUE)</f>
        <v>54889.877919999999</v>
      </c>
      <c r="EG20" s="26">
        <f>HLOOKUP(EG$2,PLANEL_Pot_anual!$C$3:$AL$24,18,TRUE)</f>
        <v>54889.877919999999</v>
      </c>
      <c r="EH20" s="26">
        <f>HLOOKUP(EH$2,PLANEL_Pot_anual!$C$3:$AL$24,18,TRUE)</f>
        <v>54889.877919999999</v>
      </c>
      <c r="EI20" s="26">
        <f>HLOOKUP(EI$2,PLANEL_Pot_anual!$C$3:$AL$24,18,TRUE)</f>
        <v>59366.230080000001</v>
      </c>
      <c r="EJ20" s="26">
        <f>HLOOKUP(EJ$2,PLANEL_Pot_anual!$C$3:$AL$24,18,TRUE)</f>
        <v>59366.230080000001</v>
      </c>
      <c r="EK20" s="26">
        <f>HLOOKUP(EK$2,PLANEL_Pot_anual!$C$3:$AL$24,18,TRUE)</f>
        <v>59366.230080000001</v>
      </c>
      <c r="EL20" s="26">
        <f>HLOOKUP(EL$2,PLANEL_Pot_anual!$C$3:$AL$24,18,TRUE)</f>
        <v>59366.230080000001</v>
      </c>
      <c r="EM20" s="26">
        <f>HLOOKUP(EM$2,PLANEL_Pot_anual!$C$3:$AL$24,18,TRUE)</f>
        <v>63732.46198</v>
      </c>
      <c r="EN20" s="26">
        <f>HLOOKUP(EN$2,PLANEL_Pot_anual!$C$3:$AL$24,18,TRUE)</f>
        <v>63732.46198</v>
      </c>
      <c r="EO20" s="26">
        <f>HLOOKUP(EO$2,PLANEL_Pot_anual!$C$3:$AL$24,18,TRUE)</f>
        <v>63732.46198</v>
      </c>
      <c r="EP20" s="26">
        <f>HLOOKUP(EP$2,PLANEL_Pot_anual!$C$3:$AL$24,18,TRUE)</f>
        <v>63732.46198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323.60564579999999</v>
      </c>
      <c r="AN23" s="32">
        <f>HLOOKUP(AN$2,PLANEL_Pot_anual!$C$3:$AL$24,21,TRUE)</f>
        <v>323.60564579999999</v>
      </c>
      <c r="AO23" s="32">
        <f>HLOOKUP(AO$2,PLANEL_Pot_anual!$C$3:$AL$24,21,TRUE)</f>
        <v>323.60564579999999</v>
      </c>
      <c r="AP23" s="32">
        <f>HLOOKUP(AP$2,PLANEL_Pot_anual!$C$3:$AL$24,21,TRUE)</f>
        <v>323.60564579999999</v>
      </c>
      <c r="AQ23" s="32">
        <f>HLOOKUP(AQ$2,PLANEL_Pot_anual!$C$3:$AL$24,21,TRUE)</f>
        <v>4254.6415790000001</v>
      </c>
      <c r="AR23" s="32">
        <f>HLOOKUP(AR$2,PLANEL_Pot_anual!$C$3:$AL$24,21,TRUE)</f>
        <v>4254.6415790000001</v>
      </c>
      <c r="AS23" s="32">
        <f>HLOOKUP(AS$2,PLANEL_Pot_anual!$C$3:$AL$24,21,TRUE)</f>
        <v>4254.6415790000001</v>
      </c>
      <c r="AT23" s="32">
        <f>HLOOKUP(AT$2,PLANEL_Pot_anual!$C$3:$AL$24,21,TRUE)</f>
        <v>4254.6415790000001</v>
      </c>
      <c r="AU23" s="32">
        <f>HLOOKUP(AU$2,PLANEL_Pot_anual!$C$3:$AL$24,21,TRUE)</f>
        <v>6101.8354609999997</v>
      </c>
      <c r="AV23" s="32">
        <f>HLOOKUP(AV$2,PLANEL_Pot_anual!$C$3:$AL$24,21,TRUE)</f>
        <v>6101.8354609999997</v>
      </c>
      <c r="AW23" s="32">
        <f>HLOOKUP(AW$2,PLANEL_Pot_anual!$C$3:$AL$24,21,TRUE)</f>
        <v>6101.8354609999997</v>
      </c>
      <c r="AX23" s="32">
        <f>HLOOKUP(AX$2,PLANEL_Pot_anual!$C$3:$AL$24,21,TRUE)</f>
        <v>6101.8354609999997</v>
      </c>
      <c r="AY23" s="32">
        <f>HLOOKUP(AY$2,PLANEL_Pot_anual!$C$3:$AL$24,21,TRUE)</f>
        <v>9390.1183220000003</v>
      </c>
      <c r="AZ23" s="32">
        <f>HLOOKUP(AZ$2,PLANEL_Pot_anual!$C$3:$AL$24,21,TRUE)</f>
        <v>9390.1183220000003</v>
      </c>
      <c r="BA23" s="32">
        <f>HLOOKUP(BA$2,PLANEL_Pot_anual!$C$3:$AL$24,21,TRUE)</f>
        <v>9390.1183220000003</v>
      </c>
      <c r="BB23" s="32">
        <f>HLOOKUP(BB$2,PLANEL_Pot_anual!$C$3:$AL$24,21,TRUE)</f>
        <v>9390.1183220000003</v>
      </c>
      <c r="BC23" s="32">
        <f>HLOOKUP(BC$2,PLANEL_Pot_anual!$C$3:$AL$24,21,TRUE)</f>
        <v>10575.90697</v>
      </c>
      <c r="BD23" s="32">
        <f>HLOOKUP(BD$2,PLANEL_Pot_anual!$C$3:$AL$24,21,TRUE)</f>
        <v>10575.90697</v>
      </c>
      <c r="BE23" s="32">
        <f>HLOOKUP(BE$2,PLANEL_Pot_anual!$C$3:$AL$24,21,TRUE)</f>
        <v>10575.90697</v>
      </c>
      <c r="BF23" s="32">
        <f>HLOOKUP(BF$2,PLANEL_Pot_anual!$C$3:$AL$24,21,TRUE)</f>
        <v>10575.90697</v>
      </c>
      <c r="BG23" s="32">
        <f>HLOOKUP(BG$2,PLANEL_Pot_anual!$C$3:$AL$24,21,TRUE)</f>
        <v>11151.286400000001</v>
      </c>
      <c r="BH23" s="32">
        <f>HLOOKUP(BH$2,PLANEL_Pot_anual!$C$3:$AL$24,21,TRUE)</f>
        <v>11151.286400000001</v>
      </c>
      <c r="BI23" s="32">
        <f>HLOOKUP(BI$2,PLANEL_Pot_anual!$C$3:$AL$24,21,TRUE)</f>
        <v>11151.286400000001</v>
      </c>
      <c r="BJ23" s="32">
        <f>HLOOKUP(BJ$2,PLANEL_Pot_anual!$C$3:$AL$24,21,TRUE)</f>
        <v>11151.286400000001</v>
      </c>
      <c r="BK23" s="32">
        <f>HLOOKUP(BK$2,PLANEL_Pot_anual!$C$3:$AL$24,21,TRUE)</f>
        <v>13719.362984000001</v>
      </c>
      <c r="BL23" s="32">
        <f>HLOOKUP(BL$2,PLANEL_Pot_anual!$C$3:$AL$24,21,TRUE)</f>
        <v>13719.362984000001</v>
      </c>
      <c r="BM23" s="32">
        <f>HLOOKUP(BM$2,PLANEL_Pot_anual!$C$3:$AL$24,21,TRUE)</f>
        <v>13719.362984000001</v>
      </c>
      <c r="BN23" s="32">
        <f>HLOOKUP(BN$2,PLANEL_Pot_anual!$C$3:$AL$24,21,TRUE)</f>
        <v>13719.362984000001</v>
      </c>
      <c r="BO23" s="32">
        <f>HLOOKUP(BO$2,PLANEL_Pot_anual!$C$3:$AL$24,21,TRUE)</f>
        <v>17821.700138</v>
      </c>
      <c r="BP23" s="32">
        <f>HLOOKUP(BP$2,PLANEL_Pot_anual!$C$3:$AL$24,21,TRUE)</f>
        <v>17821.700138</v>
      </c>
      <c r="BQ23" s="32">
        <f>HLOOKUP(BQ$2,PLANEL_Pot_anual!$C$3:$AL$24,21,TRUE)</f>
        <v>17821.700138</v>
      </c>
      <c r="BR23" s="32">
        <f>HLOOKUP(BR$2,PLANEL_Pot_anual!$C$3:$AL$24,21,TRUE)</f>
        <v>17821.700138</v>
      </c>
      <c r="BS23" s="32">
        <f>HLOOKUP(BS$2,PLANEL_Pot_anual!$C$3:$AL$24,21,TRUE)</f>
        <v>18250.153904999999</v>
      </c>
      <c r="BT23" s="32">
        <f>HLOOKUP(BT$2,PLANEL_Pot_anual!$C$3:$AL$24,21,TRUE)</f>
        <v>18250.153904999999</v>
      </c>
      <c r="BU23" s="32">
        <f>HLOOKUP(BU$2,PLANEL_Pot_anual!$C$3:$AL$24,21,TRUE)</f>
        <v>18250.153904999999</v>
      </c>
      <c r="BV23" s="32">
        <f>HLOOKUP(BV$2,PLANEL_Pot_anual!$C$3:$AL$24,21,TRUE)</f>
        <v>18250.153904999999</v>
      </c>
      <c r="BW23" s="32">
        <f>HLOOKUP(BW$2,PLANEL_Pot_anual!$C$3:$AL$24,21,TRUE)</f>
        <v>19792.806446000002</v>
      </c>
      <c r="BX23" s="32">
        <f>HLOOKUP(BX$2,PLANEL_Pot_anual!$C$3:$AL$24,21,TRUE)</f>
        <v>19792.806446000002</v>
      </c>
      <c r="BY23" s="32">
        <f>HLOOKUP(BY$2,PLANEL_Pot_anual!$C$3:$AL$24,21,TRUE)</f>
        <v>19792.806446000002</v>
      </c>
      <c r="BZ23" s="32">
        <f>HLOOKUP(BZ$2,PLANEL_Pot_anual!$C$3:$AL$24,21,TRUE)</f>
        <v>19792.806446000002</v>
      </c>
      <c r="CA23" s="32">
        <f>HLOOKUP(CA$2,PLANEL_Pot_anual!$C$3:$AL$24,21,TRUE)</f>
        <v>21147.993973000001</v>
      </c>
      <c r="CB23" s="32">
        <f>HLOOKUP(CB$2,PLANEL_Pot_anual!$C$3:$AL$24,21,TRUE)</f>
        <v>21147.993973000001</v>
      </c>
      <c r="CC23" s="32">
        <f>HLOOKUP(CC$2,PLANEL_Pot_anual!$C$3:$AL$24,21,TRUE)</f>
        <v>21147.993973000001</v>
      </c>
      <c r="CD23" s="32">
        <f>HLOOKUP(CD$2,PLANEL_Pot_anual!$C$3:$AL$24,21,TRUE)</f>
        <v>21147.993973000001</v>
      </c>
      <c r="CE23" s="32">
        <f>HLOOKUP(CE$2,PLANEL_Pot_anual!$C$3:$AL$24,21,TRUE)</f>
        <v>23981.913700000001</v>
      </c>
      <c r="CF23" s="32">
        <f>HLOOKUP(CF$2,PLANEL_Pot_anual!$C$3:$AL$24,21,TRUE)</f>
        <v>23981.913700000001</v>
      </c>
      <c r="CG23" s="32">
        <f>HLOOKUP(CG$2,PLANEL_Pot_anual!$C$3:$AL$24,21,TRUE)</f>
        <v>23981.913700000001</v>
      </c>
      <c r="CH23" s="32">
        <f>HLOOKUP(CH$2,PLANEL_Pot_anual!$C$3:$AL$24,21,TRUE)</f>
        <v>23981.913700000001</v>
      </c>
      <c r="CI23" s="32">
        <f>HLOOKUP(CI$2,PLANEL_Pot_anual!$C$3:$AL$24,21,TRUE)</f>
        <v>27109.894899999999</v>
      </c>
      <c r="CJ23" s="32">
        <f>HLOOKUP(CJ$2,PLANEL_Pot_anual!$C$3:$AL$24,21,TRUE)</f>
        <v>27109.894899999999</v>
      </c>
      <c r="CK23" s="32">
        <f>HLOOKUP(CK$2,PLANEL_Pot_anual!$C$3:$AL$24,21,TRUE)</f>
        <v>27109.894899999999</v>
      </c>
      <c r="CL23" s="32">
        <f>HLOOKUP(CL$2,PLANEL_Pot_anual!$C$3:$AL$24,21,TRUE)</f>
        <v>27109.894899999999</v>
      </c>
      <c r="CM23" s="32">
        <f>HLOOKUP(CM$2,PLANEL_Pot_anual!$C$3:$AL$24,21,TRUE)</f>
        <v>29145.16663</v>
      </c>
      <c r="CN23" s="32">
        <f>HLOOKUP(CN$2,PLANEL_Pot_anual!$C$3:$AL$24,21,TRUE)</f>
        <v>29145.16663</v>
      </c>
      <c r="CO23" s="32">
        <f>HLOOKUP(CO$2,PLANEL_Pot_anual!$C$3:$AL$24,21,TRUE)</f>
        <v>29145.16663</v>
      </c>
      <c r="CP23" s="32">
        <f>HLOOKUP(CP$2,PLANEL_Pot_anual!$C$3:$AL$24,21,TRUE)</f>
        <v>29145.16663</v>
      </c>
      <c r="CQ23" s="32">
        <f>HLOOKUP(CQ$2,PLANEL_Pot_anual!$C$3:$AL$24,21,TRUE)</f>
        <v>32582.947380000001</v>
      </c>
      <c r="CR23" s="32">
        <f>HLOOKUP(CR$2,PLANEL_Pot_anual!$C$3:$AL$24,21,TRUE)</f>
        <v>32582.947380000001</v>
      </c>
      <c r="CS23" s="32">
        <f>HLOOKUP(CS$2,PLANEL_Pot_anual!$C$3:$AL$24,21,TRUE)</f>
        <v>32582.947380000001</v>
      </c>
      <c r="CT23" s="32">
        <f>HLOOKUP(CT$2,PLANEL_Pot_anual!$C$3:$AL$24,21,TRUE)</f>
        <v>32582.947380000001</v>
      </c>
      <c r="CU23" s="32">
        <f>HLOOKUP(CU$2,PLANEL_Pot_anual!$C$3:$AL$24,21,TRUE)</f>
        <v>35718.912420000001</v>
      </c>
      <c r="CV23" s="32">
        <f>HLOOKUP(CV$2,PLANEL_Pot_anual!$C$3:$AL$24,21,TRUE)</f>
        <v>35718.912420000001</v>
      </c>
      <c r="CW23" s="32">
        <f>HLOOKUP(CW$2,PLANEL_Pot_anual!$C$3:$AL$24,21,TRUE)</f>
        <v>35718.912420000001</v>
      </c>
      <c r="CX23" s="32">
        <f>HLOOKUP(CX$2,PLANEL_Pot_anual!$C$3:$AL$24,21,TRUE)</f>
        <v>35718.912420000001</v>
      </c>
      <c r="CY23" s="32">
        <f>HLOOKUP(CY$2,PLANEL_Pot_anual!$C$3:$AL$24,21,TRUE)</f>
        <v>36785.513149999999</v>
      </c>
      <c r="CZ23" s="32">
        <f>HLOOKUP(CZ$2,PLANEL_Pot_anual!$C$3:$AL$24,21,TRUE)</f>
        <v>36785.513149999999</v>
      </c>
      <c r="DA23" s="32">
        <f>HLOOKUP(DA$2,PLANEL_Pot_anual!$C$3:$AL$24,21,TRUE)</f>
        <v>36785.513149999999</v>
      </c>
      <c r="DB23" s="32">
        <f>HLOOKUP(DB$2,PLANEL_Pot_anual!$C$3:$AL$24,21,TRUE)</f>
        <v>36785.513149999999</v>
      </c>
      <c r="DC23" s="32">
        <f>HLOOKUP(DC$2,PLANEL_Pot_anual!$C$3:$AL$24,21,TRUE)</f>
        <v>38610.478579999995</v>
      </c>
      <c r="DD23" s="32">
        <f>HLOOKUP(DD$2,PLANEL_Pot_anual!$C$3:$AL$24,21,TRUE)</f>
        <v>38610.478579999995</v>
      </c>
      <c r="DE23" s="32">
        <f>HLOOKUP(DE$2,PLANEL_Pot_anual!$C$3:$AL$24,21,TRUE)</f>
        <v>38610.478579999995</v>
      </c>
      <c r="DF23" s="32">
        <f>HLOOKUP(DF$2,PLANEL_Pot_anual!$C$3:$AL$24,21,TRUE)</f>
        <v>38610.478579999995</v>
      </c>
      <c r="DG23" s="32">
        <f>HLOOKUP(DG$2,PLANEL_Pot_anual!$C$3:$AL$24,21,TRUE)</f>
        <v>40118.750589999996</v>
      </c>
      <c r="DH23" s="32">
        <f>HLOOKUP(DH$2,PLANEL_Pot_anual!$C$3:$AL$24,21,TRUE)</f>
        <v>40118.750589999996</v>
      </c>
      <c r="DI23" s="32">
        <f>HLOOKUP(DI$2,PLANEL_Pot_anual!$C$3:$AL$24,21,TRUE)</f>
        <v>40118.750589999996</v>
      </c>
      <c r="DJ23" s="32">
        <f>HLOOKUP(DJ$2,PLANEL_Pot_anual!$C$3:$AL$24,21,TRUE)</f>
        <v>40118.750589999996</v>
      </c>
      <c r="DK23" s="32">
        <f>HLOOKUP(DK$2,PLANEL_Pot_anual!$C$3:$AL$24,21,TRUE)</f>
        <v>42579.012459999998</v>
      </c>
      <c r="DL23" s="32">
        <f>HLOOKUP(DL$2,PLANEL_Pot_anual!$C$3:$AL$24,21,TRUE)</f>
        <v>42579.012459999998</v>
      </c>
      <c r="DM23" s="32">
        <f>HLOOKUP(DM$2,PLANEL_Pot_anual!$C$3:$AL$24,21,TRUE)</f>
        <v>42579.012459999998</v>
      </c>
      <c r="DN23" s="32">
        <f>HLOOKUP(DN$2,PLANEL_Pot_anual!$C$3:$AL$24,21,TRUE)</f>
        <v>42579.012459999998</v>
      </c>
      <c r="DO23" s="32">
        <f>HLOOKUP(DO$2,PLANEL_Pot_anual!$C$3:$AL$24,21,TRUE)</f>
        <v>44811.176860000007</v>
      </c>
      <c r="DP23" s="32">
        <f>HLOOKUP(DP$2,PLANEL_Pot_anual!$C$3:$AL$24,21,TRUE)</f>
        <v>44811.176860000007</v>
      </c>
      <c r="DQ23" s="32">
        <f>HLOOKUP(DQ$2,PLANEL_Pot_anual!$C$3:$AL$24,21,TRUE)</f>
        <v>44811.176860000007</v>
      </c>
      <c r="DR23" s="32">
        <f>HLOOKUP(DR$2,PLANEL_Pot_anual!$C$3:$AL$24,21,TRUE)</f>
        <v>44811.176860000007</v>
      </c>
      <c r="DS23" s="32">
        <f>HLOOKUP(DS$2,PLANEL_Pot_anual!$C$3:$AL$24,21,TRUE)</f>
        <v>47681.871809999997</v>
      </c>
      <c r="DT23" s="32">
        <f>HLOOKUP(DT$2,PLANEL_Pot_anual!$C$3:$AL$24,21,TRUE)</f>
        <v>47681.871809999997</v>
      </c>
      <c r="DU23" s="32">
        <f>HLOOKUP(DU$2,PLANEL_Pot_anual!$C$3:$AL$24,21,TRUE)</f>
        <v>47681.871809999997</v>
      </c>
      <c r="DV23" s="32">
        <f>HLOOKUP(DV$2,PLANEL_Pot_anual!$C$3:$AL$24,21,TRUE)</f>
        <v>47681.871809999997</v>
      </c>
      <c r="DW23" s="32">
        <f>HLOOKUP(DW$2,PLANEL_Pot_anual!$C$3:$AL$24,21,TRUE)</f>
        <v>49978.384390000007</v>
      </c>
      <c r="DX23" s="32">
        <f>HLOOKUP(DX$2,PLANEL_Pot_anual!$C$3:$AL$24,21,TRUE)</f>
        <v>49978.384390000007</v>
      </c>
      <c r="DY23" s="32">
        <f>HLOOKUP(DY$2,PLANEL_Pot_anual!$C$3:$AL$24,21,TRUE)</f>
        <v>49978.384390000007</v>
      </c>
      <c r="DZ23" s="32">
        <f>HLOOKUP(DZ$2,PLANEL_Pot_anual!$C$3:$AL$24,21,TRUE)</f>
        <v>49978.384390000007</v>
      </c>
      <c r="EA23" s="32">
        <f>HLOOKUP(EA$2,PLANEL_Pot_anual!$C$3:$AL$24,21,TRUE)</f>
        <v>52055.701509999999</v>
      </c>
      <c r="EB23" s="32">
        <f>HLOOKUP(EB$2,PLANEL_Pot_anual!$C$3:$AL$24,21,TRUE)</f>
        <v>52055.701509999999</v>
      </c>
      <c r="EC23" s="32">
        <f>HLOOKUP(EC$2,PLANEL_Pot_anual!$C$3:$AL$24,21,TRUE)</f>
        <v>52055.701509999999</v>
      </c>
      <c r="ED23" s="32">
        <f>HLOOKUP(ED$2,PLANEL_Pot_anual!$C$3:$AL$24,21,TRUE)</f>
        <v>52055.701509999999</v>
      </c>
      <c r="EE23" s="32">
        <f>HLOOKUP(EE$2,PLANEL_Pot_anual!$C$3:$AL$24,21,TRUE)</f>
        <v>55479.597510000007</v>
      </c>
      <c r="EF23" s="32">
        <f>HLOOKUP(EF$2,PLANEL_Pot_anual!$C$3:$AL$24,21,TRUE)</f>
        <v>55479.597510000007</v>
      </c>
      <c r="EG23" s="32">
        <f>HLOOKUP(EG$2,PLANEL_Pot_anual!$C$3:$AL$24,21,TRUE)</f>
        <v>55479.597510000007</v>
      </c>
      <c r="EH23" s="32">
        <f>HLOOKUP(EH$2,PLANEL_Pot_anual!$C$3:$AL$24,21,TRUE)</f>
        <v>55479.597510000007</v>
      </c>
      <c r="EI23" s="32">
        <f>HLOOKUP(EI$2,PLANEL_Pot_anual!$C$3:$AL$24,21,TRUE)</f>
        <v>58788.436669999996</v>
      </c>
      <c r="EJ23" s="32">
        <f>HLOOKUP(EJ$2,PLANEL_Pot_anual!$C$3:$AL$24,21,TRUE)</f>
        <v>58788.436669999996</v>
      </c>
      <c r="EK23" s="32">
        <f>HLOOKUP(EK$2,PLANEL_Pot_anual!$C$3:$AL$24,21,TRUE)</f>
        <v>58788.436669999996</v>
      </c>
      <c r="EL23" s="32">
        <f>HLOOKUP(EL$2,PLANEL_Pot_anual!$C$3:$AL$24,21,TRUE)</f>
        <v>58788.436669999996</v>
      </c>
      <c r="EM23" s="32">
        <f>HLOOKUP(EM$2,PLANEL_Pot_anual!$C$3:$AL$24,21,TRUE)</f>
        <v>62436.652400000006</v>
      </c>
      <c r="EN23" s="32">
        <f>HLOOKUP(EN$2,PLANEL_Pot_anual!$C$3:$AL$24,21,TRUE)</f>
        <v>62436.652400000006</v>
      </c>
      <c r="EO23" s="32">
        <f>HLOOKUP(EO$2,PLANEL_Pot_anual!$C$3:$AL$24,21,TRUE)</f>
        <v>62436.652400000006</v>
      </c>
      <c r="EP23" s="32">
        <f>HLOOKUP(EP$2,PLANEL_Pot_anual!$C$3:$AL$24,21,TRUE)</f>
        <v>62436.652400000006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175182.85756099995</v>
      </c>
      <c r="AB24" s="28">
        <f t="shared" si="0"/>
        <v>175182.85756099995</v>
      </c>
      <c r="AC24" s="28">
        <f t="shared" si="0"/>
        <v>175182.85756099995</v>
      </c>
      <c r="AD24" s="28">
        <f t="shared" si="0"/>
        <v>175182.85756099995</v>
      </c>
      <c r="AE24" s="28">
        <f t="shared" si="0"/>
        <v>179957.89182899997</v>
      </c>
      <c r="AF24" s="28">
        <f t="shared" si="0"/>
        <v>179957.89182899997</v>
      </c>
      <c r="AG24" s="28">
        <f t="shared" si="0"/>
        <v>179957.89182899997</v>
      </c>
      <c r="AH24" s="28">
        <f t="shared" si="0"/>
        <v>179957.89182899997</v>
      </c>
      <c r="AI24" s="28">
        <f t="shared" ref="AI24:BN24" si="1">SUM(AI4:AI23)</f>
        <v>186885.06985099995</v>
      </c>
      <c r="AJ24" s="28">
        <f t="shared" si="1"/>
        <v>186885.06985099995</v>
      </c>
      <c r="AK24" s="28">
        <f t="shared" si="1"/>
        <v>186885.06985099995</v>
      </c>
      <c r="AL24" s="28">
        <f t="shared" si="1"/>
        <v>186885.06985099995</v>
      </c>
      <c r="AM24" s="28">
        <f t="shared" si="1"/>
        <v>193139.70917679998</v>
      </c>
      <c r="AN24" s="28">
        <f t="shared" si="1"/>
        <v>193139.70917679998</v>
      </c>
      <c r="AO24" s="28">
        <f t="shared" si="1"/>
        <v>193139.70917679998</v>
      </c>
      <c r="AP24" s="28">
        <f t="shared" si="1"/>
        <v>193139.70917679998</v>
      </c>
      <c r="AQ24" s="28">
        <f t="shared" si="1"/>
        <v>204169.93781999996</v>
      </c>
      <c r="AR24" s="28">
        <f t="shared" si="1"/>
        <v>204169.93781999996</v>
      </c>
      <c r="AS24" s="28">
        <f t="shared" si="1"/>
        <v>204169.93781999996</v>
      </c>
      <c r="AT24" s="28">
        <f t="shared" si="1"/>
        <v>204169.93781999996</v>
      </c>
      <c r="AU24" s="28">
        <f t="shared" si="1"/>
        <v>210276.65309199999</v>
      </c>
      <c r="AV24" s="28">
        <f t="shared" si="1"/>
        <v>210276.65309199999</v>
      </c>
      <c r="AW24" s="28">
        <f t="shared" si="1"/>
        <v>210276.65309199999</v>
      </c>
      <c r="AX24" s="28">
        <f t="shared" si="1"/>
        <v>210276.65309199999</v>
      </c>
      <c r="AY24" s="28">
        <f t="shared" si="1"/>
        <v>216431.76693999994</v>
      </c>
      <c r="AZ24" s="28">
        <f t="shared" si="1"/>
        <v>216431.76693999994</v>
      </c>
      <c r="BA24" s="28">
        <f t="shared" si="1"/>
        <v>216431.76693999994</v>
      </c>
      <c r="BB24" s="28">
        <f t="shared" si="1"/>
        <v>216431.76693999994</v>
      </c>
      <c r="BC24" s="28">
        <f t="shared" si="1"/>
        <v>223382.39399799999</v>
      </c>
      <c r="BD24" s="28">
        <f t="shared" si="1"/>
        <v>223382.39399799999</v>
      </c>
      <c r="BE24" s="28">
        <f t="shared" si="1"/>
        <v>223382.39399799999</v>
      </c>
      <c r="BF24" s="28">
        <f t="shared" si="1"/>
        <v>223382.39399799999</v>
      </c>
      <c r="BG24" s="28">
        <f t="shared" si="1"/>
        <v>231535.15696800002</v>
      </c>
      <c r="BH24" s="28">
        <f t="shared" si="1"/>
        <v>231535.15696800002</v>
      </c>
      <c r="BI24" s="28">
        <f t="shared" si="1"/>
        <v>231535.15696800002</v>
      </c>
      <c r="BJ24" s="28">
        <f t="shared" si="1"/>
        <v>231535.15696800002</v>
      </c>
      <c r="BK24" s="28">
        <f t="shared" si="1"/>
        <v>242648.255584</v>
      </c>
      <c r="BL24" s="28">
        <f t="shared" si="1"/>
        <v>242648.255584</v>
      </c>
      <c r="BM24" s="28">
        <f t="shared" si="1"/>
        <v>242648.255584</v>
      </c>
      <c r="BN24" s="28">
        <f t="shared" si="1"/>
        <v>242648.255584</v>
      </c>
      <c r="BO24" s="28">
        <f t="shared" ref="BO24:CT24" si="2">SUM(BO4:BO23)</f>
        <v>253455.96919199999</v>
      </c>
      <c r="BP24" s="28">
        <f t="shared" si="2"/>
        <v>253455.96919199999</v>
      </c>
      <c r="BQ24" s="28">
        <f t="shared" si="2"/>
        <v>253455.96919199999</v>
      </c>
      <c r="BR24" s="28">
        <f t="shared" si="2"/>
        <v>253455.96919199999</v>
      </c>
      <c r="BS24" s="28">
        <f t="shared" si="2"/>
        <v>261916.00118099997</v>
      </c>
      <c r="BT24" s="28">
        <f t="shared" si="2"/>
        <v>261916.00118099997</v>
      </c>
      <c r="BU24" s="28">
        <f t="shared" si="2"/>
        <v>261916.00118099997</v>
      </c>
      <c r="BV24" s="28">
        <f t="shared" si="2"/>
        <v>261916.00118099997</v>
      </c>
      <c r="BW24" s="28">
        <f t="shared" si="2"/>
        <v>272766.26267600001</v>
      </c>
      <c r="BX24" s="28">
        <f t="shared" si="2"/>
        <v>272766.26267600001</v>
      </c>
      <c r="BY24" s="28">
        <f t="shared" si="2"/>
        <v>272766.26267600001</v>
      </c>
      <c r="BZ24" s="28">
        <f t="shared" si="2"/>
        <v>272766.26267600001</v>
      </c>
      <c r="CA24" s="28">
        <f t="shared" si="2"/>
        <v>282691.58433300001</v>
      </c>
      <c r="CB24" s="28">
        <f t="shared" si="2"/>
        <v>282691.58433300001</v>
      </c>
      <c r="CC24" s="28">
        <f t="shared" si="2"/>
        <v>282691.58433300001</v>
      </c>
      <c r="CD24" s="28">
        <f t="shared" si="2"/>
        <v>282691.58433300001</v>
      </c>
      <c r="CE24" s="28">
        <f t="shared" si="2"/>
        <v>292527.55718</v>
      </c>
      <c r="CF24" s="28">
        <f t="shared" si="2"/>
        <v>292527.55718</v>
      </c>
      <c r="CG24" s="28">
        <f t="shared" si="2"/>
        <v>292527.55718</v>
      </c>
      <c r="CH24" s="28">
        <f t="shared" si="2"/>
        <v>292527.55718</v>
      </c>
      <c r="CI24" s="28">
        <f t="shared" si="2"/>
        <v>303252.06494700001</v>
      </c>
      <c r="CJ24" s="28">
        <f t="shared" si="2"/>
        <v>303252.06494700001</v>
      </c>
      <c r="CK24" s="28">
        <f t="shared" si="2"/>
        <v>303252.06494700001</v>
      </c>
      <c r="CL24" s="28">
        <f t="shared" si="2"/>
        <v>303252.06494700001</v>
      </c>
      <c r="CM24" s="28">
        <f t="shared" si="2"/>
        <v>312713.05810699996</v>
      </c>
      <c r="CN24" s="28">
        <f t="shared" si="2"/>
        <v>312713.05810699996</v>
      </c>
      <c r="CO24" s="28">
        <f t="shared" si="2"/>
        <v>312713.05810699996</v>
      </c>
      <c r="CP24" s="28">
        <f t="shared" si="2"/>
        <v>312713.05810699996</v>
      </c>
      <c r="CQ24" s="28">
        <f t="shared" si="2"/>
        <v>322979.49415699998</v>
      </c>
      <c r="CR24" s="28">
        <f t="shared" si="2"/>
        <v>322979.49415699998</v>
      </c>
      <c r="CS24" s="28">
        <f t="shared" si="2"/>
        <v>322979.49415699998</v>
      </c>
      <c r="CT24" s="28">
        <f t="shared" si="2"/>
        <v>322979.49415699998</v>
      </c>
      <c r="CU24" s="28">
        <f t="shared" ref="CU24:DZ24" si="3">SUM(CU4:CU23)</f>
        <v>328616.07221700001</v>
      </c>
      <c r="CV24" s="28">
        <f t="shared" si="3"/>
        <v>328616.07221700001</v>
      </c>
      <c r="CW24" s="28">
        <f t="shared" si="3"/>
        <v>328616.07221700001</v>
      </c>
      <c r="CX24" s="28">
        <f t="shared" si="3"/>
        <v>328616.07221700001</v>
      </c>
      <c r="CY24" s="28">
        <f t="shared" si="3"/>
        <v>345473.858305</v>
      </c>
      <c r="CZ24" s="28">
        <f t="shared" si="3"/>
        <v>345473.858305</v>
      </c>
      <c r="DA24" s="28">
        <f t="shared" si="3"/>
        <v>345473.858305</v>
      </c>
      <c r="DB24" s="28">
        <f t="shared" si="3"/>
        <v>345473.858305</v>
      </c>
      <c r="DC24" s="28">
        <f t="shared" si="3"/>
        <v>356930.17291200004</v>
      </c>
      <c r="DD24" s="28">
        <f t="shared" si="3"/>
        <v>356930.17291200004</v>
      </c>
      <c r="DE24" s="28">
        <f t="shared" si="3"/>
        <v>356930.17291200004</v>
      </c>
      <c r="DF24" s="28">
        <f t="shared" si="3"/>
        <v>356930.17291200004</v>
      </c>
      <c r="DG24" s="28">
        <f t="shared" si="3"/>
        <v>366470.82818700001</v>
      </c>
      <c r="DH24" s="28">
        <f t="shared" si="3"/>
        <v>366470.82818700001</v>
      </c>
      <c r="DI24" s="28">
        <f t="shared" si="3"/>
        <v>366470.82818700001</v>
      </c>
      <c r="DJ24" s="28">
        <f t="shared" si="3"/>
        <v>366470.82818700001</v>
      </c>
      <c r="DK24" s="28">
        <f t="shared" si="3"/>
        <v>377210.42893999995</v>
      </c>
      <c r="DL24" s="28">
        <f t="shared" si="3"/>
        <v>377210.42893999995</v>
      </c>
      <c r="DM24" s="28">
        <f t="shared" si="3"/>
        <v>377210.42893999995</v>
      </c>
      <c r="DN24" s="28">
        <f t="shared" si="3"/>
        <v>377210.42893999995</v>
      </c>
      <c r="DO24" s="28">
        <f t="shared" si="3"/>
        <v>387018.18393199996</v>
      </c>
      <c r="DP24" s="28">
        <f t="shared" si="3"/>
        <v>387018.18393199996</v>
      </c>
      <c r="DQ24" s="28">
        <f t="shared" si="3"/>
        <v>387018.18393199996</v>
      </c>
      <c r="DR24" s="28">
        <f t="shared" si="3"/>
        <v>387018.18393199996</v>
      </c>
      <c r="DS24" s="28">
        <f t="shared" si="3"/>
        <v>398732.30407700001</v>
      </c>
      <c r="DT24" s="28">
        <f t="shared" si="3"/>
        <v>398732.30407700001</v>
      </c>
      <c r="DU24" s="28">
        <f t="shared" si="3"/>
        <v>398732.30407700001</v>
      </c>
      <c r="DV24" s="28">
        <f t="shared" si="3"/>
        <v>398732.30407700001</v>
      </c>
      <c r="DW24" s="28">
        <f t="shared" si="3"/>
        <v>410993.19179800001</v>
      </c>
      <c r="DX24" s="28">
        <f t="shared" si="3"/>
        <v>410993.19179800001</v>
      </c>
      <c r="DY24" s="28">
        <f t="shared" si="3"/>
        <v>410993.19179800001</v>
      </c>
      <c r="DZ24" s="28">
        <f t="shared" si="3"/>
        <v>410993.19179800001</v>
      </c>
      <c r="EA24" s="28">
        <f t="shared" ref="EA24:EP24" si="4">SUM(EA4:EA23)</f>
        <v>421510.65282199997</v>
      </c>
      <c r="EB24" s="28">
        <f t="shared" si="4"/>
        <v>421510.65282199997</v>
      </c>
      <c r="EC24" s="28">
        <f t="shared" si="4"/>
        <v>421510.65282199997</v>
      </c>
      <c r="ED24" s="28">
        <f t="shared" si="4"/>
        <v>421510.65282199997</v>
      </c>
      <c r="EE24" s="28">
        <f t="shared" si="4"/>
        <v>435665.45353100001</v>
      </c>
      <c r="EF24" s="28">
        <f t="shared" si="4"/>
        <v>435665.45353100001</v>
      </c>
      <c r="EG24" s="28">
        <f t="shared" si="4"/>
        <v>435665.45353100001</v>
      </c>
      <c r="EH24" s="28">
        <f t="shared" si="4"/>
        <v>435665.45353100001</v>
      </c>
      <c r="EI24" s="28">
        <f t="shared" si="4"/>
        <v>448813.26539099996</v>
      </c>
      <c r="EJ24" s="28">
        <f t="shared" si="4"/>
        <v>448813.26539099996</v>
      </c>
      <c r="EK24" s="28">
        <f t="shared" si="4"/>
        <v>448813.26539099996</v>
      </c>
      <c r="EL24" s="28">
        <f t="shared" si="4"/>
        <v>448813.26539099996</v>
      </c>
      <c r="EM24" s="28">
        <f t="shared" si="4"/>
        <v>460148.25554100005</v>
      </c>
      <c r="EN24" s="28">
        <f t="shared" si="4"/>
        <v>460148.25554100005</v>
      </c>
      <c r="EO24" s="28">
        <f t="shared" si="4"/>
        <v>460148.25554100005</v>
      </c>
      <c r="EP24" s="28">
        <f t="shared" si="4"/>
        <v>460148.25554100005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1164.0355340000001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344.67646109999998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8.5631775039540961E-2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0.10735917083034814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9.0923898144440837E-2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4.2816050465983878E-2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2.6807749687891479E-2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2.6807228022009695E-2</v>
      </c>
      <c r="AY29" s="33">
        <f t="shared" si="11"/>
        <v>0</v>
      </c>
      <c r="AZ29" s="33">
        <f t="shared" si="11"/>
        <v>0</v>
      </c>
      <c r="BA29" s="33">
        <f t="shared" si="11"/>
        <v>1.9712976445451291E-2</v>
      </c>
      <c r="BB29" s="33">
        <f t="shared" si="11"/>
        <v>2.363641828232195E-2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2.3636688651516965E-2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2.3636688651516965E-2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2.3636688651516965E-2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9151.5482819000008</v>
      </c>
      <c r="AJ31" s="1">
        <f>PLANEL_GerMed_Trim!AJ17</f>
        <v>10944.6029542</v>
      </c>
      <c r="AK31" s="1">
        <f>PLANEL_GerMed_Trim!AK17</f>
        <v>14461.176258200001</v>
      </c>
      <c r="AL31" s="1">
        <f>PLANEL_GerMed_Trim!AL17</f>
        <v>11982.1027775</v>
      </c>
      <c r="AM31" s="1">
        <f>PLANEL_GerMed_Trim!AM17</f>
        <v>9949.7309029000007</v>
      </c>
      <c r="AN31" s="1">
        <f>PLANEL_GerMed_Trim!AN17</f>
        <v>11914.0694002</v>
      </c>
      <c r="AO31" s="1">
        <f>PLANEL_GerMed_Trim!AO17</f>
        <v>15749.230617199999</v>
      </c>
      <c r="AP31" s="1">
        <f>PLANEL_GerMed_Trim!AP17</f>
        <v>13040.636812500001</v>
      </c>
      <c r="AQ31" s="1">
        <f>PLANEL_GerMed_Trim!AQ17</f>
        <v>13006.593904000001</v>
      </c>
      <c r="AR31" s="1">
        <f>PLANEL_GerMed_Trim!AR17</f>
        <v>15627.3006382</v>
      </c>
      <c r="AS31" s="1">
        <f>PLANEL_GerMed_Trim!AS17</f>
        <v>20682.8933621</v>
      </c>
      <c r="AT31" s="1">
        <f>PLANEL_GerMed_Trim!AT17</f>
        <v>17094.940104199999</v>
      </c>
      <c r="AU31" s="1">
        <f>PLANEL_GerMed_Trim!AU17</f>
        <v>13760.881520999999</v>
      </c>
      <c r="AV31" s="1">
        <f>PLANEL_GerMed_Trim!AV17</f>
        <v>16543.4525512</v>
      </c>
      <c r="AW31" s="1">
        <f>PLANEL_GerMed_Trim!AW17</f>
        <v>21900.112862099999</v>
      </c>
      <c r="AX31" s="1">
        <f>PLANEL_GerMed_Trim!AX17</f>
        <v>18095.261448199999</v>
      </c>
      <c r="AY31" s="1">
        <f>PLANEL_GerMed_Trim!AY17</f>
        <v>14633.643485799999</v>
      </c>
      <c r="AZ31" s="1">
        <f>PLANEL_GerMed_Trim!AZ17</f>
        <v>17616.389862200002</v>
      </c>
      <c r="BA31" s="1">
        <f>PLANEL_GerMed_Trim!BA17</f>
        <v>23331.681990700003</v>
      </c>
      <c r="BB31" s="1">
        <f>PLANEL_GerMed_Trim!BB17</f>
        <v>19264.3588304</v>
      </c>
      <c r="BC31" s="1">
        <f>PLANEL_GerMed_Trim!BC17</f>
        <v>15625.9534638</v>
      </c>
      <c r="BD31" s="1">
        <f>PLANEL_GerMed_Trim!BD17</f>
        <v>18821.812023899998</v>
      </c>
      <c r="BE31" s="1">
        <f>PLANEL_GerMed_Trim!BE17</f>
        <v>24933.312026200001</v>
      </c>
      <c r="BF31" s="1">
        <f>PLANEL_GerMed_Trim!BF17</f>
        <v>20580.4946303</v>
      </c>
      <c r="BG31" s="1">
        <f>PLANEL_GerMed_Trim!BG17</f>
        <v>17158.183708799999</v>
      </c>
      <c r="BH31" s="1">
        <f>PLANEL_GerMed_Trim!BH17</f>
        <v>20682.847046900002</v>
      </c>
      <c r="BI31" s="1">
        <f>PLANEL_GerMed_Trim!BI17</f>
        <v>27405.923930199999</v>
      </c>
      <c r="BJ31" s="1">
        <f>PLANEL_GerMed_Trim!BJ17</f>
        <v>22612.508131300001</v>
      </c>
      <c r="BK31" s="1">
        <f>PLANEL_GerMed_Trim!BK17</f>
        <v>18703.1044888</v>
      </c>
      <c r="BL31" s="1">
        <f>PLANEL_GerMed_Trim!BL17</f>
        <v>22559.295891900001</v>
      </c>
      <c r="BM31" s="1">
        <f>PLANEL_GerMed_Trim!BM17</f>
        <v>29899.014974199999</v>
      </c>
      <c r="BN31" s="1">
        <f>PLANEL_GerMed_Trim!BN17</f>
        <v>24661.351569300001</v>
      </c>
      <c r="BO31" s="1">
        <f>PLANEL_GerMed_Trim!BO17</f>
        <v>20008.413609200001</v>
      </c>
      <c r="BP31" s="1">
        <f>PLANEL_GerMed_Trim!BP17</f>
        <v>24147.670255099998</v>
      </c>
      <c r="BQ31" s="1">
        <f>PLANEL_GerMed_Trim!BQ17</f>
        <v>32010.7496053</v>
      </c>
      <c r="BR31" s="1">
        <f>PLANEL_GerMed_Trim!BR17</f>
        <v>26395.1006906</v>
      </c>
      <c r="BS31" s="1">
        <f>PLANEL_GerMed_Trim!BS17</f>
        <v>20005.197397</v>
      </c>
      <c r="BT31" s="1">
        <f>PLANEL_GerMed_Trim!BT17</f>
        <v>24167.188084099998</v>
      </c>
      <c r="BU31" s="1">
        <f>PLANEL_GerMed_Trim!BU17</f>
        <v>32047.661790899998</v>
      </c>
      <c r="BV31" s="1">
        <f>PLANEL_GerMed_Trim!BV17</f>
        <v>26412.0245488</v>
      </c>
      <c r="BW31" s="1">
        <f>PLANEL_GerMed_Trim!BW17</f>
        <v>21745.849893300001</v>
      </c>
      <c r="BX31" s="1">
        <f>PLANEL_GerMed_Trim!BX17</f>
        <v>26297.346635100002</v>
      </c>
      <c r="BY31" s="1">
        <f>PLANEL_GerMed_Trim!BY17</f>
        <v>34885.325797699996</v>
      </c>
      <c r="BZ31" s="1">
        <f>PLANEL_GerMed_Trim!BZ17</f>
        <v>28734.894661999999</v>
      </c>
      <c r="CA31" s="1">
        <f>PLANEL_GerMed_Trim!CA17</f>
        <v>23919.3704712</v>
      </c>
      <c r="CB31" s="1">
        <f>PLANEL_GerMed_Trim!CB17</f>
        <v>28957.153939099997</v>
      </c>
      <c r="CC31" s="1">
        <f>PLANEL_GerMed_Trim!CC17</f>
        <v>38428.516471800001</v>
      </c>
      <c r="CD31" s="1">
        <f>PLANEL_GerMed_Trim!CD17</f>
        <v>31635.3451847</v>
      </c>
      <c r="CE31" s="1">
        <f>PLANEL_GerMed_Trim!CE17</f>
        <v>26071.542395700002</v>
      </c>
      <c r="CF31" s="1">
        <f>PLANEL_GerMed_Trim!CF17</f>
        <v>31617.168793599998</v>
      </c>
      <c r="CG31" s="1">
        <f>PLANEL_GerMed_Trim!CG17</f>
        <v>41984.235131099995</v>
      </c>
      <c r="CH31" s="1">
        <f>PLANEL_GerMed_Trim!CH17</f>
        <v>34531.127017500003</v>
      </c>
      <c r="CI31" s="1">
        <f>PLANEL_GerMed_Trim!CI17</f>
        <v>28437.547908200002</v>
      </c>
      <c r="CJ31" s="1">
        <f>PLANEL_GerMed_Trim!CJ17</f>
        <v>34494.394184600002</v>
      </c>
      <c r="CK31" s="1">
        <f>PLANEL_GerMed_Trim!CK17</f>
        <v>45808.617369300002</v>
      </c>
      <c r="CL31" s="1">
        <f>PLANEL_GerMed_Trim!CL17</f>
        <v>37672.036862599998</v>
      </c>
      <c r="CM31" s="1">
        <f>PLANEL_GerMed_Trim!CM17</f>
        <v>30207.066996300004</v>
      </c>
      <c r="CN31" s="1">
        <f>PLANEL_GerMed_Trim!CN17</f>
        <v>36665.027377000006</v>
      </c>
      <c r="CO31" s="1">
        <f>PLANEL_GerMed_Trim!CO17</f>
        <v>48702.594520400002</v>
      </c>
      <c r="CP31" s="1">
        <f>PLANEL_GerMed_Trim!CP17</f>
        <v>40038.0862481</v>
      </c>
      <c r="CQ31" s="1">
        <f>PLANEL_GerMed_Trim!CQ17</f>
        <v>32630.667199300002</v>
      </c>
      <c r="CR31" s="1">
        <f>PLANEL_GerMed_Trim!CR17</f>
        <v>39608.713453999997</v>
      </c>
      <c r="CS31" s="1">
        <f>PLANEL_GerMed_Trim!CS17</f>
        <v>52613.6403364</v>
      </c>
      <c r="CT31" s="1">
        <f>PLANEL_GerMed_Trim!CT17</f>
        <v>43252.216983099999</v>
      </c>
      <c r="CU31" s="1">
        <f>PLANEL_GerMed_Trim!CU17</f>
        <v>32993.940963300003</v>
      </c>
      <c r="CV31" s="1">
        <f>PLANEL_GerMed_Trim!CV17</f>
        <v>40072.726863899996</v>
      </c>
      <c r="CW31" s="1">
        <f>PLANEL_GerMed_Trim!CW17</f>
        <v>53240.818933599992</v>
      </c>
      <c r="CX31" s="1">
        <f>PLANEL_GerMed_Trim!CX17</f>
        <v>43754.593397299999</v>
      </c>
      <c r="CY31" s="1">
        <f>PLANEL_GerMed_Trim!CY17</f>
        <v>36678.497648099998</v>
      </c>
      <c r="CZ31" s="1">
        <f>PLANEL_GerMed_Trim!CZ17</f>
        <v>44549.4198961</v>
      </c>
      <c r="DA31" s="1">
        <f>PLANEL_GerMed_Trim!DA17</f>
        <v>59189.335271199998</v>
      </c>
      <c r="DB31" s="1">
        <f>PLANEL_GerMed_Trim!DB17</f>
        <v>48642.2994683</v>
      </c>
      <c r="DC31" s="1">
        <f>PLANEL_GerMed_Trim!DC17</f>
        <v>38296.969509000002</v>
      </c>
      <c r="DD31" s="1">
        <f>PLANEL_GerMed_Trim!DD17</f>
        <v>46515.203315999999</v>
      </c>
      <c r="DE31" s="1">
        <f>PLANEL_GerMed_Trim!DE17</f>
        <v>61801.118187999993</v>
      </c>
      <c r="DF31" s="1">
        <f>PLANEL_GerMed_Trim!DF17</f>
        <v>50788.684898</v>
      </c>
      <c r="DG31" s="1">
        <f>PLANEL_GerMed_Trim!DG17</f>
        <v>38987.874320999996</v>
      </c>
      <c r="DH31" s="1">
        <f>PLANEL_GerMed_Trim!DH17</f>
        <v>47354.370962999994</v>
      </c>
      <c r="DI31" s="1">
        <f>PLANEL_GerMed_Trim!DI17</f>
        <v>62916.054709999997</v>
      </c>
      <c r="DJ31" s="1">
        <f>PLANEL_GerMed_Trim!DJ17</f>
        <v>51704.949220000002</v>
      </c>
      <c r="DK31" s="1">
        <f>PLANEL_GerMed_Trim!DK17</f>
        <v>40252.762265999998</v>
      </c>
      <c r="DL31" s="1">
        <f>PLANEL_GerMed_Trim!DL17</f>
        <v>48890.694088999997</v>
      </c>
      <c r="DM31" s="1">
        <f>PLANEL_GerMed_Trim!DM17</f>
        <v>64957.247269999993</v>
      </c>
      <c r="DN31" s="1">
        <f>PLANEL_GerMed_Trim!DN17</f>
        <v>53382.418640000004</v>
      </c>
      <c r="DO31" s="1">
        <f>PLANEL_GerMed_Trim!DO17</f>
        <v>40978.432648000002</v>
      </c>
      <c r="DP31" s="1">
        <f>PLANEL_GerMed_Trim!DP17</f>
        <v>49772.087729999999</v>
      </c>
      <c r="DQ31" s="1">
        <f>PLANEL_GerMed_Trim!DQ17</f>
        <v>66128.286169999992</v>
      </c>
      <c r="DR31" s="1">
        <f>PLANEL_GerMed_Trim!DR17</f>
        <v>54344.788370000002</v>
      </c>
      <c r="DS31" s="1">
        <f>PLANEL_GerMed_Trim!DS17</f>
        <v>42587.498009999996</v>
      </c>
      <c r="DT31" s="1">
        <f>PLANEL_GerMed_Trim!DT17</f>
        <v>51726.446079999994</v>
      </c>
      <c r="DU31" s="1">
        <f>PLANEL_GerMed_Trim!DU17</f>
        <v>68724.88949999999</v>
      </c>
      <c r="DV31" s="1">
        <f>PLANEL_GerMed_Trim!DV17</f>
        <v>56478.699090000002</v>
      </c>
      <c r="DW31" s="1">
        <f>PLANEL_GerMed_Trim!DW17</f>
        <v>44202.986850000001</v>
      </c>
      <c r="DX31" s="1">
        <f>PLANEL_GerMed_Trim!DX17</f>
        <v>53688.606350000002</v>
      </c>
      <c r="DY31" s="1">
        <f>PLANEL_GerMed_Trim!DY17</f>
        <v>71331.858609999996</v>
      </c>
      <c r="DZ31" s="1">
        <f>PLANEL_GerMed_Trim!DZ17</f>
        <v>58621.128490000003</v>
      </c>
      <c r="EA31" s="1">
        <f>PLANEL_GerMed_Trim!EA17</f>
        <v>45172.97565</v>
      </c>
      <c r="EB31" s="1">
        <f>PLANEL_GerMed_Trim!EB17</f>
        <v>54866.747259999996</v>
      </c>
      <c r="EC31" s="1">
        <f>PLANEL_GerMed_Trim!EC17</f>
        <v>72897.16244</v>
      </c>
      <c r="ED31" s="1">
        <f>PLANEL_GerMed_Trim!ED17</f>
        <v>59907.508500000004</v>
      </c>
      <c r="EE31" s="1">
        <f>PLANEL_GerMed_Trim!EE17</f>
        <v>47067.953970000002</v>
      </c>
      <c r="EF31" s="1">
        <f>PLANEL_GerMed_Trim!EF17</f>
        <v>57168.373289999996</v>
      </c>
      <c r="EG31" s="1">
        <f>PLANEL_GerMed_Trim!EG17</f>
        <v>75955.153200000001</v>
      </c>
      <c r="EH31" s="1">
        <f>PLANEL_GerMed_Trim!EH17</f>
        <v>62420.591330000003</v>
      </c>
      <c r="EI31" s="1">
        <f>PLANEL_GerMed_Trim!EI17</f>
        <v>48612.999329999999</v>
      </c>
      <c r="EJ31" s="1">
        <f>PLANEL_GerMed_Trim!EJ17</f>
        <v>59044.973449999998</v>
      </c>
      <c r="EK31" s="1">
        <f>PLANEL_GerMed_Trim!EK17</f>
        <v>78448.445290000003</v>
      </c>
      <c r="EL31" s="1">
        <f>PLANEL_GerMed_Trim!EL17</f>
        <v>64469.599990000002</v>
      </c>
      <c r="EM31" s="1">
        <f>PLANEL_GerMed_Trim!EM17</f>
        <v>49751.163409999994</v>
      </c>
      <c r="EN31" s="1">
        <f>PLANEL_GerMed_Trim!EN17</f>
        <v>60427.37874</v>
      </c>
      <c r="EO31" s="1">
        <f>PLANEL_GerMed_Trim!EO17</f>
        <v>80285.139249999993</v>
      </c>
      <c r="EP31" s="1">
        <f>PLANEL_GerMed_Trim!EP17</f>
        <v>65979.010720000006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0.35460159757643056</v>
      </c>
      <c r="AJ32" s="33">
        <f t="shared" si="15"/>
        <v>0.4240783715335753</v>
      </c>
      <c r="AK32" s="33">
        <f t="shared" si="15"/>
        <v>0.56033755666614116</v>
      </c>
      <c r="AL32" s="33">
        <f t="shared" si="15"/>
        <v>0.46427912046641745</v>
      </c>
      <c r="AM32" s="33">
        <f t="shared" si="15"/>
        <v>0.354565756667714</v>
      </c>
      <c r="AN32" s="33">
        <f t="shared" si="15"/>
        <v>0.42456635994470238</v>
      </c>
      <c r="AO32" s="33">
        <f t="shared" si="15"/>
        <v>0.56123506507037935</v>
      </c>
      <c r="AP32" s="33">
        <f t="shared" si="15"/>
        <v>0.46471239312665652</v>
      </c>
      <c r="AQ32" s="33">
        <f t="shared" si="15"/>
        <v>0.35446849777686784</v>
      </c>
      <c r="AR32" s="33">
        <f t="shared" si="15"/>
        <v>0.42589057691934856</v>
      </c>
      <c r="AS32" s="33">
        <f t="shared" si="15"/>
        <v>0.56367056539591476</v>
      </c>
      <c r="AT32" s="33">
        <f t="shared" si="15"/>
        <v>0.46588813205413859</v>
      </c>
      <c r="AU32" s="33">
        <f t="shared" si="15"/>
        <v>0.35445131799236435</v>
      </c>
      <c r="AV32" s="33">
        <f t="shared" si="15"/>
        <v>0.42612448570016159</v>
      </c>
      <c r="AW32" s="33">
        <f t="shared" si="15"/>
        <v>0.56410077045622109</v>
      </c>
      <c r="AX32" s="33">
        <f t="shared" si="15"/>
        <v>0.46609581369790137</v>
      </c>
      <c r="AY32" s="33">
        <f t="shared" si="15"/>
        <v>0.35441258867681547</v>
      </c>
      <c r="AZ32" s="33">
        <f t="shared" si="15"/>
        <v>0.42665180002921127</v>
      </c>
      <c r="BA32" s="33">
        <f t="shared" si="15"/>
        <v>0.56507060736666337</v>
      </c>
      <c r="BB32" s="33">
        <f t="shared" si="15"/>
        <v>0.46656400293654432</v>
      </c>
      <c r="BC32" s="33">
        <f t="shared" si="15"/>
        <v>0.35439598088685842</v>
      </c>
      <c r="BD32" s="33">
        <f t="shared" si="15"/>
        <v>0.42687792138451497</v>
      </c>
      <c r="BE32" s="33">
        <f t="shared" si="15"/>
        <v>0.56548648968870052</v>
      </c>
      <c r="BF32" s="33">
        <f t="shared" si="15"/>
        <v>0.46676477045312953</v>
      </c>
      <c r="BG32" s="33">
        <f t="shared" si="15"/>
        <v>0.35437447820037227</v>
      </c>
      <c r="BH32" s="33">
        <f t="shared" si="15"/>
        <v>0.42717068743029002</v>
      </c>
      <c r="BI32" s="33">
        <f t="shared" si="15"/>
        <v>0.56602494513348178</v>
      </c>
      <c r="BJ32" s="33">
        <f t="shared" si="15"/>
        <v>0.46702470994766748</v>
      </c>
      <c r="BK32" s="33">
        <f t="shared" si="15"/>
        <v>0.35435636658841174</v>
      </c>
      <c r="BL32" s="33">
        <f t="shared" si="15"/>
        <v>0.42741728411096896</v>
      </c>
      <c r="BM32" s="33">
        <f t="shared" si="15"/>
        <v>0.56647848581365656</v>
      </c>
      <c r="BN32" s="33">
        <f t="shared" si="15"/>
        <v>0.46724365692816955</v>
      </c>
      <c r="BO32" s="33">
        <f t="shared" si="15"/>
        <v>0.35433971322796265</v>
      </c>
      <c r="BP32" s="33">
        <f t="shared" ref="BP32:EA32" si="16">BP31/BP17</f>
        <v>0.42764402618012715</v>
      </c>
      <c r="BQ32" s="33">
        <f t="shared" si="16"/>
        <v>0.56689550990382775</v>
      </c>
      <c r="BR32" s="33">
        <f t="shared" si="16"/>
        <v>0.4674449754992025</v>
      </c>
      <c r="BS32" s="33">
        <f t="shared" si="16"/>
        <v>0.35431175348642246</v>
      </c>
      <c r="BT32" s="33">
        <f t="shared" si="16"/>
        <v>0.42802470862885461</v>
      </c>
      <c r="BU32" s="33">
        <f t="shared" si="16"/>
        <v>0.56759566121433958</v>
      </c>
      <c r="BV32" s="33">
        <f t="shared" si="16"/>
        <v>0.46778297385933887</v>
      </c>
      <c r="BW32" s="33">
        <f t="shared" si="16"/>
        <v>0.35428167078054945</v>
      </c>
      <c r="BX32" s="33">
        <f t="shared" si="16"/>
        <v>0.42843429659877302</v>
      </c>
      <c r="BY32" s="33">
        <f t="shared" si="16"/>
        <v>0.56834897555054387</v>
      </c>
      <c r="BZ32" s="33">
        <f t="shared" si="16"/>
        <v>0.46814663673793838</v>
      </c>
      <c r="CA32" s="33">
        <f t="shared" si="16"/>
        <v>0.35425034162572422</v>
      </c>
      <c r="CB32" s="33">
        <f t="shared" si="16"/>
        <v>0.42886085517116984</v>
      </c>
      <c r="CC32" s="33">
        <f t="shared" si="16"/>
        <v>0.56913350226737636</v>
      </c>
      <c r="CD32" s="33">
        <f t="shared" si="16"/>
        <v>0.46852536744732542</v>
      </c>
      <c r="CE32" s="33">
        <f t="shared" si="16"/>
        <v>0.35420034334910755</v>
      </c>
      <c r="CF32" s="33">
        <f t="shared" si="16"/>
        <v>0.42954160028011368</v>
      </c>
      <c r="CG32" s="33">
        <f t="shared" si="16"/>
        <v>0.57038552890288297</v>
      </c>
      <c r="CH32" s="33">
        <f t="shared" si="16"/>
        <v>0.46912978373874042</v>
      </c>
      <c r="CI32" s="33">
        <f t="shared" si="16"/>
        <v>0.35419366431930666</v>
      </c>
      <c r="CJ32" s="33">
        <f t="shared" si="16"/>
        <v>0.42963253773350368</v>
      </c>
      <c r="CK32" s="33">
        <f t="shared" si="16"/>
        <v>0.57055278098555295</v>
      </c>
      <c r="CL32" s="33">
        <f t="shared" si="16"/>
        <v>0.46921052482477799</v>
      </c>
      <c r="CM32" s="33">
        <f t="shared" si="16"/>
        <v>0.35417450678051854</v>
      </c>
      <c r="CN32" s="33">
        <f t="shared" si="16"/>
        <v>0.42989337524671928</v>
      </c>
      <c r="CO32" s="33">
        <f t="shared" si="16"/>
        <v>0.57103251352761508</v>
      </c>
      <c r="CP32" s="33">
        <f t="shared" si="16"/>
        <v>0.46944211601522295</v>
      </c>
      <c r="CQ32" s="33">
        <f t="shared" si="16"/>
        <v>0.35417308317204932</v>
      </c>
      <c r="CR32" s="33">
        <f t="shared" si="16"/>
        <v>0.42991275902511572</v>
      </c>
      <c r="CS32" s="33">
        <f t="shared" si="16"/>
        <v>0.57106816422214723</v>
      </c>
      <c r="CT32" s="33">
        <f t="shared" si="16"/>
        <v>0.46945932638667043</v>
      </c>
      <c r="CU32" s="33">
        <f t="shared" si="16"/>
        <v>0.35415639587048958</v>
      </c>
      <c r="CV32" s="33">
        <f t="shared" si="16"/>
        <v>0.43013996220116607</v>
      </c>
      <c r="CW32" s="33">
        <f t="shared" si="16"/>
        <v>0.57148603641167417</v>
      </c>
      <c r="CX32" s="33">
        <f t="shared" si="16"/>
        <v>0.46966105436155825</v>
      </c>
      <c r="CY32" s="33">
        <f t="shared" si="16"/>
        <v>0.35415533988169068</v>
      </c>
      <c r="CZ32" s="33">
        <f t="shared" si="16"/>
        <v>0.43015433991344909</v>
      </c>
      <c r="DA32" s="33">
        <f t="shared" si="16"/>
        <v>0.57151247991284759</v>
      </c>
      <c r="DB32" s="33">
        <f t="shared" si="16"/>
        <v>0.4696738199612478</v>
      </c>
      <c r="DC32" s="33">
        <f t="shared" si="16"/>
        <v>0.35415533989884723</v>
      </c>
      <c r="DD32" s="33">
        <f t="shared" si="16"/>
        <v>0.43015433993988939</v>
      </c>
      <c r="DE32" s="33">
        <f t="shared" si="16"/>
        <v>0.5715124799328144</v>
      </c>
      <c r="DF32" s="33">
        <f t="shared" si="16"/>
        <v>0.46967381998305568</v>
      </c>
      <c r="DG32" s="33">
        <f t="shared" si="16"/>
        <v>0.35415533989410325</v>
      </c>
      <c r="DH32" s="33">
        <f t="shared" si="16"/>
        <v>0.43015433993126101</v>
      </c>
      <c r="DI32" s="33">
        <f t="shared" si="16"/>
        <v>0.57151247993569843</v>
      </c>
      <c r="DJ32" s="33">
        <f t="shared" si="16"/>
        <v>0.46967381997928775</v>
      </c>
      <c r="DK32" s="33">
        <f t="shared" si="16"/>
        <v>0.35415533989140441</v>
      </c>
      <c r="DL32" s="33">
        <f t="shared" si="16"/>
        <v>0.43015433992319374</v>
      </c>
      <c r="DM32" s="33">
        <f t="shared" si="16"/>
        <v>0.57151247989627474</v>
      </c>
      <c r="DN32" s="33">
        <f t="shared" si="16"/>
        <v>0.46967381996647106</v>
      </c>
      <c r="DO32" s="33">
        <f t="shared" si="16"/>
        <v>0.35415533991415332</v>
      </c>
      <c r="DP32" s="33">
        <f t="shared" si="16"/>
        <v>0.43015433995901059</v>
      </c>
      <c r="DQ32" s="33">
        <f t="shared" si="16"/>
        <v>0.57151247993424115</v>
      </c>
      <c r="DR32" s="33">
        <f t="shared" si="16"/>
        <v>0.46967381995952023</v>
      </c>
      <c r="DS32" s="33">
        <f t="shared" si="16"/>
        <v>0.35415533991142967</v>
      </c>
      <c r="DT32" s="33">
        <f t="shared" si="16"/>
        <v>0.43015433988564195</v>
      </c>
      <c r="DU32" s="33">
        <f t="shared" si="16"/>
        <v>0.57151247991917298</v>
      </c>
      <c r="DV32" s="33">
        <f t="shared" si="16"/>
        <v>0.46967381998532926</v>
      </c>
      <c r="DW32" s="33">
        <f t="shared" si="16"/>
        <v>0.35415533996315962</v>
      </c>
      <c r="DX32" s="33">
        <f t="shared" si="16"/>
        <v>0.43015433998964031</v>
      </c>
      <c r="DY32" s="33">
        <f t="shared" si="16"/>
        <v>0.57151247995877408</v>
      </c>
      <c r="DZ32" s="33">
        <f t="shared" si="16"/>
        <v>0.46967382000341029</v>
      </c>
      <c r="EA32" s="33">
        <f t="shared" si="16"/>
        <v>0.35415533987640796</v>
      </c>
      <c r="EB32" s="33">
        <f t="shared" ref="EB32:EP32" si="17">EB31/EB17</f>
        <v>0.43015433993838026</v>
      </c>
      <c r="EC32" s="33">
        <f t="shared" si="17"/>
        <v>0.57151247993918508</v>
      </c>
      <c r="ED32" s="33">
        <f t="shared" si="17"/>
        <v>0.46967381999255786</v>
      </c>
      <c r="EE32" s="33">
        <f t="shared" si="17"/>
        <v>0.3541553398888399</v>
      </c>
      <c r="EF32" s="33">
        <f t="shared" si="17"/>
        <v>0.43015433996380331</v>
      </c>
      <c r="EG32" s="33">
        <f t="shared" si="17"/>
        <v>0.57151247991362197</v>
      </c>
      <c r="EH32" s="33">
        <f t="shared" si="17"/>
        <v>0.46967381995462859</v>
      </c>
      <c r="EI32" s="33">
        <f t="shared" si="17"/>
        <v>0.35415533988774905</v>
      </c>
      <c r="EJ32" s="33">
        <f t="shared" si="17"/>
        <v>0.43015433997184449</v>
      </c>
      <c r="EK32" s="33">
        <f t="shared" si="17"/>
        <v>0.57151247995924548</v>
      </c>
      <c r="EL32" s="33">
        <f t="shared" si="17"/>
        <v>0.46967381999808966</v>
      </c>
      <c r="EM32" s="33">
        <f t="shared" si="17"/>
        <v>0.35415533992702686</v>
      </c>
      <c r="EN32" s="33">
        <f t="shared" si="17"/>
        <v>0.43015433995383423</v>
      </c>
      <c r="EO32" s="33">
        <f t="shared" si="17"/>
        <v>0.57151247997664545</v>
      </c>
      <c r="EP32" s="33">
        <f t="shared" si="17"/>
        <v>0.4696738200275698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156.36729969999999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388.52762810000002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427.85865180000002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171.24558719999999</v>
      </c>
      <c r="Q102" s="41">
        <v>171.24558719999999</v>
      </c>
      <c r="R102" s="41">
        <v>171.24558719999999</v>
      </c>
      <c r="S102" s="41">
        <v>497.6308143</v>
      </c>
      <c r="T102" s="41">
        <v>497.6308143</v>
      </c>
      <c r="U102" s="41">
        <v>497.6308143</v>
      </c>
      <c r="V102" s="41">
        <v>497.6308143</v>
      </c>
      <c r="W102" s="41">
        <v>497.6308143</v>
      </c>
      <c r="X102" s="41">
        <v>497.6308143</v>
      </c>
      <c r="Y102" s="41">
        <v>497.6308143</v>
      </c>
      <c r="Z102" s="41">
        <v>497.6308143</v>
      </c>
      <c r="AA102" s="41">
        <v>497.6308143</v>
      </c>
      <c r="AB102" s="41">
        <v>497.6308143</v>
      </c>
      <c r="AC102" s="41">
        <v>497.6308143</v>
      </c>
      <c r="AD102" s="41">
        <v>497.6308143</v>
      </c>
      <c r="AE102" s="41">
        <v>497.6308143</v>
      </c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1040.4083800000001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921.65135829999997</v>
      </c>
      <c r="O104" s="41">
        <v>859.03221780000001</v>
      </c>
      <c r="P104" s="41">
        <v>1065.5020159999999</v>
      </c>
      <c r="Q104" s="41">
        <v>1064.9930939999999</v>
      </c>
      <c r="R104" s="41">
        <v>1071.531246</v>
      </c>
      <c r="S104" s="41">
        <v>1147.1208779999999</v>
      </c>
      <c r="T104" s="41">
        <v>1050.0527340000001</v>
      </c>
      <c r="U104" s="41">
        <v>968.59301370000003</v>
      </c>
      <c r="V104" s="41">
        <v>962.05486189999999</v>
      </c>
      <c r="W104" s="41">
        <v>522.06550049999998</v>
      </c>
      <c r="X104" s="41">
        <v>525.83413880000001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313.80627329999999</v>
      </c>
      <c r="G107" s="41">
        <v>321.92980679999999</v>
      </c>
      <c r="H107" s="41">
        <v>646.46067349999998</v>
      </c>
      <c r="I107" s="41">
        <v>654.57942609999998</v>
      </c>
      <c r="J107" s="41">
        <v>566.96130419999997</v>
      </c>
      <c r="K107" s="41">
        <v>638.34192089999999</v>
      </c>
      <c r="L107" s="41">
        <v>654.57942609999998</v>
      </c>
      <c r="M107" s="41">
        <v>646.46067349999998</v>
      </c>
      <c r="N107" s="41">
        <v>690.09658760000002</v>
      </c>
      <c r="O107" s="41">
        <v>707.20349659999999</v>
      </c>
      <c r="P107" s="41">
        <v>863.04878919999999</v>
      </c>
      <c r="Q107" s="41">
        <v>892.02499330000001</v>
      </c>
      <c r="R107" s="41">
        <v>883.91325789999996</v>
      </c>
      <c r="S107" s="41">
        <v>1055.513201</v>
      </c>
      <c r="T107" s="41">
        <v>1047.394448</v>
      </c>
      <c r="U107" s="41">
        <v>1037.563733</v>
      </c>
      <c r="V107" s="41">
        <v>1050.7675899999999</v>
      </c>
      <c r="W107" s="41">
        <v>733.58339409999996</v>
      </c>
      <c r="X107" s="41">
        <v>733.58339409999996</v>
      </c>
      <c r="Y107" s="41">
        <v>712.12333690000003</v>
      </c>
      <c r="Z107" s="41">
        <v>693.41035399999998</v>
      </c>
      <c r="AA107" s="41">
        <v>736.1465475</v>
      </c>
      <c r="AB107" s="41">
        <v>779.33196740000005</v>
      </c>
      <c r="AC107" s="41">
        <v>288.84806170000002</v>
      </c>
      <c r="AD107" s="41">
        <v>337.67191070000001</v>
      </c>
      <c r="AE107" s="41">
        <v>337.67191070000001</v>
      </c>
      <c r="AF107" s="41">
        <v>337.67191070000001</v>
      </c>
      <c r="AG107" s="41">
        <v>168.5489905</v>
      </c>
      <c r="AH107" s="41">
        <v>20.80769081</v>
      </c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4209.8441940000002</v>
      </c>
      <c r="G112" s="41">
        <v>4886.7187649999996</v>
      </c>
      <c r="H112" s="41">
        <v>4234.5714159999998</v>
      </c>
      <c r="I112" s="41">
        <v>4286.8066449999997</v>
      </c>
      <c r="J112" s="41">
        <v>3970.2461400000002</v>
      </c>
      <c r="K112" s="41">
        <v>4200.4469609999996</v>
      </c>
      <c r="L112" s="41">
        <v>4978.8003500000004</v>
      </c>
      <c r="M112" s="41">
        <v>5304.6038060000001</v>
      </c>
      <c r="N112" s="41">
        <v>5219.2812130000002</v>
      </c>
      <c r="O112" s="41">
        <v>5138.0742570000002</v>
      </c>
      <c r="P112" s="41">
        <v>5193.7806950000004</v>
      </c>
      <c r="Q112" s="41">
        <v>3532.2981650000002</v>
      </c>
      <c r="R112" s="41">
        <v>3407.6610409999998</v>
      </c>
      <c r="S112" s="41">
        <v>4042.2591640000001</v>
      </c>
      <c r="T112" s="41">
        <v>3937.0722679999999</v>
      </c>
      <c r="U112" s="41">
        <v>3825.752825</v>
      </c>
      <c r="V112" s="41">
        <v>3791.4242159999999</v>
      </c>
      <c r="W112" s="41">
        <v>3098.804697</v>
      </c>
      <c r="X112" s="41">
        <v>3102.573335</v>
      </c>
      <c r="Y112" s="41">
        <v>3139.96378</v>
      </c>
      <c r="Z112" s="41">
        <v>2377.8002059999999</v>
      </c>
      <c r="AA112" s="41">
        <v>2420.5364</v>
      </c>
      <c r="AB112" s="41">
        <v>2463.7218189999999</v>
      </c>
      <c r="AC112" s="41">
        <v>1973.237914</v>
      </c>
      <c r="AD112" s="41">
        <v>2022.0617629999999</v>
      </c>
      <c r="AE112" s="41">
        <v>2005.7657630000001</v>
      </c>
      <c r="AF112" s="41">
        <v>1361.8331800000001</v>
      </c>
      <c r="AG112" s="41">
        <v>312.39964780000003</v>
      </c>
      <c r="AH112" s="41">
        <v>164.65834810000001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679.59919479999996</v>
      </c>
      <c r="AJ113" s="41">
        <v>734.99922709999998</v>
      </c>
      <c r="AK113" s="41">
        <v>987.2232315</v>
      </c>
      <c r="AL113" s="41">
        <v>1425.157657</v>
      </c>
      <c r="AM113" s="41">
        <v>1554.697639</v>
      </c>
      <c r="AN113" s="41">
        <v>1912.15797</v>
      </c>
      <c r="AO113" s="41">
        <v>1912.15797</v>
      </c>
      <c r="AP113" s="41">
        <v>1951.663276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180.01959640000001</v>
      </c>
      <c r="AI115" s="41">
        <v>180.01959640000001</v>
      </c>
      <c r="AJ115" s="41">
        <v>180.01959640000001</v>
      </c>
      <c r="AK115" s="41">
        <v>180.01959640000001</v>
      </c>
      <c r="AL115" s="41">
        <v>180.01959640000001</v>
      </c>
      <c r="AM115" s="41">
        <v>180.01959640000001</v>
      </c>
      <c r="AN115" s="41">
        <v>180.01959640000001</v>
      </c>
      <c r="AO115" s="41">
        <v>180.01959640000001</v>
      </c>
      <c r="AP115" s="41">
        <v>180.01959640000001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686.91688099999999</v>
      </c>
      <c r="AI124" s="41">
        <v>859.61879120000003</v>
      </c>
      <c r="AJ124" s="41">
        <v>915.01882350000005</v>
      </c>
      <c r="AK124" s="41">
        <v>1167.2428279999999</v>
      </c>
      <c r="AL124" s="41">
        <v>1605.1772539999999</v>
      </c>
      <c r="AM124" s="41">
        <v>1734.7172350000001</v>
      </c>
      <c r="AN124" s="41">
        <v>2092.1775659999998</v>
      </c>
      <c r="AO124" s="41">
        <v>2092.1775659999998</v>
      </c>
      <c r="AP124" s="41">
        <v>2131.6828719999999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253.44864229999999</v>
      </c>
      <c r="Y125" s="41">
        <v>506.89728459999998</v>
      </c>
      <c r="Z125" s="41">
        <v>630.5757926</v>
      </c>
      <c r="AA125" s="41">
        <v>887.07024809999996</v>
      </c>
      <c r="AB125" s="41">
        <v>1286.5800159999999</v>
      </c>
      <c r="AC125" s="41">
        <v>1774.140496</v>
      </c>
      <c r="AD125" s="41">
        <v>2027.589138</v>
      </c>
      <c r="AE125" s="41">
        <v>2722.9399579999999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2739.6799310000001</v>
      </c>
      <c r="AO125" s="41">
        <v>2551.2008940000001</v>
      </c>
      <c r="AP125" s="41">
        <v>2754.7882479999998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270.02939459999999</v>
      </c>
      <c r="AA127" s="41">
        <v>225.0244955</v>
      </c>
      <c r="AB127" s="41">
        <v>315.03429369999998</v>
      </c>
      <c r="AC127" s="41">
        <v>339.0957497</v>
      </c>
      <c r="AD127" s="41">
        <v>720.07838560000005</v>
      </c>
      <c r="AE127" s="41">
        <v>810.08818380000002</v>
      </c>
      <c r="AF127" s="41">
        <v>869.98973709999996</v>
      </c>
      <c r="AG127" s="41">
        <v>851.47389610000005</v>
      </c>
      <c r="AH127" s="41">
        <v>855.09308290000001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343.45844049999999</v>
      </c>
      <c r="Y136" s="41">
        <v>641.9119819</v>
      </c>
      <c r="Z136" s="41">
        <v>900.60518720000005</v>
      </c>
      <c r="AA136" s="41">
        <v>1112.094744</v>
      </c>
      <c r="AB136" s="41">
        <v>1601.6143099999999</v>
      </c>
      <c r="AC136" s="41">
        <v>2113.2362459999999</v>
      </c>
      <c r="AD136" s="41">
        <v>2747.667524</v>
      </c>
      <c r="AE136" s="41">
        <v>3533.0281420000001</v>
      </c>
      <c r="AF136" s="41">
        <v>3404.4761600000002</v>
      </c>
      <c r="AG136" s="41">
        <v>3385.9603189999998</v>
      </c>
      <c r="AH136" s="41">
        <v>3389.579506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3639.7779129999999</v>
      </c>
      <c r="AO136" s="41">
        <v>3451.2988759999998</v>
      </c>
      <c r="AP136" s="41">
        <v>3654.8862300000001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249.10854380000001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189.4883303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291.00888350000002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189.4883303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3045.5822020000001</v>
      </c>
      <c r="AF149" s="41">
        <v>3007.6281399999998</v>
      </c>
      <c r="AG149" s="41">
        <v>3007.6281399999998</v>
      </c>
      <c r="AH149" s="41">
        <v>3873.1968900000002</v>
      </c>
      <c r="AI149" s="41">
        <v>3956.7072020000001</v>
      </c>
      <c r="AJ149" s="41">
        <v>4867.8322019999996</v>
      </c>
      <c r="AK149" s="41">
        <v>4867.8322019999996</v>
      </c>
      <c r="AL149" s="41">
        <v>4874.9141730000001</v>
      </c>
      <c r="AM149" s="41">
        <v>5786.0391730000001</v>
      </c>
      <c r="AN149" s="41">
        <v>5778.9572019999996</v>
      </c>
      <c r="AO149" s="41">
        <v>6690.0822019999996</v>
      </c>
      <c r="AP149" s="41">
        <v>6697.1641730000001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>
        <v>1298.3531250000001</v>
      </c>
      <c r="Y151" s="41">
        <v>1298.3531250000001</v>
      </c>
      <c r="Z151" s="41">
        <v>2596.7062500000002</v>
      </c>
      <c r="AA151" s="41">
        <v>2596.7062500000002</v>
      </c>
      <c r="AB151" s="41">
        <v>2596.7062500000002</v>
      </c>
      <c r="AC151" s="41">
        <v>3895.0593749999998</v>
      </c>
      <c r="AD151" s="41">
        <v>3895.0593749999998</v>
      </c>
      <c r="AE151" s="41">
        <v>5430.2080310000001</v>
      </c>
      <c r="AF151" s="41">
        <v>4920.0749999999998</v>
      </c>
      <c r="AG151" s="41">
        <v>4920.0749999999998</v>
      </c>
      <c r="AH151" s="41">
        <v>4920.0749999999998</v>
      </c>
      <c r="AI151" s="41">
        <v>4937.9632659999997</v>
      </c>
      <c r="AJ151" s="41">
        <v>5000.3757370000003</v>
      </c>
      <c r="AK151" s="41">
        <v>5112.4814189999997</v>
      </c>
      <c r="AL151" s="41">
        <v>5193.4125000000004</v>
      </c>
      <c r="AM151" s="41">
        <v>5193.4125000000004</v>
      </c>
      <c r="AN151" s="41">
        <v>5193.4125000000004</v>
      </c>
      <c r="AO151" s="41">
        <v>5044.7841600000002</v>
      </c>
      <c r="AP151" s="41">
        <v>5193.4125000000004</v>
      </c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3007.6281399999998</v>
      </c>
      <c r="X160" s="41">
        <v>4305.9812650000003</v>
      </c>
      <c r="Y160" s="41">
        <v>4305.9812650000003</v>
      </c>
      <c r="Z160" s="41">
        <v>5604.33439</v>
      </c>
      <c r="AA160" s="41">
        <v>5604.33439</v>
      </c>
      <c r="AB160" s="41">
        <v>5604.33439</v>
      </c>
      <c r="AC160" s="41">
        <v>6902.6875149999996</v>
      </c>
      <c r="AD160" s="41">
        <v>6902.6875149999996</v>
      </c>
      <c r="AE160" s="41">
        <v>8475.7902329999997</v>
      </c>
      <c r="AF160" s="41">
        <v>7927.7031399999996</v>
      </c>
      <c r="AG160" s="41">
        <v>7927.7031399999996</v>
      </c>
      <c r="AH160" s="41">
        <v>8793.27189</v>
      </c>
      <c r="AI160" s="41">
        <v>8894.6704669999999</v>
      </c>
      <c r="AJ160" s="41">
        <v>9868.2079379999996</v>
      </c>
      <c r="AK160" s="41">
        <v>9980.3136209999993</v>
      </c>
      <c r="AL160" s="41">
        <v>10068.32667</v>
      </c>
      <c r="AM160" s="41">
        <v>10979.45167</v>
      </c>
      <c r="AN160" s="41">
        <v>10972.369699999999</v>
      </c>
      <c r="AO160" s="41">
        <v>11734.86636</v>
      </c>
      <c r="AP160" s="41">
        <v>11890.57667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14.884368479999999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55.120715859999997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20025.272250000002</v>
      </c>
      <c r="S233" s="41">
        <v>20062.999260000001</v>
      </c>
      <c r="T233" s="41">
        <v>20603.876319999999</v>
      </c>
      <c r="U233" s="41">
        <v>21374.482789999998</v>
      </c>
      <c r="V233" s="41">
        <v>21422.746029999998</v>
      </c>
      <c r="W233" s="41">
        <v>21438.531800000001</v>
      </c>
      <c r="X233" s="41">
        <v>21333.342710000001</v>
      </c>
      <c r="Y233" s="41">
        <v>21376.511050000001</v>
      </c>
      <c r="Z233" s="41">
        <v>21411.411940000002</v>
      </c>
      <c r="AA233" s="41">
        <v>21357.453710000002</v>
      </c>
      <c r="AB233" s="41">
        <v>21438.531800000001</v>
      </c>
      <c r="AC233" s="41">
        <v>21413.82994</v>
      </c>
      <c r="AD233" s="41">
        <v>21438.531800000001</v>
      </c>
      <c r="AE233" s="41">
        <v>21438.531800000001</v>
      </c>
      <c r="AF233" s="41">
        <v>21438.531800000001</v>
      </c>
      <c r="AG233" s="41">
        <v>21396.745800000001</v>
      </c>
      <c r="AH233" s="41">
        <v>21438.531800000001</v>
      </c>
      <c r="AI233" s="41">
        <v>21438.531800000001</v>
      </c>
      <c r="AJ233" s="41">
        <v>21438.531800000001</v>
      </c>
      <c r="AK233" s="41">
        <v>21438.531800000001</v>
      </c>
      <c r="AL233" s="41">
        <v>21438.531800000001</v>
      </c>
      <c r="AM233" s="41">
        <v>21438.531800000001</v>
      </c>
      <c r="AN233" s="41">
        <v>21438.531800000001</v>
      </c>
      <c r="AO233" s="41">
        <v>21438.531800000001</v>
      </c>
      <c r="AP233" s="41">
        <v>21497.458589999998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7712.1440970000003</v>
      </c>
      <c r="G234" s="41">
        <v>7868.2101860000002</v>
      </c>
      <c r="H234" s="41">
        <v>7271.8560660000003</v>
      </c>
      <c r="I234" s="41">
        <v>7868.2101860000002</v>
      </c>
      <c r="J234" s="41">
        <v>7868.2101860000002</v>
      </c>
      <c r="K234" s="41">
        <v>7598.0653849999999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8445.8599610000001</v>
      </c>
      <c r="Q234" s="41">
        <v>8445.8599610000001</v>
      </c>
      <c r="R234" s="41">
        <v>8822.8000780000002</v>
      </c>
      <c r="S234" s="41">
        <v>8822.8000780000002</v>
      </c>
      <c r="T234" s="41">
        <v>9728.2684379999992</v>
      </c>
      <c r="U234" s="41">
        <v>9992.4887230000004</v>
      </c>
      <c r="V234" s="41">
        <v>9992.4887230000004</v>
      </c>
      <c r="W234" s="41">
        <v>9992.4887230000004</v>
      </c>
      <c r="X234" s="41">
        <v>9979.7390950000008</v>
      </c>
      <c r="Y234" s="41">
        <v>9900.7727909999994</v>
      </c>
      <c r="Z234" s="41">
        <v>9992.4887230000004</v>
      </c>
      <c r="AA234" s="41">
        <v>9992.4887230000004</v>
      </c>
      <c r="AB234" s="41">
        <v>9992.4887230000004</v>
      </c>
      <c r="AC234" s="41">
        <v>9967.9809189999996</v>
      </c>
      <c r="AD234" s="41">
        <v>9992.4887230000004</v>
      </c>
      <c r="AE234" s="41">
        <v>9992.4887230000004</v>
      </c>
      <c r="AF234" s="41">
        <v>9992.4887230000004</v>
      </c>
      <c r="AG234" s="41">
        <v>9985.5629680000002</v>
      </c>
      <c r="AH234" s="41">
        <v>9992.4887230000004</v>
      </c>
      <c r="AI234" s="41">
        <v>9992.4887230000004</v>
      </c>
      <c r="AJ234" s="41">
        <v>9992.4887230000004</v>
      </c>
      <c r="AK234" s="41">
        <v>9992.4887230000004</v>
      </c>
      <c r="AL234" s="41">
        <v>9992.4887230000004</v>
      </c>
      <c r="AM234" s="41">
        <v>9992.4887230000004</v>
      </c>
      <c r="AN234" s="41">
        <v>9992.4887230000004</v>
      </c>
      <c r="AO234" s="41">
        <v>9992.4887230000004</v>
      </c>
      <c r="AP234" s="41">
        <v>9992.4887230000004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5200.582539</v>
      </c>
      <c r="I235" s="41">
        <v>4805.8254870000001</v>
      </c>
      <c r="J235" s="41">
        <v>5200.582539</v>
      </c>
      <c r="K235" s="41">
        <v>4615.376491</v>
      </c>
      <c r="L235" s="41">
        <v>4927.7105940000001</v>
      </c>
      <c r="M235" s="41">
        <v>5200.582539</v>
      </c>
      <c r="N235" s="41">
        <v>5200.582539</v>
      </c>
      <c r="O235" s="41">
        <v>5200.582539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5269.0315099999998</v>
      </c>
      <c r="U235" s="41">
        <v>5467.8317059999999</v>
      </c>
      <c r="V235" s="41">
        <v>5408.9426860000003</v>
      </c>
      <c r="W235" s="41">
        <v>5513.4618730000002</v>
      </c>
      <c r="X235" s="41">
        <v>5438.3990389999999</v>
      </c>
      <c r="Y235" s="41">
        <v>5457.0667940000003</v>
      </c>
      <c r="Z235" s="41">
        <v>5438.3990389999999</v>
      </c>
      <c r="AA235" s="41">
        <v>5438.3990389999999</v>
      </c>
      <c r="AB235" s="41">
        <v>5513.3900290000001</v>
      </c>
      <c r="AC235" s="41">
        <v>5470.4654119999996</v>
      </c>
      <c r="AD235" s="41">
        <v>5457.138637</v>
      </c>
      <c r="AE235" s="41">
        <v>5523.8027160000001</v>
      </c>
      <c r="AF235" s="41">
        <v>5478.792324</v>
      </c>
      <c r="AG235" s="41">
        <v>5479.8620700000001</v>
      </c>
      <c r="AH235" s="41">
        <v>5515.4758039999997</v>
      </c>
      <c r="AI235" s="41">
        <v>5523.8027160000001</v>
      </c>
      <c r="AJ235" s="41">
        <v>5523.8027160000001</v>
      </c>
      <c r="AK235" s="41">
        <v>5523.8027160000001</v>
      </c>
      <c r="AL235" s="41">
        <v>5426.5897640000003</v>
      </c>
      <c r="AM235" s="41">
        <v>5319.2972200000004</v>
      </c>
      <c r="AN235" s="41">
        <v>4782.3161570000002</v>
      </c>
      <c r="AO235" s="41">
        <v>4319.1331890000001</v>
      </c>
      <c r="AP235" s="41">
        <v>4049.7874729999999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3603.1345350000001</v>
      </c>
      <c r="G236" s="41">
        <v>3674.4607540000002</v>
      </c>
      <c r="H236" s="41">
        <v>4553.8561300000001</v>
      </c>
      <c r="I236" s="41">
        <v>5461.6465079999998</v>
      </c>
      <c r="J236" s="41">
        <v>3647.4948789999999</v>
      </c>
      <c r="K236" s="41">
        <v>8522.5424700000003</v>
      </c>
      <c r="L236" s="41">
        <v>5800.2411700000002</v>
      </c>
      <c r="M236" s="41">
        <v>8284.901656</v>
      </c>
      <c r="N236" s="41">
        <v>10101.715990000001</v>
      </c>
      <c r="O236" s="41">
        <v>9052.2641309999999</v>
      </c>
      <c r="P236" s="41">
        <v>10101.715990000001</v>
      </c>
      <c r="Q236" s="41">
        <v>9778.7366839999995</v>
      </c>
      <c r="R236" s="41">
        <v>9717.869498</v>
      </c>
      <c r="S236" s="41">
        <v>10101.715990000001</v>
      </c>
      <c r="T236" s="41">
        <v>10101.715990000001</v>
      </c>
      <c r="U236" s="41">
        <v>10063.5726</v>
      </c>
      <c r="V236" s="41">
        <v>10101.715990000001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8905.9849940000004</v>
      </c>
      <c r="E237" s="41">
        <v>9097.0594920000003</v>
      </c>
      <c r="F237" s="41">
        <v>8822.2833389999996</v>
      </c>
      <c r="G237" s="41">
        <v>9004.8682389999994</v>
      </c>
      <c r="H237" s="41">
        <v>7750.2269139999999</v>
      </c>
      <c r="I237" s="41">
        <v>7919.1233099999999</v>
      </c>
      <c r="J237" s="41">
        <v>8778.4154620000008</v>
      </c>
      <c r="K237" s="41">
        <v>7475.6603249999998</v>
      </c>
      <c r="L237" s="41">
        <v>8985.0302350000002</v>
      </c>
      <c r="M237" s="41">
        <v>7254.1090690000001</v>
      </c>
      <c r="N237" s="41">
        <v>7642.214363</v>
      </c>
      <c r="O237" s="41">
        <v>9272.0776079999996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2209.0517420000001</v>
      </c>
      <c r="I238" s="41">
        <v>1461.4036369999999</v>
      </c>
      <c r="J238" s="41">
        <v>1106.9042469999999</v>
      </c>
      <c r="K238" s="41">
        <v>1625.8702479999999</v>
      </c>
      <c r="L238" s="41">
        <v>3235.6429969999999</v>
      </c>
      <c r="M238" s="41">
        <v>4646.0225289999998</v>
      </c>
      <c r="N238" s="41">
        <v>3175.8125730000002</v>
      </c>
      <c r="O238" s="41">
        <v>3158.9987209999999</v>
      </c>
      <c r="P238" s="41">
        <v>1905.7834319999999</v>
      </c>
      <c r="Q238" s="41">
        <v>3019.450104</v>
      </c>
      <c r="R238" s="41">
        <v>3176.7870590000002</v>
      </c>
      <c r="S238" s="41">
        <v>4538.2467919999999</v>
      </c>
      <c r="T238" s="41">
        <v>4646.0225289999998</v>
      </c>
      <c r="U238" s="41">
        <v>4428.6309289999999</v>
      </c>
      <c r="V238" s="41">
        <v>3988.358397</v>
      </c>
      <c r="W238" s="41">
        <v>3455.699638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186.86409800000001</v>
      </c>
      <c r="G239" s="41">
        <v>219.0126765</v>
      </c>
      <c r="H239" s="41">
        <v>142.79763729999999</v>
      </c>
      <c r="I239" s="41">
        <v>219.0126765</v>
      </c>
      <c r="J239" s="41">
        <v>33.360147060000003</v>
      </c>
      <c r="K239" s="41">
        <v>126.8869608</v>
      </c>
      <c r="L239" s="41">
        <v>336.86987249999999</v>
      </c>
      <c r="M239" s="41">
        <v>251.6734902</v>
      </c>
      <c r="N239" s="41">
        <v>126.8869608</v>
      </c>
      <c r="O239" s="41">
        <v>126.8869608</v>
      </c>
      <c r="P239" s="41">
        <v>212.08334310000001</v>
      </c>
      <c r="Q239" s="41">
        <v>336.86987249999999</v>
      </c>
      <c r="R239" s="41">
        <v>280.3279991</v>
      </c>
      <c r="S239" s="41">
        <v>563.93017110000005</v>
      </c>
      <c r="T239" s="41">
        <v>364.94856529999998</v>
      </c>
      <c r="U239" s="41">
        <v>703.15586359999998</v>
      </c>
      <c r="V239" s="41">
        <v>665.65327890000003</v>
      </c>
      <c r="W239" s="41">
        <v>882.70915960000002</v>
      </c>
      <c r="X239" s="41">
        <v>778.21299799999997</v>
      </c>
      <c r="Y239" s="41">
        <v>797.74382539999999</v>
      </c>
      <c r="Z239" s="41">
        <v>823.99961759999997</v>
      </c>
      <c r="AA239" s="41">
        <v>838.84505590000003</v>
      </c>
      <c r="AB239" s="41">
        <v>882.70915960000002</v>
      </c>
      <c r="AC239" s="41">
        <v>882.70915960000002</v>
      </c>
      <c r="AD239" s="41">
        <v>882.70915960000002</v>
      </c>
      <c r="AE239" s="41">
        <v>882.70915960000002</v>
      </c>
      <c r="AF239" s="41">
        <v>882.70915960000002</v>
      </c>
      <c r="AG239" s="41">
        <v>882.70915960000002</v>
      </c>
      <c r="AH239" s="41">
        <v>876.39650359999996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371.12691009999998</v>
      </c>
      <c r="X240" s="41">
        <v>626.05709879999995</v>
      </c>
      <c r="Y240" s="41">
        <v>1254.5222450000001</v>
      </c>
      <c r="Z240" s="41">
        <v>843.51970589999996</v>
      </c>
      <c r="AA240" s="41">
        <v>1262.8030389999999</v>
      </c>
      <c r="AB240" s="41">
        <v>1123.9481679999999</v>
      </c>
      <c r="AC240" s="41">
        <v>1092.8128429999999</v>
      </c>
      <c r="AD240" s="41">
        <v>1155.1490610000001</v>
      </c>
      <c r="AE240" s="41">
        <v>1262.8030389999999</v>
      </c>
      <c r="AF240" s="41">
        <v>1036.906952</v>
      </c>
      <c r="AG240" s="41">
        <v>1236.4884870000001</v>
      </c>
      <c r="AH240" s="41">
        <v>1262.8030389999999</v>
      </c>
      <c r="AI240" s="41">
        <v>1262.8030389999999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1262.8030389999999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1092.1065000000001</v>
      </c>
      <c r="M241" s="41">
        <v>575.84199020000005</v>
      </c>
      <c r="N241" s="41">
        <v>1393.010145</v>
      </c>
      <c r="O241" s="41">
        <v>1848.1952060000001</v>
      </c>
      <c r="P241" s="41">
        <v>1848.1952060000001</v>
      </c>
      <c r="Q241" s="41">
        <v>1302.915667</v>
      </c>
      <c r="R241" s="41">
        <v>1706.6439439999999</v>
      </c>
      <c r="S241" s="41">
        <v>1169.103159</v>
      </c>
      <c r="T241" s="41">
        <v>1409.9396369999999</v>
      </c>
      <c r="U241" s="41">
        <v>1411.3700879999999</v>
      </c>
      <c r="V241" s="41">
        <v>1422.0773919999999</v>
      </c>
      <c r="W241" s="41">
        <v>1996.4457749999999</v>
      </c>
      <c r="X241" s="41">
        <v>1411.3700879999999</v>
      </c>
      <c r="Y241" s="41">
        <v>1996.4457749999999</v>
      </c>
      <c r="Z241" s="41">
        <v>1411.3700879999999</v>
      </c>
      <c r="AA241" s="41">
        <v>1411.3700879999999</v>
      </c>
      <c r="AB241" s="41">
        <v>1422.0773919999999</v>
      </c>
      <c r="AC241" s="41">
        <v>1996.4457749999999</v>
      </c>
      <c r="AD241" s="41">
        <v>1967.356931</v>
      </c>
      <c r="AE241" s="41">
        <v>1996.4457749999999</v>
      </c>
      <c r="AF241" s="41">
        <v>1996.4457749999999</v>
      </c>
      <c r="AG241" s="41">
        <v>1996.4457749999999</v>
      </c>
      <c r="AH241" s="41">
        <v>1996.4457749999999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45360.629739999997</v>
      </c>
      <c r="E244" s="41">
        <v>46094.115449999998</v>
      </c>
      <c r="F244" s="41">
        <v>45542.071470000003</v>
      </c>
      <c r="G244" s="41">
        <v>46065.434029999997</v>
      </c>
      <c r="H244" s="41">
        <v>46733.121720000003</v>
      </c>
      <c r="I244" s="41">
        <v>47339.972500000003</v>
      </c>
      <c r="J244" s="41">
        <v>46481.399720000001</v>
      </c>
      <c r="K244" s="41">
        <v>49900.575750000004</v>
      </c>
      <c r="L244" s="41">
        <v>52409.47251</v>
      </c>
      <c r="M244" s="41">
        <v>54245.002410000001</v>
      </c>
      <c r="N244" s="41">
        <v>55755.540150000001</v>
      </c>
      <c r="O244" s="41">
        <v>56850.79709</v>
      </c>
      <c r="P244" s="41">
        <v>56922.471949999999</v>
      </c>
      <c r="Q244" s="41">
        <v>57292.666310000001</v>
      </c>
      <c r="R244" s="41">
        <v>58202.360979999998</v>
      </c>
      <c r="S244" s="41">
        <v>59731.455609999997</v>
      </c>
      <c r="T244" s="41">
        <v>61395.880599999997</v>
      </c>
      <c r="U244" s="41">
        <v>62713.610309999996</v>
      </c>
      <c r="V244" s="41">
        <v>62274.060100000002</v>
      </c>
      <c r="W244" s="41">
        <v>63024.25748</v>
      </c>
      <c r="X244" s="41">
        <v>63586.937160000001</v>
      </c>
      <c r="Y244" s="41">
        <v>64802.87861</v>
      </c>
      <c r="Z244" s="41">
        <v>63941.005239999999</v>
      </c>
      <c r="AA244" s="41">
        <v>64321.175790000001</v>
      </c>
      <c r="AB244" s="41">
        <v>64392.9614</v>
      </c>
      <c r="AC244" s="41">
        <v>64844.06018</v>
      </c>
      <c r="AD244" s="41">
        <v>64913.190439999998</v>
      </c>
      <c r="AE244" s="41">
        <v>65116.59734</v>
      </c>
      <c r="AF244" s="41">
        <v>64845.690860000002</v>
      </c>
      <c r="AG244" s="41">
        <v>64997.630389999998</v>
      </c>
      <c r="AH244" s="41">
        <v>65101.957779999997</v>
      </c>
      <c r="AI244" s="41">
        <v>65116.59734</v>
      </c>
      <c r="AJ244" s="41">
        <v>65116.59734</v>
      </c>
      <c r="AK244" s="41">
        <v>65116.59734</v>
      </c>
      <c r="AL244" s="41">
        <v>65019.384389999999</v>
      </c>
      <c r="AM244" s="41">
        <v>64912.091849999997</v>
      </c>
      <c r="AN244" s="41">
        <v>64375.110780000003</v>
      </c>
      <c r="AO244" s="41">
        <v>63911.927819999997</v>
      </c>
      <c r="AP244" s="41">
        <v>63701.508889999997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3218.3750770000001</v>
      </c>
      <c r="N245" s="41">
        <v>3554.1030230000001</v>
      </c>
      <c r="O245" s="41">
        <v>2897.4100410000001</v>
      </c>
      <c r="P245" s="41">
        <v>3726.6148889999999</v>
      </c>
      <c r="Q245" s="41">
        <v>4173.2139429999997</v>
      </c>
      <c r="R245" s="41">
        <v>4173.2139429999997</v>
      </c>
      <c r="S245" s="41">
        <v>3554.1030230000001</v>
      </c>
      <c r="T245" s="41">
        <v>4173.2139429999997</v>
      </c>
      <c r="U245" s="41">
        <v>4575.6677810000001</v>
      </c>
      <c r="V245" s="41">
        <v>5194.7787010000002</v>
      </c>
      <c r="W245" s="41">
        <v>5194.7787010000002</v>
      </c>
      <c r="X245" s="41">
        <v>5194.7787010000002</v>
      </c>
      <c r="Y245" s="41">
        <v>4289.9294920000002</v>
      </c>
      <c r="Z245" s="41">
        <v>5194.7787010000002</v>
      </c>
      <c r="AA245" s="41">
        <v>5035.2982050000001</v>
      </c>
      <c r="AB245" s="41">
        <v>5194.7787010000002</v>
      </c>
      <c r="AC245" s="41">
        <v>5194.7787010000002</v>
      </c>
      <c r="AD245" s="41">
        <v>5108.0560750000004</v>
      </c>
      <c r="AE245" s="41">
        <v>5194.7787010000002</v>
      </c>
      <c r="AF245" s="41">
        <v>5194.7787010000002</v>
      </c>
      <c r="AG245" s="41">
        <v>5194.7787010000002</v>
      </c>
      <c r="AH245" s="41">
        <v>5194.600676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1028.080324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2483.5407989999999</v>
      </c>
      <c r="S246" s="41">
        <v>2605.9488150000002</v>
      </c>
      <c r="T246" s="41">
        <v>2280.7951290000001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2337.0021900000002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57.33176718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107.4813339</v>
      </c>
      <c r="AO247" s="41">
        <v>107.4813339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75.93363789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58.884020499999998</v>
      </c>
      <c r="I250" s="41">
        <v>104.41949099999999</v>
      </c>
      <c r="J250" s="41">
        <v>58.199754679999998</v>
      </c>
      <c r="K250" s="41">
        <v>59.20326051</v>
      </c>
      <c r="L250" s="41">
        <v>207.2009448</v>
      </c>
      <c r="M250" s="41">
        <v>228.7702262</v>
      </c>
      <c r="N250" s="41">
        <v>183.79769450000001</v>
      </c>
      <c r="O250" s="41">
        <v>206.4171848</v>
      </c>
      <c r="P250" s="41">
        <v>112.88609169999999</v>
      </c>
      <c r="Q250" s="41">
        <v>161.5010446</v>
      </c>
      <c r="R250" s="41">
        <v>206.4171848</v>
      </c>
      <c r="S250" s="41">
        <v>228.7702262</v>
      </c>
      <c r="T250" s="41">
        <v>228.7702262</v>
      </c>
      <c r="U250" s="41">
        <v>204.0707505</v>
      </c>
      <c r="V250" s="41">
        <v>184.13474790000001</v>
      </c>
      <c r="W250" s="41">
        <v>183.13124210000001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0.66801811030000002</v>
      </c>
      <c r="M252" s="41">
        <v>0.79675311609999999</v>
      </c>
      <c r="N252" s="41">
        <v>1.258464099</v>
      </c>
      <c r="O252" s="41">
        <v>0.94442909360000005</v>
      </c>
      <c r="P252" s="41">
        <v>1.223310983</v>
      </c>
      <c r="Q252" s="41">
        <v>1.3148267179999999</v>
      </c>
      <c r="R252" s="41">
        <v>0.94649524880000002</v>
      </c>
      <c r="S252" s="41">
        <v>1.2895536379999999</v>
      </c>
      <c r="T252" s="41">
        <v>1.5312162570000001</v>
      </c>
      <c r="U252" s="41">
        <v>1.6919002480000001</v>
      </c>
      <c r="V252" s="41">
        <v>1.315029094</v>
      </c>
      <c r="W252" s="41">
        <v>1.8143031460000001</v>
      </c>
      <c r="X252" s="41">
        <v>1.8143031460000001</v>
      </c>
      <c r="Y252" s="41">
        <v>1.8143031460000001</v>
      </c>
      <c r="Z252" s="41">
        <v>1.3215026240000001</v>
      </c>
      <c r="AA252" s="41">
        <v>1.3215026240000001</v>
      </c>
      <c r="AB252" s="41">
        <v>1.3215026240000001</v>
      </c>
      <c r="AC252" s="41">
        <v>1.3215026240000001</v>
      </c>
      <c r="AD252" s="41">
        <v>1.3215026240000001</v>
      </c>
      <c r="AE252" s="41">
        <v>1.8143031460000001</v>
      </c>
      <c r="AF252" s="41">
        <v>1.8143031460000001</v>
      </c>
      <c r="AG252" s="41">
        <v>1.3215026240000001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1.0266</v>
      </c>
      <c r="N253" s="41">
        <v>1.990845</v>
      </c>
      <c r="O253" s="41">
        <v>1.990845</v>
      </c>
      <c r="P253" s="41">
        <v>1.990845</v>
      </c>
      <c r="Q253" s="41">
        <v>1.5399</v>
      </c>
      <c r="R253" s="41">
        <v>1.990845</v>
      </c>
      <c r="S253" s="41">
        <v>1.5399</v>
      </c>
      <c r="T253" s="41">
        <v>1.5399</v>
      </c>
      <c r="U253" s="41">
        <v>1.5399</v>
      </c>
      <c r="V253" s="41">
        <v>1.5399</v>
      </c>
      <c r="W253" s="41">
        <v>1.990845</v>
      </c>
      <c r="X253" s="41">
        <v>1.5399</v>
      </c>
      <c r="Y253" s="41">
        <v>1.990845</v>
      </c>
      <c r="Z253" s="41">
        <v>1.5399</v>
      </c>
      <c r="AA253" s="41">
        <v>1.5399</v>
      </c>
      <c r="AB253" s="41">
        <v>1.5399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3001.7158829999998</v>
      </c>
      <c r="I256" s="41">
        <v>3079.1623690000001</v>
      </c>
      <c r="J256" s="41">
        <v>3124.6908330000001</v>
      </c>
      <c r="K256" s="41">
        <v>3199.123713</v>
      </c>
      <c r="L256" s="41">
        <v>3411.48612</v>
      </c>
      <c r="M256" s="41">
        <v>4691.7759550000001</v>
      </c>
      <c r="N256" s="41">
        <v>4983.957324</v>
      </c>
      <c r="O256" s="41">
        <v>4349.5697970000001</v>
      </c>
      <c r="P256" s="41">
        <v>6651.0610809999998</v>
      </c>
      <c r="Q256" s="41">
        <v>7145.9156590000002</v>
      </c>
      <c r="R256" s="41">
        <v>7068.5063959999998</v>
      </c>
      <c r="S256" s="41">
        <v>6594.0486469999996</v>
      </c>
      <c r="T256" s="41">
        <v>6888.2475450000002</v>
      </c>
      <c r="U256" s="41">
        <v>7591.3162759999996</v>
      </c>
      <c r="V256" s="41">
        <v>8190.1143229999998</v>
      </c>
      <c r="W256" s="41">
        <v>8190.0610360000001</v>
      </c>
      <c r="X256" s="41">
        <v>8235.2490749999997</v>
      </c>
      <c r="Y256" s="41">
        <v>7330.8508099999999</v>
      </c>
      <c r="Z256" s="41">
        <v>8234.7562749999997</v>
      </c>
      <c r="AA256" s="41">
        <v>8075.2757780000002</v>
      </c>
      <c r="AB256" s="41">
        <v>8234.7562749999997</v>
      </c>
      <c r="AC256" s="41">
        <v>7966.2605949999997</v>
      </c>
      <c r="AD256" s="41">
        <v>8148.4845939999996</v>
      </c>
      <c r="AE256" s="41">
        <v>8235.7000200000002</v>
      </c>
      <c r="AF256" s="41">
        <v>8235.7000200000002</v>
      </c>
      <c r="AG256" s="41">
        <v>8235.2072200000002</v>
      </c>
      <c r="AH256" s="41">
        <v>8235.5219949999992</v>
      </c>
      <c r="AI256" s="41">
        <v>8235.7000200000002</v>
      </c>
      <c r="AJ256" s="41">
        <v>8235.7000200000002</v>
      </c>
      <c r="AK256" s="41">
        <v>8235.7000200000002</v>
      </c>
      <c r="AL256" s="41">
        <v>8235.7000200000002</v>
      </c>
      <c r="AM256" s="41">
        <v>8235.7000200000002</v>
      </c>
      <c r="AN256" s="41">
        <v>8235.7000200000002</v>
      </c>
      <c r="AO256" s="41">
        <v>8235.7000200000002</v>
      </c>
      <c r="AP256" s="41">
        <v>8207.5640299999995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4516.8968800000002</v>
      </c>
      <c r="Z293" s="41">
        <v>4516.8968800000002</v>
      </c>
      <c r="AA293" s="41">
        <v>4516.8968800000002</v>
      </c>
      <c r="AB293" s="41">
        <v>4516.8968800000002</v>
      </c>
      <c r="AC293" s="41">
        <v>4516.8968800000002</v>
      </c>
      <c r="AD293" s="41">
        <v>4516.8968800000002</v>
      </c>
      <c r="AE293" s="41">
        <v>4516.8968800000002</v>
      </c>
      <c r="AF293" s="41">
        <v>4516.8968800000002</v>
      </c>
      <c r="AG293" s="41">
        <v>4516.8968800000002</v>
      </c>
      <c r="AH293" s="41">
        <v>4516.8968800000002</v>
      </c>
      <c r="AI293" s="41">
        <v>4516.8968800000002</v>
      </c>
      <c r="AJ293" s="41">
        <v>4516.8968800000002</v>
      </c>
      <c r="AK293" s="41">
        <v>4516.8968800000002</v>
      </c>
      <c r="AL293" s="41">
        <v>4516.8968800000002</v>
      </c>
      <c r="AM293" s="41">
        <v>4516.8968800000002</v>
      </c>
      <c r="AN293" s="41">
        <v>4516.8968800000002</v>
      </c>
      <c r="AO293" s="41">
        <v>4516.8968800000002</v>
      </c>
      <c r="AP293" s="41">
        <v>4516.8968800000002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4516.8968800000002</v>
      </c>
      <c r="Z304" s="41">
        <v>4516.8968800000002</v>
      </c>
      <c r="AA304" s="41">
        <v>4516.8968800000002</v>
      </c>
      <c r="AB304" s="41">
        <v>4516.8968800000002</v>
      </c>
      <c r="AC304" s="41">
        <v>4516.8968800000002</v>
      </c>
      <c r="AD304" s="41">
        <v>4516.8968800000002</v>
      </c>
      <c r="AE304" s="41">
        <v>4516.8968800000002</v>
      </c>
      <c r="AF304" s="41">
        <v>4516.8968800000002</v>
      </c>
      <c r="AG304" s="41">
        <v>4516.8968800000002</v>
      </c>
      <c r="AH304" s="41">
        <v>4516.8968800000002</v>
      </c>
      <c r="AI304" s="41">
        <v>4516.8968800000002</v>
      </c>
      <c r="AJ304" s="41">
        <v>4516.8968800000002</v>
      </c>
      <c r="AK304" s="41">
        <v>4516.8968800000002</v>
      </c>
      <c r="AL304" s="41">
        <v>4516.8968800000002</v>
      </c>
      <c r="AM304" s="41">
        <v>4516.8968800000002</v>
      </c>
      <c r="AN304" s="41">
        <v>4516.8968800000002</v>
      </c>
      <c r="AO304" s="41">
        <v>4516.8968800000002</v>
      </c>
      <c r="AP304" s="41">
        <v>4516.8968800000002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254.79750000000001</v>
      </c>
      <c r="J368" s="40">
        <v>254.79750000000001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318.66858919999999</v>
      </c>
      <c r="J376" s="40">
        <v>483.57285919999998</v>
      </c>
      <c r="K376" s="40">
        <v>625.27135920000001</v>
      </c>
      <c r="L376" s="40">
        <v>668.7361449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4248.980407</v>
      </c>
      <c r="P415" s="40">
        <v>5277.5397720000001</v>
      </c>
      <c r="Q415" s="40">
        <v>9218.9191769999998</v>
      </c>
      <c r="R415" s="40">
        <v>10190.914269999999</v>
      </c>
      <c r="S415" s="40">
        <v>11411.76109</v>
      </c>
      <c r="T415" s="40">
        <v>12698.04545</v>
      </c>
      <c r="U415" s="40">
        <v>14717.334049999999</v>
      </c>
      <c r="V415" s="40">
        <v>14717.334049999999</v>
      </c>
      <c r="W415" s="40">
        <v>14717.334049999999</v>
      </c>
      <c r="X415" s="40">
        <v>14717.334049999999</v>
      </c>
      <c r="Y415" s="40">
        <v>14717.334049999999</v>
      </c>
      <c r="Z415" s="40">
        <v>14717.334049999999</v>
      </c>
      <c r="AA415" s="40">
        <v>14717.334049999999</v>
      </c>
      <c r="AB415" s="40">
        <v>14717.334049999999</v>
      </c>
      <c r="AC415" s="40">
        <v>14717.334049999999</v>
      </c>
      <c r="AD415" s="40">
        <v>14717.334049999999</v>
      </c>
      <c r="AE415" s="40">
        <v>14717.334049999999</v>
      </c>
      <c r="AF415" s="40">
        <v>14717.334049999999</v>
      </c>
      <c r="AG415" s="40">
        <v>14717.334049999999</v>
      </c>
      <c r="AH415" s="40">
        <v>14717.334049999999</v>
      </c>
      <c r="AI415" s="40">
        <v>14717.334049999999</v>
      </c>
      <c r="AJ415" s="40">
        <v>14717.334049999999</v>
      </c>
      <c r="AK415" s="40">
        <v>14717.334049999999</v>
      </c>
      <c r="AL415" s="40">
        <v>14717.334049999999</v>
      </c>
      <c r="AM415" s="40">
        <v>14717.334049999999</v>
      </c>
      <c r="AN415" s="40">
        <v>14717.334049999999</v>
      </c>
      <c r="AO415" s="40">
        <v>14717.334049999999</v>
      </c>
      <c r="AP415" s="40">
        <v>14717.334049999999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4248.980407</v>
      </c>
      <c r="P424" s="40">
        <v>5277.5397720000001</v>
      </c>
      <c r="Q424" s="40">
        <v>9218.9191769999998</v>
      </c>
      <c r="R424" s="40">
        <v>10190.914269999999</v>
      </c>
      <c r="S424" s="40">
        <v>11411.76109</v>
      </c>
      <c r="T424" s="40">
        <v>12698.04545</v>
      </c>
      <c r="U424" s="40">
        <v>14717.334049999999</v>
      </c>
      <c r="V424" s="40">
        <v>14717.334049999999</v>
      </c>
      <c r="W424" s="40">
        <v>14717.334049999999</v>
      </c>
      <c r="X424" s="40">
        <v>14717.334049999999</v>
      </c>
      <c r="Y424" s="40">
        <v>14717.334049999999</v>
      </c>
      <c r="Z424" s="40">
        <v>14717.334049999999</v>
      </c>
      <c r="AA424" s="40">
        <v>14717.334049999999</v>
      </c>
      <c r="AB424" s="40">
        <v>14717.334049999999</v>
      </c>
      <c r="AC424" s="40">
        <v>14717.334049999999</v>
      </c>
      <c r="AD424" s="40">
        <v>14717.334049999999</v>
      </c>
      <c r="AE424" s="40">
        <v>14717.334049999999</v>
      </c>
      <c r="AF424" s="40">
        <v>14717.334049999999</v>
      </c>
      <c r="AG424" s="40">
        <v>14717.334049999999</v>
      </c>
      <c r="AH424" s="40">
        <v>14717.334049999999</v>
      </c>
      <c r="AI424" s="40">
        <v>14717.334049999999</v>
      </c>
      <c r="AJ424" s="40">
        <v>14717.334049999999</v>
      </c>
      <c r="AK424" s="40">
        <v>14717.334049999999</v>
      </c>
      <c r="AL424" s="40">
        <v>14717.334049999999</v>
      </c>
      <c r="AM424" s="40">
        <v>14717.334049999999</v>
      </c>
      <c r="AN424" s="40">
        <v>14717.334049999999</v>
      </c>
      <c r="AO424" s="40">
        <v>14717.334049999999</v>
      </c>
      <c r="AP424" s="40">
        <v>14717.334049999999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2107.9909229999998</v>
      </c>
      <c r="W439" s="40">
        <v>3931.5607230000001</v>
      </c>
      <c r="X439" s="40">
        <v>4121.5850879999998</v>
      </c>
      <c r="Y439" s="40">
        <v>7185.0742209999999</v>
      </c>
      <c r="Z439" s="40">
        <v>10635.109210000001</v>
      </c>
      <c r="AA439" s="40">
        <v>14084.044830000001</v>
      </c>
      <c r="AB439" s="40">
        <v>17379.049080000001</v>
      </c>
      <c r="AC439" s="40">
        <v>21219.220120000002</v>
      </c>
      <c r="AD439" s="40">
        <v>24382.49856</v>
      </c>
      <c r="AE439" s="40">
        <v>27181.935450000001</v>
      </c>
      <c r="AF439" s="40">
        <v>27181.935450000001</v>
      </c>
      <c r="AG439" s="40">
        <v>27181.935450000001</v>
      </c>
      <c r="AH439" s="40">
        <v>27181.935450000001</v>
      </c>
      <c r="AI439" s="40">
        <v>27181.935450000001</v>
      </c>
      <c r="AJ439" s="40">
        <v>27181.935450000001</v>
      </c>
      <c r="AK439" s="40">
        <v>27181.935450000001</v>
      </c>
      <c r="AL439" s="40">
        <v>27181.935450000001</v>
      </c>
      <c r="AM439" s="40">
        <v>27181.935450000001</v>
      </c>
      <c r="AN439" s="40">
        <v>27181.935450000001</v>
      </c>
      <c r="AO439" s="40">
        <v>27181.935450000001</v>
      </c>
      <c r="AP439" s="40">
        <v>27181.935450000001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2107.9909229999998</v>
      </c>
      <c r="W448" s="40">
        <v>3931.5607230000001</v>
      </c>
      <c r="X448" s="40">
        <v>4121.5850879999998</v>
      </c>
      <c r="Y448" s="40">
        <v>7185.0742209999999</v>
      </c>
      <c r="Z448" s="40">
        <v>10635.109210000001</v>
      </c>
      <c r="AA448" s="40">
        <v>14084.044830000001</v>
      </c>
      <c r="AB448" s="40">
        <v>17379.049080000001</v>
      </c>
      <c r="AC448" s="40">
        <v>21219.220120000002</v>
      </c>
      <c r="AD448" s="40">
        <v>24382.49856</v>
      </c>
      <c r="AE448" s="40">
        <v>27181.935450000001</v>
      </c>
      <c r="AF448" s="40">
        <v>27181.935450000001</v>
      </c>
      <c r="AG448" s="40">
        <v>27181.935450000001</v>
      </c>
      <c r="AH448" s="40">
        <v>27181.935450000001</v>
      </c>
      <c r="AI448" s="40">
        <v>27181.935450000001</v>
      </c>
      <c r="AJ448" s="40">
        <v>27181.935450000001</v>
      </c>
      <c r="AK448" s="40">
        <v>27181.935450000001</v>
      </c>
      <c r="AL448" s="40">
        <v>27181.935450000001</v>
      </c>
      <c r="AM448" s="40">
        <v>27181.935450000001</v>
      </c>
      <c r="AN448" s="40">
        <v>27181.935450000001</v>
      </c>
      <c r="AO448" s="40">
        <v>27181.935450000001</v>
      </c>
      <c r="AP448" s="40">
        <v>27181.935450000001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5313.1355659999999</v>
      </c>
      <c r="AG463" s="40">
        <v>7451.224483</v>
      </c>
      <c r="AH463" s="40">
        <v>8341.5428080000002</v>
      </c>
      <c r="AI463" s="40">
        <v>9971.5110719999993</v>
      </c>
      <c r="AJ463" s="40">
        <v>10906.62924</v>
      </c>
      <c r="AK463" s="40">
        <v>12980.11368</v>
      </c>
      <c r="AL463" s="40">
        <v>15061.87558</v>
      </c>
      <c r="AM463" s="40">
        <v>16311.82897</v>
      </c>
      <c r="AN463" s="40">
        <v>18753.748449999999</v>
      </c>
      <c r="AO463" s="40">
        <v>20744.73502</v>
      </c>
      <c r="AP463" s="40">
        <v>22211.40353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5313.1355659999999</v>
      </c>
      <c r="AG472" s="40">
        <v>7451.224483</v>
      </c>
      <c r="AH472" s="40">
        <v>8341.5428080000002</v>
      </c>
      <c r="AI472" s="40">
        <v>9971.5110719999993</v>
      </c>
      <c r="AJ472" s="40">
        <v>10906.62924</v>
      </c>
      <c r="AK472" s="40">
        <v>12980.11368</v>
      </c>
      <c r="AL472" s="40">
        <v>15061.87558</v>
      </c>
      <c r="AM472" s="40">
        <v>16311.82897</v>
      </c>
      <c r="AN472" s="40">
        <v>18753.748449999999</v>
      </c>
      <c r="AO472" s="40">
        <v>20744.73502</v>
      </c>
      <c r="AP472" s="40">
        <v>22211.40353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407.65421400000002</v>
      </c>
      <c r="X653">
        <v>634.80688520000001</v>
      </c>
      <c r="Y653">
        <v>396.22151530000002</v>
      </c>
      <c r="Z653">
        <v>465.44540380000001</v>
      </c>
      <c r="AA653">
        <v>832.08886140000004</v>
      </c>
      <c r="AB653">
        <v>930.89080769999998</v>
      </c>
      <c r="AC653">
        <v>930.89080769999998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1270.7962299999999</v>
      </c>
      <c r="AP653">
        <v>1425.5296470000001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585.53742409999995</v>
      </c>
      <c r="AH655">
        <v>561.69330760000003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407.65421400000002</v>
      </c>
      <c r="X664">
        <v>634.80688520000001</v>
      </c>
      <c r="Y664">
        <v>396.22151530000002</v>
      </c>
      <c r="Z664">
        <v>465.44540380000001</v>
      </c>
      <c r="AA664">
        <v>832.08886140000004</v>
      </c>
      <c r="AB664">
        <v>930.89080769999998</v>
      </c>
      <c r="AC664">
        <v>930.89080769999998</v>
      </c>
      <c r="AD664">
        <v>930.89080769999998</v>
      </c>
      <c r="AE664">
        <v>944.15540950000002</v>
      </c>
      <c r="AF664">
        <v>944.15540950000002</v>
      </c>
      <c r="AG664">
        <v>1516.428232</v>
      </c>
      <c r="AH664">
        <v>1492.5841150000001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1856.333654</v>
      </c>
      <c r="AP664">
        <v>2011.0670709999999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296.46404690000003</v>
      </c>
      <c r="AA665">
        <v>228.61578180000001</v>
      </c>
      <c r="AB665">
        <v>165.0373324</v>
      </c>
      <c r="AE665">
        <v>282.92418220000002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11.365133910000001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286.22111910000001</v>
      </c>
      <c r="U667">
        <v>270.89797019999997</v>
      </c>
      <c r="V667">
        <v>252.0901695</v>
      </c>
      <c r="W667">
        <v>232.3002324</v>
      </c>
      <c r="X667">
        <v>111.04576230000001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9.2879124930000003</v>
      </c>
      <c r="AE668">
        <v>42.162484419999998</v>
      </c>
      <c r="AF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1065.990213</v>
      </c>
      <c r="U676">
        <v>1050.667064</v>
      </c>
      <c r="V676">
        <v>1031.8592630000001</v>
      </c>
      <c r="W676">
        <v>1012.069326</v>
      </c>
      <c r="X676">
        <v>890.81485620000001</v>
      </c>
      <c r="Y676">
        <v>779.76909390000003</v>
      </c>
      <c r="Z676">
        <v>397.60663590000001</v>
      </c>
      <c r="AA676">
        <v>329.75837080000002</v>
      </c>
      <c r="AB676">
        <v>266.17992140000001</v>
      </c>
      <c r="AC676">
        <v>101.142589</v>
      </c>
      <c r="AD676">
        <v>68.268017099999994</v>
      </c>
      <c r="AE676">
        <v>384.06677130000003</v>
      </c>
      <c r="AF676">
        <v>53.527618330000003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77.967326709999995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77.967326709999995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850.20412699999997</v>
      </c>
      <c r="AF750">
        <v>473.73577999999998</v>
      </c>
      <c r="AG750">
        <v>521.10935800000004</v>
      </c>
      <c r="AH750">
        <v>568.482936</v>
      </c>
      <c r="AI750">
        <v>700.70304869999995</v>
      </c>
      <c r="AJ750">
        <v>879.51215630000002</v>
      </c>
      <c r="AK750">
        <v>1096.6828390000001</v>
      </c>
      <c r="AL750">
        <v>972.44687120000003</v>
      </c>
      <c r="AM750">
        <v>1016.345552</v>
      </c>
      <c r="AN750">
        <v>1169.8676640000001</v>
      </c>
      <c r="AO750">
        <v>859.81494940000005</v>
      </c>
      <c r="AP750">
        <v>1387.9012379999999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263.54889109999999</v>
      </c>
      <c r="AL752">
        <v>297.74293770000003</v>
      </c>
      <c r="AM752">
        <v>243.55547849999999</v>
      </c>
      <c r="AO752">
        <v>155.22801430000001</v>
      </c>
      <c r="AP752">
        <v>122.9344349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231.65679639999999</v>
      </c>
      <c r="AD755">
        <v>249.33658360000001</v>
      </c>
      <c r="AE755">
        <v>271.31661550000001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252.5755236</v>
      </c>
      <c r="AM755">
        <v>273.07142770000002</v>
      </c>
      <c r="AN755">
        <v>293.11948610000002</v>
      </c>
      <c r="AO755">
        <v>312.67466489999998</v>
      </c>
      <c r="AP755">
        <v>331.55642189999998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859.59357279999995</v>
      </c>
      <c r="AD760">
        <v>924.64693799999998</v>
      </c>
      <c r="AE760">
        <v>1417.8424729999999</v>
      </c>
      <c r="AF760">
        <v>1001.714307</v>
      </c>
      <c r="AG760">
        <v>1050.509092</v>
      </c>
      <c r="AH760">
        <v>1097.88267</v>
      </c>
      <c r="AI760">
        <v>1230.102783</v>
      </c>
      <c r="AJ760">
        <v>1408.9118900000001</v>
      </c>
      <c r="AK760">
        <v>1591.8885270000001</v>
      </c>
      <c r="AL760">
        <v>1522.7653319999999</v>
      </c>
      <c r="AM760">
        <v>1532.972458</v>
      </c>
      <c r="AN760">
        <v>1462.9871499999999</v>
      </c>
      <c r="AO760">
        <v>1327.717629</v>
      </c>
      <c r="AP760">
        <v>1842.3920949999999</v>
      </c>
    </row>
    <row r="761" spans="2:42" x14ac:dyDescent="0.25">
      <c r="B761" t="s">
        <v>15</v>
      </c>
      <c r="D761">
        <v>61545.270759999999</v>
      </c>
      <c r="E761">
        <v>64177.916440000001</v>
      </c>
      <c r="F761">
        <v>63290.912219999998</v>
      </c>
      <c r="G761">
        <v>65837.60527</v>
      </c>
      <c r="H761">
        <v>65882.194449999995</v>
      </c>
      <c r="I761">
        <v>67080.560989999998</v>
      </c>
      <c r="J761">
        <v>68156.621889999995</v>
      </c>
      <c r="K761">
        <v>73155.520000000004</v>
      </c>
      <c r="L761">
        <v>76830.767349999995</v>
      </c>
      <c r="M761">
        <v>80602.393609999999</v>
      </c>
      <c r="N761">
        <v>83898.82144</v>
      </c>
      <c r="O761">
        <v>87331.516560000004</v>
      </c>
      <c r="P761">
        <v>90801.363899999997</v>
      </c>
      <c r="Q761">
        <v>94390.832930000004</v>
      </c>
      <c r="R761">
        <v>97479.484729999996</v>
      </c>
      <c r="S761">
        <v>100376.1906</v>
      </c>
      <c r="T761">
        <v>103383.09759999999</v>
      </c>
      <c r="U761">
        <v>106477.1326</v>
      </c>
      <c r="V761">
        <v>109672.60219999999</v>
      </c>
      <c r="W761">
        <v>113023.0692</v>
      </c>
      <c r="X761">
        <v>116432.6042</v>
      </c>
      <c r="Y761">
        <v>119841.8036</v>
      </c>
      <c r="Z761">
        <v>123355.3302</v>
      </c>
      <c r="AA761">
        <v>126990.20209999999</v>
      </c>
      <c r="AB761">
        <v>130866.5727</v>
      </c>
      <c r="AC761">
        <v>134691.0368</v>
      </c>
      <c r="AD761">
        <v>138544.1488</v>
      </c>
      <c r="AE761">
        <v>142248.96770000001</v>
      </c>
      <c r="AF761">
        <v>145923.4682</v>
      </c>
      <c r="AG761">
        <v>149167.16099999999</v>
      </c>
      <c r="AH761">
        <v>152419.89480000001</v>
      </c>
      <c r="AI761">
        <v>155684.63750000001</v>
      </c>
      <c r="AJ761">
        <v>159011.7794</v>
      </c>
      <c r="AK761">
        <v>162404.85649999999</v>
      </c>
      <c r="AL761">
        <v>165819.90049999999</v>
      </c>
      <c r="AM761">
        <v>169202.8279</v>
      </c>
      <c r="AN761">
        <v>172913.65650000001</v>
      </c>
      <c r="AO761">
        <v>176479.42629999999</v>
      </c>
      <c r="AP761">
        <v>180004.0839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46065.434029999997</v>
      </c>
      <c r="D4" s="1">
        <f>PLANEL_GerMed_Resultado!H244+PLANEL_GerMed_Resultado!H748</f>
        <v>46733.121720000003</v>
      </c>
      <c r="E4" s="1">
        <f>PLANEL_GerMed_Resultado!I244+PLANEL_GerMed_Resultado!I748</f>
        <v>47339.972500000003</v>
      </c>
      <c r="F4" s="1">
        <f>PLANEL_GerMed_Resultado!J244+PLANEL_GerMed_Resultado!J748</f>
        <v>46481.399720000001</v>
      </c>
      <c r="G4" s="1">
        <f>PLANEL_GerMed_Resultado!K244+PLANEL_GerMed_Resultado!K748</f>
        <v>49900.575750000004</v>
      </c>
      <c r="H4" s="1">
        <f>PLANEL_GerMed_Resultado!L244+PLANEL_GerMed_Resultado!L748</f>
        <v>52409.47251</v>
      </c>
      <c r="I4" s="1">
        <f>PLANEL_GerMed_Resultado!M244+PLANEL_GerMed_Resultado!M748</f>
        <v>54245.002410000001</v>
      </c>
      <c r="J4" s="1">
        <f>PLANEL_GerMed_Resultado!N244+PLANEL_GerMed_Resultado!N748</f>
        <v>55755.540150000001</v>
      </c>
      <c r="K4" s="1">
        <f>PLANEL_GerMed_Resultado!O244+PLANEL_GerMed_Resultado!O748</f>
        <v>56850.79709</v>
      </c>
      <c r="L4" s="1">
        <f>PLANEL_GerMed_Resultado!P244+PLANEL_GerMed_Resultado!P748</f>
        <v>56922.471949999999</v>
      </c>
      <c r="M4" s="1">
        <f>PLANEL_GerMed_Resultado!Q244+PLANEL_GerMed_Resultado!Q748</f>
        <v>57292.666310000001</v>
      </c>
      <c r="N4" s="1">
        <f>PLANEL_GerMed_Resultado!R244+PLANEL_GerMed_Resultado!R748</f>
        <v>58202.360979999998</v>
      </c>
      <c r="O4" s="1">
        <f>PLANEL_GerMed_Resultado!S244+PLANEL_GerMed_Resultado!S748</f>
        <v>59731.455609999997</v>
      </c>
      <c r="P4" s="1">
        <f>PLANEL_GerMed_Resultado!T244+PLANEL_GerMed_Resultado!T748</f>
        <v>61395.880599999997</v>
      </c>
      <c r="Q4" s="1">
        <f>PLANEL_GerMed_Resultado!U244+PLANEL_GerMed_Resultado!U748</f>
        <v>62713.610309999996</v>
      </c>
      <c r="R4" s="1">
        <f>PLANEL_GerMed_Resultado!V244+PLANEL_GerMed_Resultado!V748</f>
        <v>62274.060100000002</v>
      </c>
      <c r="S4" s="1">
        <f>PLANEL_GerMed_Resultado!W244+PLANEL_GerMed_Resultado!W748</f>
        <v>63024.25748</v>
      </c>
      <c r="T4" s="1">
        <f>PLANEL_GerMed_Resultado!X244+PLANEL_GerMed_Resultado!X748</f>
        <v>63586.937160000001</v>
      </c>
      <c r="U4" s="1">
        <f>PLANEL_GerMed_Resultado!Y244+PLANEL_GerMed_Resultado!Y748</f>
        <v>64802.87861</v>
      </c>
      <c r="V4" s="1">
        <f>PLANEL_GerMed_Resultado!Z244+PLANEL_GerMed_Resultado!Z748</f>
        <v>63941.005239999999</v>
      </c>
      <c r="W4" s="1">
        <f>PLANEL_GerMed_Resultado!AA244+PLANEL_GerMed_Resultado!AA748</f>
        <v>64321.175790000001</v>
      </c>
      <c r="X4" s="1">
        <f>PLANEL_GerMed_Resultado!AB244+PLANEL_GerMed_Resultado!AB748</f>
        <v>64392.9614</v>
      </c>
      <c r="Y4" s="1">
        <f>PLANEL_GerMed_Resultado!AC244+PLANEL_GerMed_Resultado!AC748</f>
        <v>64844.06018</v>
      </c>
      <c r="Z4" s="1">
        <f>PLANEL_GerMed_Resultado!AD244+PLANEL_GerMed_Resultado!AD748</f>
        <v>64913.190439999998</v>
      </c>
      <c r="AA4" s="1">
        <f>PLANEL_GerMed_Resultado!AE244+PLANEL_GerMed_Resultado!AE748</f>
        <v>65116.59734</v>
      </c>
      <c r="AB4" s="1">
        <f>PLANEL_GerMed_Resultado!AF244+PLANEL_GerMed_Resultado!AF748</f>
        <v>64845.690860000002</v>
      </c>
      <c r="AC4" s="1">
        <f>PLANEL_GerMed_Resultado!AG244+PLANEL_GerMed_Resultado!AG748</f>
        <v>64997.630389999998</v>
      </c>
      <c r="AD4" s="1">
        <f>PLANEL_GerMed_Resultado!AH244+PLANEL_GerMed_Resultado!AH748</f>
        <v>65101.957779999997</v>
      </c>
      <c r="AE4" s="1">
        <f>PLANEL_GerMed_Resultado!AI244+PLANEL_GerMed_Resultado!AI748</f>
        <v>65116.59734</v>
      </c>
      <c r="AF4" s="1">
        <f>PLANEL_GerMed_Resultado!AJ244+PLANEL_GerMed_Resultado!AJ748</f>
        <v>65116.59734</v>
      </c>
      <c r="AG4" s="1">
        <f>PLANEL_GerMed_Resultado!AK244+PLANEL_GerMed_Resultado!AK748</f>
        <v>65116.59734</v>
      </c>
      <c r="AH4" s="1">
        <f>PLANEL_GerMed_Resultado!AL244+PLANEL_GerMed_Resultado!AL748</f>
        <v>65019.384389999999</v>
      </c>
      <c r="AI4" s="1">
        <f>PLANEL_GerMed_Resultado!AM244+PLANEL_GerMed_Resultado!AM748</f>
        <v>64912.091849999997</v>
      </c>
      <c r="AJ4" s="1">
        <f>PLANEL_GerMed_Resultado!AN244+PLANEL_GerMed_Resultado!AN748</f>
        <v>64375.110780000003</v>
      </c>
      <c r="AK4" s="1">
        <f>PLANEL_GerMed_Resultado!AO244+PLANEL_GerMed_Resultado!AO748</f>
        <v>63911.927819999997</v>
      </c>
      <c r="AL4" s="1">
        <f>PLANEL_GerMed_Resultado!AP244+PLANEL_GerMed_Resultado!AP748</f>
        <v>63701.508889999997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3001.7158829999998</v>
      </c>
      <c r="E5" s="1">
        <f>PLANEL_GerMed_Resultado!I256</f>
        <v>3079.1623690000001</v>
      </c>
      <c r="F5" s="1">
        <f>PLANEL_GerMed_Resultado!J256</f>
        <v>3124.6908330000001</v>
      </c>
      <c r="G5" s="1">
        <f>PLANEL_GerMed_Resultado!K256</f>
        <v>3199.123713</v>
      </c>
      <c r="H5" s="1">
        <f>PLANEL_GerMed_Resultado!L256</f>
        <v>3411.48612</v>
      </c>
      <c r="I5" s="1">
        <f>PLANEL_GerMed_Resultado!M256</f>
        <v>4691.7759550000001</v>
      </c>
      <c r="J5" s="1">
        <f>PLANEL_GerMed_Resultado!N256</f>
        <v>4983.957324</v>
      </c>
      <c r="K5" s="1">
        <f>PLANEL_GerMed_Resultado!O256</f>
        <v>4349.5697970000001</v>
      </c>
      <c r="L5" s="1">
        <f>PLANEL_GerMed_Resultado!P256</f>
        <v>6651.0610809999998</v>
      </c>
      <c r="M5" s="1">
        <f>PLANEL_GerMed_Resultado!Q256</f>
        <v>7145.9156590000002</v>
      </c>
      <c r="N5" s="1">
        <f>PLANEL_GerMed_Resultado!R256</f>
        <v>7068.5063959999998</v>
      </c>
      <c r="O5" s="1">
        <f>PLANEL_GerMed_Resultado!S256</f>
        <v>6594.0486469999996</v>
      </c>
      <c r="P5" s="1">
        <f>PLANEL_GerMed_Resultado!T256</f>
        <v>6888.2475450000002</v>
      </c>
      <c r="Q5" s="1">
        <f>PLANEL_GerMed_Resultado!U256</f>
        <v>7591.3162759999996</v>
      </c>
      <c r="R5" s="1">
        <f>PLANEL_GerMed_Resultado!V256</f>
        <v>8190.1143229999998</v>
      </c>
      <c r="S5" s="1">
        <f>PLANEL_GerMed_Resultado!W256</f>
        <v>8190.0610360000001</v>
      </c>
      <c r="T5" s="1">
        <f>PLANEL_GerMed_Resultado!X256</f>
        <v>8235.2490749999997</v>
      </c>
      <c r="U5" s="1">
        <f>PLANEL_GerMed_Resultado!Y256</f>
        <v>7330.8508099999999</v>
      </c>
      <c r="V5" s="1">
        <f>PLANEL_GerMed_Resultado!Z256</f>
        <v>8234.7562749999997</v>
      </c>
      <c r="W5" s="1">
        <f>PLANEL_GerMed_Resultado!AA256</f>
        <v>8075.2757780000002</v>
      </c>
      <c r="X5" s="1">
        <f>PLANEL_GerMed_Resultado!AB256</f>
        <v>8234.7562749999997</v>
      </c>
      <c r="Y5" s="1">
        <f>PLANEL_GerMed_Resultado!AC256</f>
        <v>7966.2605949999997</v>
      </c>
      <c r="Z5" s="1">
        <f>PLANEL_GerMed_Resultado!AD256</f>
        <v>8148.4845939999996</v>
      </c>
      <c r="AA5" s="1">
        <f>PLANEL_GerMed_Resultado!AE256</f>
        <v>8235.7000200000002</v>
      </c>
      <c r="AB5" s="68">
        <f>PLANEL_GerMed_Resultado!AF256</f>
        <v>8235.7000200000002</v>
      </c>
      <c r="AC5" s="1">
        <f>PLANEL_GerMed_Resultado!AG256</f>
        <v>8235.2072200000002</v>
      </c>
      <c r="AD5" s="1">
        <f>PLANEL_GerMed_Resultado!AH256</f>
        <v>8235.5219949999992</v>
      </c>
      <c r="AE5" s="1">
        <f>PLANEL_GerMed_Resultado!AI256</f>
        <v>8235.7000200000002</v>
      </c>
      <c r="AF5" s="1">
        <f>PLANEL_GerMed_Resultado!AJ256</f>
        <v>8235.7000200000002</v>
      </c>
      <c r="AG5" s="1">
        <f>PLANEL_GerMed_Resultado!AK256</f>
        <v>8235.7000200000002</v>
      </c>
      <c r="AH5" s="1">
        <f>PLANEL_GerMed_Resultado!AL256</f>
        <v>8235.7000200000002</v>
      </c>
      <c r="AI5" s="1">
        <f>PLANEL_GerMed_Resultado!AM256</f>
        <v>8235.7000200000002</v>
      </c>
      <c r="AJ5" s="1">
        <f>PLANEL_GerMed_Resultado!AN256</f>
        <v>8235.7000200000002</v>
      </c>
      <c r="AK5" s="1">
        <f>PLANEL_GerMed_Resultado!AO256</f>
        <v>8235.7000200000002</v>
      </c>
      <c r="AL5" s="1">
        <f>PLANEL_GerMed_Resultado!AP256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5804.2957044999994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4221.0116484999999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4999.3650375000007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5595.6126894999998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5777.3235404000006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5719.4438686399999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5907.6168736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4692.5219049999996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4694.173157709999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5336.9730693000001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5106.3816960000004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4979.7391040000002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4926.6026940000002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5129.4105253000007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5331.4558417999997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5365.0422739999995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4718.9413487000002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5319.3358700000008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5934.6379299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5978.1011294999989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6693.5350497999998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8284.8585588000005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6765.7066748300003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6608.7557312999998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6831.6215201000005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7184.5848685000001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7418.7940078000001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7710.1439920000003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8078.9552229999999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8218.7023300000001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8711.3708609999994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8727.5277249999999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9640.0282679999982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388.52762810000002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4305.9812650000003</v>
      </c>
      <c r="U11" s="1">
        <f>PLANEL_GerMed_Resultado!Y160</f>
        <v>4305.9812650000003</v>
      </c>
      <c r="V11" s="1">
        <f>PLANEL_GerMed_Resultado!Z160</f>
        <v>5604.33439</v>
      </c>
      <c r="W11" s="1">
        <f>PLANEL_GerMed_Resultado!AA160</f>
        <v>5604.33439</v>
      </c>
      <c r="X11" s="1">
        <f>PLANEL_GerMed_Resultado!AB160</f>
        <v>5604.33439</v>
      </c>
      <c r="Y11" s="1">
        <f>PLANEL_GerMed_Resultado!AC160</f>
        <v>6902.6875149999996</v>
      </c>
      <c r="Z11" s="1">
        <f>PLANEL_GerMed_Resultado!AD160</f>
        <v>6902.6875149999996</v>
      </c>
      <c r="AA11" s="1">
        <f>PLANEL_GerMed_Resultado!AE160</f>
        <v>8475.7902329999997</v>
      </c>
      <c r="AB11" s="68">
        <f>PLANEL_GerMed_Resultado!AF160</f>
        <v>7927.7031399999996</v>
      </c>
      <c r="AC11" s="1">
        <f>PLANEL_GerMed_Resultado!AG160</f>
        <v>7927.7031399999996</v>
      </c>
      <c r="AD11" s="1">
        <f>PLANEL_GerMed_Resultado!AH160</f>
        <v>8793.27189</v>
      </c>
      <c r="AE11" s="1">
        <f>PLANEL_GerMed_Resultado!AI160</f>
        <v>8894.6704669999999</v>
      </c>
      <c r="AF11" s="1">
        <f>PLANEL_GerMed_Resultado!AJ160</f>
        <v>9868.2079379999996</v>
      </c>
      <c r="AG11" s="1">
        <f>PLANEL_GerMed_Resultado!AK160</f>
        <v>9980.3136209999993</v>
      </c>
      <c r="AH11" s="1">
        <f>PLANEL_GerMed_Resultado!AL160</f>
        <v>10068.32667</v>
      </c>
      <c r="AI11" s="1">
        <f>PLANEL_GerMed_Resultado!AM160</f>
        <v>10979.45167</v>
      </c>
      <c r="AJ11" s="1">
        <f>PLANEL_GerMed_Resultado!AN160</f>
        <v>10972.369699999999</v>
      </c>
      <c r="AK11" s="1">
        <f>PLANEL_GerMed_Resultado!AO160</f>
        <v>11734.86636</v>
      </c>
      <c r="AL11" s="1">
        <f>PLANEL_GerMed_Resultado!AP160</f>
        <v>11890.57667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55.120715859999997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318.66858919999999</v>
      </c>
      <c r="F15" s="24">
        <f>PLANEL_GerMed_Resultado!J376</f>
        <v>483.57285919999998</v>
      </c>
      <c r="G15" s="24">
        <f>PLANEL_GerMed_Resultado!K376</f>
        <v>625.27135920000001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11634.857568200001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12663.4169332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16602.932001900001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17574.927094899998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18711.518536299998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19990.3930335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21964.865706500001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23955.6917345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25640.483542499998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25658.0179579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27915.854249799999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30735.096521500003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33551.0183397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36603.1490882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38903.193787900003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42026.309490899999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42515.520044500001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47264.88807542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49350.493983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50240.812308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51870.780572000003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52805.898740000004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54879.383180000004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56961.145080000002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58211.098470000004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60653.017950000001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62644.004520000002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64110.673030000005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5061.9908937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5061.9908937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5059.8564317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5057.3201116999999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5057.3201116999999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4820.5282903000007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4581.0880480000005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5844.3659560000006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7007.9570550000008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8177.2958310000004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9342.8908069999998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10527.167888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11728.659586000002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12932.233054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14121.627544999999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15441.931130000001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16701.243860000002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17929.576930000003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65833.83314819599</v>
      </c>
      <c r="D24" s="28">
        <f t="shared" si="0"/>
        <v>65882.194446295995</v>
      </c>
      <c r="E24" s="28">
        <f t="shared" si="0"/>
        <v>67080.560986299999</v>
      </c>
      <c r="F24" s="28">
        <f t="shared" si="0"/>
        <v>68156.621899200007</v>
      </c>
      <c r="G24" s="28">
        <f t="shared" si="0"/>
        <v>73155.519998800009</v>
      </c>
      <c r="H24" s="28">
        <f t="shared" si="0"/>
        <v>76830.767351000002</v>
      </c>
      <c r="I24" s="28">
        <f t="shared" si="0"/>
        <v>80602.393614000001</v>
      </c>
      <c r="J24" s="28">
        <f t="shared" si="0"/>
        <v>83898.821436760016</v>
      </c>
      <c r="K24" s="28">
        <f t="shared" si="0"/>
        <v>87331.51656122999</v>
      </c>
      <c r="L24" s="28">
        <f t="shared" si="0"/>
        <v>90801.36389410001</v>
      </c>
      <c r="M24" s="28">
        <f t="shared" si="0"/>
        <v>94390.832932200006</v>
      </c>
      <c r="N24" s="28">
        <f t="shared" si="0"/>
        <v>97479.484724910013</v>
      </c>
      <c r="O24" s="28">
        <f t="shared" si="0"/>
        <v>100376.19056469998</v>
      </c>
      <c r="P24" s="28">
        <f t="shared" si="0"/>
        <v>103383.09757659999</v>
      </c>
      <c r="Q24" s="28">
        <f t="shared" si="0"/>
        <v>106477.13261569999</v>
      </c>
      <c r="R24" s="28">
        <f t="shared" si="0"/>
        <v>109672.60224189999</v>
      </c>
      <c r="S24" s="28">
        <f t="shared" si="0"/>
        <v>113023.06920530001</v>
      </c>
      <c r="T24" s="28">
        <f t="shared" si="0"/>
        <v>116432.60416319998</v>
      </c>
      <c r="U24" s="28">
        <f t="shared" si="0"/>
        <v>119841.8036513</v>
      </c>
      <c r="V24" s="28">
        <f t="shared" si="0"/>
        <v>123355.3302177</v>
      </c>
      <c r="W24" s="28">
        <f t="shared" si="0"/>
        <v>126990.20214820001</v>
      </c>
      <c r="X24" s="28">
        <f t="shared" si="0"/>
        <v>130866.572653</v>
      </c>
      <c r="Y24" s="28">
        <f t="shared" si="0"/>
        <v>134691.0367773</v>
      </c>
      <c r="Z24" s="28">
        <f t="shared" si="0"/>
        <v>138544.1488382</v>
      </c>
      <c r="AA24" s="28">
        <f t="shared" si="0"/>
        <v>142248.9677025</v>
      </c>
      <c r="AB24" s="76">
        <f t="shared" si="0"/>
        <v>145923.46818445</v>
      </c>
      <c r="AC24" s="28">
        <f t="shared" si="0"/>
        <v>149167.1609775</v>
      </c>
      <c r="AD24" s="28">
        <f t="shared" si="0"/>
        <v>152419.89478229999</v>
      </c>
      <c r="AE24" s="28">
        <f t="shared" si="0"/>
        <v>155684.63753269997</v>
      </c>
      <c r="AF24" s="28">
        <f t="shared" si="0"/>
        <v>159011.77939199997</v>
      </c>
      <c r="AG24" s="28">
        <f t="shared" si="0"/>
        <v>162404.85652079998</v>
      </c>
      <c r="AH24" s="28">
        <f t="shared" si="0"/>
        <v>165819.90048710001</v>
      </c>
      <c r="AI24" s="28">
        <f t="shared" si="0"/>
        <v>169202.82793510001</v>
      </c>
      <c r="AJ24" s="28">
        <f t="shared" si="0"/>
        <v>172913.65649110003</v>
      </c>
      <c r="AK24" s="28">
        <f t="shared" si="0"/>
        <v>176479.4263551</v>
      </c>
      <c r="AL24" s="28">
        <f t="shared" si="0"/>
        <v>180004.08386809999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0.51334115033157302</v>
      </c>
      <c r="D29" s="47">
        <f>IF(PLANEL_Pot_anual!D4&lt;&gt;0,D4/PLANEL_Pot_anual!D4,0)</f>
        <v>0.52078168734298202</v>
      </c>
      <c r="E29" s="47">
        <f>IF(PLANEL_Pot_anual!E4&lt;&gt;0,E4/PLANEL_Pot_anual!E4,0)</f>
        <v>0.52754427373871493</v>
      </c>
      <c r="F29" s="47">
        <f>IF(PLANEL_Pot_anual!F4&lt;&gt;0,F4/PLANEL_Pot_anual!F4,0)</f>
        <v>0.46376886530835798</v>
      </c>
      <c r="G29" s="47">
        <f>IF(PLANEL_Pot_anual!G4&lt;&gt;0,G4/PLANEL_Pot_anual!G4,0)</f>
        <v>0.47398441955010329</v>
      </c>
      <c r="H29" s="47">
        <f>IF(PLANEL_Pot_anual!H4&lt;&gt;0,H4/PLANEL_Pot_anual!H4,0)</f>
        <v>0.48030145776946104</v>
      </c>
      <c r="I29" s="47">
        <f>IF(PLANEL_Pot_anual!I4&lt;&gt;0,I4/PLANEL_Pot_anual!I4,0)</f>
        <v>0.49712299106348951</v>
      </c>
      <c r="J29" s="47">
        <f>IF(PLANEL_Pot_anual!J4&lt;&gt;0,J4/PLANEL_Pot_anual!J4,0)</f>
        <v>0.51030255362698873</v>
      </c>
      <c r="K29" s="47">
        <f>IF(PLANEL_Pot_anual!K4&lt;&gt;0,K4/PLANEL_Pot_anual!K4,0)</f>
        <v>0.51976554806552056</v>
      </c>
      <c r="L29" s="47">
        <f>IF(PLANEL_Pot_anual!L4&lt;&gt;0,L4/PLANEL_Pot_anual!L4,0)</f>
        <v>0.5189060330516938</v>
      </c>
      <c r="M29" s="47">
        <f>IF(PLANEL_Pot_anual!M4&lt;&gt;0,M4/PLANEL_Pot_anual!M4,0)</f>
        <v>0.5222807299020773</v>
      </c>
      <c r="N29" s="47">
        <f>IF(PLANEL_Pot_anual!N4&lt;&gt;0,N4/PLANEL_Pot_anual!N4,0)</f>
        <v>0.52610843209948044</v>
      </c>
      <c r="O29" s="47">
        <f>IF(PLANEL_Pot_anual!O4&lt;&gt;0,O4/PLANEL_Pot_anual!O4,0)</f>
        <v>0.53798516962435561</v>
      </c>
      <c r="P29" s="47">
        <f>IF(PLANEL_Pot_anual!P4&lt;&gt;0,P4/PLANEL_Pot_anual!P4,0)</f>
        <v>0.53765496875432683</v>
      </c>
      <c r="Q29" s="47">
        <f>IF(PLANEL_Pot_anual!Q4&lt;&gt;0,Q4/PLANEL_Pot_anual!Q4,0)</f>
        <v>0.5378624425194215</v>
      </c>
      <c r="R29" s="47">
        <f>IF(PLANEL_Pot_anual!R4&lt;&gt;0,R4/PLANEL_Pot_anual!R4,0)</f>
        <v>0.53409264600488682</v>
      </c>
      <c r="S29" s="47">
        <f>IF(PLANEL_Pot_anual!S4&lt;&gt;0,S4/PLANEL_Pot_anual!S4,0)</f>
        <v>0.5373600099293192</v>
      </c>
      <c r="T29" s="47">
        <f>IF(PLANEL_Pot_anual!T4&lt;&gt;0,T4/PLANEL_Pot_anual!T4,0)</f>
        <v>0.53735538681501993</v>
      </c>
      <c r="U29" s="47">
        <f>IF(PLANEL_Pot_anual!U4&lt;&gt;0,U4/PLANEL_Pot_anual!U4,0)</f>
        <v>0.54487379702265248</v>
      </c>
      <c r="V29" s="47">
        <f>IF(PLANEL_Pot_anual!V4&lt;&gt;0,V4/PLANEL_Pot_anual!V4,0)</f>
        <v>0.53760913405251254</v>
      </c>
      <c r="W29" s="47">
        <f>IF(PLANEL_Pot_anual!W4&lt;&gt;0,W4/PLANEL_Pot_anual!W4,0)</f>
        <v>0.54080556738055652</v>
      </c>
      <c r="X29" s="47">
        <f>IF(PLANEL_Pot_anual!X4&lt;&gt;0,X4/PLANEL_Pot_anual!X4,0)</f>
        <v>0.54140913311251004</v>
      </c>
      <c r="Y29" s="47">
        <f>IF(PLANEL_Pot_anual!Y4&lt;&gt;0,Y4/PLANEL_Pot_anual!Y4,0)</f>
        <v>0.54520192341315799</v>
      </c>
      <c r="Z29" s="47">
        <f>IF(PLANEL_Pot_anual!Z4&lt;&gt;0,Z4/PLANEL_Pot_anual!Z4,0)</f>
        <v>0.54578316324628107</v>
      </c>
      <c r="AA29" s="47">
        <f>IF(PLANEL_Pot_anual!AA4&lt;&gt;0,AA4/PLANEL_Pot_anual!AA4,0)</f>
        <v>0.54749338670865633</v>
      </c>
      <c r="AB29" s="77">
        <f>IF(PLANEL_Pot_anual!AB4&lt;&gt;0,AB4/PLANEL_Pot_anual!AB4,0)</f>
        <v>0.54521563399620909</v>
      </c>
      <c r="AC29" s="47">
        <f>IF(PLANEL_Pot_anual!AC4&lt;&gt;0,AC4/PLANEL_Pot_anual!AC4,0)</f>
        <v>0.54649312531566907</v>
      </c>
      <c r="AD29" s="47">
        <f>IF(PLANEL_Pot_anual!AD4&lt;&gt;0,AD4/PLANEL_Pot_anual!AD4,0)</f>
        <v>0.5473702988537662</v>
      </c>
      <c r="AE29" s="47">
        <f>IF(PLANEL_Pot_anual!AE4&lt;&gt;0,AE4/PLANEL_Pot_anual!AE4,0)</f>
        <v>0.54749338670865633</v>
      </c>
      <c r="AF29" s="47">
        <f>IF(PLANEL_Pot_anual!AF4&lt;&gt;0,AF4/PLANEL_Pot_anual!AF4,0)</f>
        <v>0.54749338670865633</v>
      </c>
      <c r="AG29" s="47">
        <f>IF(PLANEL_Pot_anual!AG4&lt;&gt;0,AG4/PLANEL_Pot_anual!AG4,0)</f>
        <v>0.54749338670865633</v>
      </c>
      <c r="AH29" s="47">
        <f>IF(PLANEL_Pot_anual!AH4&lt;&gt;0,AH4/PLANEL_Pot_anual!AH4,0)</f>
        <v>0.54667603062124381</v>
      </c>
      <c r="AI29" s="47">
        <f>IF(PLANEL_Pot_anual!AI4&lt;&gt;0,AI4/PLANEL_Pot_anual!AI4,0)</f>
        <v>0.54577392641904698</v>
      </c>
      <c r="AJ29" s="47">
        <f>IF(PLANEL_Pot_anual!AJ4&lt;&gt;0,AJ4/PLANEL_Pot_anual!AJ4,0)</f>
        <v>0.54125904700853844</v>
      </c>
      <c r="AK29" s="47">
        <f>IF(PLANEL_Pot_anual!AK4&lt;&gt;0,AK4/PLANEL_Pot_anual!AK4,0)</f>
        <v>0.53736465421476198</v>
      </c>
      <c r="AL29" s="47">
        <f>IF(PLANEL_Pot_anual!AL4&lt;&gt;0,AL4/PLANEL_Pot_anual!AL4,0)</f>
        <v>0.53511496092984678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0.51797249671534318</v>
      </c>
      <c r="E30" s="47">
        <f>IF(PLANEL_Pot_anual!E5&lt;&gt;0,E5/PLANEL_Pot_anual!E5,0)</f>
        <v>0.51090097489167774</v>
      </c>
      <c r="F30" s="47">
        <f>IF(PLANEL_Pot_anual!F5&lt;&gt;0,F5/PLANEL_Pot_anual!F5,0)</f>
        <v>0.50033270741523206</v>
      </c>
      <c r="G30" s="47">
        <f>IF(PLANEL_Pot_anual!G5&lt;&gt;0,G5/PLANEL_Pot_anual!G5,0)</f>
        <v>0.5023492379316008</v>
      </c>
      <c r="H30" s="47">
        <f>IF(PLANEL_Pot_anual!H5&lt;&gt;0,H5/PLANEL_Pot_anual!H5,0)</f>
        <v>0.51433372743382688</v>
      </c>
      <c r="I30" s="47">
        <f>IF(PLANEL_Pot_anual!I5&lt;&gt;0,I5/PLANEL_Pot_anual!I5,0)</f>
        <v>0.50828793184586718</v>
      </c>
      <c r="J30" s="47">
        <f>IF(PLANEL_Pot_anual!J5&lt;&gt;0,J5/PLANEL_Pot_anual!J5,0)</f>
        <v>0.44494351150926242</v>
      </c>
      <c r="K30" s="47">
        <f>IF(PLANEL_Pot_anual!K5&lt;&gt;0,K5/PLANEL_Pot_anual!K5,0)</f>
        <v>0.38830847321111805</v>
      </c>
      <c r="L30" s="47">
        <f>IF(PLANEL_Pot_anual!L5&lt;&gt;0,L5/PLANEL_Pot_anual!L5,0)</f>
        <v>0.47260051255829649</v>
      </c>
      <c r="M30" s="47">
        <f>IF(PLANEL_Pot_anual!M5&lt;&gt;0,M5/PLANEL_Pot_anual!M5,0)</f>
        <v>0.50776310155822446</v>
      </c>
      <c r="N30" s="47">
        <f>IF(PLANEL_Pot_anual!N5&lt;&gt;0,N5/PLANEL_Pot_anual!N5,0)</f>
        <v>0.50226267735146624</v>
      </c>
      <c r="O30" s="47">
        <f>IF(PLANEL_Pot_anual!O5&lt;&gt;0,O5/PLANEL_Pot_anual!O5,0)</f>
        <v>0.46854941376331366</v>
      </c>
      <c r="P30" s="47">
        <f>IF(PLANEL_Pot_anual!P5&lt;&gt;0,P5/PLANEL_Pot_anual!P5,0)</f>
        <v>0.48945413081456368</v>
      </c>
      <c r="Q30" s="47">
        <f>IF(PLANEL_Pot_anual!Q5&lt;&gt;0,Q5/PLANEL_Pot_anual!Q5,0)</f>
        <v>0.46912606006269009</v>
      </c>
      <c r="R30" s="47">
        <f>IF(PLANEL_Pot_anual!R5&lt;&gt;0,R5/PLANEL_Pot_anual!R5,0)</f>
        <v>0.50613041587519236</v>
      </c>
      <c r="S30" s="47">
        <f>IF(PLANEL_Pot_anual!S5&lt;&gt;0,S5/PLANEL_Pot_anual!S5,0)</f>
        <v>0.50612712285992945</v>
      </c>
      <c r="T30" s="47">
        <f>IF(PLANEL_Pot_anual!T5&lt;&gt;0,T5/PLANEL_Pot_anual!T5,0)</f>
        <v>0.50891964077478036</v>
      </c>
      <c r="U30" s="47">
        <f>IF(PLANEL_Pot_anual!U5&lt;&gt;0,U5/PLANEL_Pot_anual!U5,0)</f>
        <v>0.45302988735634658</v>
      </c>
      <c r="V30" s="47">
        <f>IF(PLANEL_Pot_anual!V5&lt;&gt;0,V5/PLANEL_Pot_anual!V5,0)</f>
        <v>0.50888918685690976</v>
      </c>
      <c r="W30" s="47">
        <f>IF(PLANEL_Pot_anual!W5&lt;&gt;0,W5/PLANEL_Pot_anual!W5,0)</f>
        <v>0.49903365528711041</v>
      </c>
      <c r="X30" s="47">
        <f>IF(PLANEL_Pot_anual!X5&lt;&gt;0,X5/PLANEL_Pot_anual!X5,0)</f>
        <v>0.50888918685690976</v>
      </c>
      <c r="Y30" s="47">
        <f>IF(PLANEL_Pot_anual!Y5&lt;&gt;0,Y5/PLANEL_Pot_anual!Y5,0)</f>
        <v>0.49229676521055166</v>
      </c>
      <c r="Z30" s="47">
        <f>IF(PLANEL_Pot_anual!Z5&lt;&gt;0,Z5/PLANEL_Pot_anual!Z5,0)</f>
        <v>0.50355779341589757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0.50891705423108624</v>
      </c>
      <c r="AD30" s="47">
        <f>IF(PLANEL_Pot_anual!AD5&lt;&gt;0,AD5/PLANEL_Pot_anual!AD5,0)</f>
        <v>0.50893650660932821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0.50894750814895673</v>
      </c>
      <c r="AJ30" s="47">
        <f>IF(PLANEL_Pot_anual!AJ5&lt;&gt;0,AJ5/PLANEL_Pot_anual!AJ5,0)</f>
        <v>0.50894750814895673</v>
      </c>
      <c r="AK30" s="47">
        <f>IF(PLANEL_Pot_anual!AK5&lt;&gt;0,AK5/PLANEL_Pot_anual!AK5,0)</f>
        <v>0.50894750814895673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0.51629536073900117</v>
      </c>
      <c r="D32" s="48">
        <f>IF(PLANEL_Pot_anual!D7&lt;&gt;0,D7/PLANEL_Pot_anual!D7,0)</f>
        <v>0.34449522365161356</v>
      </c>
      <c r="E32" s="48">
        <f>IF(PLANEL_Pot_anual!E7&lt;&gt;0,E7/PLANEL_Pot_anual!E7,0)</f>
        <v>0.35862566214640784</v>
      </c>
      <c r="F32" s="48">
        <f>IF(PLANEL_Pot_anual!F7&lt;&gt;0,F7/PLANEL_Pot_anual!F7,0)</f>
        <v>0.32070357679445549</v>
      </c>
      <c r="G32" s="48">
        <f>IF(PLANEL_Pot_anual!G7&lt;&gt;0,G7/PLANEL_Pot_anual!G7,0)</f>
        <v>0.34095959938771225</v>
      </c>
      <c r="H32" s="48">
        <f>IF(PLANEL_Pot_anual!H7&lt;&gt;0,H7/PLANEL_Pot_anual!H7,0)</f>
        <v>0.36777614576819806</v>
      </c>
      <c r="I32" s="48">
        <f>IF(PLANEL_Pot_anual!I7&lt;&gt;0,I7/PLANEL_Pot_anual!I7,0)</f>
        <v>0.41163884867767681</v>
      </c>
      <c r="J32" s="48">
        <f>IF(PLANEL_Pot_anual!J7&lt;&gt;0,J7/PLANEL_Pot_anual!J7,0)</f>
        <v>0.42155083000199706</v>
      </c>
      <c r="K32" s="48">
        <f>IF(PLANEL_Pot_anual!K7&lt;&gt;0,K7/PLANEL_Pot_anual!K7,0)</f>
        <v>0.41008915344096486</v>
      </c>
      <c r="L32" s="48">
        <f>IF(PLANEL_Pot_anual!L7&lt;&gt;0,L7/PLANEL_Pot_anual!L7,0)</f>
        <v>0.38321283296999464</v>
      </c>
      <c r="M32" s="48">
        <f>IF(PLANEL_Pot_anual!M7&lt;&gt;0,M7/PLANEL_Pot_anual!M7,0)</f>
        <v>0.3043866347469531</v>
      </c>
      <c r="N32" s="48">
        <f>IF(PLANEL_Pot_anual!N7&lt;&gt;0,N7/PLANEL_Pot_anual!N7,0)</f>
        <v>0.3044878201347378</v>
      </c>
      <c r="O32" s="48">
        <f>IF(PLANEL_Pot_anual!O7&lt;&gt;0,O7/PLANEL_Pot_anual!O7,0)</f>
        <v>0.30523588431121551</v>
      </c>
      <c r="P32" s="48">
        <f>IF(PLANEL_Pot_anual!P7&lt;&gt;0,P7/PLANEL_Pot_anual!P7,0)</f>
        <v>0.29205108237649008</v>
      </c>
      <c r="Q32" s="48">
        <f>IF(PLANEL_Pot_anual!Q7&lt;&gt;0,Q7/PLANEL_Pot_anual!Q7,0)</f>
        <v>0.2848079681185926</v>
      </c>
      <c r="R32" s="48">
        <f>IF(PLANEL_Pot_anual!R7&lt;&gt;0,R7/PLANEL_Pot_anual!R7,0)</f>
        <v>0.28176891875292198</v>
      </c>
      <c r="S32" s="48">
        <f>IF(PLANEL_Pot_anual!S7&lt;&gt;0,S7/PLANEL_Pot_anual!S7,0)</f>
        <v>0.29675588199988345</v>
      </c>
      <c r="T32" s="48">
        <f>IF(PLANEL_Pot_anual!T7&lt;&gt;0,T7/PLANEL_Pot_anual!T7,0)</f>
        <v>0.29277707507741507</v>
      </c>
      <c r="U32" s="48">
        <f>IF(PLANEL_Pot_anual!U7&lt;&gt;0,U7/PLANEL_Pot_anual!U7,0)</f>
        <v>0.28037921855626424</v>
      </c>
      <c r="V32" s="48">
        <f>IF(PLANEL_Pot_anual!V7&lt;&gt;0,V7/PLANEL_Pot_anual!V7,0)</f>
        <v>0.23523958664821748</v>
      </c>
      <c r="W32" s="48">
        <f>IF(PLANEL_Pot_anual!W7&lt;&gt;0,W7/PLANEL_Pot_anual!W7,0)</f>
        <v>0.25348095767348938</v>
      </c>
      <c r="X32" s="48">
        <f>IF(PLANEL_Pot_anual!X7&lt;&gt;0,X7/PLANEL_Pot_anual!X7,0)</f>
        <v>0.27086249898683767</v>
      </c>
      <c r="Y32" s="48">
        <f>IF(PLANEL_Pot_anual!Y7&lt;&gt;0,Y7/PLANEL_Pot_anual!Y7,0)</f>
        <v>0.26179152848656861</v>
      </c>
      <c r="Z32" s="48">
        <f>IF(PLANEL_Pot_anual!Z7&lt;&gt;0,Z7/PLANEL_Pot_anual!Z7,0)</f>
        <v>0.28171029063839909</v>
      </c>
      <c r="AA32" s="48">
        <f>IF(PLANEL_Pot_anual!AA7&lt;&gt;0,AA7/PLANEL_Pot_anual!AA7,0)</f>
        <v>0.33561843861133667</v>
      </c>
      <c r="AB32" s="48">
        <f>IF(PLANEL_Pot_anual!AB7&lt;&gt;0,AB7/PLANEL_Pot_anual!AB7,0)</f>
        <v>0.26417861238977497</v>
      </c>
      <c r="AC32" s="48">
        <f>IF(PLANEL_Pot_anual!AC7&lt;&gt;0,AC7/PLANEL_Pot_anual!AC7,0)</f>
        <v>0.24905196516260308</v>
      </c>
      <c r="AD32" s="48">
        <f>IF(PLANEL_Pot_anual!AD7&lt;&gt;0,AD7/PLANEL_Pot_anual!AD7,0)</f>
        <v>0.24877858201150616</v>
      </c>
      <c r="AE32" s="48">
        <f>IF(PLANEL_Pot_anual!AE7&lt;&gt;0,AE7/PLANEL_Pot_anual!AE7,0)</f>
        <v>0.25636156349145939</v>
      </c>
      <c r="AF32" s="48">
        <f>IF(PLANEL_Pot_anual!AF7&lt;&gt;0,AF7/PLANEL_Pot_anual!AF7,0)</f>
        <v>0.26175837304626015</v>
      </c>
      <c r="AG32" s="48">
        <f>IF(PLANEL_Pot_anual!AG7&lt;&gt;0,AG7/PLANEL_Pot_anual!AG7,0)</f>
        <v>0.26853983089536571</v>
      </c>
      <c r="AH32" s="48">
        <f>IF(PLANEL_Pot_anual!AH7&lt;&gt;0,AH7/PLANEL_Pot_anual!AH7,0)</f>
        <v>0.27078068455850562</v>
      </c>
      <c r="AI32" s="48">
        <f>IF(PLANEL_Pot_anual!AI7&lt;&gt;0,AI7/PLANEL_Pot_anual!AI7,0)</f>
        <v>0.27116168218584064</v>
      </c>
      <c r="AJ32" s="48">
        <f>IF(PLANEL_Pot_anual!AJ7&lt;&gt;0,AJ7/PLANEL_Pot_anual!AJ7,0)</f>
        <v>0.28104561338424827</v>
      </c>
      <c r="AK32" s="48">
        <f>IF(PLANEL_Pot_anual!AK7&lt;&gt;0,AK7/PLANEL_Pot_anual!AK7,0)</f>
        <v>0.28156686495598132</v>
      </c>
      <c r="AL32" s="48">
        <f>IF(PLANEL_Pot_anual!AL7&lt;&gt;0,AL7/PLANEL_Pot_anual!AL7,0)</f>
        <v>0.31100589113371141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0.2688028421890134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0.87966930847803892</v>
      </c>
      <c r="U36" s="47">
        <f>IF(PLANEL_Pot_anual!U11&lt;&gt;0,U11/PLANEL_Pot_anual!U11,0)</f>
        <v>0.87966930847803892</v>
      </c>
      <c r="V36" s="47">
        <f>IF(PLANEL_Pot_anual!V11&lt;&gt;0,V11/PLANEL_Pot_anual!V11,0)</f>
        <v>0.87636190617670051</v>
      </c>
      <c r="W36" s="47">
        <f>IF(PLANEL_Pot_anual!W11&lt;&gt;0,W11/PLANEL_Pot_anual!W11,0)</f>
        <v>0.87636190617670051</v>
      </c>
      <c r="X36" s="47">
        <f>IF(PLANEL_Pot_anual!X11&lt;&gt;0,X11/PLANEL_Pot_anual!X11,0)</f>
        <v>0.87636190617670051</v>
      </c>
      <c r="Y36" s="47">
        <f>IF(PLANEL_Pot_anual!Y11&lt;&gt;0,Y11/PLANEL_Pot_anual!Y11,0)</f>
        <v>0.87431127485750471</v>
      </c>
      <c r="Z36" s="47">
        <f>IF(PLANEL_Pot_anual!Z11&lt;&gt;0,Z11/PLANEL_Pot_anual!Z11,0)</f>
        <v>0.87431127485750471</v>
      </c>
      <c r="AA36" s="47">
        <f>IF(PLANEL_Pot_anual!AA11&lt;&gt;0,AA11/PLANEL_Pot_anual!AA11,0)</f>
        <v>0.90215968419372006</v>
      </c>
      <c r="AB36" s="77">
        <f>IF(PLANEL_Pot_anual!AB11&lt;&gt;0,AB11/PLANEL_Pot_anual!AB11,0)</f>
        <v>0.84382151569984032</v>
      </c>
      <c r="AC36" s="47">
        <f>IF(PLANEL_Pot_anual!AC11&lt;&gt;0,AC11/PLANEL_Pot_anual!AC11,0)</f>
        <v>0.84382151569984032</v>
      </c>
      <c r="AD36" s="47">
        <f>IF(PLANEL_Pot_anual!AD11&lt;&gt;0,AD11/PLANEL_Pot_anual!AD11,0)</f>
        <v>0.84591360173160168</v>
      </c>
      <c r="AE36" s="47">
        <f>IF(PLANEL_Pot_anual!AE11&lt;&gt;0,AE11/PLANEL_Pot_anual!AE11,0)</f>
        <v>0.85566815459355461</v>
      </c>
      <c r="AF36" s="47">
        <f>IF(PLANEL_Pot_anual!AF11&lt;&gt;0,AF11/PLANEL_Pot_anual!AF11,0)</f>
        <v>0.86601210513383053</v>
      </c>
      <c r="AG36" s="47">
        <f>IF(PLANEL_Pot_anual!AG11&lt;&gt;0,AG11/PLANEL_Pot_anual!AG11,0)</f>
        <v>0.87585025195261068</v>
      </c>
      <c r="AH36" s="47">
        <f>IF(PLANEL_Pot_anual!AH11&lt;&gt;0,AH11/PLANEL_Pot_anual!AH11,0)</f>
        <v>0.88357408249232128</v>
      </c>
      <c r="AI36" s="47">
        <f>IF(PLANEL_Pot_anual!AI11&lt;&gt;0,AI11/PLANEL_Pot_anual!AI11,0)</f>
        <v>0.88579682694634931</v>
      </c>
      <c r="AJ36" s="47">
        <f>IF(PLANEL_Pot_anual!AJ11&lt;&gt;0,AJ11/PLANEL_Pot_anual!AJ11,0)</f>
        <v>0.88522546994755946</v>
      </c>
      <c r="AK36" s="47">
        <f>IF(PLANEL_Pot_anual!AK11&lt;&gt;0,AK11/PLANEL_Pot_anual!AK11,0)</f>
        <v>0.87606318477043676</v>
      </c>
      <c r="AL36" s="47">
        <f>IF(PLANEL_Pot_anual!AL11&lt;&gt;0,AL11/PLANEL_Pot_anual!AL11,0)</f>
        <v>0.88768769466218744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1.0633264373625525E-2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0.96507749606299209</v>
      </c>
      <c r="F40" s="52">
        <f>IF(PLANEL_Pot_anual!F15&lt;&gt;0,F15/PLANEL_Pot_anual!F15,0)</f>
        <v>0.95757001821782173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0.45082416157032806</v>
      </c>
      <c r="L42" s="51">
        <f>IF(PLANEL_Pot_anual!L17&lt;&gt;0,L17/PLANEL_Pot_anual!L17,0)</f>
        <v>0.45126989370236303</v>
      </c>
      <c r="M42" s="51">
        <f>IF(PLANEL_Pot_anual!M17&lt;&gt;0,M17/PLANEL_Pot_anual!M17,0)</f>
        <v>0.45247944303043552</v>
      </c>
      <c r="N42" s="51">
        <f>IF(PLANEL_Pot_anual!N17&lt;&gt;0,N17/PLANEL_Pot_anual!N17,0)</f>
        <v>0.45269309694298759</v>
      </c>
      <c r="O42" s="51">
        <f>IF(PLANEL_Pot_anual!O17&lt;&gt;0,O17/PLANEL_Pot_anual!O17,0)</f>
        <v>0.45317474960759985</v>
      </c>
      <c r="P42" s="51">
        <f>IF(PLANEL_Pot_anual!P17&lt;&gt;0,P17/PLANEL_Pot_anual!P17,0)</f>
        <v>0.453381290545467</v>
      </c>
      <c r="Q42" s="51">
        <f>IF(PLANEL_Pot_anual!Q17&lt;&gt;0,Q17/PLANEL_Pot_anual!Q17,0)</f>
        <v>0.45364870522339029</v>
      </c>
      <c r="R42" s="51">
        <f>IF(PLANEL_Pot_anual!R17&lt;&gt;0,R17/PLANEL_Pot_anual!R17,0)</f>
        <v>0.45387394842566675</v>
      </c>
      <c r="S42" s="51">
        <f>IF(PLANEL_Pot_anual!S17&lt;&gt;0,S17/PLANEL_Pot_anual!S17,0)</f>
        <v>0.45408105624616835</v>
      </c>
      <c r="T42" s="51">
        <f>IF(PLANEL_Pot_anual!T17&lt;&gt;0,T17/PLANEL_Pot_anual!T17,0)</f>
        <v>0.45442877434505857</v>
      </c>
      <c r="U42" s="51">
        <f>IF(PLANEL_Pot_anual!U17&lt;&gt;0,U17/PLANEL_Pot_anual!U17,0)</f>
        <v>0.45480289496216125</v>
      </c>
      <c r="V42" s="51">
        <f>IF(PLANEL_Pot_anual!V17&lt;&gt;0,V17/PLANEL_Pot_anual!V17,0)</f>
        <v>0.45519251669898791</v>
      </c>
      <c r="W42" s="51">
        <f>IF(PLANEL_Pot_anual!W17&lt;&gt;0,W17/PLANEL_Pot_anual!W17,0)</f>
        <v>0.4558143141386965</v>
      </c>
      <c r="X42" s="51">
        <f>IF(PLANEL_Pot_anual!X17&lt;&gt;0,X17/PLANEL_Pot_anual!X17,0)</f>
        <v>0.45589737705328265</v>
      </c>
      <c r="Y42" s="51">
        <f>IF(PLANEL_Pot_anual!Y17&lt;&gt;0,Y17/PLANEL_Pot_anual!Y17,0)</f>
        <v>0.45613562792124496</v>
      </c>
      <c r="Z42" s="51">
        <f>IF(PLANEL_Pot_anual!Z17&lt;&gt;0,Z17/PLANEL_Pot_anual!Z17,0)</f>
        <v>0.45615333317653151</v>
      </c>
      <c r="AA42" s="51">
        <f>IF(PLANEL_Pot_anual!AA17&lt;&gt;0,AA17/PLANEL_Pot_anual!AA17,0)</f>
        <v>0.45636086226462363</v>
      </c>
      <c r="AB42" s="81">
        <f>IF(PLANEL_Pot_anual!AB17&lt;&gt;0,AB17/PLANEL_Pot_anual!AB17,0)</f>
        <v>0.45637399496071102</v>
      </c>
      <c r="AC42" s="51">
        <f>IF(PLANEL_Pot_anual!AC17&lt;&gt;0,AC17/PLANEL_Pot_anual!AC17,0)</f>
        <v>0.4563739949872016</v>
      </c>
      <c r="AD42" s="51">
        <f>IF(PLANEL_Pot_anual!AD17&lt;&gt;0,AD17/PLANEL_Pot_anual!AD17,0)</f>
        <v>0.45637399497596443</v>
      </c>
      <c r="AE42" s="51">
        <f>IF(PLANEL_Pot_anual!AE17&lt;&gt;0,AE17/PLANEL_Pot_anual!AE17,0)</f>
        <v>0.4563739949699262</v>
      </c>
      <c r="AF42" s="51">
        <f>IF(PLANEL_Pot_anual!AF17&lt;&gt;0,AF17/PLANEL_Pot_anual!AF17,0)</f>
        <v>0.45637399503247744</v>
      </c>
      <c r="AG42" s="51">
        <f>IF(PLANEL_Pot_anual!AG17&lt;&gt;0,AG17/PLANEL_Pot_anual!AG17,0)</f>
        <v>0.45637399500855297</v>
      </c>
      <c r="AH42" s="51">
        <f>IF(PLANEL_Pot_anual!AH17&lt;&gt;0,AH17/PLANEL_Pot_anual!AH17,0)</f>
        <v>0.45637399501880621</v>
      </c>
      <c r="AI42" s="51">
        <f>IF(PLANEL_Pot_anual!AI17&lt;&gt;0,AI17/PLANEL_Pot_anual!AI17,0)</f>
        <v>0.45637399499543269</v>
      </c>
      <c r="AJ42" s="51">
        <f>IF(PLANEL_Pot_anual!AJ17&lt;&gt;0,AJ17/PLANEL_Pot_anual!AJ17,0)</f>
        <v>0.4563739949490343</v>
      </c>
      <c r="AK42" s="51">
        <f>IF(PLANEL_Pot_anual!AK17&lt;&gt;0,AK17/PLANEL_Pot_anual!AK17,0)</f>
        <v>0.45637399499065817</v>
      </c>
      <c r="AL42" s="51">
        <f>IF(PLANEL_Pot_anual!AL17&lt;&gt;0,AL17/PLANEL_Pot_anual!AL17,0)</f>
        <v>0.45637399497126913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0.27774951439591106</v>
      </c>
      <c r="V45" s="53">
        <f>IF(PLANEL_Pot_anual!V20&lt;&gt;0,V20/PLANEL_Pot_anual!V20,0)</f>
        <v>0.27774951439591106</v>
      </c>
      <c r="W45" s="53">
        <f>IF(PLANEL_Pot_anual!W20&lt;&gt;0,W20/PLANEL_Pot_anual!W20,0)</f>
        <v>0.2777637881577591</v>
      </c>
      <c r="X45" s="53">
        <f>IF(PLANEL_Pot_anual!X20&lt;&gt;0,X20/PLANEL_Pot_anual!X20,0)</f>
        <v>0.27777704272065401</v>
      </c>
      <c r="Y45" s="53">
        <f>IF(PLANEL_Pot_anual!Y20&lt;&gt;0,Y20/PLANEL_Pot_anual!Y20,0)</f>
        <v>0.27777704272065401</v>
      </c>
      <c r="Z45" s="53">
        <f>IF(PLANEL_Pot_anual!Z20&lt;&gt;0,Z20/PLANEL_Pot_anual!Z20,0)</f>
        <v>0.27918014171620908</v>
      </c>
      <c r="AA45" s="53">
        <f>IF(PLANEL_Pot_anual!AA20&lt;&gt;0,AA20/PLANEL_Pot_anual!AA20,0)</f>
        <v>0.2808371400890336</v>
      </c>
      <c r="AB45" s="83">
        <f>IF(PLANEL_Pot_anual!AB20&lt;&gt;0,AB20/PLANEL_Pot_anual!AB20,0)</f>
        <v>0.28132566000735715</v>
      </c>
      <c r="AC45" s="53">
        <f>IF(PLANEL_Pot_anual!AC20&lt;&gt;0,AC20/PLANEL_Pot_anual!AC20,0)</f>
        <v>0.2813256600440972</v>
      </c>
      <c r="AD45" s="53">
        <f>IF(PLANEL_Pot_anual!AD20&lt;&gt;0,AD20/PLANEL_Pot_anual!AD20,0)</f>
        <v>0.28132566007769183</v>
      </c>
      <c r="AE45" s="53">
        <f>IF(PLANEL_Pot_anual!AE20&lt;&gt;0,AE20/PLANEL_Pot_anual!AE20,0)</f>
        <v>0.28132566006956483</v>
      </c>
      <c r="AF45" s="53">
        <f>IF(PLANEL_Pot_anual!AF20&lt;&gt;0,AF20/PLANEL_Pot_anual!AF20,0)</f>
        <v>0.28132566004618881</v>
      </c>
      <c r="AG45" s="53">
        <f>IF(PLANEL_Pot_anual!AG20&lt;&gt;0,AG20/PLANEL_Pot_anual!AG20,0)</f>
        <v>0.2813256599998234</v>
      </c>
      <c r="AH45" s="53">
        <f>IF(PLANEL_Pot_anual!AH20&lt;&gt;0,AH20/PLANEL_Pot_anual!AH20,0)</f>
        <v>0.28132566001243758</v>
      </c>
      <c r="AI45" s="53">
        <f>IF(PLANEL_Pot_anual!AI20&lt;&gt;0,AI20/PLANEL_Pot_anual!AI20,0)</f>
        <v>0.28132566001162884</v>
      </c>
      <c r="AJ45" s="53">
        <f>IF(PLANEL_Pot_anual!AJ20&lt;&gt;0,AJ20/PLANEL_Pot_anual!AJ20,0)</f>
        <v>0.28132565994236775</v>
      </c>
      <c r="AK45" s="53">
        <f>IF(PLANEL_Pot_anual!AK20&lt;&gt;0,AK20/PLANEL_Pot_anual!AK20,0)</f>
        <v>0.28132566001738613</v>
      </c>
      <c r="AL45" s="53">
        <f>IF(PLANEL_Pot_anual!AL20&lt;&gt;0,AL20/PLANEL_Pot_anual!AL20,0)</f>
        <v>0.28132566000080955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48.361298100004205</v>
      </c>
      <c r="E49" s="28">
        <f t="shared" si="1"/>
        <v>1198.3665400040045</v>
      </c>
      <c r="F49" s="28">
        <f t="shared" si="1"/>
        <v>1076.0609129000077</v>
      </c>
      <c r="G49" s="28">
        <f t="shared" si="1"/>
        <v>4998.8980996000028</v>
      </c>
      <c r="H49" s="28">
        <f t="shared" si="1"/>
        <v>3675.2473521999927</v>
      </c>
      <c r="I49" s="28">
        <f t="shared" si="1"/>
        <v>3771.6262629999983</v>
      </c>
      <c r="J49" s="28">
        <f t="shared" si="1"/>
        <v>3296.4278227600153</v>
      </c>
      <c r="K49" s="28">
        <f t="shared" si="1"/>
        <v>3432.695124469974</v>
      </c>
      <c r="L49" s="28">
        <f t="shared" si="1"/>
        <v>3469.8473328700202</v>
      </c>
      <c r="M49" s="28">
        <f t="shared" si="1"/>
        <v>3589.4690380999964</v>
      </c>
      <c r="N49" s="28">
        <f t="shared" si="1"/>
        <v>3088.6517927100067</v>
      </c>
      <c r="O49" s="28">
        <f t="shared" si="1"/>
        <v>2896.7058397899673</v>
      </c>
      <c r="P49" s="28">
        <f t="shared" si="1"/>
        <v>3006.9070119000098</v>
      </c>
      <c r="Q49" s="28">
        <f t="shared" si="1"/>
        <v>3094.0350390999956</v>
      </c>
      <c r="R49" s="28">
        <f t="shared" si="1"/>
        <v>3195.469626200007</v>
      </c>
      <c r="S49" s="28">
        <f t="shared" si="1"/>
        <v>3350.4669634000165</v>
      </c>
      <c r="T49" s="28">
        <f t="shared" si="1"/>
        <v>3409.534957899974</v>
      </c>
      <c r="U49" s="28">
        <f t="shared" si="1"/>
        <v>3409.1994881000137</v>
      </c>
      <c r="V49" s="28">
        <f t="shared" si="1"/>
        <v>3513.5265664000035</v>
      </c>
      <c r="W49" s="28">
        <f t="shared" si="1"/>
        <v>3634.8719305000122</v>
      </c>
      <c r="X49" s="28">
        <f t="shared" si="1"/>
        <v>3876.3705047999829</v>
      </c>
      <c r="Y49" s="28">
        <f t="shared" si="1"/>
        <v>3824.4641243000078</v>
      </c>
      <c r="Z49" s="28">
        <f t="shared" si="1"/>
        <v>3853.1120608999918</v>
      </c>
      <c r="AA49" s="28">
        <f t="shared" si="1"/>
        <v>3704.818864300003</v>
      </c>
      <c r="AB49" s="76">
        <f t="shared" si="1"/>
        <v>3674.5004819500027</v>
      </c>
      <c r="AC49" s="28">
        <f t="shared" si="1"/>
        <v>3243.6927930499951</v>
      </c>
      <c r="AD49" s="28">
        <f t="shared" si="1"/>
        <v>3252.7338047999947</v>
      </c>
      <c r="AE49" s="28">
        <f t="shared" si="1"/>
        <v>3264.7427503999788</v>
      </c>
      <c r="AF49" s="28">
        <f t="shared" si="1"/>
        <v>3327.141859299998</v>
      </c>
      <c r="AG49" s="28">
        <f t="shared" si="1"/>
        <v>3393.0771288000105</v>
      </c>
      <c r="AH49" s="28">
        <f t="shared" si="1"/>
        <v>3415.0439663000288</v>
      </c>
      <c r="AI49" s="28">
        <f t="shared" si="1"/>
        <v>3382.9274480000022</v>
      </c>
      <c r="AJ49" s="28">
        <f t="shared" si="1"/>
        <v>3710.8285560000222</v>
      </c>
      <c r="AK49" s="28">
        <f t="shared" si="1"/>
        <v>3565.7698639999726</v>
      </c>
      <c r="AL49" s="28">
        <f t="shared" si="1"/>
        <v>3524.6575129999837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14.02512523</v>
      </c>
      <c r="F6" s="265">
        <v>9.9188601139999992</v>
      </c>
      <c r="G6" s="265">
        <v>7.6308975999999999</v>
      </c>
      <c r="H6" s="265">
        <v>8.2605682349999991</v>
      </c>
      <c r="I6" s="265">
        <v>8.0262243869999992</v>
      </c>
      <c r="J6" s="265">
        <v>8.3296567170000007</v>
      </c>
      <c r="K6" s="265">
        <v>53.716375769999999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151.4582005</v>
      </c>
      <c r="F11" s="265">
        <v>197.12562209999999</v>
      </c>
      <c r="G11" s="265">
        <v>250.62275310000001</v>
      </c>
      <c r="H11" s="265">
        <v>240.15711350000001</v>
      </c>
      <c r="I11" s="265">
        <v>188.3595114</v>
      </c>
      <c r="J11" s="265">
        <v>191.84584480000001</v>
      </c>
      <c r="K11" s="265">
        <v>174.88263019999999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165.48332572999999</v>
      </c>
      <c r="F15" s="265">
        <f t="shared" si="0"/>
        <v>207.044482214</v>
      </c>
      <c r="G15" s="265">
        <f t="shared" si="0"/>
        <v>258.25365070000004</v>
      </c>
      <c r="H15" s="265">
        <f t="shared" si="0"/>
        <v>248.417681735</v>
      </c>
      <c r="I15" s="265">
        <f t="shared" si="0"/>
        <v>196.38573578699999</v>
      </c>
      <c r="J15" s="265">
        <f>J6+J11</f>
        <v>200.17550151700001</v>
      </c>
      <c r="K15" s="265">
        <f t="shared" si="0"/>
        <v>228.59900597000001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55738.152790995991</v>
      </c>
      <c r="D19" s="1">
        <f>Planel_GerMed_Anual!H4+Planel_GerMed_Anual!H5+Planel_GerMed_Anual!H14+Planel_GerMed_Anual!H15+Planel_GerMed_Anual!H17+Planel_GerMed_Anual!H18+Planel_GerMed_Anual!H20+Planel_GerMed_Anual!H21</f>
        <v>68458.036578100015</v>
      </c>
      <c r="E19" s="1">
        <f>Planel_GerMed_Anual!M4+Planel_GerMed_Anual!M5+Planel_GerMed_Anual!M14+Planel_GerMed_Anual!M15+Planel_GerMed_Anual!M17+Planel_GerMed_Anual!M18+Planel_GerMed_Anual!M20+Planel_GerMed_Anual!M21</f>
        <v>86178.096315800009</v>
      </c>
      <c r="F19" s="1">
        <f>Planel_GerMed_Anual!R4+Planel_GerMed_Anual!R5+Planel_GerMed_Anual!R14+Planel_GerMed_Anual!R15+Planel_GerMed_Anual!R17+Planel_GerMed_Anual!R18+Planel_GerMed_Anual!R20+Planel_GerMed_Anual!R21</f>
        <v>100732.90029809999</v>
      </c>
      <c r="G19" s="1">
        <f>Planel_GerMed_Anual!W4+Planel_GerMed_Anual!W5+Planel_GerMed_Anual!W14+Planel_GerMed_Anual!W15+Planel_GerMed_Anual!W17+Planel_GerMed_Anual!W18+Planel_GerMed_Anual!W20+Planel_GerMed_Anual!W21</f>
        <v>115353.61572070001</v>
      </c>
      <c r="H19" s="1">
        <f>Planel_GerMed_Anual!AB4+Planel_GerMed_Anual!AB5+Planel_GerMed_Anual!AB14+Planel_GerMed_Anual!AB15+Planel_GerMed_Anual!AB17+Planel_GerMed_Anual!AB18+Planel_GerMed_Anual!AB20+Planel_GerMed_Anual!AB21</f>
        <v>130517.14220211998</v>
      </c>
      <c r="I19" s="1">
        <f>Planel_GerMed_Anual!AG4+Planel_GerMed_Anual!AG5+Planel_GerMed_Anual!AG14+Planel_GerMed_Anual!AG15+Planel_GerMed_Anual!AG17+Planel_GerMed_Anual!AG18+Planel_GerMed_Anual!AG20+Planel_GerMed_Anual!AG21</f>
        <v>144286.8374167</v>
      </c>
      <c r="J19" s="1">
        <f>Planel_GerMed_Anual!AL4+Planel_GerMed_Anual!AL5+Planel_GerMed_Anual!AL14+Planel_GerMed_Anual!AL15+Planel_GerMed_Anual!AL17+Planel_GerMed_Anual!AL18+Planel_GerMed_Anual!AL20+Planel_GerMed_Anual!AL21</f>
        <v>158045.91743900001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16.69255339</v>
      </c>
      <c r="M39" s="265">
        <v>15.012888419999999</v>
      </c>
      <c r="N39" s="265">
        <v>14.22207764</v>
      </c>
      <c r="O39" s="265">
        <v>13.898919060000001</v>
      </c>
      <c r="P39" s="265">
        <v>10.29918764</v>
      </c>
      <c r="Q39" s="265">
        <v>10.308018260000001</v>
      </c>
      <c r="R39" s="265">
        <v>11.27875381</v>
      </c>
      <c r="S39" s="265">
        <v>10.512723429999999</v>
      </c>
      <c r="T39" s="265">
        <v>8.9657228750000009</v>
      </c>
      <c r="U39" s="265">
        <v>8.5290821870000002</v>
      </c>
      <c r="V39" s="265">
        <v>7.9558351890000001</v>
      </c>
      <c r="W39" s="265">
        <v>8.1286489409999998</v>
      </c>
      <c r="X39" s="265">
        <v>7.7601394499999996</v>
      </c>
      <c r="Y39" s="265">
        <v>6.9792035219999997</v>
      </c>
      <c r="Z39" s="265">
        <v>7.3306608999999998</v>
      </c>
      <c r="AA39" s="265">
        <v>7.6652180420000002</v>
      </c>
      <c r="AB39" s="265">
        <v>7.755918104</v>
      </c>
      <c r="AC39" s="265">
        <v>8.1773439690000007</v>
      </c>
      <c r="AD39" s="265">
        <v>9.9334487340000006</v>
      </c>
      <c r="AE39" s="265">
        <v>7.7709123279999996</v>
      </c>
      <c r="AF39" s="265">
        <v>7.8521661060000003</v>
      </c>
      <c r="AG39" s="265">
        <v>7.9218720019999997</v>
      </c>
      <c r="AH39" s="265">
        <v>8.0641013610000005</v>
      </c>
      <c r="AI39" s="265">
        <v>8.2784832399999999</v>
      </c>
      <c r="AJ39" s="265">
        <v>8.014499228</v>
      </c>
      <c r="AK39" s="265">
        <v>8.102817194</v>
      </c>
      <c r="AL39" s="265">
        <v>8.1779625290000002</v>
      </c>
      <c r="AM39" s="265">
        <v>8.3145180019999998</v>
      </c>
      <c r="AN39" s="265">
        <v>8.2306331949999993</v>
      </c>
      <c r="AO39" s="265">
        <v>8.8223526640000003</v>
      </c>
      <c r="AP39" s="265">
        <v>55.09371874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29.575487949999999</v>
      </c>
      <c r="M43" s="265">
        <v>90.988775149999995</v>
      </c>
      <c r="N43" s="265">
        <v>148.19347060000001</v>
      </c>
      <c r="O43" s="265">
        <v>228.0778268</v>
      </c>
      <c r="P43" s="265">
        <v>260.45544200000001</v>
      </c>
      <c r="Q43" s="265">
        <v>127.5038508</v>
      </c>
      <c r="R43" s="265">
        <v>187.09271770000001</v>
      </c>
      <c r="S43" s="265">
        <v>198.00890810000001</v>
      </c>
      <c r="T43" s="265">
        <v>280.75944029999999</v>
      </c>
      <c r="U43" s="265">
        <v>192.26319359999999</v>
      </c>
      <c r="V43" s="265">
        <v>291.95550550000002</v>
      </c>
      <c r="W43" s="265">
        <v>244.13492389999999</v>
      </c>
      <c r="X43" s="265">
        <v>217.9525113</v>
      </c>
      <c r="Y43" s="265">
        <v>307.90612470000002</v>
      </c>
      <c r="Z43" s="265">
        <v>191.1647002</v>
      </c>
      <c r="AA43" s="265">
        <v>185.8678281</v>
      </c>
      <c r="AB43" s="265">
        <v>301.22800260000002</v>
      </c>
      <c r="AC43" s="265">
        <v>177.9255594</v>
      </c>
      <c r="AD43" s="265">
        <v>271.88833540000002</v>
      </c>
      <c r="AE43" s="265">
        <v>263.87584220000002</v>
      </c>
      <c r="AF43" s="265">
        <v>191.79556289999999</v>
      </c>
      <c r="AG43" s="265">
        <v>206.939415</v>
      </c>
      <c r="AH43" s="265">
        <v>159.4683095</v>
      </c>
      <c r="AI43" s="265">
        <v>201.51504879999999</v>
      </c>
      <c r="AJ43" s="265">
        <v>182.07922070000001</v>
      </c>
      <c r="AK43" s="265">
        <v>181.05285079999999</v>
      </c>
      <c r="AL43" s="265">
        <v>210.46304939999999</v>
      </c>
      <c r="AM43" s="265">
        <v>182.02105030000001</v>
      </c>
      <c r="AN43" s="265">
        <v>234.92135640000001</v>
      </c>
      <c r="AO43" s="265">
        <v>150.770917</v>
      </c>
      <c r="AP43" s="265">
        <v>185.48157749999999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46.268041339999996</v>
      </c>
      <c r="M47" s="265">
        <f t="shared" si="2"/>
        <v>106.00166356999999</v>
      </c>
      <c r="N47" s="265">
        <f t="shared" si="2"/>
        <v>162.41554824000002</v>
      </c>
      <c r="O47" s="265">
        <f t="shared" si="2"/>
        <v>241.97674585999999</v>
      </c>
      <c r="P47" s="265">
        <f t="shared" si="2"/>
        <v>270.75462964000002</v>
      </c>
      <c r="Q47" s="265">
        <f t="shared" si="2"/>
        <v>137.81186905999999</v>
      </c>
      <c r="R47" s="265">
        <f t="shared" si="2"/>
        <v>198.37147151000002</v>
      </c>
      <c r="S47" s="265">
        <f t="shared" si="2"/>
        <v>208.52163153000001</v>
      </c>
      <c r="T47" s="265">
        <f t="shared" si="2"/>
        <v>289.72516317499998</v>
      </c>
      <c r="U47" s="265">
        <f t="shared" si="2"/>
        <v>200.79227578699999</v>
      </c>
      <c r="V47" s="265">
        <f t="shared" si="2"/>
        <v>299.91134068900004</v>
      </c>
      <c r="W47" s="265">
        <f t="shared" si="2"/>
        <v>252.26357284099998</v>
      </c>
      <c r="X47" s="265">
        <f t="shared" si="2"/>
        <v>225.71265074999999</v>
      </c>
      <c r="Y47" s="265">
        <f t="shared" si="2"/>
        <v>314.885328222</v>
      </c>
      <c r="Z47" s="265">
        <f t="shared" si="2"/>
        <v>198.4953611</v>
      </c>
      <c r="AA47" s="265">
        <f t="shared" si="2"/>
        <v>193.53304614199999</v>
      </c>
      <c r="AB47" s="265">
        <f t="shared" si="2"/>
        <v>308.98392070400001</v>
      </c>
      <c r="AC47" s="265">
        <f t="shared" si="2"/>
        <v>186.10290336899999</v>
      </c>
      <c r="AD47" s="265">
        <f t="shared" si="2"/>
        <v>281.82178413400004</v>
      </c>
      <c r="AE47" s="265">
        <f t="shared" si="2"/>
        <v>271.64675452800003</v>
      </c>
      <c r="AF47" s="265">
        <f t="shared" si="2"/>
        <v>199.64772900599999</v>
      </c>
      <c r="AG47" s="265">
        <f t="shared" si="2"/>
        <v>214.86128700199998</v>
      </c>
      <c r="AH47" s="265">
        <f t="shared" si="2"/>
        <v>167.53241086100002</v>
      </c>
      <c r="AI47" s="265">
        <f t="shared" si="2"/>
        <v>209.79353204</v>
      </c>
      <c r="AJ47" s="265">
        <f t="shared" si="2"/>
        <v>190.09371992800001</v>
      </c>
      <c r="AK47" s="265">
        <f t="shared" si="2"/>
        <v>189.155667994</v>
      </c>
      <c r="AL47" s="265">
        <f t="shared" si="2"/>
        <v>218.641011929</v>
      </c>
      <c r="AM47" s="265">
        <f t="shared" si="2"/>
        <v>190.33556830200001</v>
      </c>
      <c r="AN47" s="265">
        <f t="shared" si="2"/>
        <v>243.151989595</v>
      </c>
      <c r="AO47" s="265">
        <f t="shared" si="2"/>
        <v>159.59326966399999</v>
      </c>
      <c r="AP47" s="265">
        <f>AVERAGE(C47:AO47)</f>
        <v>212.03966894869234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312.73459939999998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489.81827190000001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684.98234869999999</v>
      </c>
      <c r="BG103" s="33">
        <v>684.98234869999999</v>
      </c>
      <c r="BK103" s="33">
        <v>684.98234869999999</v>
      </c>
      <c r="BO103" s="33">
        <v>1990.5232570000001</v>
      </c>
      <c r="BS103" s="33">
        <v>1990.5232570000001</v>
      </c>
      <c r="BW103" s="33">
        <v>1990.5232570000001</v>
      </c>
      <c r="CA103" s="33">
        <v>1990.5232570000001</v>
      </c>
      <c r="CE103" s="33">
        <v>1990.5232570000001</v>
      </c>
      <c r="CI103" s="33">
        <v>1990.5232570000001</v>
      </c>
      <c r="CM103" s="33">
        <v>1990.5232570000001</v>
      </c>
      <c r="CQ103" s="33">
        <v>1990.5232570000001</v>
      </c>
      <c r="CU103" s="33">
        <v>1990.5232570000001</v>
      </c>
      <c r="CY103" s="33">
        <v>1990.5232570000001</v>
      </c>
      <c r="DC103" s="33">
        <v>1990.5232570000001</v>
      </c>
      <c r="DG103" s="33">
        <v>1990.5232570000001</v>
      </c>
      <c r="DK103" s="33">
        <v>1990.5232570000001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1433.637346</v>
      </c>
      <c r="BO105" s="33">
        <v>1492.5075770000001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1025.4478779999999</v>
      </c>
      <c r="BW105" s="33">
        <v>1351.28676</v>
      </c>
      <c r="BX105" s="33">
        <v>748.81870860000004</v>
      </c>
      <c r="BY105" s="33">
        <v>748.81870860000004</v>
      </c>
      <c r="BZ105" s="33">
        <v>999.29527080000003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411.90177249999999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321.90173800000002</v>
      </c>
      <c r="M108" s="33">
        <v>289.46374150000003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591.31756189999999</v>
      </c>
      <c r="U108" s="33">
        <v>558.84255159999998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558.84255159999998</v>
      </c>
      <c r="AE108" s="33">
        <v>591.31756189999999</v>
      </c>
      <c r="AF108" s="33">
        <v>558.84255159999998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591.31756189999999</v>
      </c>
      <c r="AL108" s="33">
        <v>591.31756189999999</v>
      </c>
      <c r="AM108" s="33">
        <v>844.36501850000002</v>
      </c>
      <c r="AN108" s="33">
        <v>558.84255159999998</v>
      </c>
      <c r="AO108" s="33">
        <v>591.31756189999999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693.33037420000005</v>
      </c>
      <c r="AU108" s="33">
        <v>949.37087280000003</v>
      </c>
      <c r="AV108" s="33">
        <v>558.84255159999998</v>
      </c>
      <c r="AW108" s="33">
        <v>558.84255159999998</v>
      </c>
      <c r="AX108" s="33">
        <v>591.31756189999999</v>
      </c>
      <c r="AY108" s="33">
        <v>1119.8113209999999</v>
      </c>
      <c r="AZ108" s="33">
        <v>591.31756189999999</v>
      </c>
      <c r="BA108" s="33">
        <v>563.63603680000006</v>
      </c>
      <c r="BB108" s="33">
        <v>756.14172719999999</v>
      </c>
      <c r="BC108" s="33">
        <v>1541.099831</v>
      </c>
      <c r="BD108" s="33">
        <v>591.31756189999999</v>
      </c>
      <c r="BE108" s="33">
        <v>591.31756189999999</v>
      </c>
      <c r="BF108" s="33">
        <v>844.36501850000002</v>
      </c>
      <c r="BG108" s="33">
        <v>1541.099831</v>
      </c>
      <c r="BH108" s="33">
        <v>558.87062040000001</v>
      </c>
      <c r="BI108" s="33">
        <v>591.31756189999999</v>
      </c>
      <c r="BJ108" s="33">
        <v>844.36501850000002</v>
      </c>
      <c r="BK108" s="33">
        <v>1541.099831</v>
      </c>
      <c r="BL108" s="33">
        <v>591.31756189999999</v>
      </c>
      <c r="BM108" s="33">
        <v>591.31756189999999</v>
      </c>
      <c r="BN108" s="33">
        <v>844.36501850000002</v>
      </c>
      <c r="BO108" s="33">
        <v>2195.0526610000002</v>
      </c>
      <c r="BP108" s="33">
        <v>591.31756189999999</v>
      </c>
      <c r="BQ108" s="33">
        <v>558.84255159999998</v>
      </c>
      <c r="BR108" s="33">
        <v>844.36501850000002</v>
      </c>
      <c r="BS108" s="33">
        <v>2195.0526610000002</v>
      </c>
      <c r="BT108" s="33">
        <v>591.31756189999999</v>
      </c>
      <c r="BU108" s="33">
        <v>591.31756189999999</v>
      </c>
      <c r="BV108" s="33">
        <v>844.36501850000002</v>
      </c>
      <c r="BW108" s="33">
        <v>2123.2547920000002</v>
      </c>
      <c r="BX108" s="33">
        <v>591.31756189999999</v>
      </c>
      <c r="BY108" s="33">
        <v>591.31756189999999</v>
      </c>
      <c r="BZ108" s="33">
        <v>825.38257639999995</v>
      </c>
      <c r="CA108" s="33">
        <v>2195.0526610000002</v>
      </c>
      <c r="CB108" s="33">
        <v>269.38775509999999</v>
      </c>
      <c r="CC108" s="33">
        <v>269.38775509999999</v>
      </c>
      <c r="CD108" s="33">
        <v>522.43521169999997</v>
      </c>
      <c r="CE108" s="33">
        <v>1873.122854</v>
      </c>
      <c r="CF108" s="33">
        <v>269.38775509999999</v>
      </c>
      <c r="CG108" s="33">
        <v>269.38775509999999</v>
      </c>
      <c r="CH108" s="33">
        <v>522.43521169999997</v>
      </c>
      <c r="CI108" s="33">
        <v>1873.122854</v>
      </c>
      <c r="CJ108" s="33">
        <v>522.43521169999997</v>
      </c>
      <c r="CK108" s="33">
        <v>269.38775509999999</v>
      </c>
      <c r="CL108" s="33">
        <v>522.43521169999997</v>
      </c>
      <c r="CM108" s="33">
        <v>1534.235169</v>
      </c>
      <c r="CN108" s="33">
        <v>522.43521169999997</v>
      </c>
      <c r="CO108" s="33">
        <v>269.38775509999999</v>
      </c>
      <c r="CP108" s="33">
        <v>522.43521169999997</v>
      </c>
      <c r="CQ108" s="33">
        <v>1459.3832379999999</v>
      </c>
      <c r="CR108" s="33">
        <v>522.43521169999997</v>
      </c>
      <c r="CS108" s="33">
        <v>269.38775509999999</v>
      </c>
      <c r="CT108" s="33">
        <v>522.43521169999997</v>
      </c>
      <c r="CU108" s="33">
        <v>1630.3280110000001</v>
      </c>
      <c r="CV108" s="33">
        <v>522.43521169999997</v>
      </c>
      <c r="CW108" s="33">
        <v>269.38775509999999</v>
      </c>
      <c r="CX108" s="33">
        <v>522.43521169999997</v>
      </c>
      <c r="CY108" s="33">
        <v>1803.0696909999999</v>
      </c>
      <c r="DC108" s="33">
        <v>1155.392247</v>
      </c>
      <c r="DG108" s="33">
        <v>1350.687643</v>
      </c>
      <c r="DK108" s="33">
        <v>1350.687643</v>
      </c>
      <c r="DO108" s="33">
        <v>1350.687643</v>
      </c>
      <c r="DS108" s="33">
        <v>674.19596209999997</v>
      </c>
      <c r="DW108" s="33">
        <v>83.230763229999994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4618.5894280000002</v>
      </c>
      <c r="M113" s="33">
        <v>3794.683896</v>
      </c>
      <c r="N113" s="33">
        <v>3619.2893909999998</v>
      </c>
      <c r="O113" s="33">
        <v>4806.8140640000001</v>
      </c>
      <c r="P113" s="33">
        <v>5230.6609749999998</v>
      </c>
      <c r="Q113" s="33">
        <v>4804.884102</v>
      </c>
      <c r="R113" s="33">
        <v>3848.091105</v>
      </c>
      <c r="S113" s="33">
        <v>5663.2388769999998</v>
      </c>
      <c r="T113" s="33">
        <v>3981.5655969999998</v>
      </c>
      <c r="U113" s="33">
        <v>3949.0905870000001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3962.127387</v>
      </c>
      <c r="AE113" s="33">
        <v>3994.6023970000001</v>
      </c>
      <c r="AF113" s="33">
        <v>3962.127387</v>
      </c>
      <c r="AG113" s="33">
        <v>3962.127387</v>
      </c>
      <c r="AH113" s="33">
        <v>3994.6023970000001</v>
      </c>
      <c r="AI113" s="33">
        <v>4882.9306740000002</v>
      </c>
      <c r="AJ113" s="33">
        <v>4582.3094719999999</v>
      </c>
      <c r="AK113" s="33">
        <v>4582.3094719999999</v>
      </c>
      <c r="AL113" s="33">
        <v>4582.3094719999999</v>
      </c>
      <c r="AM113" s="33">
        <v>6168.2729840000002</v>
      </c>
      <c r="AN113" s="33">
        <v>4549.8344619999998</v>
      </c>
      <c r="AO113" s="33">
        <v>4582.3094719999999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5149.1048510000001</v>
      </c>
      <c r="AU113" s="33">
        <v>7370.173221</v>
      </c>
      <c r="AV113" s="33">
        <v>4138.5995190000003</v>
      </c>
      <c r="AW113" s="33">
        <v>4138.5995190000003</v>
      </c>
      <c r="AX113" s="33">
        <v>4756.2816039999998</v>
      </c>
      <c r="AY113" s="33">
        <v>7518.8163839999997</v>
      </c>
      <c r="AZ113" s="33">
        <v>3960.7594330000002</v>
      </c>
      <c r="BA113" s="33">
        <v>3933.0779080000002</v>
      </c>
      <c r="BB113" s="33">
        <v>4961.2772349999996</v>
      </c>
      <c r="BC113" s="33">
        <v>7920.0082030000003</v>
      </c>
      <c r="BD113" s="33">
        <v>2445.0225799999998</v>
      </c>
      <c r="BE113" s="33">
        <v>2445.0225799999998</v>
      </c>
      <c r="BF113" s="33">
        <v>3533.7536730000002</v>
      </c>
      <c r="BG113" s="33">
        <v>5705.3938280000002</v>
      </c>
      <c r="BH113" s="33">
        <v>2314.1248059999998</v>
      </c>
      <c r="BI113" s="33">
        <v>2346.571747</v>
      </c>
      <c r="BJ113" s="33">
        <v>3461.4554480000002</v>
      </c>
      <c r="BK113" s="33">
        <v>5508.4921629999999</v>
      </c>
      <c r="BL113" s="33">
        <v>2346.571747</v>
      </c>
      <c r="BM113" s="33">
        <v>2346.571747</v>
      </c>
      <c r="BN113" s="33">
        <v>4031.387616</v>
      </c>
      <c r="BO113" s="33">
        <v>7444.5055469999998</v>
      </c>
      <c r="BP113" s="33">
        <v>2264.2211609999999</v>
      </c>
      <c r="BQ113" s="33">
        <v>2231.7461509999998</v>
      </c>
      <c r="BR113" s="33">
        <v>3949.03703</v>
      </c>
      <c r="BS113" s="33">
        <v>7303.2847300000003</v>
      </c>
      <c r="BT113" s="33">
        <v>2264.2211609999999</v>
      </c>
      <c r="BU113" s="33">
        <v>2264.2211609999999</v>
      </c>
      <c r="BV113" s="33">
        <v>3543.0821169999999</v>
      </c>
      <c r="BW113" s="33">
        <v>7231.48686</v>
      </c>
      <c r="BX113" s="33">
        <v>2264.2211609999999</v>
      </c>
      <c r="BY113" s="33">
        <v>2264.2211609999999</v>
      </c>
      <c r="BZ113" s="33">
        <v>3333.9698130000002</v>
      </c>
      <c r="CA113" s="33">
        <v>7303.2847300000003</v>
      </c>
      <c r="CB113" s="33">
        <v>2093.7592100000002</v>
      </c>
      <c r="CC113" s="33">
        <v>1508.5521349999999</v>
      </c>
      <c r="CD113" s="33">
        <v>2597.2832290000001</v>
      </c>
      <c r="CE113" s="33">
        <v>6195.6242149999998</v>
      </c>
      <c r="CF113" s="33">
        <v>2108.8337630000001</v>
      </c>
      <c r="CG113" s="33">
        <v>1508.5521349999999</v>
      </c>
      <c r="CH113" s="33">
        <v>2597.2832290000001</v>
      </c>
      <c r="CI113" s="33">
        <v>6195.6242149999998</v>
      </c>
      <c r="CJ113" s="33">
        <v>2597.2832290000001</v>
      </c>
      <c r="CK113" s="33">
        <v>1508.5521349999999</v>
      </c>
      <c r="CL113" s="33">
        <v>2597.2832290000001</v>
      </c>
      <c r="CM113" s="33">
        <v>5856.7365289999998</v>
      </c>
      <c r="CN113" s="33">
        <v>1852.2368180000001</v>
      </c>
      <c r="CO113" s="33">
        <v>1013.982287</v>
      </c>
      <c r="CP113" s="33">
        <v>1852.2368180000001</v>
      </c>
      <c r="CQ113" s="33">
        <v>4792.744901</v>
      </c>
      <c r="CR113" s="33">
        <v>1852.2368180000001</v>
      </c>
      <c r="CS113" s="33">
        <v>1013.982287</v>
      </c>
      <c r="CT113" s="33">
        <v>1852.2368180000001</v>
      </c>
      <c r="CU113" s="33">
        <v>4963.6896749999996</v>
      </c>
      <c r="CV113" s="33">
        <v>1852.2368180000001</v>
      </c>
      <c r="CW113" s="33">
        <v>1013.982287</v>
      </c>
      <c r="CX113" s="33">
        <v>1852.2368180000001</v>
      </c>
      <c r="CY113" s="33">
        <v>5136.4313540000003</v>
      </c>
      <c r="CZ113" s="33">
        <v>1329.801606</v>
      </c>
      <c r="DA113" s="33">
        <v>744.59453180000003</v>
      </c>
      <c r="DB113" s="33">
        <v>1329.801606</v>
      </c>
      <c r="DC113" s="33">
        <v>4488.7539100000004</v>
      </c>
      <c r="DD113" s="33">
        <v>1329.801606</v>
      </c>
      <c r="DE113" s="33">
        <v>744.59453180000003</v>
      </c>
      <c r="DF113" s="33">
        <v>1329.801606</v>
      </c>
      <c r="DG113" s="33">
        <v>4684.0493059999999</v>
      </c>
      <c r="DH113" s="33">
        <v>1316.7648059999999</v>
      </c>
      <c r="DI113" s="33">
        <v>731.55773180000006</v>
      </c>
      <c r="DJ113" s="33">
        <v>1316.7648059999999</v>
      </c>
      <c r="DK113" s="33">
        <v>4657.9757060000002</v>
      </c>
      <c r="DL113" s="33">
        <v>1316.7648059999999</v>
      </c>
      <c r="DM113" s="33">
        <v>731.55773180000006</v>
      </c>
      <c r="DN113" s="33">
        <v>731.55773180000006</v>
      </c>
      <c r="DO113" s="33">
        <v>2667.4524489999999</v>
      </c>
      <c r="DP113" s="33">
        <v>143.85065729999999</v>
      </c>
      <c r="DQ113" s="33">
        <v>143.85065729999999</v>
      </c>
      <c r="DR113" s="33">
        <v>143.85065729999999</v>
      </c>
      <c r="DS113" s="33">
        <v>818.04661940000005</v>
      </c>
      <c r="DT113" s="33">
        <v>143.85065729999999</v>
      </c>
      <c r="DU113" s="33">
        <v>143.85065729999999</v>
      </c>
      <c r="DV113" s="33">
        <v>143.85065729999999</v>
      </c>
      <c r="DW113" s="33">
        <v>227.08142050000001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1359.19839</v>
      </c>
      <c r="EA114" s="33">
        <v>1359.19839</v>
      </c>
      <c r="EB114" s="33">
        <v>1469.998454</v>
      </c>
      <c r="EE114" s="33">
        <v>1469.998454</v>
      </c>
      <c r="EF114" s="33">
        <v>1974.446463</v>
      </c>
      <c r="EI114" s="33">
        <v>1974.446463</v>
      </c>
      <c r="EJ114" s="33">
        <v>2850.3153149999998</v>
      </c>
      <c r="EM114" s="33">
        <v>2850.3153149999998</v>
      </c>
      <c r="EN114" s="33">
        <v>3109.3952770000001</v>
      </c>
      <c r="EQ114" s="33">
        <v>3109.3952770000001</v>
      </c>
      <c r="ER114" s="33">
        <v>3570.8672969999998</v>
      </c>
      <c r="ET114" s="33">
        <v>506.89728459999998</v>
      </c>
      <c r="EU114" s="33">
        <v>3570.8672969999998</v>
      </c>
      <c r="EV114" s="33">
        <v>3570.8672969999998</v>
      </c>
      <c r="EX114" s="33">
        <v>506.89728459999998</v>
      </c>
      <c r="EY114" s="33">
        <v>3570.8672969999998</v>
      </c>
      <c r="EZ114" s="33">
        <v>3570.8672969999998</v>
      </c>
      <c r="FB114" s="33">
        <v>664.91851050000002</v>
      </c>
      <c r="FC114" s="33">
        <v>3570.8672969999998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360.03919280000002</v>
      </c>
      <c r="EA116" s="33">
        <v>360.03919280000002</v>
      </c>
      <c r="EB116" s="33">
        <v>360.03919280000002</v>
      </c>
      <c r="EE116" s="33">
        <v>360.03919280000002</v>
      </c>
      <c r="EF116" s="33">
        <v>360.03919280000002</v>
      </c>
      <c r="EI116" s="33">
        <v>360.03919280000002</v>
      </c>
      <c r="EJ116" s="33">
        <v>360.03919280000002</v>
      </c>
      <c r="EM116" s="33">
        <v>360.03919280000002</v>
      </c>
      <c r="EN116" s="33">
        <v>360.03919280000002</v>
      </c>
      <c r="EQ116" s="33">
        <v>360.03919280000002</v>
      </c>
      <c r="ER116" s="33">
        <v>360.03919280000002</v>
      </c>
      <c r="EU116" s="33">
        <v>360.03919280000002</v>
      </c>
      <c r="EV116" s="33">
        <v>360.03919280000002</v>
      </c>
      <c r="EY116" s="33">
        <v>360.03919280000002</v>
      </c>
      <c r="EZ116" s="33">
        <v>360.03919280000002</v>
      </c>
      <c r="FC116" s="33">
        <v>360.03919280000002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1719.237582</v>
      </c>
      <c r="DY125" s="33">
        <v>0</v>
      </c>
      <c r="DZ125" s="33">
        <v>0</v>
      </c>
      <c r="EA125" s="33">
        <v>1719.237582</v>
      </c>
      <c r="EB125" s="33">
        <v>1830.0376470000001</v>
      </c>
      <c r="EC125" s="33">
        <v>0</v>
      </c>
      <c r="ED125" s="33">
        <v>0</v>
      </c>
      <c r="EE125" s="33">
        <v>1830.0376470000001</v>
      </c>
      <c r="EF125" s="33">
        <v>2334.4856559999998</v>
      </c>
      <c r="EG125" s="33">
        <v>0</v>
      </c>
      <c r="EH125" s="33">
        <v>0</v>
      </c>
      <c r="EI125" s="33">
        <v>2334.4856559999998</v>
      </c>
      <c r="EJ125" s="33">
        <v>3210.3545079999999</v>
      </c>
      <c r="EK125" s="33">
        <v>0</v>
      </c>
      <c r="EL125" s="33">
        <v>0</v>
      </c>
      <c r="EM125" s="33">
        <v>3210.3545079999999</v>
      </c>
      <c r="EN125" s="33">
        <v>3469.4344700000001</v>
      </c>
      <c r="EO125" s="33">
        <v>0</v>
      </c>
      <c r="EP125" s="33">
        <v>0</v>
      </c>
      <c r="EQ125" s="33">
        <v>3469.4344700000001</v>
      </c>
      <c r="ER125" s="33">
        <v>3930.9064899999998</v>
      </c>
      <c r="ES125" s="33">
        <v>0</v>
      </c>
      <c r="ET125" s="33">
        <v>506.89728459999998</v>
      </c>
      <c r="EU125" s="33">
        <v>3930.9064899999998</v>
      </c>
      <c r="EV125" s="33">
        <v>3930.9064899999998</v>
      </c>
      <c r="EW125" s="33">
        <v>0</v>
      </c>
      <c r="EX125" s="33">
        <v>506.89728459999998</v>
      </c>
      <c r="EY125" s="33">
        <v>3930.9064899999998</v>
      </c>
      <c r="EZ125" s="33">
        <v>3930.9064899999998</v>
      </c>
      <c r="FA125" s="33">
        <v>0</v>
      </c>
      <c r="FB125" s="33">
        <v>664.91851050000002</v>
      </c>
      <c r="FC125" s="33">
        <v>3930.9064899999998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I126" s="33">
        <v>1013.794569</v>
      </c>
      <c r="CL126" s="33">
        <v>506.89728459999998</v>
      </c>
      <c r="CM126" s="33">
        <v>1520.6918539999999</v>
      </c>
      <c r="CN126" s="33">
        <v>494.71403199999997</v>
      </c>
      <c r="CQ126" s="33">
        <v>2027.589138</v>
      </c>
      <c r="CR126" s="33">
        <v>1013.794569</v>
      </c>
      <c r="CU126" s="33">
        <v>2534.4864229999998</v>
      </c>
      <c r="CV126" s="33">
        <v>2104.9363560000002</v>
      </c>
      <c r="CY126" s="33">
        <v>3041.3837079999998</v>
      </c>
      <c r="CZ126" s="33">
        <v>3548.280992</v>
      </c>
      <c r="DC126" s="33">
        <v>3548.280992</v>
      </c>
      <c r="DD126" s="33">
        <v>4055.178277</v>
      </c>
      <c r="DG126" s="33">
        <v>4055.178277</v>
      </c>
      <c r="DH126" s="33">
        <v>4562.0755609999997</v>
      </c>
      <c r="DJ126" s="33">
        <v>1767.6087090000001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T126" s="33">
        <v>820.77403149999998</v>
      </c>
      <c r="EU126" s="33">
        <v>5068.9728459999997</v>
      </c>
      <c r="EV126" s="33">
        <v>5068.9728459999997</v>
      </c>
      <c r="EX126" s="33">
        <v>66.857883419999993</v>
      </c>
      <c r="EY126" s="33">
        <v>5068.9728459999997</v>
      </c>
      <c r="EZ126" s="33">
        <v>5068.9728459999997</v>
      </c>
      <c r="FB126" s="33">
        <v>881.20730170000002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N128" s="33">
        <v>360.03919280000002</v>
      </c>
      <c r="CQ128" s="33">
        <v>720.07838560000005</v>
      </c>
      <c r="CU128" s="33">
        <v>900.097982</v>
      </c>
      <c r="CV128" s="33">
        <v>180.01959640000001</v>
      </c>
      <c r="CY128" s="33">
        <v>1080.1175780000001</v>
      </c>
      <c r="CZ128" s="33">
        <v>96.245823869999995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1679.762984</v>
      </c>
      <c r="DO128" s="33">
        <v>1800.195964</v>
      </c>
      <c r="DP128" s="33">
        <v>1605.699621</v>
      </c>
      <c r="DS128" s="33">
        <v>1800.195964</v>
      </c>
      <c r="DT128" s="33">
        <v>1620.1763679999999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0</v>
      </c>
      <c r="CI137" s="33">
        <v>1373.833762</v>
      </c>
      <c r="CJ137" s="33">
        <v>0</v>
      </c>
      <c r="CK137" s="33">
        <v>0</v>
      </c>
      <c r="CL137" s="33">
        <v>506.89728459999998</v>
      </c>
      <c r="CM137" s="33">
        <v>2060.7506429999999</v>
      </c>
      <c r="CN137" s="33">
        <v>854.7532248</v>
      </c>
      <c r="CO137" s="33">
        <v>0</v>
      </c>
      <c r="CP137" s="33">
        <v>0</v>
      </c>
      <c r="CQ137" s="33">
        <v>2747.667524</v>
      </c>
      <c r="CR137" s="33">
        <v>1013.794569</v>
      </c>
      <c r="CS137" s="33">
        <v>0</v>
      </c>
      <c r="CT137" s="33">
        <v>0</v>
      </c>
      <c r="CU137" s="33">
        <v>3434.5844050000001</v>
      </c>
      <c r="CV137" s="33">
        <v>2284.9559519999998</v>
      </c>
      <c r="CW137" s="33">
        <v>0</v>
      </c>
      <c r="CX137" s="33">
        <v>0</v>
      </c>
      <c r="CY137" s="33">
        <v>4121.5012859999997</v>
      </c>
      <c r="CZ137" s="33">
        <v>3644.5268160000001</v>
      </c>
      <c r="DA137" s="33">
        <v>0</v>
      </c>
      <c r="DB137" s="33">
        <v>0</v>
      </c>
      <c r="DC137" s="33">
        <v>4808.4181669999998</v>
      </c>
      <c r="DD137" s="33">
        <v>5495.3350479999999</v>
      </c>
      <c r="DE137" s="33">
        <v>0</v>
      </c>
      <c r="DF137" s="33">
        <v>0</v>
      </c>
      <c r="DG137" s="33">
        <v>5495.3350479999999</v>
      </c>
      <c r="DH137" s="33">
        <v>6182.251929</v>
      </c>
      <c r="DI137" s="33">
        <v>0</v>
      </c>
      <c r="DJ137" s="33">
        <v>1767.6087090000001</v>
      </c>
      <c r="DK137" s="33">
        <v>6182.251929</v>
      </c>
      <c r="DL137" s="33">
        <v>6748.7358299999996</v>
      </c>
      <c r="DM137" s="33">
        <v>0</v>
      </c>
      <c r="DN137" s="33">
        <v>0</v>
      </c>
      <c r="DO137" s="33">
        <v>6869.1688100000001</v>
      </c>
      <c r="DP137" s="33">
        <v>6674.6724670000003</v>
      </c>
      <c r="DQ137" s="33">
        <v>0</v>
      </c>
      <c r="DR137" s="33">
        <v>0</v>
      </c>
      <c r="DS137" s="33">
        <v>6869.1688100000001</v>
      </c>
      <c r="DT137" s="33">
        <v>6689.149214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820.77403149999998</v>
      </c>
      <c r="EU137" s="33">
        <v>6869.1688100000001</v>
      </c>
      <c r="EV137" s="33">
        <v>6869.1688100000001</v>
      </c>
      <c r="EW137" s="33">
        <v>0</v>
      </c>
      <c r="EX137" s="33">
        <v>66.857883419999993</v>
      </c>
      <c r="EY137" s="33">
        <v>6869.1688100000001</v>
      </c>
      <c r="EZ137" s="33">
        <v>6869.1688100000001</v>
      </c>
      <c r="FA137" s="33">
        <v>0</v>
      </c>
      <c r="FB137" s="33">
        <v>881.20730170000002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996.43417499999998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N138" s="33">
        <v>344.67646109999998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1164.0355340000001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344.67646109999998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3024.336288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3963.7891730000001</v>
      </c>
      <c r="DU150" s="33">
        <v>3601.42004</v>
      </c>
      <c r="DV150" s="33">
        <v>3963.7891730000001</v>
      </c>
      <c r="DW150" s="33">
        <v>3963.7891730000001</v>
      </c>
      <c r="DX150" s="33">
        <v>3963.7891730000001</v>
      </c>
      <c r="DY150" s="33">
        <v>3935.461288</v>
      </c>
      <c r="DZ150" s="33">
        <v>3963.7891730000001</v>
      </c>
      <c r="EA150" s="33">
        <v>3963.7891730000001</v>
      </c>
      <c r="EB150" s="33">
        <v>4874.9141730000001</v>
      </c>
      <c r="EC150" s="33">
        <v>4846.5862880000004</v>
      </c>
      <c r="ED150" s="33">
        <v>4874.9141730000001</v>
      </c>
      <c r="EE150" s="33">
        <v>4874.9141730000001</v>
      </c>
      <c r="EF150" s="33">
        <v>4874.9141730000001</v>
      </c>
      <c r="EG150" s="33">
        <v>4846.5862880000004</v>
      </c>
      <c r="EH150" s="33">
        <v>4874.9141730000001</v>
      </c>
      <c r="EI150" s="33">
        <v>4874.9141730000001</v>
      </c>
      <c r="EJ150" s="33">
        <v>4874.9141730000001</v>
      </c>
      <c r="EK150" s="33">
        <v>4874.9141730000001</v>
      </c>
      <c r="EL150" s="33">
        <v>4874.9141730000001</v>
      </c>
      <c r="EM150" s="33">
        <v>4874.9141730000001</v>
      </c>
      <c r="EN150" s="33">
        <v>5786.0391730000001</v>
      </c>
      <c r="EO150" s="33">
        <v>5786.0391730000001</v>
      </c>
      <c r="EP150" s="33">
        <v>5786.0391730000001</v>
      </c>
      <c r="EQ150" s="33">
        <v>5786.0391730000001</v>
      </c>
      <c r="ER150" s="33">
        <v>5786.0391730000001</v>
      </c>
      <c r="ES150" s="33">
        <v>5757.7112880000004</v>
      </c>
      <c r="ET150" s="33">
        <v>5786.0391730000001</v>
      </c>
      <c r="EU150" s="33">
        <v>5786.0391730000001</v>
      </c>
      <c r="EV150" s="33">
        <v>6697.1641730000001</v>
      </c>
      <c r="EW150" s="33">
        <v>6668.8362880000004</v>
      </c>
      <c r="EX150" s="33">
        <v>6697.1641730000001</v>
      </c>
      <c r="EY150" s="33">
        <v>6697.1641730000001</v>
      </c>
      <c r="EZ150" s="33">
        <v>6697.1641730000001</v>
      </c>
      <c r="FA150" s="33">
        <v>6697.1641730000001</v>
      </c>
      <c r="FB150" s="33">
        <v>6697.1641730000001</v>
      </c>
      <c r="FC150" s="33">
        <v>6697.1641730000001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  <c r="CF152" s="33">
        <v>1366.6875</v>
      </c>
      <c r="CG152" s="33">
        <v>1093.3499999999999</v>
      </c>
      <c r="CH152" s="33">
        <v>1366.6875</v>
      </c>
      <c r="CI152" s="33">
        <v>1366.6875</v>
      </c>
      <c r="CJ152" s="33">
        <v>1366.6875</v>
      </c>
      <c r="CK152" s="33">
        <v>1093.3499999999999</v>
      </c>
      <c r="CL152" s="33">
        <v>1366.6875</v>
      </c>
      <c r="CM152" s="33">
        <v>1366.6875</v>
      </c>
      <c r="CN152" s="33">
        <v>2733.375</v>
      </c>
      <c r="CO152" s="33">
        <v>2186.6999999999998</v>
      </c>
      <c r="CP152" s="33">
        <v>2733.375</v>
      </c>
      <c r="CQ152" s="33">
        <v>2733.375</v>
      </c>
      <c r="CR152" s="33">
        <v>2733.375</v>
      </c>
      <c r="CS152" s="33">
        <v>2186.6999999999998</v>
      </c>
      <c r="CT152" s="33">
        <v>2733.375</v>
      </c>
      <c r="CU152" s="33">
        <v>2733.375</v>
      </c>
      <c r="CV152" s="33">
        <v>2733.375</v>
      </c>
      <c r="CW152" s="33">
        <v>2186.6999999999998</v>
      </c>
      <c r="CX152" s="33">
        <v>2733.375</v>
      </c>
      <c r="CY152" s="33">
        <v>2733.375</v>
      </c>
      <c r="CZ152" s="33">
        <v>4100.0625</v>
      </c>
      <c r="DA152" s="33">
        <v>3280.05</v>
      </c>
      <c r="DB152" s="33">
        <v>4100.0625</v>
      </c>
      <c r="DC152" s="33">
        <v>4100.0625</v>
      </c>
      <c r="DD152" s="33">
        <v>4100.0625</v>
      </c>
      <c r="DE152" s="33">
        <v>3280.05</v>
      </c>
      <c r="DF152" s="33">
        <v>4100.0625</v>
      </c>
      <c r="DG152" s="33">
        <v>4100.0625</v>
      </c>
      <c r="DH152" s="33">
        <v>5466.75</v>
      </c>
      <c r="DI152" s="33">
        <v>5320.5821239999996</v>
      </c>
      <c r="DJ152" s="33">
        <v>5466.75</v>
      </c>
      <c r="DK152" s="33">
        <v>5466.75</v>
      </c>
      <c r="DL152" s="33">
        <v>5466.75</v>
      </c>
      <c r="DM152" s="33">
        <v>4373.3999999999996</v>
      </c>
      <c r="DN152" s="33">
        <v>4373.3999999999996</v>
      </c>
      <c r="DO152" s="33">
        <v>5466.75</v>
      </c>
      <c r="DP152" s="33">
        <v>5466.75</v>
      </c>
      <c r="DQ152" s="33">
        <v>4373.3999999999996</v>
      </c>
      <c r="DR152" s="33">
        <v>4373.3999999999996</v>
      </c>
      <c r="DS152" s="33">
        <v>5466.75</v>
      </c>
      <c r="DT152" s="33">
        <v>5466.75</v>
      </c>
      <c r="DU152" s="33">
        <v>4373.3999999999996</v>
      </c>
      <c r="DV152" s="33">
        <v>4373.3999999999996</v>
      </c>
      <c r="DW152" s="33">
        <v>5466.75</v>
      </c>
      <c r="DX152" s="33">
        <v>5466.75</v>
      </c>
      <c r="DY152" s="33">
        <v>4444.9530629999999</v>
      </c>
      <c r="DZ152" s="33">
        <v>4373.3999999999996</v>
      </c>
      <c r="EA152" s="33">
        <v>5466.75</v>
      </c>
      <c r="EB152" s="33">
        <v>5466.75</v>
      </c>
      <c r="EC152" s="33">
        <v>4694.602946</v>
      </c>
      <c r="ED152" s="33">
        <v>4373.3999999999996</v>
      </c>
      <c r="EE152" s="33">
        <v>5466.75</v>
      </c>
      <c r="EF152" s="33">
        <v>5466.75</v>
      </c>
      <c r="EG152" s="33">
        <v>5143.0256760000002</v>
      </c>
      <c r="EH152" s="33">
        <v>4373.3999999999996</v>
      </c>
      <c r="EI152" s="33">
        <v>5466.75</v>
      </c>
      <c r="EJ152" s="33">
        <v>5466.75</v>
      </c>
      <c r="EK152" s="33">
        <v>5466.75</v>
      </c>
      <c r="EL152" s="33">
        <v>4373.3999999999996</v>
      </c>
      <c r="EM152" s="33">
        <v>5466.75</v>
      </c>
      <c r="EN152" s="33">
        <v>5466.75</v>
      </c>
      <c r="EO152" s="33">
        <v>5466.75</v>
      </c>
      <c r="EP152" s="33">
        <v>4373.3999999999996</v>
      </c>
      <c r="EQ152" s="33">
        <v>5466.75</v>
      </c>
      <c r="ER152" s="33">
        <v>5466.75</v>
      </c>
      <c r="ES152" s="33">
        <v>5466.75</v>
      </c>
      <c r="ET152" s="33">
        <v>4373.3999999999996</v>
      </c>
      <c r="EU152" s="33">
        <v>5466.75</v>
      </c>
      <c r="EV152" s="33">
        <v>5466.75</v>
      </c>
      <c r="EW152" s="33">
        <v>4872.2366389999997</v>
      </c>
      <c r="EX152" s="33">
        <v>4373.3999999999996</v>
      </c>
      <c r="EY152" s="33">
        <v>5466.75</v>
      </c>
      <c r="EZ152" s="33">
        <v>5466.75</v>
      </c>
      <c r="FA152" s="33">
        <v>5466.75</v>
      </c>
      <c r="FB152" s="33">
        <v>4373.3999999999996</v>
      </c>
      <c r="FC152" s="33">
        <v>5466.75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4419.3516730000001</v>
      </c>
      <c r="CG161" s="33">
        <v>3965.8700399999998</v>
      </c>
      <c r="CH161" s="33">
        <v>4419.3516730000001</v>
      </c>
      <c r="CI161" s="33">
        <v>4419.3516730000001</v>
      </c>
      <c r="CJ161" s="33">
        <v>4419.3516730000001</v>
      </c>
      <c r="CK161" s="33">
        <v>3965.8700399999998</v>
      </c>
      <c r="CL161" s="33">
        <v>4419.3516730000001</v>
      </c>
      <c r="CM161" s="33">
        <v>4419.3516730000001</v>
      </c>
      <c r="CN161" s="33">
        <v>5786.0391730000001</v>
      </c>
      <c r="CO161" s="33">
        <v>5059.2200400000002</v>
      </c>
      <c r="CP161" s="33">
        <v>5786.0391730000001</v>
      </c>
      <c r="CQ161" s="33">
        <v>5786.0391730000001</v>
      </c>
      <c r="CR161" s="33">
        <v>5786.0391730000001</v>
      </c>
      <c r="CS161" s="33">
        <v>5059.2200400000002</v>
      </c>
      <c r="CT161" s="33">
        <v>5786.0391730000001</v>
      </c>
      <c r="CU161" s="33">
        <v>5786.0391730000001</v>
      </c>
      <c r="CV161" s="33">
        <v>5786.0391730000001</v>
      </c>
      <c r="CW161" s="33">
        <v>5059.2200400000002</v>
      </c>
      <c r="CX161" s="33">
        <v>5786.0391730000001</v>
      </c>
      <c r="CY161" s="33">
        <v>5786.0391730000001</v>
      </c>
      <c r="CZ161" s="33">
        <v>7152.7266730000001</v>
      </c>
      <c r="DA161" s="33">
        <v>6152.5700399999996</v>
      </c>
      <c r="DB161" s="33">
        <v>7152.7266730000001</v>
      </c>
      <c r="DC161" s="33">
        <v>7152.7266730000001</v>
      </c>
      <c r="DD161" s="33">
        <v>7152.7266730000001</v>
      </c>
      <c r="DE161" s="33">
        <v>6152.5700399999996</v>
      </c>
      <c r="DF161" s="33">
        <v>7152.7266730000001</v>
      </c>
      <c r="DG161" s="33">
        <v>7152.7266730000001</v>
      </c>
      <c r="DH161" s="33">
        <v>8519.4141729999992</v>
      </c>
      <c r="DI161" s="33">
        <v>8344.9184120000009</v>
      </c>
      <c r="DJ161" s="33">
        <v>8519.4141729999992</v>
      </c>
      <c r="DK161" s="33">
        <v>8519.4141729999992</v>
      </c>
      <c r="DL161" s="33">
        <v>8519.4141729999992</v>
      </c>
      <c r="DM161" s="33">
        <v>7245.92004</v>
      </c>
      <c r="DN161" s="33">
        <v>7426.0641729999998</v>
      </c>
      <c r="DO161" s="33">
        <v>8519.4141729999992</v>
      </c>
      <c r="DP161" s="33">
        <v>8519.4141729999992</v>
      </c>
      <c r="DQ161" s="33">
        <v>7245.92004</v>
      </c>
      <c r="DR161" s="33">
        <v>7426.0641729999998</v>
      </c>
      <c r="DS161" s="33">
        <v>8519.4141729999992</v>
      </c>
      <c r="DT161" s="33">
        <v>9430.5391729999992</v>
      </c>
      <c r="DU161" s="33">
        <v>7974.8200399999996</v>
      </c>
      <c r="DV161" s="33">
        <v>8337.1891730000007</v>
      </c>
      <c r="DW161" s="33">
        <v>9430.5391729999992</v>
      </c>
      <c r="DX161" s="33">
        <v>9430.5391729999992</v>
      </c>
      <c r="DY161" s="33">
        <v>8380.4143509999994</v>
      </c>
      <c r="DZ161" s="33">
        <v>8337.1891730000007</v>
      </c>
      <c r="EA161" s="33">
        <v>9430.5391729999992</v>
      </c>
      <c r="EB161" s="33">
        <v>10341.66417</v>
      </c>
      <c r="EC161" s="33">
        <v>9541.1892339999995</v>
      </c>
      <c r="ED161" s="33">
        <v>9248.3141730000007</v>
      </c>
      <c r="EE161" s="33">
        <v>10341.66417</v>
      </c>
      <c r="EF161" s="33">
        <v>10341.66417</v>
      </c>
      <c r="EG161" s="33">
        <v>9989.6119639999997</v>
      </c>
      <c r="EH161" s="33">
        <v>9248.3141730000007</v>
      </c>
      <c r="EI161" s="33">
        <v>10341.66417</v>
      </c>
      <c r="EJ161" s="33">
        <v>10341.66417</v>
      </c>
      <c r="EK161" s="33">
        <v>10341.66417</v>
      </c>
      <c r="EL161" s="33">
        <v>9248.3141730000007</v>
      </c>
      <c r="EM161" s="33">
        <v>10341.66417</v>
      </c>
      <c r="EN161" s="33">
        <v>11252.78917</v>
      </c>
      <c r="EO161" s="33">
        <v>11252.78917</v>
      </c>
      <c r="EP161" s="33">
        <v>10159.43917</v>
      </c>
      <c r="EQ161" s="33">
        <v>11252.78917</v>
      </c>
      <c r="ER161" s="33">
        <v>11252.78917</v>
      </c>
      <c r="ES161" s="33">
        <v>11224.461289999999</v>
      </c>
      <c r="ET161" s="33">
        <v>10159.43917</v>
      </c>
      <c r="EU161" s="33">
        <v>11252.78917</v>
      </c>
      <c r="EV161" s="33">
        <v>12163.91417</v>
      </c>
      <c r="EW161" s="33">
        <v>11541.07293</v>
      </c>
      <c r="EX161" s="33">
        <v>11070.56417</v>
      </c>
      <c r="EY161" s="33">
        <v>12163.91417</v>
      </c>
      <c r="EZ161" s="33">
        <v>12163.91417</v>
      </c>
      <c r="FA161" s="33">
        <v>12163.91417</v>
      </c>
      <c r="FB161" s="33">
        <v>11070.56417</v>
      </c>
      <c r="FC161" s="33">
        <v>12163.91417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59.537473900000002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220.48286340000001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23949.904709999999</v>
      </c>
      <c r="BI234" s="33">
        <v>18651.504079999999</v>
      </c>
      <c r="BJ234" s="33">
        <v>18566.521799999999</v>
      </c>
      <c r="BK234" s="33">
        <v>18933.158429999999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24914.866730000002</v>
      </c>
      <c r="BQ234" s="33">
        <v>18903.22308</v>
      </c>
      <c r="BR234" s="33">
        <v>19006.140380000001</v>
      </c>
      <c r="BS234" s="33">
        <v>19591.275099999999</v>
      </c>
      <c r="BT234" s="33">
        <v>25880.134730000002</v>
      </c>
      <c r="BU234" s="33">
        <v>19848.151870000002</v>
      </c>
      <c r="BV234" s="33">
        <v>19492.822069999998</v>
      </c>
      <c r="BW234" s="33">
        <v>20276.822479999999</v>
      </c>
      <c r="BX234" s="33">
        <v>25816.99164</v>
      </c>
      <c r="BY234" s="33">
        <v>20104.34791</v>
      </c>
      <c r="BZ234" s="33">
        <v>19492.822069999998</v>
      </c>
      <c r="CA234" s="33">
        <v>20276.822479999999</v>
      </c>
      <c r="CB234" s="33">
        <v>25880.134730000002</v>
      </c>
      <c r="CC234" s="33">
        <v>20104.34791</v>
      </c>
      <c r="CD234" s="33">
        <v>19492.822069999998</v>
      </c>
      <c r="CE234" s="33">
        <v>20276.822479999999</v>
      </c>
      <c r="CF234" s="33">
        <v>25880.134730000002</v>
      </c>
      <c r="CG234" s="33">
        <v>19683.591540000001</v>
      </c>
      <c r="CH234" s="33">
        <v>19492.822069999998</v>
      </c>
      <c r="CI234" s="33">
        <v>20276.822479999999</v>
      </c>
      <c r="CJ234" s="33">
        <v>25880.134730000002</v>
      </c>
      <c r="CK234" s="33">
        <v>19856.264889999999</v>
      </c>
      <c r="CL234" s="33">
        <v>19492.822069999998</v>
      </c>
      <c r="CM234" s="33">
        <v>20276.822479999999</v>
      </c>
      <c r="CN234" s="33">
        <v>25880.134730000002</v>
      </c>
      <c r="CO234" s="33">
        <v>19995.868460000002</v>
      </c>
      <c r="CP234" s="33">
        <v>19492.822069999998</v>
      </c>
      <c r="CQ234" s="33">
        <v>20276.822479999999</v>
      </c>
      <c r="CR234" s="33">
        <v>25880.134730000002</v>
      </c>
      <c r="CS234" s="33">
        <v>19780.03556</v>
      </c>
      <c r="CT234" s="33">
        <v>19492.822069999998</v>
      </c>
      <c r="CU234" s="33">
        <v>20276.822479999999</v>
      </c>
      <c r="CV234" s="33">
        <v>25880.134730000002</v>
      </c>
      <c r="CW234" s="33">
        <v>20104.34791</v>
      </c>
      <c r="CX234" s="33">
        <v>19492.822069999998</v>
      </c>
      <c r="CY234" s="33">
        <v>20276.822479999999</v>
      </c>
      <c r="CZ234" s="33">
        <v>25880.134730000002</v>
      </c>
      <c r="DA234" s="33">
        <v>20005.54048</v>
      </c>
      <c r="DB234" s="33">
        <v>19492.822069999998</v>
      </c>
      <c r="DC234" s="33">
        <v>20276.822479999999</v>
      </c>
      <c r="DD234" s="33">
        <v>25880.134730000002</v>
      </c>
      <c r="DE234" s="33">
        <v>20104.34791</v>
      </c>
      <c r="DF234" s="33">
        <v>19492.822069999998</v>
      </c>
      <c r="DG234" s="33">
        <v>20276.822479999999</v>
      </c>
      <c r="DH234" s="33">
        <v>25880.134730000002</v>
      </c>
      <c r="DI234" s="33">
        <v>20104.34791</v>
      </c>
      <c r="DJ234" s="33">
        <v>19492.822069999998</v>
      </c>
      <c r="DK234" s="33">
        <v>20276.822479999999</v>
      </c>
      <c r="DL234" s="33">
        <v>25880.134730000002</v>
      </c>
      <c r="DM234" s="33">
        <v>20104.34791</v>
      </c>
      <c r="DN234" s="33">
        <v>19492.822069999998</v>
      </c>
      <c r="DO234" s="33">
        <v>20276.822479999999</v>
      </c>
      <c r="DP234" s="33">
        <v>25880.134730000002</v>
      </c>
      <c r="DQ234" s="33">
        <v>19937.20391</v>
      </c>
      <c r="DR234" s="33">
        <v>19492.822069999998</v>
      </c>
      <c r="DS234" s="33">
        <v>20276.822479999999</v>
      </c>
      <c r="DT234" s="33">
        <v>25880.134730000002</v>
      </c>
      <c r="DU234" s="33">
        <v>20104.34791</v>
      </c>
      <c r="DV234" s="33">
        <v>19492.822069999998</v>
      </c>
      <c r="DW234" s="33">
        <v>20276.822479999999</v>
      </c>
      <c r="DX234" s="33">
        <v>25880.134730000002</v>
      </c>
      <c r="DY234" s="33">
        <v>20104.34791</v>
      </c>
      <c r="DZ234" s="33">
        <v>19492.822069999998</v>
      </c>
      <c r="EA234" s="33">
        <v>20276.822479999999</v>
      </c>
      <c r="EB234" s="33">
        <v>25880.134730000002</v>
      </c>
      <c r="EC234" s="33">
        <v>20104.34791</v>
      </c>
      <c r="ED234" s="33">
        <v>19492.822069999998</v>
      </c>
      <c r="EE234" s="33">
        <v>20276.822479999999</v>
      </c>
      <c r="EF234" s="33">
        <v>25880.134730000002</v>
      </c>
      <c r="EG234" s="33">
        <v>20104.34791</v>
      </c>
      <c r="EH234" s="33">
        <v>19492.822069999998</v>
      </c>
      <c r="EI234" s="33">
        <v>20276.822479999999</v>
      </c>
      <c r="EJ234" s="33">
        <v>25880.134730000002</v>
      </c>
      <c r="EK234" s="33">
        <v>20104.34791</v>
      </c>
      <c r="EL234" s="33">
        <v>19492.822069999998</v>
      </c>
      <c r="EM234" s="33">
        <v>20276.822479999999</v>
      </c>
      <c r="EN234" s="33">
        <v>25880.134730000002</v>
      </c>
      <c r="EO234" s="33">
        <v>20104.34791</v>
      </c>
      <c r="EP234" s="33">
        <v>19492.822069999998</v>
      </c>
      <c r="EQ234" s="33">
        <v>20276.822479999999</v>
      </c>
      <c r="ER234" s="33">
        <v>25880.134730000002</v>
      </c>
      <c r="ES234" s="33">
        <v>20104.34791</v>
      </c>
      <c r="ET234" s="33">
        <v>19492.822069999998</v>
      </c>
      <c r="EU234" s="33">
        <v>20276.822479999999</v>
      </c>
      <c r="EV234" s="33">
        <v>25880.134730000002</v>
      </c>
      <c r="EW234" s="33">
        <v>20104.34791</v>
      </c>
      <c r="EX234" s="33">
        <v>19492.822069999998</v>
      </c>
      <c r="EY234" s="33">
        <v>20276.822479999999</v>
      </c>
      <c r="EZ234" s="33">
        <v>25968.528719999998</v>
      </c>
      <c r="FA234" s="33">
        <v>20167.024880000001</v>
      </c>
      <c r="FB234" s="33">
        <v>19522.261490000001</v>
      </c>
      <c r="FC234" s="33">
        <v>20332.019270000001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9057.3787809999994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7296.2266579999996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7939.3154629999999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6953.7965489999997</v>
      </c>
      <c r="BA235" s="33">
        <v>7454.6703530000004</v>
      </c>
      <c r="BB235" s="33">
        <v>10281.6538</v>
      </c>
      <c r="BC235" s="33">
        <v>9093.3191370000004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8333.1397390000002</v>
      </c>
      <c r="BR235" s="33">
        <v>11916.15083</v>
      </c>
      <c r="BS235" s="33">
        <v>10573.46847</v>
      </c>
      <c r="BT235" s="33">
        <v>8256.7927120000004</v>
      </c>
      <c r="BU235" s="33">
        <v>8890.7947980000008</v>
      </c>
      <c r="BV235" s="33">
        <v>12069.66353</v>
      </c>
      <c r="BW235" s="33">
        <v>10752.70385</v>
      </c>
      <c r="BX235" s="33">
        <v>8256.7927120000004</v>
      </c>
      <c r="BY235" s="33">
        <v>8890.7947980000008</v>
      </c>
      <c r="BZ235" s="33">
        <v>12069.66353</v>
      </c>
      <c r="CA235" s="33">
        <v>10752.70385</v>
      </c>
      <c r="CB235" s="33">
        <v>8256.7927120000004</v>
      </c>
      <c r="CC235" s="33">
        <v>8890.7947980000008</v>
      </c>
      <c r="CD235" s="33">
        <v>12069.66353</v>
      </c>
      <c r="CE235" s="33">
        <v>10752.70385</v>
      </c>
      <c r="CF235" s="33">
        <v>8256.7927120000004</v>
      </c>
      <c r="CG235" s="33">
        <v>8839.7962879999995</v>
      </c>
      <c r="CH235" s="33">
        <v>12069.66353</v>
      </c>
      <c r="CI235" s="33">
        <v>10752.70385</v>
      </c>
      <c r="CJ235" s="33">
        <v>8256.7927120000004</v>
      </c>
      <c r="CK235" s="33">
        <v>8523.9310729999997</v>
      </c>
      <c r="CL235" s="33">
        <v>12069.66353</v>
      </c>
      <c r="CM235" s="33">
        <v>10752.70385</v>
      </c>
      <c r="CN235" s="33">
        <v>8256.7927120000004</v>
      </c>
      <c r="CO235" s="33">
        <v>8890.7947980000008</v>
      </c>
      <c r="CP235" s="33">
        <v>12069.66353</v>
      </c>
      <c r="CQ235" s="33">
        <v>10752.70385</v>
      </c>
      <c r="CR235" s="33">
        <v>8256.7927120000004</v>
      </c>
      <c r="CS235" s="33">
        <v>8890.7947980000008</v>
      </c>
      <c r="CT235" s="33">
        <v>12069.66353</v>
      </c>
      <c r="CU235" s="33">
        <v>10752.70385</v>
      </c>
      <c r="CV235" s="33">
        <v>8256.7927120000004</v>
      </c>
      <c r="CW235" s="33">
        <v>8890.7947980000008</v>
      </c>
      <c r="CX235" s="33">
        <v>12069.66353</v>
      </c>
      <c r="CY235" s="33">
        <v>10752.70385</v>
      </c>
      <c r="CZ235" s="33">
        <v>8256.7927120000004</v>
      </c>
      <c r="DA235" s="33">
        <v>8792.7635829999999</v>
      </c>
      <c r="DB235" s="33">
        <v>12069.66353</v>
      </c>
      <c r="DC235" s="33">
        <v>10752.70385</v>
      </c>
      <c r="DD235" s="33">
        <v>8256.7927120000004</v>
      </c>
      <c r="DE235" s="33">
        <v>8890.7947980000008</v>
      </c>
      <c r="DF235" s="33">
        <v>12069.66353</v>
      </c>
      <c r="DG235" s="33">
        <v>10752.70385</v>
      </c>
      <c r="DH235" s="33">
        <v>8256.7927120000004</v>
      </c>
      <c r="DI235" s="33">
        <v>8890.7947980000008</v>
      </c>
      <c r="DJ235" s="33">
        <v>12069.66353</v>
      </c>
      <c r="DK235" s="33">
        <v>10752.70385</v>
      </c>
      <c r="DL235" s="33">
        <v>8256.7927120000004</v>
      </c>
      <c r="DM235" s="33">
        <v>8890.7947980000008</v>
      </c>
      <c r="DN235" s="33">
        <v>12069.66353</v>
      </c>
      <c r="DO235" s="33">
        <v>10752.70385</v>
      </c>
      <c r="DP235" s="33">
        <v>8256.7927120000004</v>
      </c>
      <c r="DQ235" s="33">
        <v>8863.0917790000003</v>
      </c>
      <c r="DR235" s="33">
        <v>12069.66353</v>
      </c>
      <c r="DS235" s="33">
        <v>10752.70385</v>
      </c>
      <c r="DT235" s="33">
        <v>8256.7927120000004</v>
      </c>
      <c r="DU235" s="33">
        <v>8890.7947980000008</v>
      </c>
      <c r="DV235" s="33">
        <v>12069.66353</v>
      </c>
      <c r="DW235" s="33">
        <v>10752.70385</v>
      </c>
      <c r="DX235" s="33">
        <v>8256.7927120000004</v>
      </c>
      <c r="DY235" s="33">
        <v>8890.7947980000008</v>
      </c>
      <c r="DZ235" s="33">
        <v>12069.66353</v>
      </c>
      <c r="EA235" s="33">
        <v>10752.70385</v>
      </c>
      <c r="EB235" s="33">
        <v>8256.7927120000004</v>
      </c>
      <c r="EC235" s="33">
        <v>8890.7947980000008</v>
      </c>
      <c r="ED235" s="33">
        <v>12069.66353</v>
      </c>
      <c r="EE235" s="33">
        <v>10752.70385</v>
      </c>
      <c r="EF235" s="33">
        <v>8256.7927120000004</v>
      </c>
      <c r="EG235" s="33">
        <v>8890.7947980000008</v>
      </c>
      <c r="EH235" s="33">
        <v>12069.66353</v>
      </c>
      <c r="EI235" s="33">
        <v>10752.70385</v>
      </c>
      <c r="EJ235" s="33">
        <v>8256.7927120000004</v>
      </c>
      <c r="EK235" s="33">
        <v>8890.7947980000008</v>
      </c>
      <c r="EL235" s="33">
        <v>12069.66353</v>
      </c>
      <c r="EM235" s="33">
        <v>10752.70385</v>
      </c>
      <c r="EN235" s="33">
        <v>8256.7927120000004</v>
      </c>
      <c r="EO235" s="33">
        <v>8890.7947980000008</v>
      </c>
      <c r="EP235" s="33">
        <v>12069.66353</v>
      </c>
      <c r="EQ235" s="33">
        <v>10752.70385</v>
      </c>
      <c r="ER235" s="33">
        <v>8256.7927120000004</v>
      </c>
      <c r="ES235" s="33">
        <v>8890.7947980000008</v>
      </c>
      <c r="ET235" s="33">
        <v>12069.66353</v>
      </c>
      <c r="EU235" s="33">
        <v>10752.70385</v>
      </c>
      <c r="EV235" s="33">
        <v>8256.7927120000004</v>
      </c>
      <c r="EW235" s="33">
        <v>8890.7947980000008</v>
      </c>
      <c r="EX235" s="33">
        <v>12069.66353</v>
      </c>
      <c r="EY235" s="33">
        <v>10752.70385</v>
      </c>
      <c r="EZ235" s="33">
        <v>8256.7927120000004</v>
      </c>
      <c r="FA235" s="33">
        <v>8890.7947980000008</v>
      </c>
      <c r="FB235" s="33">
        <v>12069.66353</v>
      </c>
      <c r="FC235" s="33">
        <v>10752.70385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4216.8133980000002</v>
      </c>
      <c r="AA236" s="33">
        <v>4448.2909019999997</v>
      </c>
      <c r="AB236" s="33">
        <v>5403.3947840000001</v>
      </c>
      <c r="AC236" s="33">
        <v>5154.8028629999999</v>
      </c>
      <c r="AD236" s="33">
        <v>5795.8416079999997</v>
      </c>
      <c r="AE236" s="33">
        <v>4448.2909019999997</v>
      </c>
      <c r="AF236" s="33">
        <v>5403.3947840000001</v>
      </c>
      <c r="AG236" s="33">
        <v>5154.8028629999999</v>
      </c>
      <c r="AH236" s="33">
        <v>3455.0174160000001</v>
      </c>
      <c r="AI236" s="33">
        <v>4448.2909019999997</v>
      </c>
      <c r="AJ236" s="33">
        <v>5403.3947840000001</v>
      </c>
      <c r="AK236" s="33">
        <v>4801.8409609999999</v>
      </c>
      <c r="AL236" s="33">
        <v>5057.3157279999996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5403.3947840000001</v>
      </c>
      <c r="BQ236" s="33">
        <v>5154.8028629999999</v>
      </c>
      <c r="BR236" s="33">
        <v>5912.2407450000001</v>
      </c>
      <c r="BS236" s="33">
        <v>4605.6876469999997</v>
      </c>
      <c r="BT236" s="33">
        <v>5658.0550979999998</v>
      </c>
      <c r="BU236" s="33">
        <v>5421.7465490000004</v>
      </c>
      <c r="BV236" s="33">
        <v>6023.2669409999999</v>
      </c>
      <c r="BW236" s="33">
        <v>4768.2582350000002</v>
      </c>
      <c r="BX236" s="33">
        <v>5689.4427059999998</v>
      </c>
      <c r="BY236" s="33">
        <v>5154.8028629999999</v>
      </c>
      <c r="BZ236" s="33">
        <v>6023.2669409999999</v>
      </c>
      <c r="CA236" s="33">
        <v>4768.2582350000002</v>
      </c>
      <c r="CB236" s="33">
        <v>5807.268118</v>
      </c>
      <c r="CC236" s="33">
        <v>5455.054196</v>
      </c>
      <c r="CD236" s="33">
        <v>6023.2669409999999</v>
      </c>
      <c r="CE236" s="33">
        <v>4768.2582350000002</v>
      </c>
      <c r="CF236" s="33">
        <v>5807.268118</v>
      </c>
      <c r="CG236" s="33">
        <v>5154.8028629999999</v>
      </c>
      <c r="CH236" s="33">
        <v>6023.2669409999999</v>
      </c>
      <c r="CI236" s="33">
        <v>4768.2582350000002</v>
      </c>
      <c r="CJ236" s="33">
        <v>5807.268118</v>
      </c>
      <c r="CK236" s="33">
        <v>5229.4738820000002</v>
      </c>
      <c r="CL236" s="33">
        <v>6023.2669409999999</v>
      </c>
      <c r="CM236" s="33">
        <v>4768.2582350000002</v>
      </c>
      <c r="CN236" s="33">
        <v>5807.268118</v>
      </c>
      <c r="CO236" s="33">
        <v>5154.8028629999999</v>
      </c>
      <c r="CP236" s="33">
        <v>6023.2669409999999</v>
      </c>
      <c r="CQ236" s="33">
        <v>4768.2582350000002</v>
      </c>
      <c r="CR236" s="33">
        <v>5807.268118</v>
      </c>
      <c r="CS236" s="33">
        <v>5154.8028629999999</v>
      </c>
      <c r="CT236" s="33">
        <v>6023.2669409999999</v>
      </c>
      <c r="CU236" s="33">
        <v>4768.2582350000002</v>
      </c>
      <c r="CV236" s="33">
        <v>5807.268118</v>
      </c>
      <c r="CW236" s="33">
        <v>5454.7668240000003</v>
      </c>
      <c r="CX236" s="33">
        <v>6023.2669409999999</v>
      </c>
      <c r="CY236" s="33">
        <v>4768.2582350000002</v>
      </c>
      <c r="CZ236" s="33">
        <v>5807.268118</v>
      </c>
      <c r="DA236" s="33">
        <v>5283.0683529999997</v>
      </c>
      <c r="DB236" s="33">
        <v>6023.2669409999999</v>
      </c>
      <c r="DC236" s="33">
        <v>4768.2582350000002</v>
      </c>
      <c r="DD236" s="33">
        <v>5807.268118</v>
      </c>
      <c r="DE236" s="33">
        <v>5229.7612550000003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5316.3760000000002</v>
      </c>
      <c r="DN236" s="33">
        <v>6023.2669409999999</v>
      </c>
      <c r="DO236" s="33">
        <v>4768.2582350000002</v>
      </c>
      <c r="DP236" s="33">
        <v>5807.268118</v>
      </c>
      <c r="DQ236" s="33">
        <v>5320.6549839999998</v>
      </c>
      <c r="DR236" s="33">
        <v>6023.2669409999999</v>
      </c>
      <c r="DS236" s="33">
        <v>4768.2582350000002</v>
      </c>
      <c r="DT236" s="33">
        <v>5807.268118</v>
      </c>
      <c r="DU236" s="33">
        <v>5463.1099219999996</v>
      </c>
      <c r="DV236" s="33">
        <v>6023.2669409999999</v>
      </c>
      <c r="DW236" s="33">
        <v>4768.2582350000002</v>
      </c>
      <c r="DX236" s="33">
        <v>5807.268118</v>
      </c>
      <c r="DY236" s="33">
        <v>5496.4175690000002</v>
      </c>
      <c r="DZ236" s="33">
        <v>6023.2669409999999</v>
      </c>
      <c r="EA236" s="33">
        <v>4768.2582350000002</v>
      </c>
      <c r="EB236" s="33">
        <v>5807.268118</v>
      </c>
      <c r="EC236" s="33">
        <v>5496.4175690000002</v>
      </c>
      <c r="ED236" s="33">
        <v>6023.2669409999999</v>
      </c>
      <c r="EE236" s="33">
        <v>4768.2582350000002</v>
      </c>
      <c r="EF236" s="33">
        <v>5807.268118</v>
      </c>
      <c r="EG236" s="33">
        <v>5496.4175690000002</v>
      </c>
      <c r="EH236" s="33">
        <v>6023.2669409999999</v>
      </c>
      <c r="EI236" s="33">
        <v>4768.2582350000002</v>
      </c>
      <c r="EJ236" s="33">
        <v>5807.268118</v>
      </c>
      <c r="EK236" s="33">
        <v>5496.4175690000002</v>
      </c>
      <c r="EL236" s="33">
        <v>5634.4151330000004</v>
      </c>
      <c r="EM236" s="33">
        <v>4768.2582350000002</v>
      </c>
      <c r="EN236" s="33">
        <v>5807.268118</v>
      </c>
      <c r="EO236" s="33">
        <v>5496.4175690000002</v>
      </c>
      <c r="EP236" s="33">
        <v>5205.24496</v>
      </c>
      <c r="EQ236" s="33">
        <v>4768.2582350000002</v>
      </c>
      <c r="ER236" s="33">
        <v>5807.268118</v>
      </c>
      <c r="ES236" s="33">
        <v>5496.4175690000002</v>
      </c>
      <c r="ET236" s="33">
        <v>3057.3207080000002</v>
      </c>
      <c r="EU236" s="33">
        <v>4768.2582350000002</v>
      </c>
      <c r="EV236" s="33">
        <v>5807.268118</v>
      </c>
      <c r="EW236" s="33">
        <v>5496.4175690000002</v>
      </c>
      <c r="EX236" s="33">
        <v>1204.588835</v>
      </c>
      <c r="EY236" s="33">
        <v>4768.2582350000002</v>
      </c>
      <c r="EZ236" s="33">
        <v>5807.268118</v>
      </c>
      <c r="FA236" s="33">
        <v>5496.4175690000002</v>
      </c>
      <c r="FB236" s="33">
        <v>127.20596980000001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3913.9588560000002</v>
      </c>
      <c r="M237" s="33">
        <v>3797.5856389999999</v>
      </c>
      <c r="N237" s="33">
        <v>3330.4720000000002</v>
      </c>
      <c r="O237" s="33">
        <v>3370.521647</v>
      </c>
      <c r="P237" s="33">
        <v>4074.1519720000001</v>
      </c>
      <c r="Q237" s="33">
        <v>3922.697396</v>
      </c>
      <c r="R237" s="33">
        <v>3330.4720000000002</v>
      </c>
      <c r="S237" s="33">
        <v>3370.521647</v>
      </c>
      <c r="T237" s="33">
        <v>4136.2525560000004</v>
      </c>
      <c r="U237" s="33">
        <v>7378.1783150000001</v>
      </c>
      <c r="V237" s="33">
        <v>3330.4720000000002</v>
      </c>
      <c r="W237" s="33">
        <v>3370.521647</v>
      </c>
      <c r="X237" s="33">
        <v>8099.7751760000001</v>
      </c>
      <c r="Y237" s="33">
        <v>7045.8172089999998</v>
      </c>
      <c r="Z237" s="33">
        <v>3330.4720000000002</v>
      </c>
      <c r="AA237" s="33">
        <v>3370.521647</v>
      </c>
      <c r="AB237" s="33">
        <v>6920.3266899999999</v>
      </c>
      <c r="AC237" s="33">
        <v>4182.1208219999999</v>
      </c>
      <c r="AE237" s="33">
        <v>3487.532005</v>
      </c>
      <c r="AF237" s="33">
        <v>13682.277770000001</v>
      </c>
      <c r="AG237" s="33">
        <v>12225.08914</v>
      </c>
      <c r="AH237" s="33">
        <v>3932.049505</v>
      </c>
      <c r="AI237" s="33">
        <v>4250.7534669999995</v>
      </c>
      <c r="AJ237" s="33">
        <v>9962.3772730000001</v>
      </c>
      <c r="AK237" s="33">
        <v>4330.3092589999997</v>
      </c>
      <c r="AL237" s="33">
        <v>4253.8245999999999</v>
      </c>
      <c r="AM237" s="33">
        <v>4654.4535470000001</v>
      </c>
      <c r="AN237" s="33">
        <v>16242.576880000001</v>
      </c>
      <c r="AO237" s="33">
        <v>7988.7516009999999</v>
      </c>
      <c r="AP237" s="33">
        <v>4253.8245999999999</v>
      </c>
      <c r="AQ237" s="33">
        <v>4654.4535470000001</v>
      </c>
      <c r="AR237" s="33">
        <v>16242.576880000001</v>
      </c>
      <c r="AS237" s="33">
        <v>15256.008949999999</v>
      </c>
      <c r="AT237" s="33">
        <v>4253.8245999999999</v>
      </c>
      <c r="AU237" s="33">
        <v>4654.4535470000001</v>
      </c>
      <c r="AV237" s="33">
        <v>12438.29574</v>
      </c>
      <c r="AW237" s="33">
        <v>14862.48264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13964.091710000001</v>
      </c>
      <c r="BF237" s="33">
        <v>4253.8245999999999</v>
      </c>
      <c r="BG237" s="33">
        <v>4654.4535470000001</v>
      </c>
      <c r="BH237" s="33">
        <v>14707.19089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15103.435359999999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6967.8190340000001</v>
      </c>
      <c r="G238" s="33">
        <v>9001.3516080000009</v>
      </c>
      <c r="H238" s="33">
        <v>10522.45298</v>
      </c>
      <c r="I238" s="33">
        <v>9132.3163530000002</v>
      </c>
      <c r="J238" s="33">
        <v>7732.1170259999999</v>
      </c>
      <c r="K238" s="33">
        <v>9001.3516080000009</v>
      </c>
      <c r="L238" s="33">
        <v>10522.45298</v>
      </c>
      <c r="M238" s="33">
        <v>9132.3163530000002</v>
      </c>
      <c r="N238" s="33">
        <v>6633.0124159999996</v>
      </c>
      <c r="O238" s="33">
        <v>9001.3516080000009</v>
      </c>
      <c r="P238" s="33">
        <v>10522.45298</v>
      </c>
      <c r="Q238" s="33">
        <v>9132.3163530000002</v>
      </c>
      <c r="R238" s="33">
        <v>7363.3520129999997</v>
      </c>
      <c r="S238" s="33">
        <v>9001.3516080000009</v>
      </c>
      <c r="T238" s="33">
        <v>10522.45298</v>
      </c>
      <c r="U238" s="33">
        <v>3899.1030679999999</v>
      </c>
      <c r="V238" s="33">
        <v>7578</v>
      </c>
      <c r="W238" s="33">
        <v>9001.3516080000009</v>
      </c>
      <c r="X238" s="33">
        <v>10522.45298</v>
      </c>
      <c r="Y238" s="33">
        <v>4652.4458949999998</v>
      </c>
      <c r="Z238" s="33">
        <v>7500.2427559999996</v>
      </c>
      <c r="AA238" s="33">
        <v>9001.3516080000009</v>
      </c>
      <c r="AB238" s="33">
        <v>10017</v>
      </c>
      <c r="AC238" s="33">
        <v>9132.3163530000002</v>
      </c>
      <c r="AD238" s="33">
        <v>6962.993888</v>
      </c>
      <c r="AE238" s="33">
        <v>9001.3516080000009</v>
      </c>
      <c r="AF238" s="33">
        <v>7783.3915809999999</v>
      </c>
      <c r="AG238" s="33">
        <v>4685.7086200000003</v>
      </c>
      <c r="AH238" s="33">
        <v>8432.1894900000007</v>
      </c>
      <c r="AI238" s="33">
        <v>9001.3516080000009</v>
      </c>
      <c r="AJ238" s="33">
        <v>10522.45298</v>
      </c>
      <c r="AK238" s="33">
        <v>9132.3163530000002</v>
      </c>
      <c r="AL238" s="33">
        <v>7284</v>
      </c>
      <c r="AM238" s="33">
        <v>9001.3516080000009</v>
      </c>
      <c r="AN238" s="33">
        <v>4192.8951790000001</v>
      </c>
      <c r="AO238" s="33">
        <v>7390</v>
      </c>
      <c r="AP238" s="33">
        <v>8432.1894900000007</v>
      </c>
      <c r="AQ238" s="33">
        <v>9001.3516080000009</v>
      </c>
      <c r="AR238" s="33">
        <v>4003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425.55104649999998</v>
      </c>
      <c r="W239" s="33">
        <v>1269.763569</v>
      </c>
      <c r="X239" s="33">
        <v>717.16220139999996</v>
      </c>
      <c r="Y239" s="33">
        <v>3461.103529</v>
      </c>
      <c r="Z239" s="33">
        <v>397.58525059999999</v>
      </c>
      <c r="AA239" s="33">
        <v>1269.763569</v>
      </c>
      <c r="AB239" s="33">
        <v>1117.1380569999999</v>
      </c>
      <c r="AC239" s="33">
        <v>509.8890007</v>
      </c>
      <c r="AD239" s="33">
        <v>414.13477369999998</v>
      </c>
      <c r="AE239" s="33">
        <v>2386.4551550000001</v>
      </c>
      <c r="AF239" s="33">
        <v>538.81368299999997</v>
      </c>
      <c r="AG239" s="33">
        <v>526.97452290000001</v>
      </c>
      <c r="AH239" s="33">
        <v>2404.2362349999999</v>
      </c>
      <c r="AI239" s="33">
        <v>3033.456549</v>
      </c>
      <c r="AJ239" s="33">
        <v>1119.152145</v>
      </c>
      <c r="AK239" s="33">
        <v>6385.7270589999998</v>
      </c>
      <c r="AL239" s="33">
        <v>2404.2362349999999</v>
      </c>
      <c r="AM239" s="33">
        <v>3033.456549</v>
      </c>
      <c r="AN239" s="33">
        <v>6760.6702750000004</v>
      </c>
      <c r="AO239" s="33">
        <v>6385.7270589999998</v>
      </c>
      <c r="AP239" s="33">
        <v>2404.2362349999999</v>
      </c>
      <c r="AQ239" s="33">
        <v>3033.456549</v>
      </c>
      <c r="AR239" s="33">
        <v>6760.6702750000004</v>
      </c>
      <c r="AS239" s="33">
        <v>504.88723320000003</v>
      </c>
      <c r="AT239" s="33">
        <v>2404.2362349999999</v>
      </c>
      <c r="AU239" s="33">
        <v>3033.456549</v>
      </c>
      <c r="AV239" s="33">
        <v>6760.6702750000004</v>
      </c>
      <c r="AW239" s="33">
        <v>437.63182499999999</v>
      </c>
      <c r="AX239" s="33">
        <v>2404.2362349999999</v>
      </c>
      <c r="AY239" s="33">
        <v>3033.456549</v>
      </c>
      <c r="AZ239" s="33">
        <v>1630.0621739999999</v>
      </c>
      <c r="BA239" s="33">
        <v>555.37876970000002</v>
      </c>
      <c r="BB239" s="33">
        <v>2404.2362349999999</v>
      </c>
      <c r="BC239" s="33">
        <v>3033.456549</v>
      </c>
      <c r="BD239" s="33">
        <v>3629.3941709999999</v>
      </c>
      <c r="BE239" s="33">
        <v>3010.7134590000001</v>
      </c>
      <c r="BF239" s="33">
        <v>2404.2362349999999</v>
      </c>
      <c r="BG239" s="33">
        <v>3033.456549</v>
      </c>
      <c r="BH239" s="33">
        <v>6760.6702750000004</v>
      </c>
      <c r="BI239" s="33">
        <v>508.78517699999998</v>
      </c>
      <c r="BJ239" s="33">
        <v>2404.2362349999999</v>
      </c>
      <c r="BK239" s="33">
        <v>3033.456549</v>
      </c>
      <c r="BL239" s="33">
        <v>6760.6702750000004</v>
      </c>
      <c r="BM239" s="33">
        <v>5954.6241110000001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5891.1038749999998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3755.0705280000002</v>
      </c>
      <c r="BZ239" s="33">
        <v>2404.2362349999999</v>
      </c>
      <c r="CA239" s="33">
        <v>3033.456549</v>
      </c>
      <c r="CB239" s="33">
        <v>6760.6702750000004</v>
      </c>
      <c r="CC239" s="33">
        <v>1624.435493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146.50027449999999</v>
      </c>
      <c r="M240" s="33">
        <v>239.15015690000001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E240" s="33">
        <v>133.44058820000001</v>
      </c>
      <c r="AH240" s="33">
        <v>340.89690200000001</v>
      </c>
      <c r="AI240" s="33">
        <v>166.65094120000001</v>
      </c>
      <c r="AJ240" s="33">
        <v>340.78552939999997</v>
      </c>
      <c r="AK240" s="33">
        <v>499.14611760000003</v>
      </c>
      <c r="AL240" s="33">
        <v>340.89690200000001</v>
      </c>
      <c r="AM240" s="33">
        <v>166.65094120000001</v>
      </c>
      <c r="AO240" s="33">
        <v>499.14611760000003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AZ240" s="33">
        <v>340.78552939999997</v>
      </c>
      <c r="BB240" s="33">
        <v>340.89690200000001</v>
      </c>
      <c r="BC240" s="33">
        <v>166.65094120000001</v>
      </c>
      <c r="BD240" s="33">
        <v>340.78552939999997</v>
      </c>
      <c r="BE240" s="33">
        <v>499.14611760000003</v>
      </c>
      <c r="BF240" s="33">
        <v>340.89690200000001</v>
      </c>
      <c r="BG240" s="33">
        <v>166.65094120000001</v>
      </c>
      <c r="BH240" s="33">
        <v>114.6180355</v>
      </c>
      <c r="BI240" s="33">
        <v>499.14611760000003</v>
      </c>
      <c r="BJ240" s="33">
        <v>340.89690200000001</v>
      </c>
      <c r="BK240" s="33">
        <v>166.65094120000001</v>
      </c>
      <c r="BL240" s="33">
        <v>637.56583490000003</v>
      </c>
      <c r="BM240" s="33">
        <v>746.04695549999997</v>
      </c>
      <c r="BN240" s="33">
        <v>510.88404960000003</v>
      </c>
      <c r="BO240" s="33">
        <v>361.22384449999998</v>
      </c>
      <c r="BP240" s="33">
        <v>340.78552939999997</v>
      </c>
      <c r="BQ240" s="33">
        <v>246.90083780000001</v>
      </c>
      <c r="BR240" s="33">
        <v>510.88404960000003</v>
      </c>
      <c r="BS240" s="33">
        <v>361.22384449999998</v>
      </c>
      <c r="BT240" s="33">
        <v>1106.4936809999999</v>
      </c>
      <c r="BU240" s="33">
        <v>499.14611760000003</v>
      </c>
      <c r="BV240" s="33">
        <v>683.95720530000006</v>
      </c>
      <c r="BW240" s="33">
        <v>523.0264502</v>
      </c>
      <c r="BX240" s="33">
        <v>753.8155375</v>
      </c>
      <c r="BY240" s="33">
        <v>701.81392249999999</v>
      </c>
      <c r="BZ240" s="33">
        <v>683.95720530000006</v>
      </c>
      <c r="CA240" s="33">
        <v>523.0264502</v>
      </c>
      <c r="CB240" s="33">
        <v>1106.4936809999999</v>
      </c>
      <c r="CC240" s="33">
        <v>1217.3593020000001</v>
      </c>
      <c r="CD240" s="33">
        <v>683.95720530000006</v>
      </c>
      <c r="CE240" s="33">
        <v>523.0264502</v>
      </c>
      <c r="CF240" s="33">
        <v>1106.4936809999999</v>
      </c>
      <c r="CG240" s="33">
        <v>799.37465520000001</v>
      </c>
      <c r="CH240" s="33">
        <v>683.95720530000006</v>
      </c>
      <c r="CI240" s="33">
        <v>523.0264502</v>
      </c>
      <c r="CJ240" s="33">
        <v>1106.4936809999999</v>
      </c>
      <c r="CK240" s="33">
        <v>877.49796500000002</v>
      </c>
      <c r="CL240" s="33">
        <v>683.95720530000006</v>
      </c>
      <c r="CM240" s="33">
        <v>523.0264502</v>
      </c>
      <c r="CN240" s="33">
        <v>1106.4936809999999</v>
      </c>
      <c r="CO240" s="33">
        <v>982.52113350000002</v>
      </c>
      <c r="CP240" s="33">
        <v>683.95720530000006</v>
      </c>
      <c r="CQ240" s="33">
        <v>523.0264502</v>
      </c>
      <c r="CR240" s="33">
        <v>1106.4936809999999</v>
      </c>
      <c r="CS240" s="33">
        <v>1041.902887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1192.1086780000001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B241" s="33">
        <v>567.56733929999996</v>
      </c>
      <c r="CC241" s="33">
        <v>492.89500620000001</v>
      </c>
      <c r="CD241" s="33">
        <v>175.9664066</v>
      </c>
      <c r="CE241" s="33">
        <v>248.07888829999999</v>
      </c>
      <c r="CF241" s="33">
        <v>1433.3401960000001</v>
      </c>
      <c r="CH241" s="33">
        <v>444.38731080000002</v>
      </c>
      <c r="CI241" s="33">
        <v>626.50088840000001</v>
      </c>
      <c r="CJ241" s="33">
        <v>1927.9469509999999</v>
      </c>
      <c r="CK241" s="33">
        <v>1649.7194079999999</v>
      </c>
      <c r="CL241" s="33">
        <v>597.73329709999996</v>
      </c>
      <c r="CM241" s="33">
        <v>842.68932199999995</v>
      </c>
      <c r="CN241" s="33">
        <v>1931.214745</v>
      </c>
      <c r="CP241" s="33">
        <v>598.74643140000001</v>
      </c>
      <c r="CQ241" s="33">
        <v>844.1176471</v>
      </c>
      <c r="CR241" s="33">
        <v>1931.214745</v>
      </c>
      <c r="CS241" s="33">
        <v>1677.133333</v>
      </c>
      <c r="CT241" s="33">
        <v>598.74643140000001</v>
      </c>
      <c r="CU241" s="33">
        <v>844.1176471</v>
      </c>
      <c r="CV241" s="33">
        <v>1931.214745</v>
      </c>
      <c r="CW241" s="33">
        <v>1121.713847</v>
      </c>
      <c r="CX241" s="33">
        <v>598.74643140000001</v>
      </c>
      <c r="CY241" s="33">
        <v>844.1176471</v>
      </c>
      <c r="CZ241" s="33">
        <v>1931.214745</v>
      </c>
      <c r="DA241" s="33">
        <v>997.17255030000001</v>
      </c>
      <c r="DB241" s="33">
        <v>598.74643140000001</v>
      </c>
      <c r="DC241" s="33">
        <v>844.1176471</v>
      </c>
      <c r="DD241" s="33">
        <v>1931.214745</v>
      </c>
      <c r="DE241" s="33">
        <v>1246.517421</v>
      </c>
      <c r="DF241" s="33">
        <v>598.74643140000001</v>
      </c>
      <c r="DG241" s="33">
        <v>844.1176471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773.54898279999998</v>
      </c>
      <c r="DN241" s="33">
        <v>598.74643140000001</v>
      </c>
      <c r="DO241" s="33">
        <v>844.1176471</v>
      </c>
      <c r="DP241" s="33">
        <v>1931.214745</v>
      </c>
      <c r="DQ241" s="33">
        <v>1571.875123</v>
      </c>
      <c r="DR241" s="33">
        <v>598.74643140000001</v>
      </c>
      <c r="DS241" s="33">
        <v>844.1176471</v>
      </c>
      <c r="DT241" s="33">
        <v>1931.214745</v>
      </c>
      <c r="DU241" s="33">
        <v>1677.133333</v>
      </c>
      <c r="DV241" s="33">
        <v>598.74643140000001</v>
      </c>
      <c r="DW241" s="33">
        <v>844.1176471</v>
      </c>
      <c r="DX241" s="33">
        <v>1931.214745</v>
      </c>
      <c r="DY241" s="33">
        <v>1677.133333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1931.214745</v>
      </c>
      <c r="FA241" s="33">
        <v>1677.133333</v>
      </c>
      <c r="FB241" s="33">
        <v>598.74643140000001</v>
      </c>
      <c r="FC241" s="33">
        <v>844.1176471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M242" s="33">
        <v>1460.131294</v>
      </c>
      <c r="AP242" s="33">
        <v>843.2366667</v>
      </c>
      <c r="AQ242" s="33">
        <v>1460.131294</v>
      </c>
      <c r="AR242" s="33">
        <v>1867.493076</v>
      </c>
      <c r="AS242" s="33">
        <v>1401.179541</v>
      </c>
      <c r="AT242" s="33">
        <v>843.2366667</v>
      </c>
      <c r="AU242" s="33">
        <v>1460.131294</v>
      </c>
      <c r="AV242" s="33">
        <v>2908.2947060000001</v>
      </c>
      <c r="AW242" s="33">
        <v>2181.1181569999999</v>
      </c>
      <c r="AX242" s="33">
        <v>843.2366667</v>
      </c>
      <c r="AY242" s="33">
        <v>1460.131294</v>
      </c>
      <c r="AZ242" s="33">
        <v>2908.2947060000001</v>
      </c>
      <c r="BA242" s="33">
        <v>2181.1181569999999</v>
      </c>
      <c r="BB242" s="33">
        <v>843.2366667</v>
      </c>
      <c r="BC242" s="33">
        <v>1460.131294</v>
      </c>
      <c r="BD242" s="33">
        <v>2908.2947060000001</v>
      </c>
      <c r="BF242" s="33">
        <v>843.2366667</v>
      </c>
      <c r="BG242" s="33">
        <v>1460.131294</v>
      </c>
      <c r="BH242" s="33">
        <v>2908.2947060000001</v>
      </c>
      <c r="BI242" s="33">
        <v>1614.91311</v>
      </c>
      <c r="BJ242" s="33">
        <v>843.2366667</v>
      </c>
      <c r="BK242" s="33">
        <v>1460.131294</v>
      </c>
      <c r="BL242" s="33">
        <v>2373.0446750000001</v>
      </c>
      <c r="BN242" s="33">
        <v>843.2366667</v>
      </c>
      <c r="BO242" s="33">
        <v>1460.131294</v>
      </c>
      <c r="BP242" s="33">
        <v>3142.1969789999998</v>
      </c>
      <c r="BR242" s="33">
        <v>906.87400000000002</v>
      </c>
      <c r="BS242" s="33">
        <v>1590.6875689999999</v>
      </c>
      <c r="BT242" s="33">
        <v>3147.918784</v>
      </c>
      <c r="BV242" s="33">
        <v>906.87400000000002</v>
      </c>
      <c r="BW242" s="33">
        <v>1590.6875689999999</v>
      </c>
      <c r="BX242" s="33">
        <v>3147.918784</v>
      </c>
      <c r="BY242" s="33">
        <v>42.829215689999998</v>
      </c>
      <c r="BZ242" s="33">
        <v>906.87400000000002</v>
      </c>
      <c r="CA242" s="33">
        <v>1590.6875689999999</v>
      </c>
      <c r="CB242" s="33">
        <v>3147.918784</v>
      </c>
      <c r="CC242" s="33">
        <v>2340.302745</v>
      </c>
      <c r="CD242" s="33">
        <v>906.87400000000002</v>
      </c>
      <c r="CE242" s="33">
        <v>1590.6875689999999</v>
      </c>
      <c r="CF242" s="33">
        <v>3147.918784</v>
      </c>
      <c r="CH242" s="33">
        <v>906.87400000000002</v>
      </c>
      <c r="CI242" s="33">
        <v>1590.6875689999999</v>
      </c>
      <c r="CJ242" s="33">
        <v>3147.918784</v>
      </c>
      <c r="CK242" s="33">
        <v>2340.302745</v>
      </c>
      <c r="CL242" s="33">
        <v>906.87400000000002</v>
      </c>
      <c r="CM242" s="33">
        <v>1590.6875689999999</v>
      </c>
      <c r="CN242" s="33">
        <v>3147.918784</v>
      </c>
      <c r="CP242" s="33">
        <v>906.87400000000002</v>
      </c>
      <c r="CQ242" s="33">
        <v>1590.6875689999999</v>
      </c>
      <c r="CR242" s="33">
        <v>3147.918784</v>
      </c>
      <c r="CT242" s="33">
        <v>906.87400000000002</v>
      </c>
      <c r="CU242" s="33">
        <v>1590.6875689999999</v>
      </c>
      <c r="CV242" s="33">
        <v>3147.918784</v>
      </c>
      <c r="CW242" s="33">
        <v>42.829215689999998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2223.947373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44427.162819999998</v>
      </c>
      <c r="G245" s="33">
        <v>44185.336349999998</v>
      </c>
      <c r="H245" s="33">
        <v>50433.766920000002</v>
      </c>
      <c r="I245" s="33">
        <v>44067.386760000001</v>
      </c>
      <c r="J245" s="33">
        <v>45459.55502</v>
      </c>
      <c r="K245" s="33">
        <v>44415.753109999998</v>
      </c>
      <c r="L245" s="33">
        <v>50394.935619999997</v>
      </c>
      <c r="M245" s="33">
        <v>44061.19629</v>
      </c>
      <c r="N245" s="33">
        <v>43268.843569999997</v>
      </c>
      <c r="O245" s="33">
        <v>44443.310389999999</v>
      </c>
      <c r="P245" s="33">
        <v>50575.979079999997</v>
      </c>
      <c r="Q245" s="33">
        <v>44209.949710000001</v>
      </c>
      <c r="R245" s="33">
        <v>45075.382599999997</v>
      </c>
      <c r="S245" s="33">
        <v>44400.424729999999</v>
      </c>
      <c r="T245" s="33">
        <v>53830.003649999999</v>
      </c>
      <c r="U245" s="33">
        <v>45100.196909999999</v>
      </c>
      <c r="V245" s="33">
        <v>42829.848290000002</v>
      </c>
      <c r="W245" s="33">
        <v>45172.438040000001</v>
      </c>
      <c r="X245" s="33">
        <v>54830.899649999999</v>
      </c>
      <c r="Y245" s="33">
        <v>45826.038789999999</v>
      </c>
      <c r="Z245" s="33">
        <v>43530.51352</v>
      </c>
      <c r="AA245" s="33">
        <v>45172.438040000001</v>
      </c>
      <c r="AB245" s="33">
        <v>53609.857810000001</v>
      </c>
      <c r="AC245" s="33">
        <v>44398.96041</v>
      </c>
      <c r="AD245" s="33">
        <v>41275.084900000002</v>
      </c>
      <c r="AE245" s="33">
        <v>46641.695749999999</v>
      </c>
      <c r="AF245" s="33">
        <v>57896.41833</v>
      </c>
      <c r="AG245" s="33">
        <v>48307.860829999998</v>
      </c>
      <c r="AH245" s="33">
        <v>44971.255640000003</v>
      </c>
      <c r="AI245" s="33">
        <v>48426.768210000002</v>
      </c>
      <c r="AJ245" s="33">
        <v>60744.997929999998</v>
      </c>
      <c r="AK245" s="33">
        <v>50864.625440000003</v>
      </c>
      <c r="AL245" s="33">
        <v>47737.667070000003</v>
      </c>
      <c r="AM245" s="33">
        <v>50290.599589999998</v>
      </c>
      <c r="AN245" s="33">
        <v>63088.077619999996</v>
      </c>
      <c r="AO245" s="33">
        <v>53133.713329999999</v>
      </c>
      <c r="AP245" s="33">
        <v>50467.61911</v>
      </c>
      <c r="AQ245" s="33">
        <v>50290.599589999998</v>
      </c>
      <c r="AR245" s="33">
        <v>64841.160150000003</v>
      </c>
      <c r="AS245" s="33">
        <v>57238.12573</v>
      </c>
      <c r="AT245" s="33">
        <v>50564.684759999996</v>
      </c>
      <c r="AU245" s="33">
        <v>50378.189980000003</v>
      </c>
      <c r="AV245" s="33">
        <v>68681.447069999995</v>
      </c>
      <c r="AW245" s="33">
        <v>57625.115519999999</v>
      </c>
      <c r="AX245" s="33">
        <v>50637.012089999997</v>
      </c>
      <c r="AY245" s="33">
        <v>50459.613660000003</v>
      </c>
      <c r="AZ245" s="33">
        <v>67883.099440000005</v>
      </c>
      <c r="BA245" s="33">
        <v>58319.252229999998</v>
      </c>
      <c r="BB245" s="33">
        <v>50819.429929999998</v>
      </c>
      <c r="BC245" s="33">
        <v>50668.106209999998</v>
      </c>
      <c r="BD245" s="33">
        <v>69882.43144</v>
      </c>
      <c r="BE245" s="33">
        <v>57800.697639999999</v>
      </c>
      <c r="BF245" s="33">
        <v>50819.429929999998</v>
      </c>
      <c r="BG245" s="33">
        <v>50668.106209999998</v>
      </c>
      <c r="BH245" s="33">
        <v>71581.644620000006</v>
      </c>
      <c r="BI245" s="33">
        <v>58619.105000000003</v>
      </c>
      <c r="BJ245" s="33">
        <v>51410.371070000001</v>
      </c>
      <c r="BK245" s="33">
        <v>51198.323230000002</v>
      </c>
      <c r="BL245" s="33">
        <v>73199.970409999994</v>
      </c>
      <c r="BM245" s="33">
        <v>62752.597659999999</v>
      </c>
      <c r="BN245" s="33">
        <v>51580.358220000002</v>
      </c>
      <c r="BO245" s="33">
        <v>51392.896139999997</v>
      </c>
      <c r="BP245" s="33">
        <v>75417.258860000002</v>
      </c>
      <c r="BQ245" s="33">
        <v>63412.118880000002</v>
      </c>
      <c r="BR245" s="33">
        <v>53342.54032</v>
      </c>
      <c r="BS245" s="33">
        <v>53411.604339999998</v>
      </c>
      <c r="BT245" s="33">
        <v>76705.528739999994</v>
      </c>
      <c r="BU245" s="33">
        <v>65281.31811</v>
      </c>
      <c r="BV245" s="33">
        <v>54266.834080000001</v>
      </c>
      <c r="BW245" s="33">
        <v>54600.760289999998</v>
      </c>
      <c r="BX245" s="33">
        <v>77190.661510000005</v>
      </c>
      <c r="BY245" s="33">
        <v>63037.984539999998</v>
      </c>
      <c r="BZ245" s="33">
        <v>54266.834080000001</v>
      </c>
      <c r="CA245" s="33">
        <v>54600.760289999998</v>
      </c>
      <c r="CB245" s="33">
        <v>78291.875499999995</v>
      </c>
      <c r="CC245" s="33">
        <v>64513.514750000002</v>
      </c>
      <c r="CD245" s="33">
        <v>54442.800490000001</v>
      </c>
      <c r="CE245" s="33">
        <v>54848.839180000003</v>
      </c>
      <c r="CF245" s="33">
        <v>79157.648360000007</v>
      </c>
      <c r="CG245" s="33">
        <v>65251.617709999999</v>
      </c>
      <c r="CH245" s="33">
        <v>54711.221389999999</v>
      </c>
      <c r="CI245" s="33">
        <v>55227.261180000001</v>
      </c>
      <c r="CJ245" s="33">
        <v>79652.255109999998</v>
      </c>
      <c r="CK245" s="33">
        <v>69251.242329999994</v>
      </c>
      <c r="CL245" s="33">
        <v>54864.56738</v>
      </c>
      <c r="CM245" s="33">
        <v>55443.449610000003</v>
      </c>
      <c r="CN245" s="33">
        <v>79655.52291</v>
      </c>
      <c r="CO245" s="33">
        <v>65798.039610000007</v>
      </c>
      <c r="CP245" s="33">
        <v>54865.58051</v>
      </c>
      <c r="CQ245" s="33">
        <v>55444.877939999998</v>
      </c>
      <c r="CR245" s="33">
        <v>79655.52291</v>
      </c>
      <c r="CS245" s="33">
        <v>67318.721799999999</v>
      </c>
      <c r="CT245" s="33">
        <v>54865.58051</v>
      </c>
      <c r="CU245" s="33">
        <v>55444.877939999998</v>
      </c>
      <c r="CV245" s="33">
        <v>79655.52291</v>
      </c>
      <c r="CW245" s="33">
        <v>67605.864260000002</v>
      </c>
      <c r="CX245" s="33">
        <v>54865.58051</v>
      </c>
      <c r="CY245" s="33">
        <v>55444.877939999998</v>
      </c>
      <c r="CZ245" s="33">
        <v>79655.52291</v>
      </c>
      <c r="DA245" s="33">
        <v>69410.259380000003</v>
      </c>
      <c r="DB245" s="33">
        <v>54865.58051</v>
      </c>
      <c r="DC245" s="33">
        <v>55444.877939999998</v>
      </c>
      <c r="DD245" s="33">
        <v>79655.52291</v>
      </c>
      <c r="DE245" s="33">
        <v>69686.780419999996</v>
      </c>
      <c r="DF245" s="33">
        <v>54865.58051</v>
      </c>
      <c r="DG245" s="33">
        <v>55444.877939999998</v>
      </c>
      <c r="DH245" s="33">
        <v>79655.52291</v>
      </c>
      <c r="DI245" s="33">
        <v>70500.408020000003</v>
      </c>
      <c r="DJ245" s="33">
        <v>54865.58051</v>
      </c>
      <c r="DK245" s="33">
        <v>55444.877939999998</v>
      </c>
      <c r="DL245" s="33">
        <v>79655.52291</v>
      </c>
      <c r="DM245" s="33">
        <v>69416.782099999997</v>
      </c>
      <c r="DN245" s="33">
        <v>54865.58051</v>
      </c>
      <c r="DO245" s="33">
        <v>55444.877939999998</v>
      </c>
      <c r="DP245" s="33">
        <v>79655.52291</v>
      </c>
      <c r="DQ245" s="33">
        <v>70024.540200000003</v>
      </c>
      <c r="DR245" s="33">
        <v>54865.58051</v>
      </c>
      <c r="DS245" s="33">
        <v>55444.877939999998</v>
      </c>
      <c r="DT245" s="33">
        <v>79655.52291</v>
      </c>
      <c r="DU245" s="33">
        <v>70441.849749999994</v>
      </c>
      <c r="DV245" s="33">
        <v>54865.58051</v>
      </c>
      <c r="DW245" s="33">
        <v>55444.877939999998</v>
      </c>
      <c r="DX245" s="33">
        <v>79655.52291</v>
      </c>
      <c r="DY245" s="33">
        <v>70500.408020000003</v>
      </c>
      <c r="DZ245" s="33">
        <v>54865.58051</v>
      </c>
      <c r="EA245" s="33">
        <v>55444.877939999998</v>
      </c>
      <c r="EB245" s="33">
        <v>79655.52291</v>
      </c>
      <c r="EC245" s="33">
        <v>70500.408020000003</v>
      </c>
      <c r="ED245" s="33">
        <v>54865.58051</v>
      </c>
      <c r="EE245" s="33">
        <v>55444.877939999998</v>
      </c>
      <c r="EF245" s="33">
        <v>79655.52291</v>
      </c>
      <c r="EG245" s="33">
        <v>70500.408020000003</v>
      </c>
      <c r="EH245" s="33">
        <v>54865.58051</v>
      </c>
      <c r="EI245" s="33">
        <v>55444.877939999998</v>
      </c>
      <c r="EJ245" s="33">
        <v>79655.52291</v>
      </c>
      <c r="EK245" s="33">
        <v>70500.408020000003</v>
      </c>
      <c r="EL245" s="33">
        <v>54476.7287</v>
      </c>
      <c r="EM245" s="33">
        <v>55444.877939999998</v>
      </c>
      <c r="EN245" s="33">
        <v>79655.52291</v>
      </c>
      <c r="EO245" s="33">
        <v>70500.408020000003</v>
      </c>
      <c r="EP245" s="33">
        <v>54047.558530000002</v>
      </c>
      <c r="EQ245" s="33">
        <v>55444.877939999998</v>
      </c>
      <c r="ER245" s="33">
        <v>79655.52291</v>
      </c>
      <c r="ES245" s="33">
        <v>70500.408020000003</v>
      </c>
      <c r="ET245" s="33">
        <v>51899.634279999998</v>
      </c>
      <c r="EU245" s="33">
        <v>55444.877939999998</v>
      </c>
      <c r="EV245" s="33">
        <v>79655.52291</v>
      </c>
      <c r="EW245" s="33">
        <v>70500.408020000003</v>
      </c>
      <c r="EX245" s="33">
        <v>50046.902399999999</v>
      </c>
      <c r="EY245" s="33">
        <v>55444.877939999998</v>
      </c>
      <c r="EZ245" s="33">
        <v>79743.916889999993</v>
      </c>
      <c r="FA245" s="33">
        <v>70563.08498</v>
      </c>
      <c r="FB245" s="33">
        <v>48998.958960000004</v>
      </c>
      <c r="FC245" s="33">
        <v>55500.074719999997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3836.391521</v>
      </c>
      <c r="AO246" s="33">
        <v>3532.457167</v>
      </c>
      <c r="AP246" s="33">
        <v>2473.4768789999998</v>
      </c>
      <c r="AQ246" s="33">
        <v>3031.174743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2342.7673100000002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2814.359449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2124.3119839999999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3267.2651409999999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2124.3119839999999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5105.786838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5396.818319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5742.9967219999999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1093.430509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1976.161987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1152.477337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1377.30558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112.54395940000001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W251" s="33">
        <v>50.509284309999998</v>
      </c>
      <c r="Y251" s="33">
        <v>187.63575539999999</v>
      </c>
      <c r="Z251" s="33">
        <v>102.4398448</v>
      </c>
      <c r="AA251" s="33">
        <v>127.60236399999999</v>
      </c>
      <c r="AD251" s="33">
        <v>105.1966548</v>
      </c>
      <c r="AE251" s="33">
        <v>127.60236399999999</v>
      </c>
      <c r="AG251" s="33">
        <v>4.0140233030000001</v>
      </c>
      <c r="AH251" s="33">
        <v>105.1966548</v>
      </c>
      <c r="AI251" s="33">
        <v>127.60236399999999</v>
      </c>
      <c r="AJ251" s="33">
        <v>193.63768049999999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93.143770979999999</v>
      </c>
      <c r="AT251" s="33">
        <v>163.84764620000001</v>
      </c>
      <c r="AU251" s="33">
        <v>198.2845548</v>
      </c>
      <c r="AV251" s="33">
        <v>279.91480610000002</v>
      </c>
      <c r="AW251" s="33">
        <v>183.6217321</v>
      </c>
      <c r="AX251" s="33">
        <v>163.84764620000001</v>
      </c>
      <c r="AY251" s="33">
        <v>198.2845548</v>
      </c>
      <c r="BA251" s="33">
        <v>89.412165790000003</v>
      </c>
      <c r="BB251" s="33">
        <v>163.84764620000001</v>
      </c>
      <c r="BC251" s="33">
        <v>198.2845548</v>
      </c>
      <c r="BD251" s="33">
        <v>189.3799928</v>
      </c>
      <c r="BE251" s="33">
        <v>94.491984400000007</v>
      </c>
      <c r="BF251" s="33">
        <v>163.84764620000001</v>
      </c>
      <c r="BG251" s="33">
        <v>198.2845548</v>
      </c>
      <c r="BH251" s="33">
        <v>279.91480610000002</v>
      </c>
      <c r="BI251" s="33">
        <v>183.6217321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181.11690300000001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94.491984400000007</v>
      </c>
      <c r="BZ251" s="33">
        <v>163.84764620000001</v>
      </c>
      <c r="CA251" s="33">
        <v>198.2845548</v>
      </c>
      <c r="CB251" s="33">
        <v>279.91480610000002</v>
      </c>
      <c r="CC251" s="33">
        <v>90.477961089999994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J253" s="33">
        <v>0.96584097179999995</v>
      </c>
      <c r="AM253" s="33">
        <v>1.706231469</v>
      </c>
      <c r="AP253" s="33">
        <v>1.4807809949999999</v>
      </c>
      <c r="AQ253" s="33">
        <v>1.706231469</v>
      </c>
      <c r="AR253" s="33">
        <v>0.74039049749999997</v>
      </c>
      <c r="AS253" s="33">
        <v>1.106453436</v>
      </c>
      <c r="AT253" s="33">
        <v>1.4807809949999999</v>
      </c>
      <c r="AU253" s="33">
        <v>1.706231469</v>
      </c>
      <c r="AW253" s="33">
        <v>0.59070391030000002</v>
      </c>
      <c r="AX253" s="33">
        <v>1.4807809949999999</v>
      </c>
      <c r="AY253" s="33">
        <v>1.706231469</v>
      </c>
      <c r="AZ253" s="33">
        <v>0.22464097180000001</v>
      </c>
      <c r="BA253" s="33">
        <v>1.4815904980000001</v>
      </c>
      <c r="BB253" s="33">
        <v>1.4807809949999999</v>
      </c>
      <c r="BC253" s="33">
        <v>1.706231469</v>
      </c>
      <c r="BD253" s="33">
        <v>1.706231469</v>
      </c>
      <c r="BE253" s="33">
        <v>0.36606293849999999</v>
      </c>
      <c r="BF253" s="33">
        <v>1.4807809949999999</v>
      </c>
      <c r="BG253" s="33">
        <v>1.706231469</v>
      </c>
      <c r="BI253" s="33">
        <v>0.5989685307</v>
      </c>
      <c r="BJ253" s="33">
        <v>1.4807809949999999</v>
      </c>
      <c r="BK253" s="33">
        <v>1.706231469</v>
      </c>
      <c r="BM253" s="33">
        <v>1.9712020889999999</v>
      </c>
      <c r="BN253" s="33">
        <v>1.4807809949999999</v>
      </c>
      <c r="BO253" s="33">
        <v>1.706231469</v>
      </c>
      <c r="BP253" s="33">
        <v>0.96665047420000005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1.4815904980000001</v>
      </c>
      <c r="BV253" s="33">
        <v>1.4807809949999999</v>
      </c>
      <c r="BW253" s="33">
        <v>1.706231469</v>
      </c>
      <c r="BX253" s="33">
        <v>2.0731039099999999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2578.2613350000001</v>
      </c>
      <c r="W257" s="33">
        <v>2906.3120899999999</v>
      </c>
      <c r="X257" s="33">
        <v>3312.682722</v>
      </c>
      <c r="Y257" s="33">
        <v>3274.4050860000002</v>
      </c>
      <c r="Z257" s="33">
        <v>2713.7292320000001</v>
      </c>
      <c r="AA257" s="33">
        <v>3015.8324349999998</v>
      </c>
      <c r="AB257" s="33">
        <v>3433.2065640000001</v>
      </c>
      <c r="AC257" s="33">
        <v>3202.4540769999999</v>
      </c>
      <c r="AD257" s="33">
        <v>2739.9074150000001</v>
      </c>
      <c r="AE257" s="33">
        <v>3123.1952759999999</v>
      </c>
      <c r="AF257" s="33">
        <v>3501.6642660000002</v>
      </c>
      <c r="AG257" s="33">
        <v>3271.965835</v>
      </c>
      <c r="AH257" s="33">
        <v>2838.3483679999999</v>
      </c>
      <c r="AI257" s="33">
        <v>3184.5163849999999</v>
      </c>
      <c r="AJ257" s="33">
        <v>3750.2373470000002</v>
      </c>
      <c r="AK257" s="33">
        <v>3592.7884669999999</v>
      </c>
      <c r="AL257" s="33">
        <v>2988.8479929999999</v>
      </c>
      <c r="AM257" s="33">
        <v>3314.0706719999998</v>
      </c>
      <c r="AN257" s="33">
        <v>5327.119643</v>
      </c>
      <c r="AO257" s="33">
        <v>5000.9336499999999</v>
      </c>
      <c r="AP257" s="33">
        <v>3959.4886179999999</v>
      </c>
      <c r="AQ257" s="33">
        <v>4479.5619070000002</v>
      </c>
      <c r="AR257" s="33">
        <v>6463.0609519999998</v>
      </c>
      <c r="AS257" s="33">
        <v>3415.8085740000001</v>
      </c>
      <c r="AT257" s="33">
        <v>4693.1903609999999</v>
      </c>
      <c r="AU257" s="33">
        <v>5363.7694110000002</v>
      </c>
      <c r="AV257" s="33">
        <v>3835.548632</v>
      </c>
      <c r="AW257" s="33">
        <v>3505.7707850000002</v>
      </c>
      <c r="AX257" s="33">
        <v>4693.1903609999999</v>
      </c>
      <c r="AY257" s="33">
        <v>5363.7694110000002</v>
      </c>
      <c r="AZ257" s="33">
        <v>7656.7172060000003</v>
      </c>
      <c r="BA257" s="33">
        <v>5564.8072819999998</v>
      </c>
      <c r="BB257" s="33">
        <v>6399.1372419999998</v>
      </c>
      <c r="BC257" s="33">
        <v>6983.5825960000002</v>
      </c>
      <c r="BD257" s="33">
        <v>7847.5787899999996</v>
      </c>
      <c r="BE257" s="33">
        <v>7353.3640079999996</v>
      </c>
      <c r="BF257" s="33">
        <v>6399.1372419999998</v>
      </c>
      <c r="BG257" s="33">
        <v>6983.5825960000002</v>
      </c>
      <c r="BH257" s="33">
        <v>7446.7753059999995</v>
      </c>
      <c r="BI257" s="33">
        <v>7444.5304409999999</v>
      </c>
      <c r="BJ257" s="33">
        <v>6399.1372419999998</v>
      </c>
      <c r="BK257" s="33">
        <v>6983.5825960000002</v>
      </c>
      <c r="BL257" s="33">
        <v>7936.4073710000002</v>
      </c>
      <c r="BM257" s="33">
        <v>5057.0673790000001</v>
      </c>
      <c r="BN257" s="33">
        <v>6399.1372419999998</v>
      </c>
      <c r="BO257" s="33">
        <v>6983.5825960000002</v>
      </c>
      <c r="BP257" s="33">
        <v>7937.374022</v>
      </c>
      <c r="BQ257" s="33">
        <v>6232.8963190000004</v>
      </c>
      <c r="BR257" s="33">
        <v>6399.1372419999998</v>
      </c>
      <c r="BS257" s="33">
        <v>6983.5825960000002</v>
      </c>
      <c r="BT257" s="33">
        <v>9052.0426270000007</v>
      </c>
      <c r="BU257" s="33">
        <v>6199.5309260000004</v>
      </c>
      <c r="BV257" s="33">
        <v>7184.1114100000004</v>
      </c>
      <c r="BW257" s="33">
        <v>7929.5801419999998</v>
      </c>
      <c r="BX257" s="33">
        <v>9150.8146359999992</v>
      </c>
      <c r="BY257" s="33">
        <v>8495.9511029999994</v>
      </c>
      <c r="BZ257" s="33">
        <v>7184.1114100000004</v>
      </c>
      <c r="CA257" s="33">
        <v>7929.5801419999998</v>
      </c>
      <c r="CB257" s="33">
        <v>9150.8405299999995</v>
      </c>
      <c r="CC257" s="33">
        <v>8495.7120610000002</v>
      </c>
      <c r="CD257" s="33">
        <v>7184.1114100000004</v>
      </c>
      <c r="CE257" s="33">
        <v>7929.5801419999998</v>
      </c>
      <c r="CF257" s="33">
        <v>9150.8405299999995</v>
      </c>
      <c r="CG257" s="33">
        <v>8676.4642179999992</v>
      </c>
      <c r="CH257" s="33">
        <v>7184.1114100000004</v>
      </c>
      <c r="CI257" s="33">
        <v>7929.5801419999998</v>
      </c>
      <c r="CJ257" s="33">
        <v>9150.8405299999995</v>
      </c>
      <c r="CK257" s="33">
        <v>5058.8711590000003</v>
      </c>
      <c r="CL257" s="33">
        <v>7184.1114100000004</v>
      </c>
      <c r="CM257" s="33">
        <v>7929.5801419999998</v>
      </c>
      <c r="CN257" s="33">
        <v>9150.8405299999995</v>
      </c>
      <c r="CO257" s="33">
        <v>8674.4930160000004</v>
      </c>
      <c r="CP257" s="33">
        <v>7184.1114100000004</v>
      </c>
      <c r="CQ257" s="33">
        <v>7929.5801419999998</v>
      </c>
      <c r="CR257" s="33">
        <v>9150.8405299999995</v>
      </c>
      <c r="CS257" s="33">
        <v>8036.5710310000004</v>
      </c>
      <c r="CT257" s="33">
        <v>7184.1114100000004</v>
      </c>
      <c r="CU257" s="33">
        <v>7929.5801419999998</v>
      </c>
      <c r="CV257" s="33">
        <v>9150.8405299999995</v>
      </c>
      <c r="CW257" s="33">
        <v>8674.4930160000004</v>
      </c>
      <c r="CX257" s="33">
        <v>7184.1114100000004</v>
      </c>
      <c r="CY257" s="33">
        <v>7929.5801419999998</v>
      </c>
      <c r="CZ257" s="33">
        <v>9150.8405299999995</v>
      </c>
      <c r="DA257" s="33">
        <v>7600.5102980000001</v>
      </c>
      <c r="DB257" s="33">
        <v>7184.1114100000004</v>
      </c>
      <c r="DC257" s="33">
        <v>7929.5801419999998</v>
      </c>
      <c r="DD257" s="33">
        <v>9150.8405299999995</v>
      </c>
      <c r="DE257" s="33">
        <v>8329.4062919999997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8676.2967960000005</v>
      </c>
      <c r="DR257" s="33">
        <v>7184.1114100000004</v>
      </c>
      <c r="DS257" s="33">
        <v>7929.5801419999998</v>
      </c>
      <c r="DT257" s="33">
        <v>9150.8405299999995</v>
      </c>
      <c r="DU257" s="33">
        <v>8677.5558980000005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7184.1114100000004</v>
      </c>
      <c r="EQ257" s="33">
        <v>7929.5801419999998</v>
      </c>
      <c r="ER257" s="33">
        <v>9150.8405299999995</v>
      </c>
      <c r="ES257" s="33">
        <v>8678.2679979999994</v>
      </c>
      <c r="ET257" s="33">
        <v>7184.1114100000004</v>
      </c>
      <c r="EU257" s="33">
        <v>7929.5801419999998</v>
      </c>
      <c r="EV257" s="33">
        <v>9150.8405299999995</v>
      </c>
      <c r="EW257" s="33">
        <v>8678.2679979999994</v>
      </c>
      <c r="EX257" s="33">
        <v>7184.1114100000004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4566.2249879999999</v>
      </c>
      <c r="CK294" s="33">
        <v>4535.589637</v>
      </c>
      <c r="CL294" s="33">
        <v>4430.1832610000001</v>
      </c>
      <c r="CM294" s="33">
        <v>4535.589637</v>
      </c>
      <c r="CN294" s="33">
        <v>4566.2249879999999</v>
      </c>
      <c r="CO294" s="33">
        <v>4535.589637</v>
      </c>
      <c r="CP294" s="33">
        <v>4430.1832610000001</v>
      </c>
      <c r="CQ294" s="33">
        <v>4535.589637</v>
      </c>
      <c r="CR294" s="33">
        <v>4566.2249879999999</v>
      </c>
      <c r="CS294" s="33">
        <v>4535.589637</v>
      </c>
      <c r="CT294" s="33">
        <v>4430.1832610000001</v>
      </c>
      <c r="CU294" s="33">
        <v>4535.589637</v>
      </c>
      <c r="CV294" s="33">
        <v>4566.2249879999999</v>
      </c>
      <c r="CW294" s="33">
        <v>4535.589637</v>
      </c>
      <c r="CX294" s="33">
        <v>4430.1832610000001</v>
      </c>
      <c r="CY294" s="33">
        <v>4535.589637</v>
      </c>
      <c r="CZ294" s="33">
        <v>4566.2249879999999</v>
      </c>
      <c r="DA294" s="33">
        <v>4535.589637</v>
      </c>
      <c r="DB294" s="33">
        <v>4430.1832610000001</v>
      </c>
      <c r="DC294" s="33">
        <v>4535.589637</v>
      </c>
      <c r="DD294" s="33">
        <v>4566.2249879999999</v>
      </c>
      <c r="DE294" s="33">
        <v>4535.589637</v>
      </c>
      <c r="DF294" s="33">
        <v>4430.1832610000001</v>
      </c>
      <c r="DG294" s="33">
        <v>4535.589637</v>
      </c>
      <c r="DH294" s="33">
        <v>4566.2249879999999</v>
      </c>
      <c r="DI294" s="33">
        <v>4535.589637</v>
      </c>
      <c r="DJ294" s="33">
        <v>4430.1832610000001</v>
      </c>
      <c r="DK294" s="33">
        <v>4535.589637</v>
      </c>
      <c r="DL294" s="33">
        <v>4566.2249879999999</v>
      </c>
      <c r="DM294" s="33">
        <v>4535.589637</v>
      </c>
      <c r="DN294" s="33">
        <v>4430.1832610000001</v>
      </c>
      <c r="DO294" s="33">
        <v>4535.589637</v>
      </c>
      <c r="DP294" s="33">
        <v>4566.2249879999999</v>
      </c>
      <c r="DQ294" s="33">
        <v>4535.589637</v>
      </c>
      <c r="DR294" s="33">
        <v>4430.1832610000001</v>
      </c>
      <c r="DS294" s="33">
        <v>4535.589637</v>
      </c>
      <c r="DT294" s="33">
        <v>4566.2249879999999</v>
      </c>
      <c r="DU294" s="33">
        <v>4535.589637</v>
      </c>
      <c r="DV294" s="33">
        <v>4430.1832610000001</v>
      </c>
      <c r="DW294" s="33">
        <v>4535.589637</v>
      </c>
      <c r="DX294" s="33">
        <v>4566.2249879999999</v>
      </c>
      <c r="DY294" s="33">
        <v>4535.589637</v>
      </c>
      <c r="DZ294" s="33">
        <v>4430.1832610000001</v>
      </c>
      <c r="EA294" s="33">
        <v>4535.589637</v>
      </c>
      <c r="EB294" s="33">
        <v>4566.2249879999999</v>
      </c>
      <c r="EC294" s="33">
        <v>4535.589637</v>
      </c>
      <c r="ED294" s="33">
        <v>4430.1832610000001</v>
      </c>
      <c r="EE294" s="33">
        <v>4535.589637</v>
      </c>
      <c r="EF294" s="33">
        <v>4566.2249879999999</v>
      </c>
      <c r="EG294" s="33">
        <v>4535.589637</v>
      </c>
      <c r="EH294" s="33">
        <v>4430.1832610000001</v>
      </c>
      <c r="EI294" s="33">
        <v>4535.589637</v>
      </c>
      <c r="EJ294" s="33">
        <v>4566.2249879999999</v>
      </c>
      <c r="EK294" s="33">
        <v>4535.589637</v>
      </c>
      <c r="EL294" s="33">
        <v>4430.1832610000001</v>
      </c>
      <c r="EM294" s="33">
        <v>4535.589637</v>
      </c>
      <c r="EN294" s="33">
        <v>4566.2249879999999</v>
      </c>
      <c r="EO294" s="33">
        <v>4535.589637</v>
      </c>
      <c r="EP294" s="33">
        <v>4430.1832610000001</v>
      </c>
      <c r="EQ294" s="33">
        <v>4535.589637</v>
      </c>
      <c r="ER294" s="33">
        <v>4566.2249879999999</v>
      </c>
      <c r="ES294" s="33">
        <v>4535.589637</v>
      </c>
      <c r="ET294" s="33">
        <v>4430.1832610000001</v>
      </c>
      <c r="EU294" s="33">
        <v>4535.589637</v>
      </c>
      <c r="EV294" s="33">
        <v>4566.2249879999999</v>
      </c>
      <c r="EW294" s="33">
        <v>4535.589637</v>
      </c>
      <c r="EX294" s="33">
        <v>4430.1832610000001</v>
      </c>
      <c r="EY294" s="33">
        <v>4535.589637</v>
      </c>
      <c r="EZ294" s="33">
        <v>4566.2249879999999</v>
      </c>
      <c r="FA294" s="33">
        <v>4535.589637</v>
      </c>
      <c r="FB294" s="33">
        <v>4430.1832610000001</v>
      </c>
      <c r="FC294" s="33">
        <v>4535.589637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4566.2249879999999</v>
      </c>
      <c r="CK305" s="33">
        <v>4535.589637</v>
      </c>
      <c r="CL305" s="33">
        <v>4430.1832610000001</v>
      </c>
      <c r="CM305" s="33">
        <v>4535.589637</v>
      </c>
      <c r="CN305" s="33">
        <v>4566.2249879999999</v>
      </c>
      <c r="CO305" s="33">
        <v>4535.589637</v>
      </c>
      <c r="CP305" s="33">
        <v>4430.1832610000001</v>
      </c>
      <c r="CQ305" s="33">
        <v>4535.589637</v>
      </c>
      <c r="CR305" s="33">
        <v>4566.2249879999999</v>
      </c>
      <c r="CS305" s="33">
        <v>4535.589637</v>
      </c>
      <c r="CT305" s="33">
        <v>4430.1832610000001</v>
      </c>
      <c r="CU305" s="33">
        <v>4535.589637</v>
      </c>
      <c r="CV305" s="33">
        <v>4566.2249879999999</v>
      </c>
      <c r="CW305" s="33">
        <v>4535.589637</v>
      </c>
      <c r="CX305" s="33">
        <v>4430.1832610000001</v>
      </c>
      <c r="CY305" s="33">
        <v>4535.589637</v>
      </c>
      <c r="CZ305" s="33">
        <v>4566.2249879999999</v>
      </c>
      <c r="DA305" s="33">
        <v>4535.589637</v>
      </c>
      <c r="DB305" s="33">
        <v>4430.1832610000001</v>
      </c>
      <c r="DC305" s="33">
        <v>4535.589637</v>
      </c>
      <c r="DD305" s="33">
        <v>4566.2249879999999</v>
      </c>
      <c r="DE305" s="33">
        <v>4535.589637</v>
      </c>
      <c r="DF305" s="33">
        <v>4430.1832610000001</v>
      </c>
      <c r="DG305" s="33">
        <v>4535.589637</v>
      </c>
      <c r="DH305" s="33">
        <v>4566.2249879999999</v>
      </c>
      <c r="DI305" s="33">
        <v>4535.589637</v>
      </c>
      <c r="DJ305" s="33">
        <v>4430.1832610000001</v>
      </c>
      <c r="DK305" s="33">
        <v>4535.589637</v>
      </c>
      <c r="DL305" s="33">
        <v>4566.2249879999999</v>
      </c>
      <c r="DM305" s="33">
        <v>4535.589637</v>
      </c>
      <c r="DN305" s="33">
        <v>4430.1832610000001</v>
      </c>
      <c r="DO305" s="33">
        <v>4535.589637</v>
      </c>
      <c r="DP305" s="33">
        <v>4566.2249879999999</v>
      </c>
      <c r="DQ305" s="33">
        <v>4535.589637</v>
      </c>
      <c r="DR305" s="33">
        <v>4430.1832610000001</v>
      </c>
      <c r="DS305" s="33">
        <v>4535.589637</v>
      </c>
      <c r="DT305" s="33">
        <v>4566.2249879999999</v>
      </c>
      <c r="DU305" s="33">
        <v>4535.589637</v>
      </c>
      <c r="DV305" s="33">
        <v>4430.1832610000001</v>
      </c>
      <c r="DW305" s="33">
        <v>4535.589637</v>
      </c>
      <c r="DX305" s="33">
        <v>4566.2249879999999</v>
      </c>
      <c r="DY305" s="33">
        <v>4535.589637</v>
      </c>
      <c r="DZ305" s="33">
        <v>4430.1832610000001</v>
      </c>
      <c r="EA305" s="33">
        <v>4535.589637</v>
      </c>
      <c r="EB305" s="33">
        <v>4566.2249879999999</v>
      </c>
      <c r="EC305" s="33">
        <v>4535.589637</v>
      </c>
      <c r="ED305" s="33">
        <v>4430.1832610000001</v>
      </c>
      <c r="EE305" s="33">
        <v>4535.589637</v>
      </c>
      <c r="EF305" s="33">
        <v>4566.2249879999999</v>
      </c>
      <c r="EG305" s="33">
        <v>4535.589637</v>
      </c>
      <c r="EH305" s="33">
        <v>4430.1832610000001</v>
      </c>
      <c r="EI305" s="33">
        <v>4535.589637</v>
      </c>
      <c r="EJ305" s="33">
        <v>4566.2249879999999</v>
      </c>
      <c r="EK305" s="33">
        <v>4535.589637</v>
      </c>
      <c r="EL305" s="33">
        <v>4430.1832610000001</v>
      </c>
      <c r="EM305" s="33">
        <v>4535.589637</v>
      </c>
      <c r="EN305" s="33">
        <v>4566.2249879999999</v>
      </c>
      <c r="EO305" s="33">
        <v>4535.589637</v>
      </c>
      <c r="EP305" s="33">
        <v>4430.1832610000001</v>
      </c>
      <c r="EQ305" s="33">
        <v>4535.589637</v>
      </c>
      <c r="ER305" s="33">
        <v>4566.2249879999999</v>
      </c>
      <c r="ES305" s="33">
        <v>4535.589637</v>
      </c>
      <c r="ET305" s="33">
        <v>4430.1832610000001</v>
      </c>
      <c r="EU305" s="33">
        <v>4535.589637</v>
      </c>
      <c r="EV305" s="33">
        <v>4566.2249879999999</v>
      </c>
      <c r="EW305" s="33">
        <v>4535.589637</v>
      </c>
      <c r="EX305" s="33">
        <v>4430.1832610000001</v>
      </c>
      <c r="EY305" s="33">
        <v>4535.589637</v>
      </c>
      <c r="EZ305" s="33">
        <v>4566.2249879999999</v>
      </c>
      <c r="FA305" s="33">
        <v>4535.589637</v>
      </c>
      <c r="FB305" s="33">
        <v>4430.1832610000001</v>
      </c>
      <c r="FC305" s="33">
        <v>4535.589637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254.79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254.79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318.66108919999999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483.56535919999999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3297.293705</v>
      </c>
      <c r="AW416" s="33">
        <v>4004.8674609999998</v>
      </c>
      <c r="AX416" s="33">
        <v>5320.9546479999999</v>
      </c>
      <c r="AY416" s="33">
        <v>4372.8058140000003</v>
      </c>
      <c r="AZ416" s="33">
        <v>4095.476326</v>
      </c>
      <c r="BA416" s="33">
        <v>4974.3339070000002</v>
      </c>
      <c r="BB416" s="33">
        <v>6609.0090069999997</v>
      </c>
      <c r="BC416" s="33">
        <v>5431.339849</v>
      </c>
      <c r="BD416" s="33">
        <v>7154.0655070000003</v>
      </c>
      <c r="BE416" s="33">
        <v>8689.2726970000003</v>
      </c>
      <c r="BF416" s="33">
        <v>11544.75807</v>
      </c>
      <c r="BG416" s="33">
        <v>9487.5804360000002</v>
      </c>
      <c r="BH416" s="33">
        <v>7908.3531240000002</v>
      </c>
      <c r="BI416" s="33">
        <v>9605.42461</v>
      </c>
      <c r="BJ416" s="33">
        <v>12761.977569999999</v>
      </c>
      <c r="BK416" s="33">
        <v>10487.90178</v>
      </c>
      <c r="BL416" s="33">
        <v>8855.7546540000003</v>
      </c>
      <c r="BM416" s="33">
        <v>10756.13119</v>
      </c>
      <c r="BN416" s="33">
        <v>14290.831550000001</v>
      </c>
      <c r="BO416" s="33">
        <v>11744.32699</v>
      </c>
      <c r="BP416" s="33">
        <v>9853.9370209999997</v>
      </c>
      <c r="BQ416" s="33">
        <v>11968.51578</v>
      </c>
      <c r="BR416" s="33">
        <v>15901.63227</v>
      </c>
      <c r="BS416" s="33">
        <v>13068.096740000001</v>
      </c>
      <c r="BT416" s="33">
        <v>11420.945320000001</v>
      </c>
      <c r="BU416" s="33">
        <v>13871.79196</v>
      </c>
      <c r="BV416" s="33">
        <v>18430.366699999999</v>
      </c>
      <c r="BW416" s="33">
        <v>15146.23221</v>
      </c>
      <c r="BX416" s="33">
        <v>11420.945320000001</v>
      </c>
      <c r="BY416" s="33">
        <v>13871.79196</v>
      </c>
      <c r="BZ416" s="33">
        <v>18430.366699999999</v>
      </c>
      <c r="CA416" s="33">
        <v>15146.23221</v>
      </c>
      <c r="CB416" s="33">
        <v>11420.945320000001</v>
      </c>
      <c r="CC416" s="33">
        <v>13871.79196</v>
      </c>
      <c r="CD416" s="33">
        <v>18430.366699999999</v>
      </c>
      <c r="CE416" s="33">
        <v>15146.23221</v>
      </c>
      <c r="CF416" s="33">
        <v>11420.945320000001</v>
      </c>
      <c r="CG416" s="33">
        <v>13871.79196</v>
      </c>
      <c r="CH416" s="33">
        <v>18430.366699999999</v>
      </c>
      <c r="CI416" s="33">
        <v>15146.23221</v>
      </c>
      <c r="CJ416" s="33">
        <v>11420.945320000001</v>
      </c>
      <c r="CK416" s="33">
        <v>13871.79196</v>
      </c>
      <c r="CL416" s="33">
        <v>18430.366699999999</v>
      </c>
      <c r="CM416" s="33">
        <v>15146.23221</v>
      </c>
      <c r="CN416" s="33">
        <v>11420.945320000001</v>
      </c>
      <c r="CO416" s="33">
        <v>13871.79196</v>
      </c>
      <c r="CP416" s="33">
        <v>18430.366699999999</v>
      </c>
      <c r="CQ416" s="33">
        <v>15146.23221</v>
      </c>
      <c r="CR416" s="33">
        <v>11420.945320000001</v>
      </c>
      <c r="CS416" s="33">
        <v>13871.79196</v>
      </c>
      <c r="CT416" s="33">
        <v>18430.366699999999</v>
      </c>
      <c r="CU416" s="33">
        <v>15146.23221</v>
      </c>
      <c r="CV416" s="33">
        <v>11420.945320000001</v>
      </c>
      <c r="CW416" s="33">
        <v>13871.79196</v>
      </c>
      <c r="CX416" s="33">
        <v>18430.366699999999</v>
      </c>
      <c r="CY416" s="33">
        <v>15146.23221</v>
      </c>
      <c r="CZ416" s="33">
        <v>11420.945320000001</v>
      </c>
      <c r="DA416" s="33">
        <v>13871.79196</v>
      </c>
      <c r="DB416" s="33">
        <v>18430.366699999999</v>
      </c>
      <c r="DC416" s="33">
        <v>15146.23221</v>
      </c>
      <c r="DD416" s="33">
        <v>11420.945320000001</v>
      </c>
      <c r="DE416" s="33">
        <v>13871.79196</v>
      </c>
      <c r="DF416" s="33">
        <v>18430.366699999999</v>
      </c>
      <c r="DG416" s="33">
        <v>15146.23221</v>
      </c>
      <c r="DH416" s="33">
        <v>11420.945320000001</v>
      </c>
      <c r="DI416" s="33">
        <v>13871.79196</v>
      </c>
      <c r="DJ416" s="33">
        <v>18430.366699999999</v>
      </c>
      <c r="DK416" s="33">
        <v>15146.23221</v>
      </c>
      <c r="DL416" s="33">
        <v>11420.945320000001</v>
      </c>
      <c r="DM416" s="33">
        <v>13871.79196</v>
      </c>
      <c r="DN416" s="33">
        <v>18430.366699999999</v>
      </c>
      <c r="DO416" s="33">
        <v>15146.23221</v>
      </c>
      <c r="DP416" s="33">
        <v>11420.945320000001</v>
      </c>
      <c r="DQ416" s="33">
        <v>13871.79196</v>
      </c>
      <c r="DR416" s="33">
        <v>18430.366699999999</v>
      </c>
      <c r="DS416" s="33">
        <v>15146.23221</v>
      </c>
      <c r="DT416" s="33">
        <v>11420.945320000001</v>
      </c>
      <c r="DU416" s="33">
        <v>13871.79196</v>
      </c>
      <c r="DV416" s="33">
        <v>18430.366699999999</v>
      </c>
      <c r="DW416" s="33">
        <v>15146.23221</v>
      </c>
      <c r="DX416" s="33">
        <v>11420.945320000001</v>
      </c>
      <c r="DY416" s="33">
        <v>13871.79196</v>
      </c>
      <c r="DZ416" s="33">
        <v>18430.366699999999</v>
      </c>
      <c r="EA416" s="33">
        <v>15146.23221</v>
      </c>
      <c r="EB416" s="33">
        <v>11420.945320000001</v>
      </c>
      <c r="EC416" s="33">
        <v>13871.79196</v>
      </c>
      <c r="ED416" s="33">
        <v>18430.366699999999</v>
      </c>
      <c r="EE416" s="33">
        <v>15146.23221</v>
      </c>
      <c r="EF416" s="33">
        <v>11420.945320000001</v>
      </c>
      <c r="EG416" s="33">
        <v>13871.79196</v>
      </c>
      <c r="EH416" s="33">
        <v>18430.366699999999</v>
      </c>
      <c r="EI416" s="33">
        <v>15146.23221</v>
      </c>
      <c r="EJ416" s="33">
        <v>11420.945320000001</v>
      </c>
      <c r="EK416" s="33">
        <v>13871.79196</v>
      </c>
      <c r="EL416" s="33">
        <v>18430.366699999999</v>
      </c>
      <c r="EM416" s="33">
        <v>15146.23221</v>
      </c>
      <c r="EN416" s="33">
        <v>11420.945320000001</v>
      </c>
      <c r="EO416" s="33">
        <v>13871.79196</v>
      </c>
      <c r="EP416" s="33">
        <v>18430.366699999999</v>
      </c>
      <c r="EQ416" s="33">
        <v>15146.23221</v>
      </c>
      <c r="ER416" s="33">
        <v>11420.945320000001</v>
      </c>
      <c r="ES416" s="33">
        <v>13871.79196</v>
      </c>
      <c r="ET416" s="33">
        <v>18430.366699999999</v>
      </c>
      <c r="EU416" s="33">
        <v>15146.23221</v>
      </c>
      <c r="EV416" s="33">
        <v>11420.945320000001</v>
      </c>
      <c r="EW416" s="33">
        <v>13871.79196</v>
      </c>
      <c r="EX416" s="33">
        <v>18430.366699999999</v>
      </c>
      <c r="EY416" s="33">
        <v>15146.23221</v>
      </c>
      <c r="EZ416" s="33">
        <v>11420.945320000001</v>
      </c>
      <c r="FA416" s="33">
        <v>13871.79196</v>
      </c>
      <c r="FB416" s="33">
        <v>18430.366699999999</v>
      </c>
      <c r="FC416" s="33">
        <v>15146.23221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3297.293705</v>
      </c>
      <c r="AW425" s="33">
        <v>4004.8674609999998</v>
      </c>
      <c r="AX425" s="33">
        <v>5320.9546479999999</v>
      </c>
      <c r="AY425" s="33">
        <v>4372.8058140000003</v>
      </c>
      <c r="AZ425" s="33">
        <v>4095.476326</v>
      </c>
      <c r="BA425" s="33">
        <v>4974.3339070000002</v>
      </c>
      <c r="BB425" s="33">
        <v>6609.0090069999997</v>
      </c>
      <c r="BC425" s="33">
        <v>5431.339849</v>
      </c>
      <c r="BD425" s="33">
        <v>7154.0655070000003</v>
      </c>
      <c r="BE425" s="33">
        <v>8689.2726970000003</v>
      </c>
      <c r="BF425" s="33">
        <v>11544.75807</v>
      </c>
      <c r="BG425" s="33">
        <v>9487.5804360000002</v>
      </c>
      <c r="BH425" s="33">
        <v>7908.3531240000002</v>
      </c>
      <c r="BI425" s="33">
        <v>9605.42461</v>
      </c>
      <c r="BJ425" s="33">
        <v>12761.977569999999</v>
      </c>
      <c r="BK425" s="33">
        <v>10487.90178</v>
      </c>
      <c r="BL425" s="33">
        <v>8855.7546540000003</v>
      </c>
      <c r="BM425" s="33">
        <v>10756.13119</v>
      </c>
      <c r="BN425" s="33">
        <v>14290.831550000001</v>
      </c>
      <c r="BO425" s="33">
        <v>11744.32699</v>
      </c>
      <c r="BP425" s="33">
        <v>9853.9370209999997</v>
      </c>
      <c r="BQ425" s="33">
        <v>11968.51578</v>
      </c>
      <c r="BR425" s="33">
        <v>15901.63227</v>
      </c>
      <c r="BS425" s="33">
        <v>13068.096740000001</v>
      </c>
      <c r="BT425" s="33">
        <v>11420.945320000001</v>
      </c>
      <c r="BU425" s="33">
        <v>13871.79196</v>
      </c>
      <c r="BV425" s="33">
        <v>18430.366699999999</v>
      </c>
      <c r="BW425" s="33">
        <v>15146.23221</v>
      </c>
      <c r="BX425" s="33">
        <v>11420.945320000001</v>
      </c>
      <c r="BY425" s="33">
        <v>13871.79196</v>
      </c>
      <c r="BZ425" s="33">
        <v>18430.366699999999</v>
      </c>
      <c r="CA425" s="33">
        <v>15146.23221</v>
      </c>
      <c r="CB425" s="33">
        <v>11420.945320000001</v>
      </c>
      <c r="CC425" s="33">
        <v>13871.79196</v>
      </c>
      <c r="CD425" s="33">
        <v>18430.366699999999</v>
      </c>
      <c r="CE425" s="33">
        <v>15146.23221</v>
      </c>
      <c r="CF425" s="33">
        <v>11420.945320000001</v>
      </c>
      <c r="CG425" s="33">
        <v>13871.79196</v>
      </c>
      <c r="CH425" s="33">
        <v>18430.366699999999</v>
      </c>
      <c r="CI425" s="33">
        <v>15146.23221</v>
      </c>
      <c r="CJ425" s="33">
        <v>11420.945320000001</v>
      </c>
      <c r="CK425" s="33">
        <v>13871.79196</v>
      </c>
      <c r="CL425" s="33">
        <v>18430.366699999999</v>
      </c>
      <c r="CM425" s="33">
        <v>15146.23221</v>
      </c>
      <c r="CN425" s="33">
        <v>11420.945320000001</v>
      </c>
      <c r="CO425" s="33">
        <v>13871.79196</v>
      </c>
      <c r="CP425" s="33">
        <v>18430.366699999999</v>
      </c>
      <c r="CQ425" s="33">
        <v>15146.23221</v>
      </c>
      <c r="CR425" s="33">
        <v>11420.945320000001</v>
      </c>
      <c r="CS425" s="33">
        <v>13871.79196</v>
      </c>
      <c r="CT425" s="33">
        <v>18430.366699999999</v>
      </c>
      <c r="CU425" s="33">
        <v>15146.23221</v>
      </c>
      <c r="CV425" s="33">
        <v>11420.945320000001</v>
      </c>
      <c r="CW425" s="33">
        <v>13871.79196</v>
      </c>
      <c r="CX425" s="33">
        <v>18430.366699999999</v>
      </c>
      <c r="CY425" s="33">
        <v>15146.23221</v>
      </c>
      <c r="CZ425" s="33">
        <v>11420.945320000001</v>
      </c>
      <c r="DA425" s="33">
        <v>13871.79196</v>
      </c>
      <c r="DB425" s="33">
        <v>18430.366699999999</v>
      </c>
      <c r="DC425" s="33">
        <v>15146.23221</v>
      </c>
      <c r="DD425" s="33">
        <v>11420.945320000001</v>
      </c>
      <c r="DE425" s="33">
        <v>13871.79196</v>
      </c>
      <c r="DF425" s="33">
        <v>18430.366699999999</v>
      </c>
      <c r="DG425" s="33">
        <v>15146.23221</v>
      </c>
      <c r="DH425" s="33">
        <v>11420.945320000001</v>
      </c>
      <c r="DI425" s="33">
        <v>13871.79196</v>
      </c>
      <c r="DJ425" s="33">
        <v>18430.366699999999</v>
      </c>
      <c r="DK425" s="33">
        <v>15146.23221</v>
      </c>
      <c r="DL425" s="33">
        <v>11420.945320000001</v>
      </c>
      <c r="DM425" s="33">
        <v>13871.79196</v>
      </c>
      <c r="DN425" s="33">
        <v>18430.366699999999</v>
      </c>
      <c r="DO425" s="33">
        <v>15146.23221</v>
      </c>
      <c r="DP425" s="33">
        <v>11420.945320000001</v>
      </c>
      <c r="DQ425" s="33">
        <v>13871.79196</v>
      </c>
      <c r="DR425" s="33">
        <v>18430.366699999999</v>
      </c>
      <c r="DS425" s="33">
        <v>15146.23221</v>
      </c>
      <c r="DT425" s="33">
        <v>11420.945320000001</v>
      </c>
      <c r="DU425" s="33">
        <v>13871.79196</v>
      </c>
      <c r="DV425" s="33">
        <v>18430.366699999999</v>
      </c>
      <c r="DW425" s="33">
        <v>15146.23221</v>
      </c>
      <c r="DX425" s="33">
        <v>11420.945320000001</v>
      </c>
      <c r="DY425" s="33">
        <v>13871.79196</v>
      </c>
      <c r="DZ425" s="33">
        <v>18430.366699999999</v>
      </c>
      <c r="EA425" s="33">
        <v>15146.23221</v>
      </c>
      <c r="EB425" s="33">
        <v>11420.945320000001</v>
      </c>
      <c r="EC425" s="33">
        <v>13871.79196</v>
      </c>
      <c r="ED425" s="33">
        <v>18430.366699999999</v>
      </c>
      <c r="EE425" s="33">
        <v>15146.23221</v>
      </c>
      <c r="EF425" s="33">
        <v>11420.945320000001</v>
      </c>
      <c r="EG425" s="33">
        <v>13871.79196</v>
      </c>
      <c r="EH425" s="33">
        <v>18430.366699999999</v>
      </c>
      <c r="EI425" s="33">
        <v>15146.23221</v>
      </c>
      <c r="EJ425" s="33">
        <v>11420.945320000001</v>
      </c>
      <c r="EK425" s="33">
        <v>13871.79196</v>
      </c>
      <c r="EL425" s="33">
        <v>18430.366699999999</v>
      </c>
      <c r="EM425" s="33">
        <v>15146.23221</v>
      </c>
      <c r="EN425" s="33">
        <v>11420.945320000001</v>
      </c>
      <c r="EO425" s="33">
        <v>13871.79196</v>
      </c>
      <c r="EP425" s="33">
        <v>18430.366699999999</v>
      </c>
      <c r="EQ425" s="33">
        <v>15146.23221</v>
      </c>
      <c r="ER425" s="33">
        <v>11420.945320000001</v>
      </c>
      <c r="ES425" s="33">
        <v>13871.79196</v>
      </c>
      <c r="ET425" s="33">
        <v>18430.366699999999</v>
      </c>
      <c r="EU425" s="33">
        <v>15146.23221</v>
      </c>
      <c r="EV425" s="33">
        <v>11420.945320000001</v>
      </c>
      <c r="EW425" s="33">
        <v>13871.79196</v>
      </c>
      <c r="EX425" s="33">
        <v>18430.366699999999</v>
      </c>
      <c r="EY425" s="33">
        <v>15146.23221</v>
      </c>
      <c r="EZ425" s="33">
        <v>11420.945320000001</v>
      </c>
      <c r="FA425" s="33">
        <v>13871.79196</v>
      </c>
      <c r="FB425" s="33">
        <v>18430.366699999999</v>
      </c>
      <c r="FC425" s="33">
        <v>15146.23221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1635.843081</v>
      </c>
      <c r="BY440" s="33">
        <v>1986.882368</v>
      </c>
      <c r="BZ440" s="33">
        <v>2639.815443</v>
      </c>
      <c r="CA440" s="33">
        <v>2169.4227980000001</v>
      </c>
      <c r="CB440" s="33">
        <v>3050.9696869999998</v>
      </c>
      <c r="CC440" s="33">
        <v>3705.6842120000001</v>
      </c>
      <c r="CD440" s="33">
        <v>4923.4532280000003</v>
      </c>
      <c r="CE440" s="33">
        <v>4046.135765</v>
      </c>
      <c r="CF440" s="33">
        <v>3198.4323909999998</v>
      </c>
      <c r="CG440" s="33">
        <v>3884.7912740000002</v>
      </c>
      <c r="CH440" s="33">
        <v>5161.4187949999996</v>
      </c>
      <c r="CI440" s="33">
        <v>4241.6978920000001</v>
      </c>
      <c r="CJ440" s="33">
        <v>5575.7611770000003</v>
      </c>
      <c r="CK440" s="33">
        <v>6772.2764509999997</v>
      </c>
      <c r="CL440" s="33">
        <v>8997.7948610000003</v>
      </c>
      <c r="CM440" s="33">
        <v>7394.4643939999996</v>
      </c>
      <c r="CN440" s="33">
        <v>8253.0572699999993</v>
      </c>
      <c r="CO440" s="33">
        <v>10024.0996</v>
      </c>
      <c r="CP440" s="33">
        <v>13318.23834</v>
      </c>
      <c r="CQ440" s="33">
        <v>10945.04162</v>
      </c>
      <c r="CR440" s="33">
        <v>10929.50023</v>
      </c>
      <c r="CS440" s="33">
        <v>13274.886549999999</v>
      </c>
      <c r="CT440" s="33">
        <v>17637.305100000001</v>
      </c>
      <c r="CU440" s="33">
        <v>14494.487429999999</v>
      </c>
      <c r="CV440" s="33">
        <v>13486.489369999999</v>
      </c>
      <c r="CW440" s="33">
        <v>16380.58581</v>
      </c>
      <c r="CX440" s="33">
        <v>21763.605169999999</v>
      </c>
      <c r="CY440" s="33">
        <v>17885.515950000001</v>
      </c>
      <c r="CZ440" s="33">
        <v>16466.538840000001</v>
      </c>
      <c r="DA440" s="33">
        <v>20000.130870000001</v>
      </c>
      <c r="DB440" s="33">
        <v>26572.61204</v>
      </c>
      <c r="DC440" s="33">
        <v>21837.598730000002</v>
      </c>
      <c r="DD440" s="33">
        <v>18921.306130000001</v>
      </c>
      <c r="DE440" s="33">
        <v>22981.67225</v>
      </c>
      <c r="DF440" s="33">
        <v>30533.953239999999</v>
      </c>
      <c r="DG440" s="33">
        <v>25093.06264</v>
      </c>
      <c r="DH440" s="33">
        <v>21093.72509</v>
      </c>
      <c r="DI440" s="33">
        <v>25620.275539999999</v>
      </c>
      <c r="DJ440" s="33">
        <v>34039.659379999997</v>
      </c>
      <c r="DK440" s="33">
        <v>27974.08178</v>
      </c>
      <c r="DL440" s="33">
        <v>21093.72509</v>
      </c>
      <c r="DM440" s="33">
        <v>25620.275539999999</v>
      </c>
      <c r="DN440" s="33">
        <v>34039.659379999997</v>
      </c>
      <c r="DO440" s="33">
        <v>27974.08178</v>
      </c>
      <c r="DP440" s="33">
        <v>21093.72509</v>
      </c>
      <c r="DQ440" s="33">
        <v>25620.275539999999</v>
      </c>
      <c r="DR440" s="33">
        <v>34039.659379999997</v>
      </c>
      <c r="DS440" s="33">
        <v>27974.08178</v>
      </c>
      <c r="DT440" s="33">
        <v>21093.72509</v>
      </c>
      <c r="DU440" s="33">
        <v>25620.275539999999</v>
      </c>
      <c r="DV440" s="33">
        <v>34039.659379999997</v>
      </c>
      <c r="DW440" s="33">
        <v>27974.08178</v>
      </c>
      <c r="DX440" s="33">
        <v>21093.72509</v>
      </c>
      <c r="DY440" s="33">
        <v>25620.275539999999</v>
      </c>
      <c r="DZ440" s="33">
        <v>34039.659379999997</v>
      </c>
      <c r="EA440" s="33">
        <v>27974.08178</v>
      </c>
      <c r="EB440" s="33">
        <v>21093.72509</v>
      </c>
      <c r="EC440" s="33">
        <v>25620.275539999999</v>
      </c>
      <c r="ED440" s="33">
        <v>34039.659379999997</v>
      </c>
      <c r="EE440" s="33">
        <v>27974.08178</v>
      </c>
      <c r="EF440" s="33">
        <v>21093.72509</v>
      </c>
      <c r="EG440" s="33">
        <v>25620.275539999999</v>
      </c>
      <c r="EH440" s="33">
        <v>34039.659379999997</v>
      </c>
      <c r="EI440" s="33">
        <v>27974.08178</v>
      </c>
      <c r="EJ440" s="33">
        <v>21093.72509</v>
      </c>
      <c r="EK440" s="33">
        <v>25620.275539999999</v>
      </c>
      <c r="EL440" s="33">
        <v>34039.659379999997</v>
      </c>
      <c r="EM440" s="33">
        <v>27974.08178</v>
      </c>
      <c r="EN440" s="33">
        <v>21093.72509</v>
      </c>
      <c r="EO440" s="33">
        <v>25620.275539999999</v>
      </c>
      <c r="EP440" s="33">
        <v>34039.659379999997</v>
      </c>
      <c r="EQ440" s="33">
        <v>27974.08178</v>
      </c>
      <c r="ER440" s="33">
        <v>21093.72509</v>
      </c>
      <c r="ES440" s="33">
        <v>25620.275539999999</v>
      </c>
      <c r="ET440" s="33">
        <v>34039.659379999997</v>
      </c>
      <c r="EU440" s="33">
        <v>27974.08178</v>
      </c>
      <c r="EV440" s="33">
        <v>21093.72509</v>
      </c>
      <c r="EW440" s="33">
        <v>25620.275539999999</v>
      </c>
      <c r="EX440" s="33">
        <v>34039.659379999997</v>
      </c>
      <c r="EY440" s="33">
        <v>27974.08178</v>
      </c>
      <c r="EZ440" s="33">
        <v>21093.72509</v>
      </c>
      <c r="FA440" s="33">
        <v>25620.275539999999</v>
      </c>
      <c r="FB440" s="33">
        <v>34039.659379999997</v>
      </c>
      <c r="FC440" s="33">
        <v>27974.08178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1635.843081</v>
      </c>
      <c r="BY449" s="33">
        <v>1986.882368</v>
      </c>
      <c r="BZ449" s="33">
        <v>2639.815443</v>
      </c>
      <c r="CA449" s="33">
        <v>2169.4227980000001</v>
      </c>
      <c r="CB449" s="33">
        <v>3050.9696869999998</v>
      </c>
      <c r="CC449" s="33">
        <v>3705.6842120000001</v>
      </c>
      <c r="CD449" s="33">
        <v>4923.4532280000003</v>
      </c>
      <c r="CE449" s="33">
        <v>4046.135765</v>
      </c>
      <c r="CF449" s="33">
        <v>3198.4323909999998</v>
      </c>
      <c r="CG449" s="33">
        <v>3884.7912740000002</v>
      </c>
      <c r="CH449" s="33">
        <v>5161.4187949999996</v>
      </c>
      <c r="CI449" s="33">
        <v>4241.6978920000001</v>
      </c>
      <c r="CJ449" s="33">
        <v>5575.7611770000003</v>
      </c>
      <c r="CK449" s="33">
        <v>6772.2764509999997</v>
      </c>
      <c r="CL449" s="33">
        <v>8997.7948610000003</v>
      </c>
      <c r="CM449" s="33">
        <v>7394.4643939999996</v>
      </c>
      <c r="CN449" s="33">
        <v>8253.0572699999993</v>
      </c>
      <c r="CO449" s="33">
        <v>10024.0996</v>
      </c>
      <c r="CP449" s="33">
        <v>13318.23834</v>
      </c>
      <c r="CQ449" s="33">
        <v>10945.04162</v>
      </c>
      <c r="CR449" s="33">
        <v>10929.50023</v>
      </c>
      <c r="CS449" s="33">
        <v>13274.886549999999</v>
      </c>
      <c r="CT449" s="33">
        <v>17637.305100000001</v>
      </c>
      <c r="CU449" s="33">
        <v>14494.487429999999</v>
      </c>
      <c r="CV449" s="33">
        <v>13486.489369999999</v>
      </c>
      <c r="CW449" s="33">
        <v>16380.58581</v>
      </c>
      <c r="CX449" s="33">
        <v>21763.605169999999</v>
      </c>
      <c r="CY449" s="33">
        <v>17885.515950000001</v>
      </c>
      <c r="CZ449" s="33">
        <v>16466.538840000001</v>
      </c>
      <c r="DA449" s="33">
        <v>20000.130870000001</v>
      </c>
      <c r="DB449" s="33">
        <v>26572.61204</v>
      </c>
      <c r="DC449" s="33">
        <v>21837.598730000002</v>
      </c>
      <c r="DD449" s="33">
        <v>18921.306130000001</v>
      </c>
      <c r="DE449" s="33">
        <v>22981.67225</v>
      </c>
      <c r="DF449" s="33">
        <v>30533.953239999999</v>
      </c>
      <c r="DG449" s="33">
        <v>25093.06264</v>
      </c>
      <c r="DH449" s="33">
        <v>21093.72509</v>
      </c>
      <c r="DI449" s="33">
        <v>25620.275539999999</v>
      </c>
      <c r="DJ449" s="33">
        <v>34039.659379999997</v>
      </c>
      <c r="DK449" s="33">
        <v>27974.08178</v>
      </c>
      <c r="DL449" s="33">
        <v>21093.72509</v>
      </c>
      <c r="DM449" s="33">
        <v>25620.275539999999</v>
      </c>
      <c r="DN449" s="33">
        <v>34039.659379999997</v>
      </c>
      <c r="DO449" s="33">
        <v>27974.08178</v>
      </c>
      <c r="DP449" s="33">
        <v>21093.72509</v>
      </c>
      <c r="DQ449" s="33">
        <v>25620.275539999999</v>
      </c>
      <c r="DR449" s="33">
        <v>34039.659379999997</v>
      </c>
      <c r="DS449" s="33">
        <v>27974.08178</v>
      </c>
      <c r="DT449" s="33">
        <v>21093.72509</v>
      </c>
      <c r="DU449" s="33">
        <v>25620.275539999999</v>
      </c>
      <c r="DV449" s="33">
        <v>34039.659379999997</v>
      </c>
      <c r="DW449" s="33">
        <v>27974.08178</v>
      </c>
      <c r="DX449" s="33">
        <v>21093.72509</v>
      </c>
      <c r="DY449" s="33">
        <v>25620.275539999999</v>
      </c>
      <c r="DZ449" s="33">
        <v>34039.659379999997</v>
      </c>
      <c r="EA449" s="33">
        <v>27974.08178</v>
      </c>
      <c r="EB449" s="33">
        <v>21093.72509</v>
      </c>
      <c r="EC449" s="33">
        <v>25620.275539999999</v>
      </c>
      <c r="ED449" s="33">
        <v>34039.659379999997</v>
      </c>
      <c r="EE449" s="33">
        <v>27974.08178</v>
      </c>
      <c r="EF449" s="33">
        <v>21093.72509</v>
      </c>
      <c r="EG449" s="33">
        <v>25620.275539999999</v>
      </c>
      <c r="EH449" s="33">
        <v>34039.659379999997</v>
      </c>
      <c r="EI449" s="33">
        <v>27974.08178</v>
      </c>
      <c r="EJ449" s="33">
        <v>21093.72509</v>
      </c>
      <c r="EK449" s="33">
        <v>25620.275539999999</v>
      </c>
      <c r="EL449" s="33">
        <v>34039.659379999997</v>
      </c>
      <c r="EM449" s="33">
        <v>27974.08178</v>
      </c>
      <c r="EN449" s="33">
        <v>21093.72509</v>
      </c>
      <c r="EO449" s="33">
        <v>25620.275539999999</v>
      </c>
      <c r="EP449" s="33">
        <v>34039.659379999997</v>
      </c>
      <c r="EQ449" s="33">
        <v>27974.08178</v>
      </c>
      <c r="ER449" s="33">
        <v>21093.72509</v>
      </c>
      <c r="ES449" s="33">
        <v>25620.275539999999</v>
      </c>
      <c r="ET449" s="33">
        <v>34039.659379999997</v>
      </c>
      <c r="EU449" s="33">
        <v>27974.08178</v>
      </c>
      <c r="EV449" s="33">
        <v>21093.72509</v>
      </c>
      <c r="EW449" s="33">
        <v>25620.275539999999</v>
      </c>
      <c r="EX449" s="33">
        <v>34039.659379999997</v>
      </c>
      <c r="EY449" s="33">
        <v>27974.08178</v>
      </c>
      <c r="EZ449" s="33">
        <v>21093.72509</v>
      </c>
      <c r="FA449" s="33">
        <v>25620.275539999999</v>
      </c>
      <c r="FB449" s="33">
        <v>34039.659379999997</v>
      </c>
      <c r="FC449" s="33">
        <v>27974.08178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4123.0993740000004</v>
      </c>
      <c r="DM464" s="33">
        <v>5007.8846469999999</v>
      </c>
      <c r="DN464" s="33">
        <v>6653.5852560000003</v>
      </c>
      <c r="DO464" s="33">
        <v>5467.9729889999999</v>
      </c>
      <c r="DP464" s="33">
        <v>5782.2990989999998</v>
      </c>
      <c r="DQ464" s="33">
        <v>7023.135816</v>
      </c>
      <c r="DR464" s="33">
        <v>9331.0921080000007</v>
      </c>
      <c r="DS464" s="33">
        <v>7668.3709079999999</v>
      </c>
      <c r="DT464" s="33">
        <v>6473.2039109999996</v>
      </c>
      <c r="DU464" s="33">
        <v>7862.3034630000002</v>
      </c>
      <c r="DV464" s="33">
        <v>10446.028630000001</v>
      </c>
      <c r="DW464" s="33">
        <v>8584.6352299999999</v>
      </c>
      <c r="DX464" s="33">
        <v>7738.091856</v>
      </c>
      <c r="DY464" s="33">
        <v>9398.6265889999995</v>
      </c>
      <c r="DZ464" s="33">
        <v>12487.22119</v>
      </c>
      <c r="EA464" s="33">
        <v>10262.104649999999</v>
      </c>
      <c r="EB464" s="33">
        <v>8463.7622379999993</v>
      </c>
      <c r="EC464" s="33">
        <v>10280.02023</v>
      </c>
      <c r="ED464" s="33">
        <v>13658.26009</v>
      </c>
      <c r="EE464" s="33">
        <v>11224.47438</v>
      </c>
      <c r="EF464" s="33">
        <v>10072.827600000001</v>
      </c>
      <c r="EG464" s="33">
        <v>12234.378580000001</v>
      </c>
      <c r="EH464" s="33">
        <v>16254.86342</v>
      </c>
      <c r="EI464" s="33">
        <v>13358.3851</v>
      </c>
      <c r="EJ464" s="33">
        <v>11688.316440000001</v>
      </c>
      <c r="EK464" s="33">
        <v>14196.538850000001</v>
      </c>
      <c r="EL464" s="33">
        <v>18861.83253</v>
      </c>
      <c r="EM464" s="33">
        <v>15500.8145</v>
      </c>
      <c r="EN464" s="33">
        <v>12658.30524</v>
      </c>
      <c r="EO464" s="33">
        <v>15374.679760000001</v>
      </c>
      <c r="EP464" s="33">
        <v>20427.13636</v>
      </c>
      <c r="EQ464" s="33">
        <v>16787.194510000001</v>
      </c>
      <c r="ER464" s="33">
        <v>14553.28356</v>
      </c>
      <c r="ES464" s="33">
        <v>17676.305789999999</v>
      </c>
      <c r="ET464" s="33">
        <v>23485.127120000001</v>
      </c>
      <c r="EU464" s="33">
        <v>19300.277340000001</v>
      </c>
      <c r="EV464" s="33">
        <v>16098.32892</v>
      </c>
      <c r="EW464" s="33">
        <v>19552.90595</v>
      </c>
      <c r="EX464" s="33">
        <v>25978.41921</v>
      </c>
      <c r="EY464" s="33">
        <v>21349.286</v>
      </c>
      <c r="EZ464" s="33">
        <v>17236.492999999999</v>
      </c>
      <c r="FA464" s="33">
        <v>20935.311239999999</v>
      </c>
      <c r="FB464" s="33">
        <v>27815.113170000001</v>
      </c>
      <c r="FC464" s="33">
        <v>22858.69673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4123.0993740000004</v>
      </c>
      <c r="DM473" s="33">
        <v>5007.8846469999999</v>
      </c>
      <c r="DN473" s="33">
        <v>6653.5852560000003</v>
      </c>
      <c r="DO473" s="33">
        <v>5467.9729889999999</v>
      </c>
      <c r="DP473" s="33">
        <v>5782.2990989999998</v>
      </c>
      <c r="DQ473" s="33">
        <v>7023.135816</v>
      </c>
      <c r="DR473" s="33">
        <v>9331.0921080000007</v>
      </c>
      <c r="DS473" s="33">
        <v>7668.3709079999999</v>
      </c>
      <c r="DT473" s="33">
        <v>6473.2039109999996</v>
      </c>
      <c r="DU473" s="33">
        <v>7862.3034630000002</v>
      </c>
      <c r="DV473" s="33">
        <v>10446.028630000001</v>
      </c>
      <c r="DW473" s="33">
        <v>8584.6352299999999</v>
      </c>
      <c r="DX473" s="33">
        <v>7738.091856</v>
      </c>
      <c r="DY473" s="33">
        <v>9398.6265889999995</v>
      </c>
      <c r="DZ473" s="33">
        <v>12487.22119</v>
      </c>
      <c r="EA473" s="33">
        <v>10262.104649999999</v>
      </c>
      <c r="EB473" s="33">
        <v>8463.7622379999993</v>
      </c>
      <c r="EC473" s="33">
        <v>10280.02023</v>
      </c>
      <c r="ED473" s="33">
        <v>13658.26009</v>
      </c>
      <c r="EE473" s="33">
        <v>11224.47438</v>
      </c>
      <c r="EF473" s="33">
        <v>10072.827600000001</v>
      </c>
      <c r="EG473" s="33">
        <v>12234.378580000001</v>
      </c>
      <c r="EH473" s="33">
        <v>16254.86342</v>
      </c>
      <c r="EI473" s="33">
        <v>13358.3851</v>
      </c>
      <c r="EJ473" s="33">
        <v>11688.316440000001</v>
      </c>
      <c r="EK473" s="33">
        <v>14196.538850000001</v>
      </c>
      <c r="EL473" s="33">
        <v>18861.83253</v>
      </c>
      <c r="EM473" s="33">
        <v>15500.8145</v>
      </c>
      <c r="EN473" s="33">
        <v>12658.30524</v>
      </c>
      <c r="EO473" s="33">
        <v>15374.679760000001</v>
      </c>
      <c r="EP473" s="33">
        <v>20427.13636</v>
      </c>
      <c r="EQ473" s="33">
        <v>16787.194510000001</v>
      </c>
      <c r="ER473" s="33">
        <v>14553.28356</v>
      </c>
      <c r="ES473" s="33">
        <v>17676.305789999999</v>
      </c>
      <c r="ET473" s="33">
        <v>23485.127120000001</v>
      </c>
      <c r="EU473" s="33">
        <v>19300.277340000001</v>
      </c>
      <c r="EV473" s="33">
        <v>16098.32892</v>
      </c>
      <c r="EW473" s="33">
        <v>19552.90595</v>
      </c>
      <c r="EX473" s="33">
        <v>25978.41921</v>
      </c>
      <c r="EY473" s="33">
        <v>21349.286</v>
      </c>
      <c r="EZ473" s="33">
        <v>17236.492999999999</v>
      </c>
      <c r="FA473" s="33">
        <v>20935.311239999999</v>
      </c>
      <c r="FB473" s="33">
        <v>27815.113170000001</v>
      </c>
      <c r="FC473" s="33">
        <v>22858.69673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270.99516729999999</v>
      </c>
      <c r="CE654" s="33">
        <v>1359.6216890000001</v>
      </c>
      <c r="CH654" s="33">
        <v>1179.6058519999999</v>
      </c>
      <c r="CI654" s="33">
        <v>1359.6216890000001</v>
      </c>
      <c r="CL654" s="33">
        <v>225.2643727</v>
      </c>
      <c r="CM654" s="33">
        <v>1359.6216890000001</v>
      </c>
      <c r="CQ654" s="33">
        <v>1861.7816150000001</v>
      </c>
      <c r="CR654" s="33">
        <v>1466.57383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1359.6216890000001</v>
      </c>
      <c r="EY654" s="33">
        <v>1861.7816150000001</v>
      </c>
      <c r="EZ654" s="33">
        <v>1861.7816150000001</v>
      </c>
      <c r="FA654" s="33">
        <v>116.77374229999999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1075.698382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270.99516729999999</v>
      </c>
      <c r="CE665" s="33">
        <v>1359.6216890000001</v>
      </c>
      <c r="CF665" s="33">
        <v>0</v>
      </c>
      <c r="CG665" s="33">
        <v>0</v>
      </c>
      <c r="CH665" s="33">
        <v>1179.6058519999999</v>
      </c>
      <c r="CI665" s="33">
        <v>1359.6216890000001</v>
      </c>
      <c r="CJ665" s="33">
        <v>0</v>
      </c>
      <c r="CK665" s="33">
        <v>0</v>
      </c>
      <c r="CL665" s="33">
        <v>225.2643727</v>
      </c>
      <c r="CM665" s="33">
        <v>1359.6216890000001</v>
      </c>
      <c r="CN665" s="33">
        <v>0</v>
      </c>
      <c r="CO665" s="33">
        <v>0</v>
      </c>
      <c r="CP665" s="33">
        <v>0</v>
      </c>
      <c r="CQ665" s="33">
        <v>1861.7816150000001</v>
      </c>
      <c r="CR665" s="33">
        <v>1466.57383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2937.4799979999998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1359.6216890000001</v>
      </c>
      <c r="EY665" s="33">
        <v>3032.856464</v>
      </c>
      <c r="EZ665" s="33">
        <v>3032.856464</v>
      </c>
      <c r="FA665" s="33">
        <v>116.77374229999999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1185.856188</v>
      </c>
      <c r="CU666" s="33">
        <v>914.46312699999999</v>
      </c>
      <c r="CY666" s="33">
        <v>660.14932969999995</v>
      </c>
      <c r="DK666" s="33">
        <v>1131.696729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45.460535649999997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1144.8844759999999</v>
      </c>
      <c r="BW668" s="33">
        <v>1083.5918810000001</v>
      </c>
      <c r="CA668" s="33">
        <v>1008.360678</v>
      </c>
      <c r="CE668" s="33">
        <v>929.20092959999999</v>
      </c>
      <c r="CI668" s="33">
        <v>444.18304910000001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37.151649970000001</v>
      </c>
      <c r="DK669" s="33">
        <v>168.64993770000001</v>
      </c>
      <c r="DO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4263.9608520000002</v>
      </c>
      <c r="BT677" s="33">
        <v>0</v>
      </c>
      <c r="BU677" s="33">
        <v>0</v>
      </c>
      <c r="BV677" s="33">
        <v>0</v>
      </c>
      <c r="BW677" s="33">
        <v>4202.6682559999999</v>
      </c>
      <c r="BX677" s="33">
        <v>0</v>
      </c>
      <c r="BY677" s="33">
        <v>0</v>
      </c>
      <c r="BZ677" s="33">
        <v>0</v>
      </c>
      <c r="CA677" s="33">
        <v>4127.4370529999997</v>
      </c>
      <c r="CB677" s="33">
        <v>0</v>
      </c>
      <c r="CC677" s="33">
        <v>0</v>
      </c>
      <c r="CD677" s="33">
        <v>0</v>
      </c>
      <c r="CE677" s="33">
        <v>4048.2773050000001</v>
      </c>
      <c r="CF677" s="33">
        <v>0</v>
      </c>
      <c r="CG677" s="33">
        <v>0</v>
      </c>
      <c r="CH677" s="33">
        <v>0</v>
      </c>
      <c r="CI677" s="33">
        <v>3563.2594250000002</v>
      </c>
      <c r="CJ677" s="33">
        <v>0</v>
      </c>
      <c r="CK677" s="33">
        <v>0</v>
      </c>
      <c r="CL677" s="33">
        <v>0</v>
      </c>
      <c r="CM677" s="33">
        <v>3119.076376</v>
      </c>
      <c r="CN677" s="33">
        <v>0</v>
      </c>
      <c r="CO677" s="33">
        <v>0</v>
      </c>
      <c r="CP677" s="33">
        <v>0</v>
      </c>
      <c r="CQ677" s="33">
        <v>1590.4265439999999</v>
      </c>
      <c r="CR677" s="33">
        <v>0</v>
      </c>
      <c r="CS677" s="33">
        <v>0</v>
      </c>
      <c r="CT677" s="33">
        <v>0</v>
      </c>
      <c r="CU677" s="33">
        <v>1319.0334829999999</v>
      </c>
      <c r="CV677" s="33">
        <v>0</v>
      </c>
      <c r="CW677" s="33">
        <v>0</v>
      </c>
      <c r="CX677" s="33">
        <v>0</v>
      </c>
      <c r="CY677" s="33">
        <v>1064.7196859999999</v>
      </c>
      <c r="CZ677" s="33">
        <v>0</v>
      </c>
      <c r="DA677" s="33">
        <v>0</v>
      </c>
      <c r="DB677" s="33">
        <v>0</v>
      </c>
      <c r="DC677" s="33">
        <v>404.57035610000003</v>
      </c>
      <c r="DD677" s="33">
        <v>0</v>
      </c>
      <c r="DE677" s="33">
        <v>0</v>
      </c>
      <c r="DF677" s="33">
        <v>0</v>
      </c>
      <c r="DG677" s="33">
        <v>273.07206839999998</v>
      </c>
      <c r="DH677" s="33">
        <v>0</v>
      </c>
      <c r="DI677" s="33">
        <v>0</v>
      </c>
      <c r="DJ677" s="33">
        <v>0</v>
      </c>
      <c r="DK677" s="33">
        <v>1536.267085</v>
      </c>
      <c r="DL677" s="33">
        <v>0</v>
      </c>
      <c r="DM677" s="33">
        <v>0</v>
      </c>
      <c r="DN677" s="33">
        <v>0</v>
      </c>
      <c r="DO677" s="33">
        <v>214.1104733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311.8693068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311.8693068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H751" s="33">
        <v>1695.3677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DX751" s="33">
        <v>339.38613859999998</v>
      </c>
      <c r="EA751" s="33">
        <v>2463.4260559999998</v>
      </c>
      <c r="EB751" s="33">
        <v>865.12825740000005</v>
      </c>
      <c r="EE751" s="33">
        <v>2652.9203680000001</v>
      </c>
      <c r="EF751" s="33">
        <v>1544.3166779999999</v>
      </c>
      <c r="EI751" s="33">
        <v>2842.4146799999999</v>
      </c>
      <c r="EJ751" s="33">
        <v>1733.8109899999999</v>
      </c>
      <c r="EM751" s="33">
        <v>2155.9764949999999</v>
      </c>
      <c r="EN751" s="33">
        <v>1923.305302</v>
      </c>
      <c r="EQ751" s="33">
        <v>2142.0769070000001</v>
      </c>
      <c r="ER751" s="33">
        <v>2112.799614</v>
      </c>
      <c r="EU751" s="33">
        <v>2566.6710440000002</v>
      </c>
      <c r="EV751" s="33">
        <v>2112.799614</v>
      </c>
      <c r="EY751" s="33">
        <v>1326.460184</v>
      </c>
      <c r="EZ751" s="33">
        <v>3329.6292229999999</v>
      </c>
      <c r="FC751" s="33">
        <v>2221.9757300000001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1054.1955640000001</v>
      </c>
      <c r="EM753" s="33">
        <v>1190.971751</v>
      </c>
      <c r="EQ753" s="33">
        <v>974.2219139</v>
      </c>
      <c r="EY753" s="33">
        <v>620.912057</v>
      </c>
      <c r="FC753" s="33">
        <v>491.7377396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C756" s="33">
        <v>926.62718570000004</v>
      </c>
      <c r="DF756" s="33">
        <v>70.719148619999999</v>
      </c>
      <c r="DG756" s="33">
        <v>926.62718570000004</v>
      </c>
      <c r="DJ756" s="33">
        <v>158.63927649999999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L756" s="33">
        <v>83.674908650000006</v>
      </c>
      <c r="EM756" s="33">
        <v>926.62718570000004</v>
      </c>
      <c r="EP756" s="33">
        <v>165.65852509999999</v>
      </c>
      <c r="EQ756" s="33">
        <v>926.62718570000004</v>
      </c>
      <c r="ET756" s="33">
        <v>245.85075860000001</v>
      </c>
      <c r="EU756" s="33">
        <v>926.62718570000004</v>
      </c>
      <c r="EX756" s="33">
        <v>324.07147379999998</v>
      </c>
      <c r="EY756" s="33">
        <v>926.62718570000004</v>
      </c>
      <c r="FB756" s="33">
        <v>399.59850189999997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0</v>
      </c>
      <c r="DC761" s="33">
        <v>3438.3742910000001</v>
      </c>
      <c r="DD761" s="33">
        <v>0</v>
      </c>
      <c r="DE761" s="33">
        <v>0</v>
      </c>
      <c r="DF761" s="33">
        <v>70.719148619999999</v>
      </c>
      <c r="DG761" s="33">
        <v>3627.8686029999999</v>
      </c>
      <c r="DH761" s="33">
        <v>1695.3677</v>
      </c>
      <c r="DI761" s="33">
        <v>0</v>
      </c>
      <c r="DJ761" s="33">
        <v>158.63927649999999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4006.857227</v>
      </c>
      <c r="DP761" s="33">
        <v>0</v>
      </c>
      <c r="DQ761" s="33">
        <v>0</v>
      </c>
      <c r="DR761" s="33">
        <v>0</v>
      </c>
      <c r="DS761" s="33">
        <v>4202.0363690000004</v>
      </c>
      <c r="DT761" s="33">
        <v>0</v>
      </c>
      <c r="DU761" s="33">
        <v>0</v>
      </c>
      <c r="DV761" s="33">
        <v>0</v>
      </c>
      <c r="DW761" s="33">
        <v>4391.5306810000002</v>
      </c>
      <c r="DX761" s="33">
        <v>339.38613859999998</v>
      </c>
      <c r="DY761" s="33">
        <v>0</v>
      </c>
      <c r="DZ761" s="33">
        <v>0</v>
      </c>
      <c r="EA761" s="33">
        <v>4581.024993</v>
      </c>
      <c r="EB761" s="33">
        <v>865.12825740000005</v>
      </c>
      <c r="EC761" s="33">
        <v>0</v>
      </c>
      <c r="ED761" s="33">
        <v>0</v>
      </c>
      <c r="EE761" s="33">
        <v>4770.5193049999998</v>
      </c>
      <c r="EF761" s="33">
        <v>1544.3166779999999</v>
      </c>
      <c r="EG761" s="33">
        <v>0</v>
      </c>
      <c r="EH761" s="33">
        <v>0</v>
      </c>
      <c r="EI761" s="33">
        <v>4823.2374300000001</v>
      </c>
      <c r="EJ761" s="33">
        <v>1733.8109899999999</v>
      </c>
      <c r="EK761" s="33">
        <v>0</v>
      </c>
      <c r="EL761" s="33">
        <v>83.674908650000006</v>
      </c>
      <c r="EM761" s="33">
        <v>4273.5754319999996</v>
      </c>
      <c r="EN761" s="33">
        <v>1923.305302</v>
      </c>
      <c r="EO761" s="33">
        <v>0</v>
      </c>
      <c r="EP761" s="33">
        <v>165.65852509999999</v>
      </c>
      <c r="EQ761" s="33">
        <v>4042.926007</v>
      </c>
      <c r="ER761" s="33">
        <v>2112.799614</v>
      </c>
      <c r="ES761" s="33">
        <v>0</v>
      </c>
      <c r="ET761" s="33">
        <v>245.85075860000001</v>
      </c>
      <c r="EU761" s="33">
        <v>3493.2982299999999</v>
      </c>
      <c r="EV761" s="33">
        <v>2112.799614</v>
      </c>
      <c r="EW761" s="33">
        <v>0</v>
      </c>
      <c r="EX761" s="33">
        <v>324.07147379999998</v>
      </c>
      <c r="EY761" s="33">
        <v>2873.9994270000002</v>
      </c>
      <c r="EZ761" s="33">
        <v>3329.6292229999999</v>
      </c>
      <c r="FA761" s="33">
        <v>0</v>
      </c>
      <c r="FB761" s="33">
        <v>399.59850189999997</v>
      </c>
      <c r="FC761" s="33">
        <v>3640.340655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60206.261059999997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62802.967790000002</v>
      </c>
      <c r="K762" s="33">
        <v>64761.400430000002</v>
      </c>
      <c r="L762" s="33">
        <v>65641.422409999999</v>
      </c>
      <c r="M762" s="33">
        <v>61707.588750000003</v>
      </c>
      <c r="N762" s="33">
        <v>61949.407249999997</v>
      </c>
      <c r="O762" s="33">
        <v>63865.230450000003</v>
      </c>
      <c r="P762" s="33">
        <v>68278.413839999994</v>
      </c>
      <c r="Q762" s="33">
        <v>64194.102899999998</v>
      </c>
      <c r="R762" s="33">
        <v>64437.861790000003</v>
      </c>
      <c r="S762" s="33">
        <v>66440.042549999998</v>
      </c>
      <c r="T762" s="33">
        <v>68315.516340000002</v>
      </c>
      <c r="U762" s="33">
        <v>64242.555249999998</v>
      </c>
      <c r="V762" s="33">
        <v>64484.476790000001</v>
      </c>
      <c r="W762" s="33">
        <v>66486.229420000003</v>
      </c>
      <c r="X762" s="33">
        <v>69555.956399999995</v>
      </c>
      <c r="Y762" s="33">
        <v>65414.338669999997</v>
      </c>
      <c r="Z762" s="33">
        <v>65659.042910000004</v>
      </c>
      <c r="AA762" s="33">
        <v>67692.905960000004</v>
      </c>
      <c r="AB762" s="33">
        <v>70679.142170000006</v>
      </c>
      <c r="AC762" s="33">
        <v>66462.637459999998</v>
      </c>
      <c r="AD762" s="33">
        <v>66706.347609999997</v>
      </c>
      <c r="AE762" s="33">
        <v>68778.360339999999</v>
      </c>
      <c r="AF762" s="33">
        <v>75854.33584</v>
      </c>
      <c r="AG762" s="33">
        <v>71336.477110000007</v>
      </c>
      <c r="AH762" s="33">
        <v>71606.308579999997</v>
      </c>
      <c r="AI762" s="33">
        <v>73824.958480000001</v>
      </c>
      <c r="AJ762" s="33">
        <v>79651.422649999993</v>
      </c>
      <c r="AK762" s="33">
        <v>74921.988070000007</v>
      </c>
      <c r="AL762" s="33">
        <v>75213.313680000007</v>
      </c>
      <c r="AM762" s="33">
        <v>77536.344979999994</v>
      </c>
      <c r="AN762" s="33">
        <v>83543.642059999998</v>
      </c>
      <c r="AO762" s="33">
        <v>78603.953569999998</v>
      </c>
      <c r="AP762" s="33">
        <v>78918.638770000005</v>
      </c>
      <c r="AQ762" s="33">
        <v>81343.340060000002</v>
      </c>
      <c r="AR762" s="33">
        <v>86965.179749999996</v>
      </c>
      <c r="AS762" s="33">
        <v>81817.147750000004</v>
      </c>
      <c r="AT762" s="33">
        <v>82142.179080000002</v>
      </c>
      <c r="AU762" s="33">
        <v>84670.779179999998</v>
      </c>
      <c r="AV762" s="33">
        <v>90531.499249999993</v>
      </c>
      <c r="AW762" s="33">
        <v>85161.350409999999</v>
      </c>
      <c r="AX762" s="33">
        <v>85496.804409999997</v>
      </c>
      <c r="AY762" s="33">
        <v>88136.412160000007</v>
      </c>
      <c r="AZ762" s="33">
        <v>94135.376669999998</v>
      </c>
      <c r="BA762" s="33">
        <v>88541.137860000003</v>
      </c>
      <c r="BB762" s="33">
        <v>88888.80154</v>
      </c>
      <c r="BC762" s="33">
        <v>91640.13953</v>
      </c>
      <c r="BD762" s="33">
        <v>97866.696400000001</v>
      </c>
      <c r="BE762" s="33">
        <v>92036.315910000005</v>
      </c>
      <c r="BF762" s="33">
        <v>92394.940719999999</v>
      </c>
      <c r="BG762" s="33">
        <v>95265.378689999998</v>
      </c>
      <c r="BH762" s="33">
        <v>101071.216</v>
      </c>
      <c r="BI762" s="33">
        <v>95046.310819999999</v>
      </c>
      <c r="BJ762" s="33">
        <v>95413.523180000004</v>
      </c>
      <c r="BK762" s="33">
        <v>98386.888940000004</v>
      </c>
      <c r="BL762" s="33">
        <v>104084.3827</v>
      </c>
      <c r="BM762" s="33">
        <v>97865.277730000002</v>
      </c>
      <c r="BN762" s="33">
        <v>98242.437049999993</v>
      </c>
      <c r="BO762" s="33">
        <v>101312.66469999999</v>
      </c>
      <c r="BP762" s="33">
        <v>107212.5972</v>
      </c>
      <c r="BQ762" s="33">
        <v>100791.2245</v>
      </c>
      <c r="BR762" s="33">
        <v>101179.2221</v>
      </c>
      <c r="BS762" s="33">
        <v>104349.3465</v>
      </c>
      <c r="BT762" s="33">
        <v>110429.5279</v>
      </c>
      <c r="BU762" s="33">
        <v>103802.41</v>
      </c>
      <c r="BV762" s="33">
        <v>104202.8276</v>
      </c>
      <c r="BW762" s="33">
        <v>107473.7648</v>
      </c>
      <c r="BX762" s="33">
        <v>113747.92</v>
      </c>
      <c r="BY762" s="33">
        <v>106913.531</v>
      </c>
      <c r="BZ762" s="33">
        <v>107328.19749999999</v>
      </c>
      <c r="CA762" s="33">
        <v>110700.7605</v>
      </c>
      <c r="CB762" s="33">
        <v>117231.17049999999</v>
      </c>
      <c r="CC762" s="33">
        <v>110175.26639999999</v>
      </c>
      <c r="CD762" s="33">
        <v>110601.683</v>
      </c>
      <c r="CE762" s="33">
        <v>114084.1569</v>
      </c>
      <c r="CF762" s="33">
        <v>120773.21980000001</v>
      </c>
      <c r="CG762" s="33">
        <v>113496.0738</v>
      </c>
      <c r="CH762" s="33">
        <v>113934.5162</v>
      </c>
      <c r="CI762" s="33">
        <v>117526.6069</v>
      </c>
      <c r="CJ762" s="33">
        <v>124311.96679999999</v>
      </c>
      <c r="CK762" s="33">
        <v>116817.834</v>
      </c>
      <c r="CL762" s="33">
        <v>117268.83779999999</v>
      </c>
      <c r="CM762" s="33">
        <v>120968.576</v>
      </c>
      <c r="CN762" s="33">
        <v>127965.1495</v>
      </c>
      <c r="CO762" s="33">
        <v>120238.8406</v>
      </c>
      <c r="CP762" s="33">
        <v>120702.52099999999</v>
      </c>
      <c r="CQ762" s="33">
        <v>124514.8097</v>
      </c>
      <c r="CR762" s="33">
        <v>131740.52669999999</v>
      </c>
      <c r="CS762" s="33">
        <v>123779.8048</v>
      </c>
      <c r="CT762" s="33">
        <v>124256.32279999999</v>
      </c>
      <c r="CU762" s="33">
        <v>128184.1544</v>
      </c>
      <c r="CV762" s="33">
        <v>135761.74460000001</v>
      </c>
      <c r="CW762" s="33">
        <v>127557.56329999999</v>
      </c>
      <c r="CX762" s="33">
        <v>128050.2369</v>
      </c>
      <c r="CY762" s="33">
        <v>132096.7458</v>
      </c>
      <c r="CZ762" s="33">
        <v>139735.08679999999</v>
      </c>
      <c r="DA762" s="33">
        <v>131282.57120000001</v>
      </c>
      <c r="DB762" s="33">
        <v>131788.4664</v>
      </c>
      <c r="DC762" s="33">
        <v>135958.0227</v>
      </c>
      <c r="DD762" s="33">
        <v>143746.78880000001</v>
      </c>
      <c r="DE762" s="33">
        <v>135029.38570000001</v>
      </c>
      <c r="DF762" s="33">
        <v>135549.66329999999</v>
      </c>
      <c r="DG762" s="33">
        <v>139850.75769999999</v>
      </c>
      <c r="DH762" s="33">
        <v>147605.68950000001</v>
      </c>
      <c r="DI762" s="33">
        <v>138631.0062</v>
      </c>
      <c r="DJ762" s="33">
        <v>139165.01670000001</v>
      </c>
      <c r="DK762" s="33">
        <v>143594.15839999999</v>
      </c>
      <c r="DL762" s="33">
        <v>151431.62100000001</v>
      </c>
      <c r="DM762" s="33">
        <v>142203.34700000001</v>
      </c>
      <c r="DN762" s="33">
        <v>142751.75589999999</v>
      </c>
      <c r="DO762" s="33">
        <v>147307.1489</v>
      </c>
      <c r="DP762" s="33">
        <v>154810.8763</v>
      </c>
      <c r="DQ762" s="33">
        <v>145355.61670000001</v>
      </c>
      <c r="DR762" s="33">
        <v>145917.08470000001</v>
      </c>
      <c r="DS762" s="33">
        <v>150585.0662</v>
      </c>
      <c r="DT762" s="33">
        <v>158201.03219999999</v>
      </c>
      <c r="DU762" s="33">
        <v>148516.43100000001</v>
      </c>
      <c r="DV762" s="33">
        <v>149090.03649999999</v>
      </c>
      <c r="DW762" s="33">
        <v>153872.07949999999</v>
      </c>
      <c r="DX762" s="33">
        <v>161604.43030000001</v>
      </c>
      <c r="DY762" s="33">
        <v>151688.03750000001</v>
      </c>
      <c r="DZ762" s="33">
        <v>152274.4474</v>
      </c>
      <c r="EA762" s="33">
        <v>157171.6349</v>
      </c>
      <c r="EB762" s="33">
        <v>165074.97820000001</v>
      </c>
      <c r="EC762" s="33">
        <v>154919.3841</v>
      </c>
      <c r="ED762" s="33">
        <v>155518.1531</v>
      </c>
      <c r="EE762" s="33">
        <v>160534.60209999999</v>
      </c>
      <c r="EF762" s="33">
        <v>168614.6361</v>
      </c>
      <c r="EG762" s="33">
        <v>158214.77849999999</v>
      </c>
      <c r="EH762" s="33">
        <v>158825.52549999999</v>
      </c>
      <c r="EI762" s="33">
        <v>163964.48610000001</v>
      </c>
      <c r="EJ762" s="33">
        <v>172178.08009999999</v>
      </c>
      <c r="EK762" s="33">
        <v>161531.04730000001</v>
      </c>
      <c r="EL762" s="33">
        <v>162153.3995</v>
      </c>
      <c r="EM762" s="33">
        <v>167417.07509999999</v>
      </c>
      <c r="EN762" s="33">
        <v>175710.15179999999</v>
      </c>
      <c r="EO762" s="33">
        <v>164814.6299</v>
      </c>
      <c r="EP762" s="33">
        <v>165449.2028</v>
      </c>
      <c r="EQ762" s="33">
        <v>170837.3273</v>
      </c>
      <c r="ER762" s="33">
        <v>179590.81880000001</v>
      </c>
      <c r="ES762" s="33">
        <v>168413.69560000001</v>
      </c>
      <c r="ET762" s="33">
        <v>169062.08970000001</v>
      </c>
      <c r="EU762" s="33">
        <v>174588.02189999999</v>
      </c>
      <c r="EV762" s="33">
        <v>183320.0546</v>
      </c>
      <c r="EW762" s="33">
        <v>171871.43169999999</v>
      </c>
      <c r="EX762" s="33">
        <v>172532.83809999999</v>
      </c>
      <c r="EY762" s="33">
        <v>178193.3811</v>
      </c>
      <c r="EZ762" s="33">
        <v>187005.18969999999</v>
      </c>
      <c r="FA762" s="33">
        <v>175289.5453</v>
      </c>
      <c r="FB762" s="33">
        <v>175963.85430000001</v>
      </c>
      <c r="FC762" s="33">
        <v>181757.74619999999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50575.979079999997</v>
      </c>
      <c r="D4" s="1">
        <f>PLANEL_GerMED_Trim_Resultado!Q245</f>
        <v>44209.949710000001</v>
      </c>
      <c r="E4" s="1">
        <f>PLANEL_GerMED_Trim_Resultado!R245</f>
        <v>45075.382599999997</v>
      </c>
      <c r="F4" s="1">
        <f>PLANEL_GerMED_Trim_Resultado!S245</f>
        <v>44400.424729999999</v>
      </c>
      <c r="G4" s="1">
        <f>PLANEL_GerMED_Trim_Resultado!T245</f>
        <v>53830.003649999999</v>
      </c>
      <c r="H4" s="1">
        <f>PLANEL_GerMED_Trim_Resultado!U245</f>
        <v>45100.196909999999</v>
      </c>
      <c r="I4" s="1">
        <f>PLANEL_GerMED_Trim_Resultado!V245</f>
        <v>42829.848290000002</v>
      </c>
      <c r="J4" s="1">
        <f>PLANEL_GerMED_Trim_Resultado!W245</f>
        <v>45172.438040000001</v>
      </c>
      <c r="K4" s="1">
        <f>PLANEL_GerMED_Trim_Resultado!X245</f>
        <v>54830.899649999999</v>
      </c>
      <c r="L4" s="1">
        <f>PLANEL_GerMED_Trim_Resultado!Y245</f>
        <v>45826.038789999999</v>
      </c>
      <c r="M4" s="1">
        <f>PLANEL_GerMED_Trim_Resultado!Z245</f>
        <v>43530.51352</v>
      </c>
      <c r="N4" s="1">
        <f>PLANEL_GerMED_Trim_Resultado!AA245</f>
        <v>45172.438040000001</v>
      </c>
      <c r="O4" s="1">
        <f>PLANEL_GerMED_Trim_Resultado!AB245</f>
        <v>53609.857810000001</v>
      </c>
      <c r="P4" s="1">
        <f>PLANEL_GerMED_Trim_Resultado!AC245</f>
        <v>44398.96041</v>
      </c>
      <c r="Q4" s="1">
        <f>PLANEL_GerMED_Trim_Resultado!AD245</f>
        <v>41275.084900000002</v>
      </c>
      <c r="R4" s="1">
        <f>PLANEL_GerMED_Trim_Resultado!AE245</f>
        <v>46641.695749999999</v>
      </c>
      <c r="S4" s="1">
        <f>PLANEL_GerMED_Trim_Resultado!AF245</f>
        <v>57896.41833</v>
      </c>
      <c r="T4" s="1">
        <f>PLANEL_GerMED_Trim_Resultado!AG245</f>
        <v>48307.860829999998</v>
      </c>
      <c r="U4" s="1">
        <f>PLANEL_GerMED_Trim_Resultado!AH245</f>
        <v>44971.255640000003</v>
      </c>
      <c r="V4" s="1">
        <f>PLANEL_GerMED_Trim_Resultado!AI245</f>
        <v>48426.768210000002</v>
      </c>
      <c r="W4" s="1">
        <f>PLANEL_GerMED_Trim_Resultado!AJ245</f>
        <v>60744.997929999998</v>
      </c>
      <c r="X4" s="1">
        <f>PLANEL_GerMED_Trim_Resultado!AK245</f>
        <v>50864.625440000003</v>
      </c>
      <c r="Y4" s="1">
        <f>PLANEL_GerMED_Trim_Resultado!AL245</f>
        <v>47737.667070000003</v>
      </c>
      <c r="Z4" s="1">
        <f>PLANEL_GerMED_Trim_Resultado!AM245</f>
        <v>50290.599589999998</v>
      </c>
      <c r="AA4" s="1">
        <f>PLANEL_GerMED_Trim_Resultado!AN245</f>
        <v>63088.077619999996</v>
      </c>
      <c r="AB4" s="1">
        <f>PLANEL_GerMED_Trim_Resultado!AO245</f>
        <v>53133.713329999999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64841.160150000003</v>
      </c>
      <c r="AF4" s="1">
        <f>PLANEL_GerMED_Trim_Resultado!AS245</f>
        <v>57238.12573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68681.447069999995</v>
      </c>
      <c r="AJ4" s="1">
        <f>PLANEL_GerMED_Trim_Resultado!AW245</f>
        <v>57625.115519999999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67883.099440000005</v>
      </c>
      <c r="AN4" s="1">
        <f>PLANEL_GerMED_Trim_Resultado!BA245</f>
        <v>58319.252229999998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69882.43144</v>
      </c>
      <c r="AR4" s="1">
        <f>PLANEL_GerMED_Trim_Resultado!BE245</f>
        <v>57800.697639999999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71581.644620000006</v>
      </c>
      <c r="AV4" s="1">
        <f>PLANEL_GerMED_Trim_Resultado!BI245</f>
        <v>58619.105000000003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73199.970409999994</v>
      </c>
      <c r="AZ4" s="1">
        <f>PLANEL_GerMED_Trim_Resultado!BM245</f>
        <v>62752.597659999999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75417.258860000002</v>
      </c>
      <c r="BD4" s="1">
        <f>PLANEL_GerMED_Trim_Resultado!BQ245</f>
        <v>63412.118880000002</v>
      </c>
      <c r="BE4" s="1">
        <f>PLANEL_GerMED_Trim_Resultado!BR245</f>
        <v>53342.54032</v>
      </c>
      <c r="BF4" s="1">
        <f>PLANEL_GerMED_Trim_Resultado!BS245</f>
        <v>53411.604339999998</v>
      </c>
      <c r="BG4" s="1">
        <f>PLANEL_GerMED_Trim_Resultado!BT245</f>
        <v>76705.528739999994</v>
      </c>
      <c r="BH4" s="1">
        <f>PLANEL_GerMED_Trim_Resultado!BU245</f>
        <v>65281.31811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77190.661510000005</v>
      </c>
      <c r="BL4" s="1">
        <f>PLANEL_GerMED_Trim_Resultado!BY245</f>
        <v>63037.984539999998</v>
      </c>
      <c r="BM4" s="1">
        <f>PLANEL_GerMED_Trim_Resultado!BZ245</f>
        <v>54266.834080000001</v>
      </c>
      <c r="BN4" s="1">
        <f>PLANEL_GerMED_Trim_Resultado!CA245</f>
        <v>54600.760289999998</v>
      </c>
      <c r="BO4" s="1">
        <f>PLANEL_GerMED_Trim_Resultado!CB245</f>
        <v>78291.875499999995</v>
      </c>
      <c r="BP4" s="1">
        <f>PLANEL_GerMED_Trim_Resultado!CC245</f>
        <v>64513.514750000002</v>
      </c>
      <c r="BQ4" s="1">
        <f>PLANEL_GerMED_Trim_Resultado!CD245</f>
        <v>54442.800490000001</v>
      </c>
      <c r="BR4" s="1">
        <f>PLANEL_GerMED_Trim_Resultado!CE245</f>
        <v>54848.839180000003</v>
      </c>
      <c r="BS4" s="1">
        <f>PLANEL_GerMED_Trim_Resultado!CF245</f>
        <v>79157.648360000007</v>
      </c>
      <c r="BT4" s="1">
        <f>PLANEL_GerMED_Trim_Resultado!CG245</f>
        <v>65251.617709999999</v>
      </c>
      <c r="BU4" s="1">
        <f>PLANEL_GerMED_Trim_Resultado!CH245</f>
        <v>54711.221389999999</v>
      </c>
      <c r="BV4" s="1">
        <f>PLANEL_GerMED_Trim_Resultado!CI245</f>
        <v>55227.261180000001</v>
      </c>
      <c r="BW4" s="1">
        <f>PLANEL_GerMED_Trim_Resultado!CJ245</f>
        <v>79652.255109999998</v>
      </c>
      <c r="BX4" s="1">
        <f>PLANEL_GerMED_Trim_Resultado!CK245</f>
        <v>69251.242329999994</v>
      </c>
      <c r="BY4" s="1">
        <f>PLANEL_GerMED_Trim_Resultado!CL245</f>
        <v>54864.56738</v>
      </c>
      <c r="BZ4" s="1">
        <f>PLANEL_GerMED_Trim_Resultado!CM245</f>
        <v>55443.449610000003</v>
      </c>
      <c r="CA4" s="1">
        <f>PLANEL_GerMED_Trim_Resultado!CN245</f>
        <v>79655.52291</v>
      </c>
      <c r="CB4" s="1">
        <f>PLANEL_GerMED_Trim_Resultado!CO245</f>
        <v>65798.039610000007</v>
      </c>
      <c r="CC4" s="1">
        <f>PLANEL_GerMED_Trim_Resultado!CP245</f>
        <v>54865.58051</v>
      </c>
      <c r="CD4" s="1">
        <f>PLANEL_GerMED_Trim_Resultado!CQ245</f>
        <v>55444.877939999998</v>
      </c>
      <c r="CE4" s="1">
        <f>PLANEL_GerMED_Trim_Resultado!CR245</f>
        <v>79655.52291</v>
      </c>
      <c r="CF4" s="1">
        <f>PLANEL_GerMED_Trim_Resultado!CS245</f>
        <v>67318.721799999999</v>
      </c>
      <c r="CG4" s="1">
        <f>PLANEL_GerMED_Trim_Resultado!CT245</f>
        <v>54865.58051</v>
      </c>
      <c r="CH4" s="1">
        <f>PLANEL_GerMED_Trim_Resultado!CU245</f>
        <v>55444.877939999998</v>
      </c>
      <c r="CI4" s="1">
        <f>PLANEL_GerMED_Trim_Resultado!CV245</f>
        <v>79655.52291</v>
      </c>
      <c r="CJ4" s="1">
        <f>PLANEL_GerMED_Trim_Resultado!CW245</f>
        <v>67605.864260000002</v>
      </c>
      <c r="CK4" s="1">
        <f>PLANEL_GerMED_Trim_Resultado!CX245</f>
        <v>54865.58051</v>
      </c>
      <c r="CL4" s="1">
        <f>PLANEL_GerMED_Trim_Resultado!CY245</f>
        <v>55444.877939999998</v>
      </c>
      <c r="CM4" s="1">
        <f>PLANEL_GerMED_Trim_Resultado!CZ245</f>
        <v>79655.52291</v>
      </c>
      <c r="CN4" s="1">
        <f>PLANEL_GerMED_Trim_Resultado!DA245</f>
        <v>69410.259380000003</v>
      </c>
      <c r="CO4" s="1">
        <f>PLANEL_GerMED_Trim_Resultado!DB245</f>
        <v>54865.58051</v>
      </c>
      <c r="CP4" s="1">
        <f>PLANEL_GerMED_Trim_Resultado!DC245</f>
        <v>55444.877939999998</v>
      </c>
      <c r="CQ4" s="1">
        <f>PLANEL_GerMED_Trim_Resultado!DD245</f>
        <v>79655.52291</v>
      </c>
      <c r="CR4" s="1">
        <f>PLANEL_GerMED_Trim_Resultado!DE245</f>
        <v>69686.780419999996</v>
      </c>
      <c r="CS4" s="1">
        <f>PLANEL_GerMED_Trim_Resultado!DF245</f>
        <v>54865.58051</v>
      </c>
      <c r="CT4" s="1">
        <f>PLANEL_GerMED_Trim_Resultado!DG245</f>
        <v>55444.877939999998</v>
      </c>
      <c r="CU4" s="1">
        <f>PLANEL_GerMED_Trim_Resultado!DH245</f>
        <v>79655.52291</v>
      </c>
      <c r="CV4" s="1">
        <f>PLANEL_GerMED_Trim_Resultado!DI245</f>
        <v>70500.408020000003</v>
      </c>
      <c r="CW4" s="1">
        <f>PLANEL_GerMED_Trim_Resultado!DJ245</f>
        <v>54865.58051</v>
      </c>
      <c r="CX4" s="1">
        <f>PLANEL_GerMED_Trim_Resultado!DK245</f>
        <v>55444.877939999998</v>
      </c>
      <c r="CY4" s="68">
        <f>PLANEL_GerMED_Trim_Resultado!DL245</f>
        <v>79655.52291</v>
      </c>
      <c r="CZ4" s="68">
        <f>PLANEL_GerMED_Trim_Resultado!DM245</f>
        <v>69416.782099999997</v>
      </c>
      <c r="DA4" s="68">
        <f>PLANEL_GerMED_Trim_Resultado!DN245</f>
        <v>54865.58051</v>
      </c>
      <c r="DB4" s="68">
        <f>PLANEL_GerMED_Trim_Resultado!DO245</f>
        <v>55444.877939999998</v>
      </c>
      <c r="DC4" s="1">
        <f>PLANEL_GerMED_Trim_Resultado!DP245</f>
        <v>79655.52291</v>
      </c>
      <c r="DD4" s="1">
        <f>PLANEL_GerMED_Trim_Resultado!DQ245</f>
        <v>70024.540200000003</v>
      </c>
      <c r="DE4" s="1">
        <f>PLANEL_GerMED_Trim_Resultado!DR245</f>
        <v>54865.58051</v>
      </c>
      <c r="DF4" s="1">
        <f>PLANEL_GerMED_Trim_Resultado!DS245</f>
        <v>55444.877939999998</v>
      </c>
      <c r="DG4" s="1">
        <f>PLANEL_GerMED_Trim_Resultado!DT245</f>
        <v>79655.52291</v>
      </c>
      <c r="DH4" s="1">
        <f>PLANEL_GerMED_Trim_Resultado!DU245</f>
        <v>70441.849749999994</v>
      </c>
      <c r="DI4" s="1">
        <f>PLANEL_GerMED_Trim_Resultado!DV245</f>
        <v>54865.58051</v>
      </c>
      <c r="DJ4" s="1">
        <f>PLANEL_GerMED_Trim_Resultado!DW245</f>
        <v>55444.877939999998</v>
      </c>
      <c r="DK4" s="1">
        <f>PLANEL_GerMED_Trim_Resultado!DX245</f>
        <v>79655.52291</v>
      </c>
      <c r="DL4" s="1">
        <f>PLANEL_GerMED_Trim_Resultado!DY245</f>
        <v>70500.408020000003</v>
      </c>
      <c r="DM4" s="1">
        <f>PLANEL_GerMED_Trim_Resultado!DZ245</f>
        <v>54865.58051</v>
      </c>
      <c r="DN4" s="1">
        <f>PLANEL_GerMED_Trim_Resultado!EA245</f>
        <v>55444.877939999998</v>
      </c>
      <c r="DO4" s="1">
        <f>PLANEL_GerMED_Trim_Resultado!EB245</f>
        <v>79655.52291</v>
      </c>
      <c r="DP4" s="1">
        <f>PLANEL_GerMED_Trim_Resultado!EC245</f>
        <v>70500.408020000003</v>
      </c>
      <c r="DQ4" s="1">
        <f>PLANEL_GerMED_Trim_Resultado!ED245</f>
        <v>54865.58051</v>
      </c>
      <c r="DR4" s="1">
        <f>PLANEL_GerMED_Trim_Resultado!EE245</f>
        <v>55444.877939999998</v>
      </c>
      <c r="DS4" s="1">
        <f>PLANEL_GerMED_Trim_Resultado!EF245</f>
        <v>79655.52291</v>
      </c>
      <c r="DT4" s="1">
        <f>PLANEL_GerMED_Trim_Resultado!EG245</f>
        <v>70500.408020000003</v>
      </c>
      <c r="DU4" s="1">
        <f>PLANEL_GerMED_Trim_Resultado!EH245</f>
        <v>54865.58051</v>
      </c>
      <c r="DV4" s="1">
        <f>PLANEL_GerMED_Trim_Resultado!EI245</f>
        <v>55444.877939999998</v>
      </c>
      <c r="DW4" s="1">
        <f>PLANEL_GerMED_Trim_Resultado!EJ245</f>
        <v>79655.52291</v>
      </c>
      <c r="DX4" s="1">
        <f>PLANEL_GerMED_Trim_Resultado!EK245</f>
        <v>70500.408020000003</v>
      </c>
      <c r="DY4" s="1">
        <f>PLANEL_GerMED_Trim_Resultado!EL245</f>
        <v>54476.7287</v>
      </c>
      <c r="DZ4" s="1">
        <f>PLANEL_GerMED_Trim_Resultado!EM245</f>
        <v>55444.877939999998</v>
      </c>
      <c r="EA4" s="1">
        <f>PLANEL_GerMED_Trim_Resultado!EN245</f>
        <v>79655.52291</v>
      </c>
      <c r="EB4" s="1">
        <f>PLANEL_GerMED_Trim_Resultado!EO245</f>
        <v>70500.408020000003</v>
      </c>
      <c r="EC4" s="1">
        <f>PLANEL_GerMED_Trim_Resultado!EP245</f>
        <v>54047.558530000002</v>
      </c>
      <c r="ED4" s="1">
        <f>PLANEL_GerMED_Trim_Resultado!EQ245</f>
        <v>55444.877939999998</v>
      </c>
      <c r="EE4" s="1">
        <f>PLANEL_GerMED_Trim_Resultado!ER245</f>
        <v>79655.52291</v>
      </c>
      <c r="EF4" s="1">
        <f>PLANEL_GerMED_Trim_Resultado!ES245</f>
        <v>70500.408020000003</v>
      </c>
      <c r="EG4" s="1">
        <f>PLANEL_GerMED_Trim_Resultado!ET245</f>
        <v>51899.634279999998</v>
      </c>
      <c r="EH4" s="1">
        <f>PLANEL_GerMED_Trim_Resultado!EU245</f>
        <v>55444.877939999998</v>
      </c>
      <c r="EI4" s="1">
        <f>PLANEL_GerMED_Trim_Resultado!EV245</f>
        <v>79655.52291</v>
      </c>
      <c r="EJ4" s="1">
        <f>PLANEL_GerMED_Trim_Resultado!EW245</f>
        <v>70500.408020000003</v>
      </c>
      <c r="EK4" s="1">
        <f>PLANEL_GerMED_Trim_Resultado!EX245</f>
        <v>50046.902399999999</v>
      </c>
      <c r="EL4" s="1">
        <f>PLANEL_GerMED_Trim_Resultado!EY245</f>
        <v>55444.877939999998</v>
      </c>
      <c r="EM4" s="1">
        <f>PLANEL_GerMED_Trim_Resultado!EZ245</f>
        <v>79743.916889999993</v>
      </c>
      <c r="EN4" s="1">
        <f>PLANEL_GerMED_Trim_Resultado!FA245</f>
        <v>70563.08498</v>
      </c>
      <c r="EO4" s="1">
        <f>PLANEL_GerMED_Trim_Resultado!FB245</f>
        <v>48998.958960000004</v>
      </c>
      <c r="EP4" s="1">
        <f>PLANEL_GerMED_Trim_Resultado!FC245</f>
        <v>55500.074719999997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2578.2613350000001</v>
      </c>
      <c r="J5" s="1">
        <f>PLANEL_GerMED_Trim_Resultado!W257</f>
        <v>2906.3120899999999</v>
      </c>
      <c r="K5" s="1">
        <f>PLANEL_GerMED_Trim_Resultado!X257</f>
        <v>3312.682722</v>
      </c>
      <c r="L5" s="1">
        <f>PLANEL_GerMED_Trim_Resultado!Y257</f>
        <v>3274.4050860000002</v>
      </c>
      <c r="M5" s="1">
        <f>PLANEL_GerMED_Trim_Resultado!Z257</f>
        <v>2713.7292320000001</v>
      </c>
      <c r="N5" s="1">
        <f>PLANEL_GerMED_Trim_Resultado!AA257</f>
        <v>3015.8324349999998</v>
      </c>
      <c r="O5" s="1">
        <f>PLANEL_GerMED_Trim_Resultado!AB257</f>
        <v>3433.2065640000001</v>
      </c>
      <c r="P5" s="1">
        <f>PLANEL_GerMED_Trim_Resultado!AC257</f>
        <v>3202.4540769999999</v>
      </c>
      <c r="Q5" s="1">
        <f>PLANEL_GerMED_Trim_Resultado!AD257</f>
        <v>2739.9074150000001</v>
      </c>
      <c r="R5" s="1">
        <f>PLANEL_GerMED_Trim_Resultado!AE257</f>
        <v>3123.1952759999999</v>
      </c>
      <c r="S5" s="1">
        <f>PLANEL_GerMED_Trim_Resultado!AF257</f>
        <v>3501.6642660000002</v>
      </c>
      <c r="T5" s="1">
        <f>PLANEL_GerMED_Trim_Resultado!AG257</f>
        <v>3271.965835</v>
      </c>
      <c r="U5" s="1">
        <f>PLANEL_GerMED_Trim_Resultado!AH257</f>
        <v>2838.3483679999999</v>
      </c>
      <c r="V5" s="1">
        <f>PLANEL_GerMED_Trim_Resultado!AI257</f>
        <v>3184.5163849999999</v>
      </c>
      <c r="W5" s="1">
        <f>PLANEL_GerMED_Trim_Resultado!AJ257</f>
        <v>3750.2373470000002</v>
      </c>
      <c r="X5" s="1">
        <f>PLANEL_GerMED_Trim_Resultado!AK257</f>
        <v>3592.7884669999999</v>
      </c>
      <c r="Y5" s="1">
        <f>PLANEL_GerMED_Trim_Resultado!AL257</f>
        <v>2988.8479929999999</v>
      </c>
      <c r="Z5" s="1">
        <f>PLANEL_GerMED_Trim_Resultado!AM257</f>
        <v>3314.0706719999998</v>
      </c>
      <c r="AA5" s="1">
        <f>PLANEL_GerMED_Trim_Resultado!AN257</f>
        <v>5327.119643</v>
      </c>
      <c r="AB5" s="1">
        <f>PLANEL_GerMED_Trim_Resultado!AO257</f>
        <v>5000.9336499999999</v>
      </c>
      <c r="AC5" s="1">
        <f>PLANEL_GerMED_Trim_Resultado!AP257</f>
        <v>3959.4886179999999</v>
      </c>
      <c r="AD5" s="1">
        <f>PLANEL_GerMED_Trim_Resultado!AQ257</f>
        <v>4479.5619070000002</v>
      </c>
      <c r="AE5" s="1">
        <f>PLANEL_GerMED_Trim_Resultado!AR257</f>
        <v>6463.0609519999998</v>
      </c>
      <c r="AF5" s="1">
        <f>PLANEL_GerMED_Trim_Resultado!AS257</f>
        <v>3415.8085740000001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3835.548632</v>
      </c>
      <c r="AJ5" s="1">
        <f>PLANEL_GerMED_Trim_Resultado!AW257</f>
        <v>3505.7707850000002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7656.7172060000003</v>
      </c>
      <c r="AN5" s="1">
        <f>PLANEL_GerMED_Trim_Resultado!BA257</f>
        <v>5564.8072819999998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7847.5787899999996</v>
      </c>
      <c r="AR5" s="1">
        <f>PLANEL_GerMED_Trim_Resultado!BE257</f>
        <v>7353.3640079999996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7446.7753059999995</v>
      </c>
      <c r="AV5" s="1">
        <f>PLANEL_GerMED_Trim_Resultado!BI257</f>
        <v>7444.5304409999999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7936.4073710000002</v>
      </c>
      <c r="AZ5" s="1">
        <f>PLANEL_GerMED_Trim_Resultado!BM257</f>
        <v>5057.0673790000001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7937.374022</v>
      </c>
      <c r="BD5" s="1">
        <f>PLANEL_GerMED_Trim_Resultado!BQ257</f>
        <v>6232.8963190000004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9052.0426270000007</v>
      </c>
      <c r="BH5" s="1">
        <f>PLANEL_GerMED_Trim_Resultado!BU257</f>
        <v>6199.5309260000004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9150.8146359999992</v>
      </c>
      <c r="BL5" s="1">
        <f>PLANEL_GerMED_Trim_Resultado!BY257</f>
        <v>8495.9511029999994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8495.7120610000002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8676.4642179999992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5058.8711590000003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8674.4930160000004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8036.5710310000004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8674.4930160000004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7600.5102980000001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8329.4062919999997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8678.2679979999994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8676.2967960000005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8677.5558980000005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7184.1114100000004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7184.1114100000004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7184.1114100000004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6702.0106219999998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5532.4925660999997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8667.9973530000007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5149.1048510000001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9602.3425306999998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9844.2948309999992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3933.0779080000002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4961.2772349999996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10775.3529177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10346.288789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2314.1248059999998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10654.540628799999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4376.0640770999998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12278.684706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3949.03703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11980.522442000001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3543.0821169999999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11847.431976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3333.9698130000002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11843.998642999999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3375.1756809000003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12290.44009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2108.8337630000001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3776.8890810000003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12492.339091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2597.2832290000001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3329.4448863000002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12396.185236999998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2706.9900428000001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10992.620584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4332.6052170000003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11579.089177999998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5998.9743849999995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12184.433940999999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6836.1100370000004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11563.5240481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8686.9182689999998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1329.801606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12314.2380374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3084.3735150000002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14264.805538999999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9953.8114549999991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11639.042551299999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10538.296469299999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11406.988774400001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11144.3136313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11502.9404565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11765.113513300001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11765.113513300001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11875.9135783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11875.9135783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12236.51093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12236.51093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13112.379782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13112.379782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13371.459744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13371.459744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13832.931764000001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1327.6713161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13832.931764000001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13832.931764000001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1933.37685702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13832.931764000001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13832.931764000001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116.77374229999999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3407.9074271999998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13832.931764000001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312.73459939999998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4419.3516730000001</v>
      </c>
      <c r="BT11" s="1">
        <f>PLANEL_GerMED_Trim_Resultado!CG161</f>
        <v>3965.8700399999998</v>
      </c>
      <c r="BU11" s="1">
        <f>PLANEL_GerMED_Trim_Resultado!CH161</f>
        <v>4419.3516730000001</v>
      </c>
      <c r="BV11" s="1">
        <f>PLANEL_GerMED_Trim_Resultado!CI161</f>
        <v>4419.3516730000001</v>
      </c>
      <c r="BW11" s="1">
        <f>PLANEL_GerMED_Trim_Resultado!CJ161</f>
        <v>4419.3516730000001</v>
      </c>
      <c r="BX11" s="1">
        <f>PLANEL_GerMED_Trim_Resultado!CK161</f>
        <v>3965.8700399999998</v>
      </c>
      <c r="BY11" s="1">
        <f>PLANEL_GerMED_Trim_Resultado!CL161</f>
        <v>4419.3516730000001</v>
      </c>
      <c r="BZ11" s="1">
        <f>PLANEL_GerMED_Trim_Resultado!CM161</f>
        <v>4419.3516730000001</v>
      </c>
      <c r="CA11" s="1">
        <f>PLANEL_GerMED_Trim_Resultado!CN161</f>
        <v>5786.0391730000001</v>
      </c>
      <c r="CB11" s="1">
        <f>PLANEL_GerMED_Trim_Resultado!CO161</f>
        <v>5059.2200400000002</v>
      </c>
      <c r="CC11" s="1">
        <f>PLANEL_GerMED_Trim_Resultado!CP161</f>
        <v>5786.0391730000001</v>
      </c>
      <c r="CD11" s="1">
        <f>PLANEL_GerMED_Trim_Resultado!CQ161</f>
        <v>5786.0391730000001</v>
      </c>
      <c r="CE11" s="1">
        <f>PLANEL_GerMED_Trim_Resultado!CR161</f>
        <v>5786.0391730000001</v>
      </c>
      <c r="CF11" s="1">
        <f>PLANEL_GerMED_Trim_Resultado!CS161</f>
        <v>5059.2200400000002</v>
      </c>
      <c r="CG11" s="1">
        <f>PLANEL_GerMED_Trim_Resultado!CT161</f>
        <v>5786.0391730000001</v>
      </c>
      <c r="CH11" s="1">
        <f>PLANEL_GerMED_Trim_Resultado!CU161</f>
        <v>5786.0391730000001</v>
      </c>
      <c r="CI11" s="1">
        <f>PLANEL_GerMED_Trim_Resultado!CV161</f>
        <v>5786.0391730000001</v>
      </c>
      <c r="CJ11" s="1">
        <f>PLANEL_GerMED_Trim_Resultado!CW161</f>
        <v>5059.2200400000002</v>
      </c>
      <c r="CK11" s="1">
        <f>PLANEL_GerMED_Trim_Resultado!CX161</f>
        <v>5786.0391730000001</v>
      </c>
      <c r="CL11" s="1">
        <f>PLANEL_GerMED_Trim_Resultado!CY161</f>
        <v>5786.0391730000001</v>
      </c>
      <c r="CM11" s="1">
        <f>PLANEL_GerMED_Trim_Resultado!CZ161</f>
        <v>7152.7266730000001</v>
      </c>
      <c r="CN11" s="1">
        <f>PLANEL_GerMED_Trim_Resultado!DA161</f>
        <v>6152.5700399999996</v>
      </c>
      <c r="CO11" s="1">
        <f>PLANEL_GerMED_Trim_Resultado!DB161</f>
        <v>7152.7266730000001</v>
      </c>
      <c r="CP11" s="1">
        <f>PLANEL_GerMED_Trim_Resultado!DC161</f>
        <v>7152.7266730000001</v>
      </c>
      <c r="CQ11" s="1">
        <f>PLANEL_GerMED_Trim_Resultado!DD161</f>
        <v>7152.7266730000001</v>
      </c>
      <c r="CR11" s="1">
        <f>PLANEL_GerMED_Trim_Resultado!DE161</f>
        <v>6152.5700399999996</v>
      </c>
      <c r="CS11" s="1">
        <f>PLANEL_GerMED_Trim_Resultado!DF161</f>
        <v>7152.7266730000001</v>
      </c>
      <c r="CT11" s="1">
        <f>PLANEL_GerMED_Trim_Resultado!DG161</f>
        <v>7152.7266730000001</v>
      </c>
      <c r="CU11" s="1">
        <f>PLANEL_GerMED_Trim_Resultado!DH161</f>
        <v>8519.4141729999992</v>
      </c>
      <c r="CV11" s="1">
        <f>PLANEL_GerMED_Trim_Resultado!DI161</f>
        <v>8344.9184120000009</v>
      </c>
      <c r="CW11" s="1">
        <f>PLANEL_GerMED_Trim_Resultado!DJ161</f>
        <v>8519.4141729999992</v>
      </c>
      <c r="CX11" s="1">
        <f>PLANEL_GerMED_Trim_Resultado!DK161</f>
        <v>8519.4141729999992</v>
      </c>
      <c r="CY11" s="68">
        <f>PLANEL_GerMED_Trim_Resultado!DL161</f>
        <v>8519.4141729999992</v>
      </c>
      <c r="CZ11" s="68">
        <f>PLANEL_GerMED_Trim_Resultado!DM161</f>
        <v>7245.92004</v>
      </c>
      <c r="DA11" s="68">
        <f>PLANEL_GerMED_Trim_Resultado!DN161</f>
        <v>7426.0641729999998</v>
      </c>
      <c r="DB11" s="68">
        <f>PLANEL_GerMED_Trim_Resultado!DO161</f>
        <v>8519.4141729999992</v>
      </c>
      <c r="DC11" s="1">
        <f>PLANEL_GerMED_Trim_Resultado!DP161</f>
        <v>8519.4141729999992</v>
      </c>
      <c r="DD11" s="1">
        <f>PLANEL_GerMED_Trim_Resultado!DQ161</f>
        <v>7245.92004</v>
      </c>
      <c r="DE11" s="1">
        <f>PLANEL_GerMED_Trim_Resultado!DR161</f>
        <v>7426.0641729999998</v>
      </c>
      <c r="DF11" s="1">
        <f>PLANEL_GerMED_Trim_Resultado!DS161</f>
        <v>8519.4141729999992</v>
      </c>
      <c r="DG11" s="1">
        <f>PLANEL_GerMED_Trim_Resultado!DT161</f>
        <v>9430.5391729999992</v>
      </c>
      <c r="DH11" s="1">
        <f>PLANEL_GerMED_Trim_Resultado!DU161</f>
        <v>7974.8200399999996</v>
      </c>
      <c r="DI11" s="1">
        <f>PLANEL_GerMED_Trim_Resultado!DV161</f>
        <v>8337.1891730000007</v>
      </c>
      <c r="DJ11" s="1">
        <f>PLANEL_GerMED_Trim_Resultado!DW161</f>
        <v>9430.5391729999992</v>
      </c>
      <c r="DK11" s="1">
        <f>PLANEL_GerMED_Trim_Resultado!DX161</f>
        <v>9430.5391729999992</v>
      </c>
      <c r="DL11" s="1">
        <f>PLANEL_GerMED_Trim_Resultado!DY161</f>
        <v>8380.4143509999994</v>
      </c>
      <c r="DM11" s="1">
        <f>PLANEL_GerMED_Trim_Resultado!DZ161</f>
        <v>8337.1891730000007</v>
      </c>
      <c r="DN11" s="1">
        <f>PLANEL_GerMED_Trim_Resultado!EA161</f>
        <v>9430.5391729999992</v>
      </c>
      <c r="DO11" s="1">
        <f>PLANEL_GerMED_Trim_Resultado!EB161</f>
        <v>10341.66417</v>
      </c>
      <c r="DP11" s="1">
        <f>PLANEL_GerMED_Trim_Resultado!EC161</f>
        <v>9541.1892339999995</v>
      </c>
      <c r="DQ11" s="1">
        <f>PLANEL_GerMED_Trim_Resultado!ED161</f>
        <v>9248.3141730000007</v>
      </c>
      <c r="DR11" s="1">
        <f>PLANEL_GerMED_Trim_Resultado!EE161</f>
        <v>10341.66417</v>
      </c>
      <c r="DS11" s="1">
        <f>PLANEL_GerMED_Trim_Resultado!EF161</f>
        <v>10341.66417</v>
      </c>
      <c r="DT11" s="1">
        <f>PLANEL_GerMED_Trim_Resultado!EG161</f>
        <v>9989.6119639999997</v>
      </c>
      <c r="DU11" s="1">
        <f>PLANEL_GerMED_Trim_Resultado!EH161</f>
        <v>9248.3141730000007</v>
      </c>
      <c r="DV11" s="1">
        <f>PLANEL_GerMED_Trim_Resultado!EI161</f>
        <v>10341.66417</v>
      </c>
      <c r="DW11" s="1">
        <f>PLANEL_GerMED_Trim_Resultado!EJ161</f>
        <v>10341.66417</v>
      </c>
      <c r="DX11" s="1">
        <f>PLANEL_GerMED_Trim_Resultado!EK161</f>
        <v>10341.66417</v>
      </c>
      <c r="DY11" s="1">
        <f>PLANEL_GerMED_Trim_Resultado!EL161</f>
        <v>9248.3141730000007</v>
      </c>
      <c r="DZ11" s="1">
        <f>PLANEL_GerMED_Trim_Resultado!EM161</f>
        <v>10341.66417</v>
      </c>
      <c r="EA11" s="1">
        <f>PLANEL_GerMED_Trim_Resultado!EN161</f>
        <v>11252.78917</v>
      </c>
      <c r="EB11" s="1">
        <f>PLANEL_GerMED_Trim_Resultado!EO161</f>
        <v>11252.78917</v>
      </c>
      <c r="EC11" s="1">
        <f>PLANEL_GerMED_Trim_Resultado!EP161</f>
        <v>10159.43917</v>
      </c>
      <c r="ED11" s="1">
        <f>PLANEL_GerMED_Trim_Resultado!EQ161</f>
        <v>11252.78917</v>
      </c>
      <c r="EE11" s="1">
        <f>PLANEL_GerMED_Trim_Resultado!ER161</f>
        <v>11252.78917</v>
      </c>
      <c r="EF11" s="1">
        <f>PLANEL_GerMED_Trim_Resultado!ES161</f>
        <v>11224.461289999999</v>
      </c>
      <c r="EG11" s="1">
        <f>PLANEL_GerMED_Trim_Resultado!ET161</f>
        <v>10159.43917</v>
      </c>
      <c r="EH11" s="1">
        <f>PLANEL_GerMED_Trim_Resultado!EU161</f>
        <v>11252.78917</v>
      </c>
      <c r="EI11" s="1">
        <f>PLANEL_GerMED_Trim_Resultado!EV161</f>
        <v>12163.91417</v>
      </c>
      <c r="EJ11" s="1">
        <f>PLANEL_GerMED_Trim_Resultado!EW161</f>
        <v>11541.07293</v>
      </c>
      <c r="EK11" s="1">
        <f>PLANEL_GerMED_Trim_Resultado!EX161</f>
        <v>11070.56417</v>
      </c>
      <c r="EL11" s="1">
        <f>PLANEL_GerMED_Trim_Resultado!EY161</f>
        <v>12163.91417</v>
      </c>
      <c r="EM11" s="1">
        <f>PLANEL_GerMED_Trim_Resultado!EZ161</f>
        <v>12163.91417</v>
      </c>
      <c r="EN11" s="1">
        <f>PLANEL_GerMED_Trim_Resultado!FA161</f>
        <v>12163.91417</v>
      </c>
      <c r="EO11" s="1">
        <f>PLANEL_GerMED_Trim_Resultado!FB161</f>
        <v>11070.56417</v>
      </c>
      <c r="EP11" s="1">
        <f>PLANEL_GerMED_Trim_Resultado!FC161</f>
        <v>12163.91417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220.48286340000001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318.66108919999999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483.56535919999999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9151.5482819000008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10944.6029542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14461.176258200001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11982.1027775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9949.7309029000007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11914.0694002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15749.230617199999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13040.636812500001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13006.593904000001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15627.3006382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20682.8933621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17094.940104199999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13760.881520999999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16543.4525512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21900.112862099999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18095.261448199999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14633.643485799999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17616.389862200002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23331.681990700003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19264.3588304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15625.9534638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18821.812023899998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24933.312026200001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20580.4946303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17158.183708799999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20682.847046900002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27405.923930199999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22612.508131300001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18703.1044888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22559.295891900001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29899.014974199999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24661.351569300001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20008.413609200001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24147.670255099998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32010.7496053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26395.1006906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20005.197397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24167.188084099998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32047.661790899998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26412.0245488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21745.849893300001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26297.346635100002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34885.325797699996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28734.894661999999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23919.3704712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28957.153939099997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38428.516471800001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31635.3451847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26071.542395700002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31617.168793599998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41984.235131099995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34531.127017500003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28437.547908200002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34494.394184600002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45808.617369300002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37672.036862599998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30207.066996300004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36665.027377000006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48702.594520400002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40038.0862481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32630.667199300002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39608.713453999997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52613.6403364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43252.216983099999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32993.940963300003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40072.726863899996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53240.818933599992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43754.593397299999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36678.497648099998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44549.4198961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59189.335271199998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48642.2994683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38296.969509000002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46515.203315999999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61801.118187999993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50788.684898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38987.874320999996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47354.370962999994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62916.054709999997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51704.949220000002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40252.762265999998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48890.694088999997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64957.247269999993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53382.418640000004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40978.432648000002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49772.087729999999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66128.286169999992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54344.788370000002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42587.498009999996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51726.446079999994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68724.88949999999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56478.699090000002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44202.986850000001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53688.606350000002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71331.858609999996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58621.128490000003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45172.97565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54866.747259999996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72897.16244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59907.508500000004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47067.953970000002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57168.373289999996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75955.153200000001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62420.591330000003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48612.999329999999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59044.973449999998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78448.445290000003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64469.599990000002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49751.163409999994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60427.37874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80285.139249999993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65979.010720000006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5172.6822677999999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5000.7457469999999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4935.0231069000001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5139.5124562000001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5172.6822677999999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5000.7457469999999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4935.0231069000001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5139.5124562000001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5170.2723208999996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4998.9348497000001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4933.1061896000001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5137.1123698000001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5167.4764808999998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4996.7626897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4930.7129095999999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5134.3283697999996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5167.4764808999998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4996.7626897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4930.7129095999999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5134.3283697999996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4904.7700236000001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4794.4740510000001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4710.1448478000002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4872.7242417999996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4637.9325239999998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4590.2802609999999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4489.1401729999998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4606.999237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5908.1910829999997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5868.5523199999998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5732.1681050000007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5868.5523199999998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7084.4895209999995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7036.9588320000003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6873.4210370000001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7036.9588320000003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8266.5984069999995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8211.136806999999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8020.3113040000007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8211.136806999999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9444.9226070000004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9381.5554890000003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9163.5296440000002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9381.5554890000003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10642.132936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10570.733591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10325.071436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10570.733591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11856.745879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11777.197550000001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11503.497366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11777.197550000001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13073.463326999999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12985.751895000001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12683.965102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12985.751895000001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14275.846952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14180.068584000001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13850.526062999999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14180.068584000001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15610.569308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15505.836126999999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15145.482981000001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15505.836126999999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16883.634727999997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16770.360397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16380.619911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16770.360397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18125.382178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18003.776817000002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17585.371920999998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18003.776817000002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68270.869594452</v>
      </c>
      <c r="D24" s="28">
        <f t="shared" si="0"/>
        <v>63578.196190248003</v>
      </c>
      <c r="E24" s="28">
        <f t="shared" si="0"/>
        <v>65366.503106183998</v>
      </c>
      <c r="F24" s="28">
        <f t="shared" si="0"/>
        <v>65191.122388900003</v>
      </c>
      <c r="G24" s="28">
        <f t="shared" si="0"/>
        <v>68315.516335652006</v>
      </c>
      <c r="H24" s="28">
        <f t="shared" si="0"/>
        <v>64242.555250747995</v>
      </c>
      <c r="I24" s="28">
        <f t="shared" si="0"/>
        <v>65725.852700084011</v>
      </c>
      <c r="J24" s="28">
        <f t="shared" si="0"/>
        <v>65244.853510200002</v>
      </c>
      <c r="K24" s="28">
        <f t="shared" si="0"/>
        <v>69555.9563987</v>
      </c>
      <c r="L24" s="28">
        <f t="shared" si="0"/>
        <v>65414.338674500003</v>
      </c>
      <c r="M24" s="28">
        <f t="shared" si="0"/>
        <v>66900.418819800005</v>
      </c>
      <c r="N24" s="28">
        <f t="shared" si="0"/>
        <v>66451.530048399989</v>
      </c>
      <c r="O24" s="28">
        <f t="shared" si="0"/>
        <v>70679.142172099993</v>
      </c>
      <c r="P24" s="28">
        <f t="shared" si="0"/>
        <v>66462.637459400008</v>
      </c>
      <c r="Q24" s="28">
        <f t="shared" si="0"/>
        <v>66706.347609300006</v>
      </c>
      <c r="R24" s="28">
        <f t="shared" si="0"/>
        <v>68778.360344600005</v>
      </c>
      <c r="S24" s="28">
        <f t="shared" si="0"/>
        <v>75854.335842500004</v>
      </c>
      <c r="T24" s="28">
        <f t="shared" si="0"/>
        <v>71336.477104400008</v>
      </c>
      <c r="U24" s="28">
        <f t="shared" si="0"/>
        <v>72506.811869100013</v>
      </c>
      <c r="V24" s="28">
        <f t="shared" si="0"/>
        <v>72924.455193799993</v>
      </c>
      <c r="W24" s="28">
        <f t="shared" si="0"/>
        <v>79651.422653199988</v>
      </c>
      <c r="X24" s="28">
        <f t="shared" si="0"/>
        <v>74921.988073100001</v>
      </c>
      <c r="Y24" s="28">
        <f t="shared" si="0"/>
        <v>76454.689594800016</v>
      </c>
      <c r="Z24" s="28">
        <f t="shared" si="0"/>
        <v>76294.96907050001</v>
      </c>
      <c r="AA24" s="28">
        <f t="shared" si="0"/>
        <v>83543.642054199983</v>
      </c>
      <c r="AB24" s="28">
        <f t="shared" si="0"/>
        <v>78603.953571099992</v>
      </c>
      <c r="AC24" s="28">
        <f t="shared" si="0"/>
        <v>80160.014684800015</v>
      </c>
      <c r="AD24" s="28">
        <f t="shared" si="0"/>
        <v>80101.964151499997</v>
      </c>
      <c r="AE24" s="28">
        <f t="shared" si="0"/>
        <v>86965.179748500013</v>
      </c>
      <c r="AF24" s="28">
        <f t="shared" si="0"/>
        <v>81817.14775009999</v>
      </c>
      <c r="AG24" s="28">
        <f t="shared" si="0"/>
        <v>83383.554996400009</v>
      </c>
      <c r="AH24" s="28">
        <f t="shared" si="0"/>
        <v>83429.4032726</v>
      </c>
      <c r="AI24" s="28">
        <f t="shared" ref="AI24:BN24" si="1">SUM(AI4:AI23)</f>
        <v>90531.499255199989</v>
      </c>
      <c r="AJ24" s="28">
        <f t="shared" si="1"/>
        <v>85161.350404099998</v>
      </c>
      <c r="AK24" s="28">
        <f t="shared" si="1"/>
        <v>86738.180320799991</v>
      </c>
      <c r="AL24" s="28">
        <f t="shared" si="1"/>
        <v>86895.036242899994</v>
      </c>
      <c r="AM24" s="28">
        <f t="shared" si="1"/>
        <v>94135.376671499995</v>
      </c>
      <c r="AN24" s="28">
        <f t="shared" si="1"/>
        <v>88541.137860099989</v>
      </c>
      <c r="AO24" s="28">
        <f t="shared" si="1"/>
        <v>90130.177450400006</v>
      </c>
      <c r="AP24" s="28">
        <f t="shared" si="1"/>
        <v>90398.763612199997</v>
      </c>
      <c r="AQ24" s="28">
        <f t="shared" si="1"/>
        <v>97866.696403599999</v>
      </c>
      <c r="AR24" s="28">
        <f t="shared" si="1"/>
        <v>92036.31590609999</v>
      </c>
      <c r="AS24" s="28">
        <f t="shared" si="1"/>
        <v>93636.316633300012</v>
      </c>
      <c r="AT24" s="28">
        <f t="shared" si="1"/>
        <v>94024.002775200002</v>
      </c>
      <c r="AU24" s="28">
        <f t="shared" si="1"/>
        <v>101071.2159826</v>
      </c>
      <c r="AV24" s="28">
        <f t="shared" si="1"/>
        <v>95046.310819099992</v>
      </c>
      <c r="AW24" s="28">
        <f t="shared" si="1"/>
        <v>96654.899088300008</v>
      </c>
      <c r="AX24" s="28">
        <f t="shared" si="1"/>
        <v>97145.513018999991</v>
      </c>
      <c r="AY24" s="28">
        <f t="shared" si="1"/>
        <v>104084.38274339997</v>
      </c>
      <c r="AZ24" s="28">
        <f t="shared" si="1"/>
        <v>98178.012327499993</v>
      </c>
      <c r="BA24" s="28">
        <f t="shared" si="1"/>
        <v>99171.078367000024</v>
      </c>
      <c r="BB24" s="28">
        <f t="shared" si="1"/>
        <v>100071.28883839998</v>
      </c>
      <c r="BC24" s="28">
        <f t="shared" si="1"/>
        <v>107212.59723639999</v>
      </c>
      <c r="BD24" s="28">
        <f t="shared" si="1"/>
        <v>101103.9590532</v>
      </c>
      <c r="BE24" s="28">
        <f t="shared" si="1"/>
        <v>102107.86345540002</v>
      </c>
      <c r="BF24" s="28">
        <f t="shared" si="1"/>
        <v>103107.97057429999</v>
      </c>
      <c r="BG24" s="28">
        <f t="shared" si="1"/>
        <v>110429.52793509999</v>
      </c>
      <c r="BH24" s="28">
        <f t="shared" si="1"/>
        <v>104115.1446311</v>
      </c>
      <c r="BI24" s="28">
        <f t="shared" si="1"/>
        <v>105131.46894609999</v>
      </c>
      <c r="BJ24" s="28">
        <f t="shared" si="1"/>
        <v>106232.38892649999</v>
      </c>
      <c r="BK24" s="28">
        <f t="shared" si="1"/>
        <v>113747.91998809999</v>
      </c>
      <c r="BL24" s="28">
        <f t="shared" si="1"/>
        <v>106913.5310337</v>
      </c>
      <c r="BM24" s="28">
        <f t="shared" si="1"/>
        <v>108569.57337710002</v>
      </c>
      <c r="BN24" s="28">
        <f t="shared" si="1"/>
        <v>109459.38458149999</v>
      </c>
      <c r="BO24" s="28">
        <f t="shared" ref="BO24:CT24" si="2">SUM(BO4:BO23)</f>
        <v>117231.17052636998</v>
      </c>
      <c r="BP24" s="28">
        <f t="shared" si="2"/>
        <v>110175.26640780001</v>
      </c>
      <c r="BQ24" s="28">
        <f t="shared" si="2"/>
        <v>110601.68297629998</v>
      </c>
      <c r="BR24" s="28">
        <f t="shared" si="2"/>
        <v>112834.44191319999</v>
      </c>
      <c r="BS24" s="28">
        <f t="shared" si="2"/>
        <v>120773.21982717</v>
      </c>
      <c r="BT24" s="28">
        <f t="shared" si="2"/>
        <v>113496.07381579999</v>
      </c>
      <c r="BU24" s="28">
        <f t="shared" si="2"/>
        <v>113934.516148</v>
      </c>
      <c r="BV24" s="28">
        <f t="shared" si="2"/>
        <v>116087.3975504</v>
      </c>
      <c r="BW24" s="28">
        <f t="shared" si="2"/>
        <v>124311.96683147</v>
      </c>
      <c r="BX24" s="28">
        <f t="shared" si="2"/>
        <v>116817.83402979998</v>
      </c>
      <c r="BY24" s="28">
        <f t="shared" si="2"/>
        <v>117268.83777309999</v>
      </c>
      <c r="BZ24" s="28">
        <f t="shared" si="2"/>
        <v>119339.87234159998</v>
      </c>
      <c r="CA24" s="28">
        <f t="shared" si="2"/>
        <v>127965.14952317</v>
      </c>
      <c r="CB24" s="28">
        <f t="shared" si="2"/>
        <v>120238.84062279999</v>
      </c>
      <c r="CC24" s="28">
        <f t="shared" si="2"/>
        <v>120702.5210089</v>
      </c>
      <c r="CD24" s="28">
        <f t="shared" si="2"/>
        <v>122204.87404129999</v>
      </c>
      <c r="CE24" s="28">
        <f t="shared" si="2"/>
        <v>131740.52667496999</v>
      </c>
      <c r="CF24" s="28">
        <f t="shared" si="2"/>
        <v>123779.804785</v>
      </c>
      <c r="CG24" s="28">
        <f t="shared" si="2"/>
        <v>124256.3227509</v>
      </c>
      <c r="CH24" s="28">
        <f t="shared" si="2"/>
        <v>125684.7243817</v>
      </c>
      <c r="CI24" s="28">
        <f t="shared" si="2"/>
        <v>135761.74457289997</v>
      </c>
      <c r="CJ24" s="28">
        <f t="shared" si="2"/>
        <v>127557.56334009999</v>
      </c>
      <c r="CK24" s="28">
        <f t="shared" si="2"/>
        <v>128050.23693289999</v>
      </c>
      <c r="CL24" s="28">
        <f t="shared" si="2"/>
        <v>129407.82146939999</v>
      </c>
      <c r="CM24" s="28">
        <f t="shared" si="2"/>
        <v>139735.086813</v>
      </c>
      <c r="CN24" s="28">
        <f t="shared" si="2"/>
        <v>131282.57117929999</v>
      </c>
      <c r="CO24" s="28">
        <f t="shared" si="2"/>
        <v>131788.466372</v>
      </c>
      <c r="CP24" s="28">
        <f t="shared" si="2"/>
        <v>132519.64846199998</v>
      </c>
      <c r="CQ24" s="28">
        <f t="shared" si="2"/>
        <v>143746.7887907</v>
      </c>
      <c r="CR24" s="28">
        <f t="shared" si="2"/>
        <v>135029.38565159999</v>
      </c>
      <c r="CS24" s="28">
        <f t="shared" si="2"/>
        <v>135478.94412619999</v>
      </c>
      <c r="CT24" s="28">
        <f t="shared" si="2"/>
        <v>136222.8890583</v>
      </c>
      <c r="CU24" s="28">
        <f t="shared" ref="CU24:DZ24" si="3">SUM(CU4:CU23)</f>
        <v>145910.32184009999</v>
      </c>
      <c r="CV24" s="28">
        <f t="shared" si="3"/>
        <v>138631.0061495</v>
      </c>
      <c r="CW24" s="28">
        <f t="shared" si="3"/>
        <v>139006.37745759997</v>
      </c>
      <c r="CX24" s="28">
        <f t="shared" si="3"/>
        <v>139776.79546930001</v>
      </c>
      <c r="CY24" s="76">
        <f t="shared" si="3"/>
        <v>151431.62098490002</v>
      </c>
      <c r="CZ24" s="76">
        <f t="shared" si="3"/>
        <v>142203.34694869997</v>
      </c>
      <c r="DA24" s="76">
        <f t="shared" si="3"/>
        <v>142751.75594399997</v>
      </c>
      <c r="DB24" s="76">
        <f t="shared" si="3"/>
        <v>143300.29163559998</v>
      </c>
      <c r="DC24" s="28">
        <f t="shared" si="3"/>
        <v>154810.87629809999</v>
      </c>
      <c r="DD24" s="28">
        <f t="shared" si="3"/>
        <v>145355.61670410002</v>
      </c>
      <c r="DE24" s="28">
        <f t="shared" si="3"/>
        <v>145917.08471829997</v>
      </c>
      <c r="DF24" s="28">
        <f t="shared" si="3"/>
        <v>146383.02980039999</v>
      </c>
      <c r="DG24" s="28">
        <f t="shared" si="3"/>
        <v>158201.03215809999</v>
      </c>
      <c r="DH24" s="28">
        <f t="shared" si="3"/>
        <v>148516.43097810002</v>
      </c>
      <c r="DI24" s="28">
        <f t="shared" si="3"/>
        <v>149090.03650729998</v>
      </c>
      <c r="DJ24" s="28">
        <f t="shared" si="3"/>
        <v>149480.54877950001</v>
      </c>
      <c r="DK24" s="28">
        <f t="shared" si="3"/>
        <v>161265.04418510001</v>
      </c>
      <c r="DL24" s="28">
        <f t="shared" si="3"/>
        <v>151688.03746709999</v>
      </c>
      <c r="DM24" s="28">
        <f t="shared" si="3"/>
        <v>152274.44740729997</v>
      </c>
      <c r="DN24" s="28">
        <f t="shared" si="3"/>
        <v>152590.60993829998</v>
      </c>
      <c r="DO24" s="28">
        <f t="shared" si="3"/>
        <v>164209.84995810001</v>
      </c>
      <c r="DP24" s="28">
        <f t="shared" si="3"/>
        <v>154919.3840931</v>
      </c>
      <c r="DQ24" s="28">
        <f t="shared" si="3"/>
        <v>155518.15309929999</v>
      </c>
      <c r="DR24" s="28">
        <f t="shared" si="3"/>
        <v>155764.08283229999</v>
      </c>
      <c r="DS24" s="28">
        <f t="shared" si="3"/>
        <v>167070.3193796</v>
      </c>
      <c r="DT24" s="28">
        <f t="shared" si="3"/>
        <v>158214.7784748</v>
      </c>
      <c r="DU24" s="28">
        <f t="shared" si="3"/>
        <v>158825.5254668</v>
      </c>
      <c r="DV24" s="28">
        <f t="shared" si="3"/>
        <v>159141.24862780003</v>
      </c>
      <c r="DW24" s="28">
        <f t="shared" si="3"/>
        <v>170444.26906340002</v>
      </c>
      <c r="DX24" s="28">
        <f t="shared" si="3"/>
        <v>161531.0472991</v>
      </c>
      <c r="DY24" s="28">
        <f t="shared" si="3"/>
        <v>162069.72460309998</v>
      </c>
      <c r="DZ24" s="28">
        <f t="shared" si="3"/>
        <v>163143.49965110002</v>
      </c>
      <c r="EA24" s="28">
        <f t="shared" ref="EA24:EP24" si="4">SUM(EA4:EA23)</f>
        <v>173786.84645040001</v>
      </c>
      <c r="EB24" s="28">
        <f t="shared" si="4"/>
        <v>164814.62989809999</v>
      </c>
      <c r="EC24" s="28">
        <f t="shared" si="4"/>
        <v>165283.54422110002</v>
      </c>
      <c r="ED24" s="28">
        <f t="shared" si="4"/>
        <v>166794.4013121</v>
      </c>
      <c r="EE24" s="28">
        <f t="shared" si="4"/>
        <v>177478.01914640001</v>
      </c>
      <c r="EF24" s="28">
        <f t="shared" si="4"/>
        <v>168413.6955911</v>
      </c>
      <c r="EG24" s="28">
        <f t="shared" si="4"/>
        <v>168816.2389652</v>
      </c>
      <c r="EH24" s="28">
        <f t="shared" si="4"/>
        <v>171094.72370510001</v>
      </c>
      <c r="EI24" s="28">
        <f t="shared" si="4"/>
        <v>181207.2549264</v>
      </c>
      <c r="EJ24" s="28">
        <f t="shared" si="4"/>
        <v>171871.43166110001</v>
      </c>
      <c r="EK24" s="28">
        <f t="shared" si="4"/>
        <v>172208.76664611997</v>
      </c>
      <c r="EL24" s="28">
        <f t="shared" si="4"/>
        <v>175319.38163510003</v>
      </c>
      <c r="EM24" s="28">
        <f t="shared" si="4"/>
        <v>183675.5604364</v>
      </c>
      <c r="EN24" s="28">
        <f t="shared" si="4"/>
        <v>175289.54531340001</v>
      </c>
      <c r="EO24" s="28">
        <f t="shared" si="4"/>
        <v>175564.2557863</v>
      </c>
      <c r="EP24" s="28">
        <f t="shared" si="4"/>
        <v>178117.40556510002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0.56360548482327566</v>
      </c>
      <c r="D29" s="47">
        <f>IF(PLANEL_Pot_Trim!D4&lt;&gt;0,D4/PLANEL_Pot_Trim!D4,0)</f>
        <v>0.49266411829426093</v>
      </c>
      <c r="E29" s="47">
        <f>IF(PLANEL_Pot_Trim!E4&lt;&gt;0,E4/PLANEL_Pot_Trim!E4,0)</f>
        <v>0.50230827610243556</v>
      </c>
      <c r="F29" s="47">
        <f>IF(PLANEL_Pot_Trim!F4&lt;&gt;0,F4/PLANEL_Pot_Trim!F4,0)</f>
        <v>0.49478672210631991</v>
      </c>
      <c r="G29" s="47">
        <f>IF(PLANEL_Pot_Trim!G4&lt;&gt;0,G4/PLANEL_Pot_Trim!G4,0)</f>
        <v>0.59986748367654041</v>
      </c>
      <c r="H29" s="47">
        <f>IF(PLANEL_Pot_Trim!H4&lt;&gt;0,H4/PLANEL_Pot_Trim!H4,0)</f>
        <v>0.5025848002839246</v>
      </c>
      <c r="I29" s="47">
        <f>IF(PLANEL_Pot_Trim!I4&lt;&gt;0,I4/PLANEL_Pot_Trim!I4,0)</f>
        <v>0.47728462897791907</v>
      </c>
      <c r="J29" s="47">
        <f>IF(PLANEL_Pot_Trim!J4&lt;&gt;0,J4/PLANEL_Pot_Trim!J4,0)</f>
        <v>0.50338983654498104</v>
      </c>
      <c r="K29" s="47">
        <f>IF(PLANEL_Pot_Trim!K4&lt;&gt;0,K4/PLANEL_Pot_Trim!K4,0)</f>
        <v>0.61102120695781159</v>
      </c>
      <c r="L29" s="47">
        <f>IF(PLANEL_Pot_Trim!L4&lt;&gt;0,L4/PLANEL_Pot_Trim!L4,0)</f>
        <v>0.51067339238088338</v>
      </c>
      <c r="M29" s="47">
        <f>IF(PLANEL_Pot_Trim!M4&lt;&gt;0,M4/PLANEL_Pot_Trim!M4,0)</f>
        <v>0.48509265907118365</v>
      </c>
      <c r="N29" s="47">
        <f>IF(PLANEL_Pot_Trim!N4&lt;&gt;0,N4/PLANEL_Pot_Trim!N4,0)</f>
        <v>0.50338983654498104</v>
      </c>
      <c r="O29" s="47">
        <f>IF(PLANEL_Pot_Trim!O4&lt;&gt;0,O4/PLANEL_Pot_Trim!O4,0)</f>
        <v>0.53489316319336766</v>
      </c>
      <c r="P29" s="47">
        <f>IF(PLANEL_Pot_Trim!P4&lt;&gt;0,P4/PLANEL_Pot_Trim!P4,0)</f>
        <v>0.44299129574956803</v>
      </c>
      <c r="Q29" s="47">
        <f>IF(PLANEL_Pot_Trim!Q4&lt;&gt;0,Q4/PLANEL_Pot_Trim!Q4,0)</f>
        <v>0.41182278083038637</v>
      </c>
      <c r="R29" s="47">
        <f>IF(PLANEL_Pot_Trim!R4&lt;&gt;0,R4/PLANEL_Pot_Trim!R4,0)</f>
        <v>0.46536822136033479</v>
      </c>
      <c r="S29" s="47">
        <f>IF(PLANEL_Pot_Trim!S4&lt;&gt;0,S4/PLANEL_Pot_Trim!S4,0)</f>
        <v>0.54993353931742972</v>
      </c>
      <c r="T29" s="47">
        <f>IF(PLANEL_Pot_Trim!T4&lt;&gt;0,T4/PLANEL_Pot_Trim!T4,0)</f>
        <v>0.45885589556979645</v>
      </c>
      <c r="U29" s="47">
        <f>IF(PLANEL_Pot_Trim!U4&lt;&gt;0,U4/PLANEL_Pot_Trim!U4,0)</f>
        <v>0.42716289703260002</v>
      </c>
      <c r="V29" s="47">
        <f>IF(PLANEL_Pot_Trim!V4&lt;&gt;0,V4/PLANEL_Pot_Trim!V4,0)</f>
        <v>0.45998534637557248</v>
      </c>
      <c r="W29" s="47">
        <f>IF(PLANEL_Pot_Trim!W4&lt;&gt;0,W4/PLANEL_Pot_Trim!W4,0)</f>
        <v>0.55669156090847849</v>
      </c>
      <c r="X29" s="47">
        <f>IF(PLANEL_Pot_Trim!X4&lt;&gt;0,X4/PLANEL_Pot_Trim!X4,0)</f>
        <v>0.46614385869020486</v>
      </c>
      <c r="Y29" s="47">
        <f>IF(PLANEL_Pot_Trim!Y4&lt;&gt;0,Y4/PLANEL_Pot_Trim!Y4,0)</f>
        <v>0.43748715615978251</v>
      </c>
      <c r="Z29" s="47">
        <f>IF(PLANEL_Pot_Trim!Z4&lt;&gt;0,Z4/PLANEL_Pot_Trim!Z4,0)</f>
        <v>0.46088325522773438</v>
      </c>
      <c r="AA29" s="47">
        <f>IF(PLANEL_Pot_Trim!AA4&lt;&gt;0,AA4/PLANEL_Pot_Trim!AA4,0)</f>
        <v>0.57816448434922263</v>
      </c>
      <c r="AB29" s="47">
        <f>IF(PLANEL_Pot_Trim!AB4&lt;&gt;0,AB4/PLANEL_Pot_Trim!AB4,0)</f>
        <v>0.4869386915549333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0.59345868618011299</v>
      </c>
      <c r="AF29" s="47">
        <f>IF(PLANEL_Pot_Trim!AF4&lt;&gt;0,AF4/PLANEL_Pot_Trim!AF4,0)</f>
        <v>0.52387191741414141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0.62792875044052598</v>
      </c>
      <c r="AJ29" s="47">
        <f>IF(PLANEL_Pot_Trim!AJ4&lt;&gt;0,AJ4/PLANEL_Pot_Trim!AJ4,0)</f>
        <v>0.52684485150095084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0.61882326320271586</v>
      </c>
      <c r="AN29" s="47">
        <f>IF(PLANEL_Pot_Trim!AN4&lt;&gt;0,AN4/PLANEL_Pot_Trim!AN4,0)</f>
        <v>0.5316391011935041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0.63704920106754725</v>
      </c>
      <c r="AR29" s="47">
        <f>IF(PLANEL_Pot_Trim!AR4&lt;&gt;0,AR4/PLANEL_Pot_Trim!AR4,0)</f>
        <v>0.52691195045672645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0.64704775174105689</v>
      </c>
      <c r="AV29" s="47">
        <f>IF(PLANEL_Pot_Trim!AV4&lt;&gt;0,AV4/PLANEL_Pot_Trim!AV4,0)</f>
        <v>0.5298755051057521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0.65929246316456314</v>
      </c>
      <c r="AZ29" s="47">
        <f>IF(PLANEL_Pot_Trim!AZ4&lt;&gt;0,AZ4/PLANEL_Pot_Trim!AZ4,0)</f>
        <v>0.5651957842264953</v>
      </c>
      <c r="BA29" s="47">
        <f>IF(PLANEL_Pot_Trim!BA4&lt;&gt;0,BA4/PLANEL_Pot_Trim!BA4,0)</f>
        <v>0.46457042579799485</v>
      </c>
      <c r="BB29" s="47">
        <f>IF(PLANEL_Pot_Trim!BB4&lt;&gt;0,BB4/PLANEL_Pot_Trim!BB4,0)</f>
        <v>0.46288200521830192</v>
      </c>
      <c r="BC29" s="47">
        <f>IF(PLANEL_Pot_Trim!BC4&lt;&gt;0,BC4/PLANEL_Pot_Trim!BC4,0)</f>
        <v>0.66044274566379102</v>
      </c>
      <c r="BD29" s="47">
        <f>IF(PLANEL_Pot_Trim!BD4&lt;&gt;0,BD4/PLANEL_Pot_Trim!BD4,0)</f>
        <v>0.55531153657029009</v>
      </c>
      <c r="BE29" s="47">
        <f>IF(PLANEL_Pot_Trim!BE4&lt;&gt;0,BE4/PLANEL_Pot_Trim!BE4,0)</f>
        <v>0.46713039325680783</v>
      </c>
      <c r="BF29" s="47">
        <f>IF(PLANEL_Pot_Trim!BF4&lt;&gt;0,BF4/PLANEL_Pot_Trim!BF4,0)</f>
        <v>0.46773519952641851</v>
      </c>
      <c r="BG29" s="47">
        <f>IF(PLANEL_Pot_Trim!BG4&lt;&gt;0,BG4/PLANEL_Pot_Trim!BG4,0)</f>
        <v>0.65786394434800133</v>
      </c>
      <c r="BH29" s="47">
        <f>IF(PLANEL_Pot_Trim!BH4&lt;&gt;0,BH4/PLANEL_Pot_Trim!BH4,0)</f>
        <v>0.55988435422498872</v>
      </c>
      <c r="BI29" s="47">
        <f>IF(PLANEL_Pot_Trim!BI4&lt;&gt;0,BI4/PLANEL_Pot_Trim!BI4,0)</f>
        <v>0.46541877882305233</v>
      </c>
      <c r="BJ29" s="47">
        <f>IF(PLANEL_Pot_Trim!BJ4&lt;&gt;0,BJ4/PLANEL_Pot_Trim!BJ4,0)</f>
        <v>0.46828269251011384</v>
      </c>
      <c r="BK29" s="47">
        <f>IF(PLANEL_Pot_Trim!BK4&lt;&gt;0,BK4/PLANEL_Pot_Trim!BK4,0)</f>
        <v>0.66202467908051932</v>
      </c>
      <c r="BL29" s="47">
        <f>IF(PLANEL_Pot_Trim!BL4&lt;&gt;0,BL4/PLANEL_Pot_Trim!BL4,0)</f>
        <v>0.54064443377739146</v>
      </c>
      <c r="BM29" s="47">
        <f>IF(PLANEL_Pot_Trim!BM4&lt;&gt;0,BM4/PLANEL_Pot_Trim!BM4,0)</f>
        <v>0.46541877882305233</v>
      </c>
      <c r="BN29" s="47">
        <f>IF(PLANEL_Pot_Trim!BN4&lt;&gt;0,BN4/PLANEL_Pot_Trim!BN4,0)</f>
        <v>0.46828269251011384</v>
      </c>
      <c r="BO29" s="47">
        <f>IF(PLANEL_Pot_Trim!BO4&lt;&gt;0,BO4/PLANEL_Pot_Trim!BO4,0)</f>
        <v>0.6675354011019603</v>
      </c>
      <c r="BP29" s="47">
        <f>IF(PLANEL_Pot_Trim!BP4&lt;&gt;0,BP4/PLANEL_Pot_Trim!BP4,0)</f>
        <v>0.55005777636708275</v>
      </c>
      <c r="BQ29" s="47">
        <f>IF(PLANEL_Pot_Trim!BQ4&lt;&gt;0,BQ4/PLANEL_Pot_Trim!BQ4,0)</f>
        <v>0.46419243925515813</v>
      </c>
      <c r="BR29" s="47">
        <f>IF(PLANEL_Pot_Trim!BR4&lt;&gt;0,BR4/PLANEL_Pot_Trim!BR4,0)</f>
        <v>0.46765442299307569</v>
      </c>
      <c r="BS29" s="47">
        <f>IF(PLANEL_Pot_Trim!BS4&lt;&gt;0,BS4/PLANEL_Pot_Trim!BS4,0)</f>
        <v>0.66893910374743903</v>
      </c>
      <c r="BT29" s="47">
        <f>IF(PLANEL_Pot_Trim!BT4&lt;&gt;0,BT4/PLANEL_Pot_Trim!BT4,0)</f>
        <v>0.55142313564553591</v>
      </c>
      <c r="BU29" s="47">
        <f>IF(PLANEL_Pot_Trim!BU4&lt;&gt;0,BU4/PLANEL_Pot_Trim!BU4,0)</f>
        <v>0.46234920010645847</v>
      </c>
      <c r="BV29" s="47">
        <f>IF(PLANEL_Pot_Trim!BV4&lt;&gt;0,BV4/PLANEL_Pot_Trim!BV4,0)</f>
        <v>0.46671010776064609</v>
      </c>
      <c r="BW29" s="47">
        <f>IF(PLANEL_Pot_Trim!BW4&lt;&gt;0,BW4/PLANEL_Pot_Trim!BW4,0)</f>
        <v>0.66972991962899264</v>
      </c>
      <c r="BX29" s="47">
        <f>IF(PLANEL_Pot_Trim!BX4&lt;&gt;0,BX4/PLANEL_Pot_Trim!BX4,0)</f>
        <v>0.58227640756471222</v>
      </c>
      <c r="BY29" s="47">
        <f>IF(PLANEL_Pot_Trim!BY4&lt;&gt;0,BY4/PLANEL_Pot_Trim!BY4,0)</f>
        <v>0.46131075951512823</v>
      </c>
      <c r="BZ29" s="47">
        <f>IF(PLANEL_Pot_Trim!BZ4&lt;&gt;0,BZ4/PLANEL_Pot_Trim!BZ4,0)</f>
        <v>0.46617810129769482</v>
      </c>
      <c r="CA29" s="47">
        <f>IF(PLANEL_Pot_Trim!CA4&lt;&gt;0,CA4/PLANEL_Pot_Trim!CA4,0)</f>
        <v>0.66973511807342945</v>
      </c>
      <c r="CB29" s="47">
        <f>IF(PLANEL_Pot_Trim!CB4&lt;&gt;0,CB4/PLANEL_Pot_Trim!CB4,0)</f>
        <v>0.55322288043973555</v>
      </c>
      <c r="CC29" s="47">
        <f>IF(PLANEL_Pot_Trim!CC4&lt;&gt;0,CC4/PLANEL_Pot_Trim!CC4,0)</f>
        <v>0.46130393347049464</v>
      </c>
      <c r="CD29" s="47">
        <f>IF(PLANEL_Pot_Trim!CD4&lt;&gt;0,CD4/PLANEL_Pot_Trim!CD4,0)</f>
        <v>0.46617460431046948</v>
      </c>
      <c r="CE29" s="47">
        <f>IF(PLANEL_Pot_Trim!CE4&lt;&gt;0,CE4/PLANEL_Pot_Trim!CE4,0)</f>
        <v>0.66973511807342945</v>
      </c>
      <c r="CF29" s="47">
        <f>IF(PLANEL_Pot_Trim!CF4&lt;&gt;0,CF4/PLANEL_Pot_Trim!CF4,0)</f>
        <v>0.56600861366783228</v>
      </c>
      <c r="CG29" s="47">
        <f>IF(PLANEL_Pot_Trim!CG4&lt;&gt;0,CG4/PLANEL_Pot_Trim!CG4,0)</f>
        <v>0.46130393347049464</v>
      </c>
      <c r="CH29" s="47">
        <f>IF(PLANEL_Pot_Trim!CH4&lt;&gt;0,CH4/PLANEL_Pot_Trim!CH4,0)</f>
        <v>0.46617460431046948</v>
      </c>
      <c r="CI29" s="47">
        <f>IF(PLANEL_Pot_Trim!CI4&lt;&gt;0,CI4/PLANEL_Pot_Trim!CI4,0)</f>
        <v>0.66973511807342945</v>
      </c>
      <c r="CJ29" s="47">
        <f>IF(PLANEL_Pot_Trim!CJ4&lt;&gt;0,CJ4/PLANEL_Pot_Trim!CJ4,0)</f>
        <v>0.56842287676380465</v>
      </c>
      <c r="CK29" s="47">
        <f>IF(PLANEL_Pot_Trim!CK4&lt;&gt;0,CK4/PLANEL_Pot_Trim!CK4,0)</f>
        <v>0.46130393347049464</v>
      </c>
      <c r="CL29" s="47">
        <f>IF(PLANEL_Pot_Trim!CL4&lt;&gt;0,CL4/PLANEL_Pot_Trim!CL4,0)</f>
        <v>0.46617460431046948</v>
      </c>
      <c r="CM29" s="47">
        <f>IF(PLANEL_Pot_Trim!CM4&lt;&gt;0,CM4/PLANEL_Pot_Trim!CM4,0)</f>
        <v>0.66973511807342945</v>
      </c>
      <c r="CN29" s="47">
        <f>IF(PLANEL_Pot_Trim!CN4&lt;&gt;0,CN4/PLANEL_Pot_Trim!CN4,0)</f>
        <v>0.58359403796639597</v>
      </c>
      <c r="CO29" s="47">
        <f>IF(PLANEL_Pot_Trim!CO4&lt;&gt;0,CO4/PLANEL_Pot_Trim!CO4,0)</f>
        <v>0.46130393347049464</v>
      </c>
      <c r="CP29" s="47">
        <f>IF(PLANEL_Pot_Trim!CP4&lt;&gt;0,CP4/PLANEL_Pot_Trim!CP4,0)</f>
        <v>0.46617460431046948</v>
      </c>
      <c r="CQ29" s="47">
        <f>IF(PLANEL_Pot_Trim!CQ4&lt;&gt;0,CQ4/PLANEL_Pot_Trim!CQ4,0)</f>
        <v>0.66973511807342945</v>
      </c>
      <c r="CR29" s="47">
        <f>IF(PLANEL_Pot_Trim!CR4&lt;&gt;0,CR4/PLANEL_Pot_Trim!CR4,0)</f>
        <v>0.58591899729888863</v>
      </c>
      <c r="CS29" s="47">
        <f>IF(PLANEL_Pot_Trim!CS4&lt;&gt;0,CS4/PLANEL_Pot_Trim!CS4,0)</f>
        <v>0.46130393347049464</v>
      </c>
      <c r="CT29" s="47">
        <f>IF(PLANEL_Pot_Trim!CT4&lt;&gt;0,CT4/PLANEL_Pot_Trim!CT4,0)</f>
        <v>0.46617460431046948</v>
      </c>
      <c r="CU29" s="47">
        <f>IF(PLANEL_Pot_Trim!CU4&lt;&gt;0,CU4/PLANEL_Pot_Trim!CU4,0)</f>
        <v>0.66973511807342945</v>
      </c>
      <c r="CV29" s="47">
        <f>IF(PLANEL_Pot_Trim!CV4&lt;&gt;0,CV4/PLANEL_Pot_Trim!CV4,0)</f>
        <v>0.59275989114838967</v>
      </c>
      <c r="CW29" s="47">
        <f>IF(PLANEL_Pot_Trim!CW4&lt;&gt;0,CW4/PLANEL_Pot_Trim!CW4,0)</f>
        <v>0.46130393347049464</v>
      </c>
      <c r="CX29" s="47">
        <f>IF(PLANEL_Pot_Trim!CX4&lt;&gt;0,CX4/PLANEL_Pot_Trim!CX4,0)</f>
        <v>0.46617460431046948</v>
      </c>
      <c r="CY29" s="77">
        <f>IF(PLANEL_Pot_Trim!CY4&lt;&gt;0,CY4/PLANEL_Pot_Trim!CY4,0)</f>
        <v>0.66973511807342945</v>
      </c>
      <c r="CZ29" s="77">
        <f>IF(PLANEL_Pot_Trim!CZ4&lt;&gt;0,CZ4/PLANEL_Pot_Trim!CZ4,0)</f>
        <v>0.58364888029860051</v>
      </c>
      <c r="DA29" s="77">
        <f>IF(PLANEL_Pot_Trim!DA4&lt;&gt;0,DA4/PLANEL_Pot_Trim!DA4,0)</f>
        <v>0.46130393347049464</v>
      </c>
      <c r="DB29" s="77">
        <f>IF(PLANEL_Pot_Trim!DB4&lt;&gt;0,DB4/PLANEL_Pot_Trim!DB4,0)</f>
        <v>0.46617460431046948</v>
      </c>
      <c r="DC29" s="47">
        <f>IF(PLANEL_Pot_Trim!DC4&lt;&gt;0,DC4/PLANEL_Pot_Trim!DC4,0)</f>
        <v>0.66973511807342945</v>
      </c>
      <c r="DD29" s="47">
        <f>IF(PLANEL_Pot_Trim!DD4&lt;&gt;0,DD4/PLANEL_Pot_Trim!DD4,0)</f>
        <v>0.58875884540828272</v>
      </c>
      <c r="DE29" s="47">
        <f>IF(PLANEL_Pot_Trim!DE4&lt;&gt;0,DE4/PLANEL_Pot_Trim!DE4,0)</f>
        <v>0.46130393347049464</v>
      </c>
      <c r="DF29" s="47">
        <f>IF(PLANEL_Pot_Trim!DF4&lt;&gt;0,DF4/PLANEL_Pot_Trim!DF4,0)</f>
        <v>0.46617460431046948</v>
      </c>
      <c r="DG29" s="47">
        <f>IF(PLANEL_Pot_Trim!DG4&lt;&gt;0,DG4/PLANEL_Pot_Trim!DG4,0)</f>
        <v>0.66973511807342945</v>
      </c>
      <c r="DH29" s="47">
        <f>IF(PLANEL_Pot_Trim!DH4&lt;&gt;0,DH4/PLANEL_Pot_Trim!DH4,0)</f>
        <v>0.59226753947659228</v>
      </c>
      <c r="DI29" s="47">
        <f>IF(PLANEL_Pot_Trim!DI4&lt;&gt;0,DI4/PLANEL_Pot_Trim!DI4,0)</f>
        <v>0.46130393347049464</v>
      </c>
      <c r="DJ29" s="47">
        <f>IF(PLANEL_Pot_Trim!DJ4&lt;&gt;0,DJ4/PLANEL_Pot_Trim!DJ4,0)</f>
        <v>0.46617460431046948</v>
      </c>
      <c r="DK29" s="47">
        <f>IF(PLANEL_Pot_Trim!DK4&lt;&gt;0,DK4/PLANEL_Pot_Trim!DK4,0)</f>
        <v>0.66973511807342945</v>
      </c>
      <c r="DL29" s="47">
        <f>IF(PLANEL_Pot_Trim!DL4&lt;&gt;0,DL4/PLANEL_Pot_Trim!DL4,0)</f>
        <v>0.59275989114838967</v>
      </c>
      <c r="DM29" s="47">
        <f>IF(PLANEL_Pot_Trim!DM4&lt;&gt;0,DM4/PLANEL_Pot_Trim!DM4,0)</f>
        <v>0.46130393347049464</v>
      </c>
      <c r="DN29" s="47">
        <f>IF(PLANEL_Pot_Trim!DN4&lt;&gt;0,DN4/PLANEL_Pot_Trim!DN4,0)</f>
        <v>0.46617460431046948</v>
      </c>
      <c r="DO29" s="47">
        <f>IF(PLANEL_Pot_Trim!DO4&lt;&gt;0,DO4/PLANEL_Pot_Trim!DO4,0)</f>
        <v>0.66973511807342945</v>
      </c>
      <c r="DP29" s="47">
        <f>IF(PLANEL_Pot_Trim!DP4&lt;&gt;0,DP4/PLANEL_Pot_Trim!DP4,0)</f>
        <v>0.59275989114838967</v>
      </c>
      <c r="DQ29" s="47">
        <f>IF(PLANEL_Pot_Trim!DQ4&lt;&gt;0,DQ4/PLANEL_Pot_Trim!DQ4,0)</f>
        <v>0.46130393347049464</v>
      </c>
      <c r="DR29" s="47">
        <f>IF(PLANEL_Pot_Trim!DR4&lt;&gt;0,DR4/PLANEL_Pot_Trim!DR4,0)</f>
        <v>0.46617460431046948</v>
      </c>
      <c r="DS29" s="47">
        <f>IF(PLANEL_Pot_Trim!DS4&lt;&gt;0,DS4/PLANEL_Pot_Trim!DS4,0)</f>
        <v>0.66973511807342945</v>
      </c>
      <c r="DT29" s="47">
        <f>IF(PLANEL_Pot_Trim!DT4&lt;&gt;0,DT4/PLANEL_Pot_Trim!DT4,0)</f>
        <v>0.59275989114838967</v>
      </c>
      <c r="DU29" s="47">
        <f>IF(PLANEL_Pot_Trim!DU4&lt;&gt;0,DU4/PLANEL_Pot_Trim!DU4,0)</f>
        <v>0.46130393347049464</v>
      </c>
      <c r="DV29" s="47">
        <f>IF(PLANEL_Pot_Trim!DV4&lt;&gt;0,DV4/PLANEL_Pot_Trim!DV4,0)</f>
        <v>0.46617460431046948</v>
      </c>
      <c r="DW29" s="47">
        <f>IF(PLANEL_Pot_Trim!DW4&lt;&gt;0,DW4/PLANEL_Pot_Trim!DW4,0)</f>
        <v>0.66973511807342945</v>
      </c>
      <c r="DX29" s="47">
        <f>IF(PLANEL_Pot_Trim!DX4&lt;&gt;0,DX4/PLANEL_Pot_Trim!DX4,0)</f>
        <v>0.59275989114838967</v>
      </c>
      <c r="DY29" s="47">
        <f>IF(PLANEL_Pot_Trim!DY4&lt;&gt;0,DY4/PLANEL_Pot_Trim!DY4,0)</f>
        <v>0.45803450903676562</v>
      </c>
      <c r="DZ29" s="47">
        <f>IF(PLANEL_Pot_Trim!DZ4&lt;&gt;0,DZ4/PLANEL_Pot_Trim!DZ4,0)</f>
        <v>0.46617460431046948</v>
      </c>
      <c r="EA29" s="47">
        <f>IF(PLANEL_Pot_Trim!EA4&lt;&gt;0,EA4/PLANEL_Pot_Trim!EA4,0)</f>
        <v>0.66973511807342945</v>
      </c>
      <c r="EB29" s="47">
        <f>IF(PLANEL_Pot_Trim!EB4&lt;&gt;0,EB4/PLANEL_Pot_Trim!EB4,0)</f>
        <v>0.59275989114838967</v>
      </c>
      <c r="EC29" s="47">
        <f>IF(PLANEL_Pot_Trim!EC4&lt;&gt;0,EC4/PLANEL_Pot_Trim!EC4,0)</f>
        <v>0.45442609214389929</v>
      </c>
      <c r="ED29" s="47">
        <f>IF(PLANEL_Pot_Trim!ED4&lt;&gt;0,ED4/PLANEL_Pot_Trim!ED4,0)</f>
        <v>0.46617460431046948</v>
      </c>
      <c r="EE29" s="47">
        <f>IF(PLANEL_Pot_Trim!EE4&lt;&gt;0,EE4/PLANEL_Pot_Trim!EE4,0)</f>
        <v>0.66973511807342945</v>
      </c>
      <c r="EF29" s="47">
        <f>IF(PLANEL_Pot_Trim!EF4&lt;&gt;0,EF4/PLANEL_Pot_Trim!EF4,0)</f>
        <v>0.59275989114838967</v>
      </c>
      <c r="EG29" s="47">
        <f>IF(PLANEL_Pot_Trim!EG4&lt;&gt;0,EG4/PLANEL_Pot_Trim!EG4,0)</f>
        <v>0.43636657475410212</v>
      </c>
      <c r="EH29" s="47">
        <f>IF(PLANEL_Pot_Trim!EH4&lt;&gt;0,EH4/PLANEL_Pot_Trim!EH4,0)</f>
        <v>0.46617460431046948</v>
      </c>
      <c r="EI29" s="47">
        <f>IF(PLANEL_Pot_Trim!EI4&lt;&gt;0,EI4/PLANEL_Pot_Trim!EI4,0)</f>
        <v>0.66973511807342945</v>
      </c>
      <c r="EJ29" s="47">
        <f>IF(PLANEL_Pot_Trim!EJ4&lt;&gt;0,EJ4/PLANEL_Pot_Trim!EJ4,0)</f>
        <v>0.59275989114838967</v>
      </c>
      <c r="EK29" s="47">
        <f>IF(PLANEL_Pot_Trim!EK4&lt;&gt;0,EK4/PLANEL_Pot_Trim!EK4,0)</f>
        <v>0.42078900324268048</v>
      </c>
      <c r="EL29" s="47">
        <f>IF(PLANEL_Pot_Trim!EL4&lt;&gt;0,EL4/PLANEL_Pot_Trim!EL4,0)</f>
        <v>0.46617460431046948</v>
      </c>
      <c r="EM29" s="47">
        <f>IF(PLANEL_Pot_Trim!EM4&lt;&gt;0,EM4/PLANEL_Pot_Trim!EM4,0)</f>
        <v>0.66987680063704225</v>
      </c>
      <c r="EN29" s="47">
        <f>IF(PLANEL_Pot_Trim!EN4&lt;&gt;0,EN4/PLANEL_Pot_Trim!EN4,0)</f>
        <v>0.5927546006385056</v>
      </c>
      <c r="EO29" s="47">
        <f>IF(PLANEL_Pot_Trim!EO4&lt;&gt;0,EO4/PLANEL_Pot_Trim!EO4,0)</f>
        <v>0.41160839776590685</v>
      </c>
      <c r="EP29" s="47">
        <f>IF(PLANEL_Pot_Trim!EP4&lt;&gt;0,EP4/PLANEL_Pot_Trim!EP4,0)</f>
        <v>0.46622004459392924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0.44490168721094242</v>
      </c>
      <c r="J30" s="47">
        <f>IF(PLANEL_Pot_Trim!J5&lt;&gt;0,J5/PLANEL_Pot_Trim!J5,0)</f>
        <v>0.50150973248899156</v>
      </c>
      <c r="K30" s="47">
        <f>IF(PLANEL_Pot_Trim!K5&lt;&gt;0,K5/PLANEL_Pot_Trim!K5,0)</f>
        <v>0.54964715378951057</v>
      </c>
      <c r="L30" s="47">
        <f>IF(PLANEL_Pot_Trim!L5&lt;&gt;0,L5/PLANEL_Pot_Trim!L5,0)</f>
        <v>0.54329604942884646</v>
      </c>
      <c r="M30" s="47">
        <f>IF(PLANEL_Pot_Trim!M5&lt;&gt;0,M5/PLANEL_Pot_Trim!M5,0)</f>
        <v>0.450267554637306</v>
      </c>
      <c r="N30" s="47">
        <f>IF(PLANEL_Pot_Trim!N5&lt;&gt;0,N5/PLANEL_Pot_Trim!N5,0)</f>
        <v>0.50039314154512593</v>
      </c>
      <c r="O30" s="47">
        <f>IF(PLANEL_Pot_Trim!O5&lt;&gt;0,O5/PLANEL_Pot_Trim!O5,0)</f>
        <v>0.54973295826283952</v>
      </c>
      <c r="P30" s="47">
        <f>IF(PLANEL_Pot_Trim!P5&lt;&gt;0,P5/PLANEL_Pot_Trim!P5,0)</f>
        <v>0.51278433750836239</v>
      </c>
      <c r="Q30" s="47">
        <f>IF(PLANEL_Pot_Trim!Q5&lt;&gt;0,Q5/PLANEL_Pot_Trim!Q5,0)</f>
        <v>0.43872029851281608</v>
      </c>
      <c r="R30" s="47">
        <f>IF(PLANEL_Pot_Trim!R5&lt;&gt;0,R5/PLANEL_Pot_Trim!R5,0)</f>
        <v>0.50009323537691031</v>
      </c>
      <c r="S30" s="47">
        <f>IF(PLANEL_Pot_Trim!S5&lt;&gt;0,S5/PLANEL_Pot_Trim!S5,0)</f>
        <v>0.54985631483061648</v>
      </c>
      <c r="T30" s="47">
        <f>IF(PLANEL_Pot_Trim!T5&lt;&gt;0,T5/PLANEL_Pot_Trim!T5,0)</f>
        <v>0.51378742781069942</v>
      </c>
      <c r="U30" s="47">
        <f>IF(PLANEL_Pot_Trim!U5&lt;&gt;0,U5/PLANEL_Pot_Trim!U5,0)</f>
        <v>0.44569771836429228</v>
      </c>
      <c r="V30" s="47">
        <f>IF(PLANEL_Pot_Trim!V5&lt;&gt;0,V5/PLANEL_Pot_Trim!V5,0)</f>
        <v>0.5000554910348497</v>
      </c>
      <c r="W30" s="47">
        <f>IF(PLANEL_Pot_Trim!W5&lt;&gt;0,W5/PLANEL_Pot_Trim!W5,0)</f>
        <v>0.56540565770909723</v>
      </c>
      <c r="X30" s="47">
        <f>IF(PLANEL_Pot_Trim!X5&lt;&gt;0,X5/PLANEL_Pot_Trim!X5,0)</f>
        <v>0.54166783012248476</v>
      </c>
      <c r="Y30" s="47">
        <f>IF(PLANEL_Pot_Trim!Y5&lt;&gt;0,Y5/PLANEL_Pot_Trim!Y5,0)</f>
        <v>0.45061456353596491</v>
      </c>
      <c r="Z30" s="47">
        <f>IF(PLANEL_Pot_Trim!Z5&lt;&gt;0,Z5/PLANEL_Pot_Trim!Z5,0)</f>
        <v>0.49964685821699528</v>
      </c>
      <c r="AA30" s="47">
        <f>IF(PLANEL_Pot_Trim!AA5&lt;&gt;0,AA5/PLANEL_Pot_Trim!AA5,0)</f>
        <v>0.57711848391873266</v>
      </c>
      <c r="AB30" s="47">
        <f>IF(PLANEL_Pot_Trim!AB5&lt;&gt;0,AB5/PLANEL_Pot_Trim!AB5,0)</f>
        <v>0.54178081959518964</v>
      </c>
      <c r="AC30" s="47">
        <f>IF(PLANEL_Pot_Trim!AC5&lt;&gt;0,AC5/PLANEL_Pot_Trim!AC5,0)</f>
        <v>0.42895489897928657</v>
      </c>
      <c r="AD30" s="47">
        <f>IF(PLANEL_Pot_Trim!AD5&lt;&gt;0,AD5/PLANEL_Pot_Trim!AD5,0)</f>
        <v>0.48529752467358789</v>
      </c>
      <c r="AE30" s="47">
        <f>IF(PLANEL_Pot_Trim!AE5&lt;&gt;0,AE5/PLANEL_Pot_Trim!AE5,0)</f>
        <v>0.57699070199367475</v>
      </c>
      <c r="AF30" s="47">
        <f>IF(PLANEL_Pot_Trim!AF5&lt;&gt;0,AF5/PLANEL_Pot_Trim!AF5,0)</f>
        <v>0.30494680486935211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0.34241915930310396</v>
      </c>
      <c r="AJ30" s="47">
        <f>IF(PLANEL_Pot_Trim!AJ5&lt;&gt;0,AJ5/PLANEL_Pot_Trim!AJ5,0)</f>
        <v>0.31297819427807033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0.54405882490038249</v>
      </c>
      <c r="AN30" s="47">
        <f>IF(PLANEL_Pot_Trim!AN5&lt;&gt;0,AN5/PLANEL_Pot_Trim!AN5,0)</f>
        <v>0.3954152189752444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0.5576207635636381</v>
      </c>
      <c r="AR30" s="47">
        <f>IF(PLANEL_Pot_Trim!AR5&lt;&gt;0,AR5/PLANEL_Pot_Trim!AR5,0)</f>
        <v>0.52250363616958773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0.52914110751076182</v>
      </c>
      <c r="AV30" s="47">
        <f>IF(PLANEL_Pot_Trim!AV5&lt;&gt;0,AV5/PLANEL_Pot_Trim!AV5,0)</f>
        <v>0.52898159546648749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0.5639326034940142</v>
      </c>
      <c r="AZ30" s="47">
        <f>IF(PLANEL_Pot_Trim!AZ5&lt;&gt;0,AZ5/PLANEL_Pot_Trim!AZ5,0)</f>
        <v>0.35933704505956876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0.56400129024226398</v>
      </c>
      <c r="BD30" s="47">
        <f>IF(PLANEL_Pot_Trim!BD5&lt;&gt;0,BD5/PLANEL_Pot_Trim!BD5,0)</f>
        <v>0.44288722644526252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0.55939562240998031</v>
      </c>
      <c r="BH30" s="47">
        <f>IF(PLANEL_Pot_Trim!BH5&lt;&gt;0,BH5/PLANEL_Pot_Trim!BH5,0)</f>
        <v>0.38311689459520826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0.5654995076575412</v>
      </c>
      <c r="BL30" s="47">
        <f>IF(PLANEL_Pot_Trim!BL5&lt;&gt;0,BL5/PLANEL_Pot_Trim!BL5,0)</f>
        <v>0.52503043247406067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0.52501566022277091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0.53618573194397223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0.31262671833203498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0.53606391614889448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0.49664179005509024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0.53606391614889448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0.4696942296870576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0.51473834238484584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0.53629720144067794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0.5361753856456003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0.53625319528216409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0.44396172656905353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0.44396172656905353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0.44396172656905353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0.59614760651829712</v>
      </c>
      <c r="D32" s="48">
        <f>IF(PLANEL_Pot_Trim!D7&lt;&gt;0,D7/PLANEL_Pot_Trim!D7,0)</f>
        <v>0.49211831902118797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0.31971782145112454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0.3200477703193913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0.63765750932430942</v>
      </c>
      <c r="AE32" s="48">
        <f>IF(PLANEL_Pot_Trim!AE7&lt;&gt;0,AE7/PLANEL_Pot_Trim!AE7,0)</f>
        <v>0.30492123414449479</v>
      </c>
      <c r="AF32" s="48">
        <f>IF(PLANEL_Pot_Trim!AF7&lt;&gt;0,AF7/PLANEL_Pot_Trim!AF7,0)</f>
        <v>0.30492123414449479</v>
      </c>
      <c r="AG32" s="48">
        <f>IF(PLANEL_Pot_Trim!AG7&lt;&gt;0,AG7/PLANEL_Pot_Trim!AG7,0)</f>
        <v>0.37571193798090013</v>
      </c>
      <c r="AH32" s="48">
        <f>IF(PLANEL_Pot_Trim!AH7&lt;&gt;0,AH7/PLANEL_Pot_Trim!AH7,0)</f>
        <v>0.70064891389132788</v>
      </c>
      <c r="AI32" s="48">
        <f>IF(PLANEL_Pot_Trim!AI7&lt;&gt;0,AI7/PLANEL_Pot_Trim!AI7,0)</f>
        <v>0.29674122382487206</v>
      </c>
      <c r="AJ32" s="48">
        <f>IF(PLANEL_Pot_Trim!AJ7&lt;&gt;0,AJ7/PLANEL_Pot_Trim!AJ7,0)</f>
        <v>0.29674122382487206</v>
      </c>
      <c r="AK32" s="48">
        <f>IF(PLANEL_Pot_Trim!AK7&lt;&gt;0,AK7/PLANEL_Pot_Trim!AK7,0)</f>
        <v>0.34102957233410081</v>
      </c>
      <c r="AL32" s="48">
        <f>IF(PLANEL_Pot_Trim!AL7&lt;&gt;0,AL7/PLANEL_Pot_Trim!AL7,0)</f>
        <v>0.7058445936681611</v>
      </c>
      <c r="AM32" s="48">
        <f>IF(PLANEL_Pot_Trim!AM7&lt;&gt;0,AM7/PLANEL_Pot_Trim!AM7,0)</f>
        <v>0.25692489467544466</v>
      </c>
      <c r="AN32" s="48">
        <f>IF(PLANEL_Pot_Trim!AN7&lt;&gt;0,AN7/PLANEL_Pot_Trim!AN7,0)</f>
        <v>0.25512926103109235</v>
      </c>
      <c r="AO32" s="48">
        <f>IF(PLANEL_Pot_Trim!AO7&lt;&gt;0,AO7/PLANEL_Pot_Trim!AO7,0)</f>
        <v>0.32182606710162603</v>
      </c>
      <c r="AP32" s="48">
        <f>IF(PLANEL_Pot_Trim!AP7&lt;&gt;0,AP7/PLANEL_Pot_Trim!AP7,0)</f>
        <v>0.69897110902640824</v>
      </c>
      <c r="AQ32" s="48">
        <f>IF(PLANEL_Pot_Trim!AQ7&lt;&gt;0,AQ7/PLANEL_Pot_Trim!AQ7,0)</f>
        <v>0.15859962085920468</v>
      </c>
      <c r="AR32" s="48">
        <f>IF(PLANEL_Pot_Trim!AR7&lt;&gt;0,AR7/PLANEL_Pot_Trim!AR7,0)</f>
        <v>0.15859962085920468</v>
      </c>
      <c r="AS32" s="48">
        <f>IF(PLANEL_Pot_Trim!AS7&lt;&gt;0,AS7/PLANEL_Pot_Trim!AS7,0)</f>
        <v>0.22922160201384401</v>
      </c>
      <c r="AT32" s="48">
        <f>IF(PLANEL_Pot_Trim!AT7&lt;&gt;0,AT7/PLANEL_Pot_Trim!AT7,0)</f>
        <v>0.67112569538529177</v>
      </c>
      <c r="AU32" s="48">
        <f>IF(PLANEL_Pot_Trim!AU7&lt;&gt;0,AU7/PLANEL_Pot_Trim!AU7,0)</f>
        <v>0.15010584271723063</v>
      </c>
      <c r="AV32" s="48">
        <f>IF(PLANEL_Pot_Trim!AV7&lt;&gt;0,AV7/PLANEL_Pot_Trim!AV7,0)</f>
        <v>0.15221051546857631</v>
      </c>
      <c r="AW32" s="48">
        <f>IF(PLANEL_Pot_Trim!AW7&lt;&gt;0,AW7/PLANEL_Pot_Trim!AW7,0)</f>
        <v>0.22452751282170438</v>
      </c>
      <c r="AX32" s="48">
        <f>IF(PLANEL_Pot_Trim!AX7&lt;&gt;0,AX7/PLANEL_Pot_Trim!AX7,0)</f>
        <v>0.69110740946398053</v>
      </c>
      <c r="AY32" s="48">
        <f>IF(PLANEL_Pot_Trim!AY7&lt;&gt;0,AY7/PLANEL_Pot_Trim!AY7,0)</f>
        <v>0.13420676720581684</v>
      </c>
      <c r="AZ32" s="48">
        <f>IF(PLANEL_Pot_Trim!AZ7&lt;&gt;0,AZ7/PLANEL_Pot_Trim!AZ7,0)</f>
        <v>0.13420676720581684</v>
      </c>
      <c r="BA32" s="48">
        <f>IF(PLANEL_Pot_Trim!BA7&lt;&gt;0,BA7/PLANEL_Pot_Trim!BA7,0)</f>
        <v>0.25027890735662955</v>
      </c>
      <c r="BB32" s="48">
        <f>IF(PLANEL_Pot_Trim!BB7&lt;&gt;0,BB7/PLANEL_Pot_Trim!BB7,0)</f>
        <v>0.7022510954708796</v>
      </c>
      <c r="BC32" s="48">
        <f>IF(PLANEL_Pot_Trim!BC7&lt;&gt;0,BC7/PLANEL_Pot_Trim!BC7,0)</f>
        <v>0.12949839635525023</v>
      </c>
      <c r="BD32" s="48">
        <f>IF(PLANEL_Pot_Trim!BD7&lt;&gt;0,BD7/PLANEL_Pot_Trim!BD7,0)</f>
        <v>0.12764104169879814</v>
      </c>
      <c r="BE32" s="48">
        <f>IF(PLANEL_Pot_Trim!BE7&lt;&gt;0,BE7/PLANEL_Pot_Trim!BE7,0)</f>
        <v>0.22585866228131246</v>
      </c>
      <c r="BF32" s="48">
        <f>IF(PLANEL_Pot_Trim!BF7&lt;&gt;0,BF7/PLANEL_Pot_Trim!BF7,0)</f>
        <v>0.68520622917059937</v>
      </c>
      <c r="BG32" s="48">
        <f>IF(PLANEL_Pot_Trim!BG7&lt;&gt;0,BG7/PLANEL_Pot_Trim!BG7,0)</f>
        <v>0.12949839635525023</v>
      </c>
      <c r="BH32" s="48">
        <f>IF(PLANEL_Pot_Trim!BH7&lt;&gt;0,BH7/PLANEL_Pot_Trim!BH7,0)</f>
        <v>0.12949839635525023</v>
      </c>
      <c r="BI32" s="48">
        <f>IF(PLANEL_Pot_Trim!BI7&lt;&gt;0,BI7/PLANEL_Pot_Trim!BI7,0)</f>
        <v>0.20264074031700346</v>
      </c>
      <c r="BJ32" s="48">
        <f>IF(PLANEL_Pot_Trim!BJ7&lt;&gt;0,BJ7/PLANEL_Pot_Trim!BJ7,0)</f>
        <v>0.67759433938967306</v>
      </c>
      <c r="BK32" s="48">
        <f>IF(PLANEL_Pot_Trim!BK7&lt;&gt;0,BK7/PLANEL_Pot_Trim!BK7,0)</f>
        <v>0.12949839635525023</v>
      </c>
      <c r="BL32" s="48">
        <f>IF(PLANEL_Pot_Trim!BL7&lt;&gt;0,BL7/PLANEL_Pot_Trim!BL7,0)</f>
        <v>0.12949839635525023</v>
      </c>
      <c r="BM32" s="48">
        <f>IF(PLANEL_Pot_Trim!BM7&lt;&gt;0,BM7/PLANEL_Pot_Trim!BM7,0)</f>
        <v>0.19068090684641098</v>
      </c>
      <c r="BN32" s="48">
        <f>IF(PLANEL_Pot_Trim!BN7&lt;&gt;0,BN7/PLANEL_Pot_Trim!BN7,0)</f>
        <v>0.67739797556916304</v>
      </c>
      <c r="BO32" s="48">
        <f>IF(PLANEL_Pot_Trim!BO7&lt;&gt;0,BO7/PLANEL_Pot_Trim!BO7,0)</f>
        <v>0.121131923053203</v>
      </c>
      <c r="BP32" s="48">
        <f>IF(PLANEL_Pot_Trim!BP7&lt;&gt;0,BP7/PLANEL_Pot_Trim!BP7,0)</f>
        <v>8.7275470964287755E-2</v>
      </c>
      <c r="BQ32" s="48">
        <f>IF(PLANEL_Pot_Trim!BQ7&lt;&gt;0,BQ7/PLANEL_Pot_Trim!BQ7,0)</f>
        <v>0.19526673311675646</v>
      </c>
      <c r="BR32" s="48">
        <f>IF(PLANEL_Pot_Trim!BR7&lt;&gt;0,BR7/PLANEL_Pot_Trim!BR7,0)</f>
        <v>0.71104864215588637</v>
      </c>
      <c r="BS32" s="48">
        <f>IF(PLANEL_Pot_Trim!BS7&lt;&gt;0,BS7/PLANEL_Pot_Trim!BS7,0)</f>
        <v>0.11580667631436048</v>
      </c>
      <c r="BT32" s="48">
        <f>IF(PLANEL_Pot_Trim!BT7&lt;&gt;0,BT7/PLANEL_Pot_Trim!BT7,0)</f>
        <v>8.2842190724770948E-2</v>
      </c>
      <c r="BU32" s="48">
        <f>IF(PLANEL_Pot_Trim!BU7&lt;&gt;0,BU7/PLANEL_Pot_Trim!BU7,0)</f>
        <v>0.20740798964465812</v>
      </c>
      <c r="BV32" s="48">
        <f>IF(PLANEL_Pot_Trim!BV7&lt;&gt;0,BV7/PLANEL_Pot_Trim!BV7,0)</f>
        <v>0.6860172171478407</v>
      </c>
      <c r="BW32" s="48">
        <f>IF(PLANEL_Pot_Trim!BW7&lt;&gt;0,BW7/PLANEL_Pot_Trim!BW7,0)</f>
        <v>0.13573504269396383</v>
      </c>
      <c r="BX32" s="48">
        <f>IF(PLANEL_Pot_Trim!BX7&lt;&gt;0,BX7/PLANEL_Pot_Trim!BX7,0)</f>
        <v>7.8837527676614921E-2</v>
      </c>
      <c r="BY32" s="48">
        <f>IF(PLANEL_Pot_Trim!BY7&lt;&gt;0,BY7/PLANEL_Pot_Trim!BY7,0)</f>
        <v>0.17399809876073014</v>
      </c>
      <c r="BZ32" s="48">
        <f>IF(PLANEL_Pot_Trim!BZ7&lt;&gt;0,BZ7/PLANEL_Pot_Trim!BZ7,0)</f>
        <v>0.64782951416288481</v>
      </c>
      <c r="CA32" s="48">
        <f>IF(PLANEL_Pot_Trim!CA7&lt;&gt;0,CA7/PLANEL_Pot_Trim!CA7,0)</f>
        <v>0.13494366038360264</v>
      </c>
      <c r="CB32" s="48">
        <f>IF(PLANEL_Pot_Trim!CB7&lt;&gt;0,CB7/PLANEL_Pot_Trim!CB7,0)</f>
        <v>5.0547094451217425E-2</v>
      </c>
      <c r="CC32" s="48">
        <f>IF(PLANEL_Pot_Trim!CC7&lt;&gt;0,CC7/PLANEL_Pot_Trim!CC7,0)</f>
        <v>9.2334146844390008E-2</v>
      </c>
      <c r="CD32" s="48">
        <f>IF(PLANEL_Pot_Trim!CD7&lt;&gt;0,CD7/PLANEL_Pot_Trim!CD7,0)</f>
        <v>0.54798297568865206</v>
      </c>
      <c r="CE32" s="48">
        <f>IF(PLANEL_Pot_Trim!CE7&lt;&gt;0,CE7/PLANEL_Pot_Trim!CE7,0)</f>
        <v>0.20646053313161369</v>
      </c>
      <c r="CF32" s="48">
        <f>IF(PLANEL_Pot_Trim!CF7&lt;&gt;0,CF7/PLANEL_Pot_Trim!CF7,0)</f>
        <v>4.8319039717398954E-2</v>
      </c>
      <c r="CG32" s="48">
        <f>IF(PLANEL_Pot_Trim!CG7&lt;&gt;0,CG7/PLANEL_Pot_Trim!CG7,0)</f>
        <v>8.8264169426236397E-2</v>
      </c>
      <c r="CH32" s="48">
        <f>IF(PLANEL_Pot_Trim!CH7&lt;&gt;0,CH7/PLANEL_Pot_Trim!CH7,0)</f>
        <v>0.55177538804786463</v>
      </c>
      <c r="CI32" s="48">
        <f>IF(PLANEL_Pot_Trim!CI7&lt;&gt;0,CI7/PLANEL_Pot_Trim!CI7,0)</f>
        <v>0.27379887576503048</v>
      </c>
      <c r="CJ32" s="48">
        <f>IF(PLANEL_Pot_Trim!CJ7&lt;&gt;0,CJ7/PLANEL_Pot_Trim!CJ7,0)</f>
        <v>4.6279112463030542E-2</v>
      </c>
      <c r="CK32" s="48">
        <f>IF(PLANEL_Pot_Trim!CK7&lt;&gt;0,CK7/PLANEL_Pot_Trim!CK7,0)</f>
        <v>8.4537843616579705E-2</v>
      </c>
      <c r="CL32" s="48">
        <f>IF(PLANEL_Pot_Trim!CL7&lt;&gt;0,CL7/PLANEL_Pot_Trim!CL7,0)</f>
        <v>0.55610911145423725</v>
      </c>
      <c r="CM32" s="48">
        <f>IF(PLANEL_Pot_Trim!CM7&lt;&gt;0,CM7/PLANEL_Pot_Trim!CM7,0)</f>
        <v>0.2993652426950974</v>
      </c>
      <c r="CN32" s="48">
        <f>IF(PLANEL_Pot_Trim!CN7&lt;&gt;0,CN7/PLANEL_Pot_Trim!CN7,0)</f>
        <v>3.260709987336171E-2</v>
      </c>
      <c r="CO32" s="48">
        <f>IF(PLANEL_Pot_Trim!CO7&lt;&gt;0,CO7/PLANEL_Pot_Trim!CO7,0)</f>
        <v>5.8234343561155331E-2</v>
      </c>
      <c r="CP32" s="48">
        <f>IF(PLANEL_Pot_Trim!CP7&lt;&gt;0,CP7/PLANEL_Pot_Trim!CP7,0)</f>
        <v>0.50638698972569673</v>
      </c>
      <c r="CQ32" s="48">
        <f>IF(PLANEL_Pot_Trim!CQ7&lt;&gt;0,CQ7/PLANEL_Pot_Trim!CQ7,0)</f>
        <v>0.36560565562215591</v>
      </c>
      <c r="CR32" s="48">
        <f>IF(PLANEL_Pot_Trim!CR7&lt;&gt;0,CR7/PLANEL_Pot_Trim!CR7,0)</f>
        <v>3.1337692325583366E-2</v>
      </c>
      <c r="CS32" s="48">
        <f>IF(PLANEL_Pot_Trim!CS7&lt;&gt;0,CS7/PLANEL_Pot_Trim!CS7,0)</f>
        <v>5.5967257081721469E-2</v>
      </c>
      <c r="CT32" s="48">
        <f>IF(PLANEL_Pot_Trim!CT7&lt;&gt;0,CT7/PLANEL_Pot_Trim!CT7,0)</f>
        <v>0.51826838146011311</v>
      </c>
      <c r="CU32" s="48">
        <f>IF(PLANEL_Pot_Trim!CU7&lt;&gt;0,CU7/PLANEL_Pot_Trim!CU7,0)</f>
        <v>0.38027930037021573</v>
      </c>
      <c r="CV32" s="48">
        <f>IF(PLANEL_Pot_Trim!CV7&lt;&gt;0,CV7/PLANEL_Pot_Trim!CV7,0)</f>
        <v>2.9635299378765658E-2</v>
      </c>
      <c r="CW32" s="48">
        <f>IF(PLANEL_Pot_Trim!CW7&lt;&gt;0,CW7/PLANEL_Pot_Trim!CW7,0)</f>
        <v>0.12494753119217973</v>
      </c>
      <c r="CX32" s="48">
        <f>IF(PLANEL_Pot_Trim!CX7&lt;&gt;0,CX7/PLANEL_Pot_Trim!CX7,0)</f>
        <v>0.5778652379053969</v>
      </c>
      <c r="CY32" s="48">
        <f>IF(PLANEL_Pot_Trim!CY7&lt;&gt;0,CY7/PLANEL_Pot_Trim!CY7,0)</f>
        <v>0.38866362740111243</v>
      </c>
      <c r="CZ32" s="48">
        <f>IF(PLANEL_Pot_Trim!CZ7&lt;&gt;0,CZ7/PLANEL_Pot_Trim!CZ7,0)</f>
        <v>2.8564925403714931E-2</v>
      </c>
      <c r="DA32" s="48">
        <f>IF(PLANEL_Pot_Trim!DA7&lt;&gt;0,DA7/PLANEL_Pot_Trim!DA7,0)</f>
        <v>2.8564925403714931E-2</v>
      </c>
      <c r="DB32" s="48">
        <f>IF(PLANEL_Pot_Trim!DB7&lt;&gt;0,DB7/PLANEL_Pot_Trim!DB7,0)</f>
        <v>0.4544663637557475</v>
      </c>
      <c r="DC32" s="48">
        <f>IF(PLANEL_Pot_Trim!DC7&lt;&gt;0,DC7/PLANEL_Pot_Trim!DC7,0)</f>
        <v>0.39713730569808914</v>
      </c>
      <c r="DD32" s="48">
        <f>IF(PLANEL_Pot_Trim!DD7&lt;&gt;0,DD7/PLANEL_Pot_Trim!DD7,0)</f>
        <v>5.4210339051901698E-3</v>
      </c>
      <c r="DE32" s="48">
        <f>IF(PLANEL_Pot_Trim!DE7&lt;&gt;0,DE7/PLANEL_Pot_Trim!DE7,0)</f>
        <v>5.4210339051901698E-3</v>
      </c>
      <c r="DF32" s="48">
        <f>IF(PLANEL_Pot_Trim!DF7&lt;&gt;0,DF7/PLANEL_Pot_Trim!DF7,0)</f>
        <v>0.42987410737501069</v>
      </c>
      <c r="DG32" s="48">
        <f>IF(PLANEL_Pot_Trim!DG7&lt;&gt;0,DG7/PLANEL_Pot_Trim!DG7,0)</f>
        <v>0.40582847491319013</v>
      </c>
      <c r="DH32" s="48">
        <f>IF(PLANEL_Pot_Trim!DH7&lt;&gt;0,DH7/PLANEL_Pot_Trim!DH7,0)</f>
        <v>5.2384287448045382E-3</v>
      </c>
      <c r="DI32" s="48">
        <f>IF(PLANEL_Pot_Trim!DI7&lt;&gt;0,DI7/PLANEL_Pot_Trim!DI7,0)</f>
        <v>5.2384287448045382E-3</v>
      </c>
      <c r="DJ32" s="48">
        <f>IF(PLANEL_Pot_Trim!DJ7&lt;&gt;0,DJ7/PLANEL_Pot_Trim!DJ7,0)</f>
        <v>0.41888813765680749</v>
      </c>
      <c r="DK32" s="48">
        <f>IF(PLANEL_Pot_Trim!DK7&lt;&gt;0,DK7/PLANEL_Pot_Trim!DK7,0)</f>
        <v>0.41980475561614344</v>
      </c>
      <c r="DL32" s="48">
        <f>IF(PLANEL_Pot_Trim!DL7&lt;&gt;0,DL7/PLANEL_Pot_Trim!DL7,0)</f>
        <v>5.1329033047390902E-3</v>
      </c>
      <c r="DM32" s="48">
        <f>IF(PLANEL_Pot_Trim!DM7&lt;&gt;0,DM7/PLANEL_Pot_Trim!DM7,0)</f>
        <v>5.1329033047390902E-3</v>
      </c>
      <c r="DN32" s="48">
        <f>IF(PLANEL_Pot_Trim!DN7&lt;&gt;0,DN7/PLANEL_Pot_Trim!DN7,0)</f>
        <v>0.41980475561614344</v>
      </c>
      <c r="DO32" s="48">
        <f>IF(PLANEL_Pot_Trim!DO7&lt;&gt;0,DO7/PLANEL_Pot_Trim!DO7,0)</f>
        <v>0.41901956213172181</v>
      </c>
      <c r="DP32" s="48">
        <f>IF(PLANEL_Pot_Trim!DP7&lt;&gt;0,DP7/PLANEL_Pot_Trim!DP7,0)</f>
        <v>5.075503373849469E-3</v>
      </c>
      <c r="DQ32" s="48">
        <f>IF(PLANEL_Pot_Trim!DQ7&lt;&gt;0,DQ7/PLANEL_Pot_Trim!DQ7,0)</f>
        <v>5.075503373849469E-3</v>
      </c>
      <c r="DR32" s="48">
        <f>IF(PLANEL_Pot_Trim!DR7&lt;&gt;0,DR7/PLANEL_Pot_Trim!DR7,0)</f>
        <v>0.41901956213172181</v>
      </c>
      <c r="DS32" s="48">
        <f>IF(PLANEL_Pot_Trim!DS7&lt;&gt;0,DS7/PLANEL_Pot_Trim!DS7,0)</f>
        <v>0.42619055873677825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0.42619055873677825</v>
      </c>
      <c r="DW32" s="48">
        <f>IF(PLANEL_Pot_Trim!DW7&lt;&gt;0,DW7/PLANEL_Pot_Trim!DW7,0)</f>
        <v>0.43948494273775829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0.43948494273775829</v>
      </c>
      <c r="EA32" s="48">
        <f>IF(PLANEL_Pot_Trim!EA7&lt;&gt;0,EA7/PLANEL_Pot_Trim!EA7,0)</f>
        <v>0.44116788415955321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0.44116788415955321</v>
      </c>
      <c r="EE32" s="48">
        <f>IF(PLANEL_Pot_Trim!EE7&lt;&gt;0,EE7/PLANEL_Pot_Trim!EE7,0)</f>
        <v>0.44627703888955483</v>
      </c>
      <c r="EF32" s="48">
        <f>IF(PLANEL_Pot_Trim!EF7&lt;&gt;0,EF7/PLANEL_Pot_Trim!EF7,0)</f>
        <v>0</v>
      </c>
      <c r="EG32" s="48">
        <f>IF(PLANEL_Pot_Trim!EG7&lt;&gt;0,EG7/PLANEL_Pot_Trim!EG7,0)</f>
        <v>4.2833235475772578E-2</v>
      </c>
      <c r="EH32" s="48">
        <f>IF(PLANEL_Pot_Trim!EH7&lt;&gt;0,EH7/PLANEL_Pot_Trim!EH7,0)</f>
        <v>0.44627703888955483</v>
      </c>
      <c r="EI32" s="48">
        <f>IF(PLANEL_Pot_Trim!EI7&lt;&gt;0,EI7/PLANEL_Pot_Trim!EI7,0)</f>
        <v>0.44627703888955483</v>
      </c>
      <c r="EJ32" s="48">
        <f>IF(PLANEL_Pot_Trim!EJ7&lt;&gt;0,EJ7/PLANEL_Pot_Trim!EJ7,0)</f>
        <v>0</v>
      </c>
      <c r="EK32" s="48">
        <f>IF(PLANEL_Pot_Trim!EK7&lt;&gt;0,EK7/PLANEL_Pot_Trim!EK7,0)</f>
        <v>6.2374463600981568E-2</v>
      </c>
      <c r="EL32" s="48">
        <f>IF(PLANEL_Pot_Trim!EL7&lt;&gt;0,EL7/PLANEL_Pot_Trim!EL7,0)</f>
        <v>0.44627703888955483</v>
      </c>
      <c r="EM32" s="48">
        <f>IF(PLANEL_Pot_Trim!EM7&lt;&gt;0,EM7/PLANEL_Pot_Trim!EM7,0)</f>
        <v>0.44627703888955483</v>
      </c>
      <c r="EN32" s="48">
        <f>IF(PLANEL_Pot_Trim!EN7&lt;&gt;0,EN7/PLANEL_Pot_Trim!EN7,0)</f>
        <v>3.7673459844080491E-3</v>
      </c>
      <c r="EO32" s="48">
        <f>IF(PLANEL_Pot_Trim!EO7&lt;&gt;0,EO7/PLANEL_Pot_Trim!EO7,0)</f>
        <v>0.10994566165493426</v>
      </c>
      <c r="EP32" s="48">
        <f>IF(PLANEL_Pot_Trim!EP7&lt;&gt;0,EP7/PLANEL_Pot_Trim!EP7,0)</f>
        <v>0.44627703888955483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0.21636543475854431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0.90282975955056177</v>
      </c>
      <c r="BT36" s="47">
        <f>IF(PLANEL_Pot_Trim!BT11&lt;&gt;0,BT11/PLANEL_Pot_Trim!BT11,0)</f>
        <v>0.81018795505617969</v>
      </c>
      <c r="BU36" s="47">
        <f>IF(PLANEL_Pot_Trim!BU11&lt;&gt;0,BU11/PLANEL_Pot_Trim!BU11,0)</f>
        <v>0.90282975955056177</v>
      </c>
      <c r="BV36" s="47">
        <f>IF(PLANEL_Pot_Trim!BV11&lt;&gt;0,BV11/PLANEL_Pot_Trim!BV11,0)</f>
        <v>0.90282975955056177</v>
      </c>
      <c r="BW36" s="47">
        <f>IF(PLANEL_Pot_Trim!BW11&lt;&gt;0,BW11/PLANEL_Pot_Trim!BW11,0)</f>
        <v>0.90282975955056177</v>
      </c>
      <c r="BX36" s="47">
        <f>IF(PLANEL_Pot_Trim!BX11&lt;&gt;0,BX11/PLANEL_Pot_Trim!BX11,0)</f>
        <v>0.81018795505617969</v>
      </c>
      <c r="BY36" s="47">
        <f>IF(PLANEL_Pot_Trim!BY11&lt;&gt;0,BY11/PLANEL_Pot_Trim!BY11,0)</f>
        <v>0.90282975955056177</v>
      </c>
      <c r="BZ36" s="47">
        <f>IF(PLANEL_Pot_Trim!BZ11&lt;&gt;0,BZ11/PLANEL_Pot_Trim!BZ11,0)</f>
        <v>0.90282975955056177</v>
      </c>
      <c r="CA36" s="47">
        <f>IF(PLANEL_Pot_Trim!CA11&lt;&gt;0,CA11/PLANEL_Pot_Trim!CA11,0)</f>
        <v>0.90477547662236124</v>
      </c>
      <c r="CB36" s="47">
        <f>IF(PLANEL_Pot_Trim!CB11&lt;&gt;0,CB11/PLANEL_Pot_Trim!CB11,0)</f>
        <v>0.79112119468334641</v>
      </c>
      <c r="CC36" s="47">
        <f>IF(PLANEL_Pot_Trim!CC11&lt;&gt;0,CC11/PLANEL_Pot_Trim!CC11,0)</f>
        <v>0.90477547662236124</v>
      </c>
      <c r="CD36" s="47">
        <f>IF(PLANEL_Pot_Trim!CD11&lt;&gt;0,CD11/PLANEL_Pot_Trim!CD11,0)</f>
        <v>0.90477547662236124</v>
      </c>
      <c r="CE36" s="47">
        <f>IF(PLANEL_Pot_Trim!CE11&lt;&gt;0,CE11/PLANEL_Pot_Trim!CE11,0)</f>
        <v>0.90477547662236124</v>
      </c>
      <c r="CF36" s="47">
        <f>IF(PLANEL_Pot_Trim!CF11&lt;&gt;0,CF11/PLANEL_Pot_Trim!CF11,0)</f>
        <v>0.79112119468334641</v>
      </c>
      <c r="CG36" s="47">
        <f>IF(PLANEL_Pot_Trim!CG11&lt;&gt;0,CG11/PLANEL_Pot_Trim!CG11,0)</f>
        <v>0.90477547662236124</v>
      </c>
      <c r="CH36" s="47">
        <f>IF(PLANEL_Pot_Trim!CH11&lt;&gt;0,CH11/PLANEL_Pot_Trim!CH11,0)</f>
        <v>0.90477547662236124</v>
      </c>
      <c r="CI36" s="47">
        <f>IF(PLANEL_Pot_Trim!CI11&lt;&gt;0,CI11/PLANEL_Pot_Trim!CI11,0)</f>
        <v>0.90477547662236124</v>
      </c>
      <c r="CJ36" s="47">
        <f>IF(PLANEL_Pot_Trim!CJ11&lt;&gt;0,CJ11/PLANEL_Pot_Trim!CJ11,0)</f>
        <v>0.79112119468334641</v>
      </c>
      <c r="CK36" s="47">
        <f>IF(PLANEL_Pot_Trim!CK11&lt;&gt;0,CK11/PLANEL_Pot_Trim!CK11,0)</f>
        <v>0.90477547662236124</v>
      </c>
      <c r="CL36" s="47">
        <f>IF(PLANEL_Pot_Trim!CL11&lt;&gt;0,CL11/PLANEL_Pot_Trim!CL11,0)</f>
        <v>0.90477547662236124</v>
      </c>
      <c r="CM36" s="47">
        <f>IF(PLANEL_Pot_Trim!CM11&lt;&gt;0,CM11/PLANEL_Pot_Trim!CM11,0)</f>
        <v>0.90598184585180497</v>
      </c>
      <c r="CN36" s="47">
        <f>IF(PLANEL_Pot_Trim!CN11&lt;&gt;0,CN11/PLANEL_Pot_Trim!CN11,0)</f>
        <v>0.77929956174794168</v>
      </c>
      <c r="CO36" s="47">
        <f>IF(PLANEL_Pot_Trim!CO11&lt;&gt;0,CO11/PLANEL_Pot_Trim!CO11,0)</f>
        <v>0.90598184585180497</v>
      </c>
      <c r="CP36" s="47">
        <f>IF(PLANEL_Pot_Trim!CP11&lt;&gt;0,CP11/PLANEL_Pot_Trim!CP11,0)</f>
        <v>0.90598184585180497</v>
      </c>
      <c r="CQ36" s="47">
        <f>IF(PLANEL_Pot_Trim!CQ11&lt;&gt;0,CQ11/PLANEL_Pot_Trim!CQ11,0)</f>
        <v>0.90598184585180497</v>
      </c>
      <c r="CR36" s="47">
        <f>IF(PLANEL_Pot_Trim!CR11&lt;&gt;0,CR11/PLANEL_Pot_Trim!CR11,0)</f>
        <v>0.77929956174794168</v>
      </c>
      <c r="CS36" s="47">
        <f>IF(PLANEL_Pot_Trim!CS11&lt;&gt;0,CS11/PLANEL_Pot_Trim!CS11,0)</f>
        <v>0.90598184585180497</v>
      </c>
      <c r="CT36" s="47">
        <f>IF(PLANEL_Pot_Trim!CT11&lt;&gt;0,CT11/PLANEL_Pot_Trim!CT11,0)</f>
        <v>0.90598184585180497</v>
      </c>
      <c r="CU36" s="47">
        <f>IF(PLANEL_Pot_Trim!CU11&lt;&gt;0,CU11/PLANEL_Pot_Trim!CU11,0)</f>
        <v>0.90680299872272474</v>
      </c>
      <c r="CV36" s="47">
        <f>IF(PLANEL_Pot_Trim!CV11&lt;&gt;0,CV11/PLANEL_Pot_Trim!CV11,0)</f>
        <v>0.88822974050026615</v>
      </c>
      <c r="CW36" s="47">
        <f>IF(PLANEL_Pot_Trim!CW11&lt;&gt;0,CW11/PLANEL_Pot_Trim!CW11,0)</f>
        <v>0.90680299872272474</v>
      </c>
      <c r="CX36" s="47">
        <f>IF(PLANEL_Pot_Trim!CX11&lt;&gt;0,CX11/PLANEL_Pot_Trim!CX11,0)</f>
        <v>0.90680299872272474</v>
      </c>
      <c r="CY36" s="77">
        <f>IF(PLANEL_Pot_Trim!CY11&lt;&gt;0,CY11/PLANEL_Pot_Trim!CY11,0)</f>
        <v>0.90680299872272474</v>
      </c>
      <c r="CZ36" s="77">
        <f>IF(PLANEL_Pot_Trim!CZ11&lt;&gt;0,CZ11/PLANEL_Pot_Trim!CZ11,0)</f>
        <v>0.77125279829696647</v>
      </c>
      <c r="DA36" s="77">
        <f>IF(PLANEL_Pot_Trim!DA11&lt;&gt;0,DA11/PLANEL_Pot_Trim!DA11,0)</f>
        <v>0.79042726695050558</v>
      </c>
      <c r="DB36" s="77">
        <f>IF(PLANEL_Pot_Trim!DB11&lt;&gt;0,DB11/PLANEL_Pot_Trim!DB11,0)</f>
        <v>0.90680299872272474</v>
      </c>
      <c r="DC36" s="47">
        <f>IF(PLANEL_Pot_Trim!DC11&lt;&gt;0,DC11/PLANEL_Pot_Trim!DC11,0)</f>
        <v>0.90680299872272474</v>
      </c>
      <c r="DD36" s="47">
        <f>IF(PLANEL_Pot_Trim!DD11&lt;&gt;0,DD11/PLANEL_Pot_Trim!DD11,0)</f>
        <v>0.77125279829696647</v>
      </c>
      <c r="DE36" s="47">
        <f>IF(PLANEL_Pot_Trim!DE11&lt;&gt;0,DE11/PLANEL_Pot_Trim!DE11,0)</f>
        <v>0.79042726695050558</v>
      </c>
      <c r="DF36" s="47">
        <f>IF(PLANEL_Pot_Trim!DF11&lt;&gt;0,DF11/PLANEL_Pot_Trim!DF11,0)</f>
        <v>0.90680299872272474</v>
      </c>
      <c r="DG36" s="47">
        <f>IF(PLANEL_Pot_Trim!DG11&lt;&gt;0,DG11/PLANEL_Pot_Trim!DG11,0)</f>
        <v>0.90721877566137554</v>
      </c>
      <c r="DH36" s="47">
        <f>IF(PLANEL_Pot_Trim!DH11&lt;&gt;0,DH11/PLANEL_Pot_Trim!DH11,0)</f>
        <v>0.76717845502645499</v>
      </c>
      <c r="DI36" s="47">
        <f>IF(PLANEL_Pot_Trim!DI11&lt;&gt;0,DI11/PLANEL_Pot_Trim!DI11,0)</f>
        <v>0.8020384004810005</v>
      </c>
      <c r="DJ36" s="47">
        <f>IF(PLANEL_Pot_Trim!DJ11&lt;&gt;0,DJ11/PLANEL_Pot_Trim!DJ11,0)</f>
        <v>0.90721877566137554</v>
      </c>
      <c r="DK36" s="47">
        <f>IF(PLANEL_Pot_Trim!DK11&lt;&gt;0,DK11/PLANEL_Pot_Trim!DK11,0)</f>
        <v>0.90721877566137554</v>
      </c>
      <c r="DL36" s="47">
        <f>IF(PLANEL_Pot_Trim!DL11&lt;&gt;0,DL11/PLANEL_Pot_Trim!DL11,0)</f>
        <v>0.80619666676286672</v>
      </c>
      <c r="DM36" s="47">
        <f>IF(PLANEL_Pot_Trim!DM11&lt;&gt;0,DM11/PLANEL_Pot_Trim!DM11,0)</f>
        <v>0.8020384004810005</v>
      </c>
      <c r="DN36" s="47">
        <f>IF(PLANEL_Pot_Trim!DN11&lt;&gt;0,DN11/PLANEL_Pot_Trim!DN11,0)</f>
        <v>0.90721877566137554</v>
      </c>
      <c r="DO36" s="47">
        <f>IF(PLANEL_Pot_Trim!DO11&lt;&gt;0,DO11/PLANEL_Pot_Trim!DO11,0)</f>
        <v>0.90756157700745943</v>
      </c>
      <c r="DP36" s="47">
        <f>IF(PLANEL_Pot_Trim!DP11&lt;&gt;0,DP11/PLANEL_Pot_Trim!DP11,0)</f>
        <v>0.83731366687143483</v>
      </c>
      <c r="DQ36" s="47">
        <f>IF(PLANEL_Pot_Trim!DQ11&lt;&gt;0,DQ11/PLANEL_Pot_Trim!DQ11,0)</f>
        <v>0.81161159921018</v>
      </c>
      <c r="DR36" s="47">
        <f>IF(PLANEL_Pot_Trim!DR11&lt;&gt;0,DR11/PLANEL_Pot_Trim!DR11,0)</f>
        <v>0.90756157700745943</v>
      </c>
      <c r="DS36" s="47">
        <f>IF(PLANEL_Pot_Trim!DS11&lt;&gt;0,DS11/PLANEL_Pot_Trim!DS11,0)</f>
        <v>0.90756157700745943</v>
      </c>
      <c r="DT36" s="47">
        <f>IF(PLANEL_Pot_Trim!DT11&lt;&gt;0,DT11/PLANEL_Pot_Trim!DT11,0)</f>
        <v>0.87666625397103992</v>
      </c>
      <c r="DU36" s="47">
        <f>IF(PLANEL_Pot_Trim!DU11&lt;&gt;0,DU11/PLANEL_Pot_Trim!DU11,0)</f>
        <v>0.81161159921018</v>
      </c>
      <c r="DV36" s="47">
        <f>IF(PLANEL_Pot_Trim!DV11&lt;&gt;0,DV11/PLANEL_Pot_Trim!DV11,0)</f>
        <v>0.90756157700745943</v>
      </c>
      <c r="DW36" s="47">
        <f>IF(PLANEL_Pot_Trim!DW11&lt;&gt;0,DW11/PLANEL_Pot_Trim!DW11,0)</f>
        <v>0.90756157700745943</v>
      </c>
      <c r="DX36" s="47">
        <f>IF(PLANEL_Pot_Trim!DX11&lt;&gt;0,DX11/PLANEL_Pot_Trim!DX11,0)</f>
        <v>0.90756157700745943</v>
      </c>
      <c r="DY36" s="47">
        <f>IF(PLANEL_Pot_Trim!DY11&lt;&gt;0,DY11/PLANEL_Pot_Trim!DY11,0)</f>
        <v>0.81161159921018</v>
      </c>
      <c r="DZ36" s="47">
        <f>IF(PLANEL_Pot_Trim!DZ11&lt;&gt;0,DZ11/PLANEL_Pot_Trim!DZ11,0)</f>
        <v>0.90756157700745943</v>
      </c>
      <c r="EA36" s="47">
        <f>IF(PLANEL_Pot_Trim!EA11&lt;&gt;0,EA11/PLANEL_Pot_Trim!EA11,0)</f>
        <v>0.9078490657523195</v>
      </c>
      <c r="EB36" s="47">
        <f>IF(PLANEL_Pot_Trim!EB11&lt;&gt;0,EB11/PLANEL_Pot_Trim!EB11,0)</f>
        <v>0.9078490657523195</v>
      </c>
      <c r="EC36" s="47">
        <f>IF(PLANEL_Pot_Trim!EC11&lt;&gt;0,EC11/PLANEL_Pot_Trim!EC11,0)</f>
        <v>0.81964011052843888</v>
      </c>
      <c r="ED36" s="47">
        <f>IF(PLANEL_Pot_Trim!ED11&lt;&gt;0,ED11/PLANEL_Pot_Trim!ED11,0)</f>
        <v>0.9078490657523195</v>
      </c>
      <c r="EE36" s="47">
        <f>IF(PLANEL_Pot_Trim!EE11&lt;&gt;0,EE11/PLANEL_Pot_Trim!EE11,0)</f>
        <v>0.9078490657523195</v>
      </c>
      <c r="EF36" s="47">
        <f>IF(PLANEL_Pot_Trim!EF11&lt;&gt;0,EF11/PLANEL_Pot_Trim!EF11,0)</f>
        <v>0.90556363775716009</v>
      </c>
      <c r="EG36" s="47">
        <f>IF(PLANEL_Pot_Trim!EG11&lt;&gt;0,EG11/PLANEL_Pot_Trim!EG11,0)</f>
        <v>0.81964011052843888</v>
      </c>
      <c r="EH36" s="47">
        <f>IF(PLANEL_Pot_Trim!EH11&lt;&gt;0,EH11/PLANEL_Pot_Trim!EH11,0)</f>
        <v>0.9078490657523195</v>
      </c>
      <c r="EI36" s="47">
        <f>IF(PLANEL_Pot_Trim!EI11&lt;&gt;0,EI11/PLANEL_Pot_Trim!EI11,0)</f>
        <v>0.90809362971257934</v>
      </c>
      <c r="EJ36" s="47">
        <f>IF(PLANEL_Pot_Trim!EJ11&lt;&gt;0,EJ11/PLANEL_Pot_Trim!EJ11,0)</f>
        <v>0.86159559014557674</v>
      </c>
      <c r="EK36" s="47">
        <f>IF(PLANEL_Pot_Trim!EK11&lt;&gt;0,EK11/PLANEL_Pot_Trim!EK11,0)</f>
        <v>0.82646988951101152</v>
      </c>
      <c r="EL36" s="47">
        <f>IF(PLANEL_Pot_Trim!EL11&lt;&gt;0,EL11/PLANEL_Pot_Trim!EL11,0)</f>
        <v>0.90809362971257934</v>
      </c>
      <c r="EM36" s="47">
        <f>IF(PLANEL_Pot_Trim!EM11&lt;&gt;0,EM11/PLANEL_Pot_Trim!EM11,0)</f>
        <v>0.90809362971257934</v>
      </c>
      <c r="EN36" s="47">
        <f>IF(PLANEL_Pot_Trim!EN11&lt;&gt;0,EN11/PLANEL_Pot_Trim!EN11,0)</f>
        <v>0.90809362971257934</v>
      </c>
      <c r="EO36" s="47">
        <f>IF(PLANEL_Pot_Trim!EO11&lt;&gt;0,EO11/PLANEL_Pot_Trim!EO11,0)</f>
        <v>0.82646988951101152</v>
      </c>
      <c r="EP36" s="47">
        <f>IF(PLANEL_Pot_Trim!EP11&lt;&gt;0,EP11/PLANEL_Pot_Trim!EP11,0)</f>
        <v>0.90809362971257934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4.2533057486785757E-2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0.96505478255602661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0.95755516673267327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0.35460159757643056</v>
      </c>
      <c r="AJ42" s="51">
        <f>IF(PLANEL_Pot_Trim!AJ17&lt;&gt;0,AJ17/PLANEL_Pot_Trim!AJ17,0)</f>
        <v>0.4240783715335753</v>
      </c>
      <c r="AK42" s="51">
        <f>IF(PLANEL_Pot_Trim!AK17&lt;&gt;0,AK17/PLANEL_Pot_Trim!AK17,0)</f>
        <v>0.56033755666614116</v>
      </c>
      <c r="AL42" s="51">
        <f>IF(PLANEL_Pot_Trim!AL17&lt;&gt;0,AL17/PLANEL_Pot_Trim!AL17,0)</f>
        <v>0.46427912046641745</v>
      </c>
      <c r="AM42" s="51">
        <f>IF(PLANEL_Pot_Trim!AM17&lt;&gt;0,AM17/PLANEL_Pot_Trim!AM17,0)</f>
        <v>0.354565756667714</v>
      </c>
      <c r="AN42" s="51">
        <f>IF(PLANEL_Pot_Trim!AN17&lt;&gt;0,AN17/PLANEL_Pot_Trim!AN17,0)</f>
        <v>0.42456635994470238</v>
      </c>
      <c r="AO42" s="51">
        <f>IF(PLANEL_Pot_Trim!AO17&lt;&gt;0,AO17/PLANEL_Pot_Trim!AO17,0)</f>
        <v>0.56123506507037935</v>
      </c>
      <c r="AP42" s="51">
        <f>IF(PLANEL_Pot_Trim!AP17&lt;&gt;0,AP17/PLANEL_Pot_Trim!AP17,0)</f>
        <v>0.46471239312665652</v>
      </c>
      <c r="AQ42" s="51">
        <f>IF(PLANEL_Pot_Trim!AQ17&lt;&gt;0,AQ17/PLANEL_Pot_Trim!AQ17,0)</f>
        <v>0.35446849777686784</v>
      </c>
      <c r="AR42" s="51">
        <f>IF(PLANEL_Pot_Trim!AR17&lt;&gt;0,AR17/PLANEL_Pot_Trim!AR17,0)</f>
        <v>0.42589057691934856</v>
      </c>
      <c r="AS42" s="51">
        <f>IF(PLANEL_Pot_Trim!AS17&lt;&gt;0,AS17/PLANEL_Pot_Trim!AS17,0)</f>
        <v>0.56367056539591476</v>
      </c>
      <c r="AT42" s="51">
        <f>IF(PLANEL_Pot_Trim!AT17&lt;&gt;0,AT17/PLANEL_Pot_Trim!AT17,0)</f>
        <v>0.46588813205413859</v>
      </c>
      <c r="AU42" s="51">
        <f>IF(PLANEL_Pot_Trim!AU17&lt;&gt;0,AU17/PLANEL_Pot_Trim!AU17,0)</f>
        <v>0.35445131799236435</v>
      </c>
      <c r="AV42" s="51">
        <f>IF(PLANEL_Pot_Trim!AV17&lt;&gt;0,AV17/PLANEL_Pot_Trim!AV17,0)</f>
        <v>0.42612448570016159</v>
      </c>
      <c r="AW42" s="51">
        <f>IF(PLANEL_Pot_Trim!AW17&lt;&gt;0,AW17/PLANEL_Pot_Trim!AW17,0)</f>
        <v>0.56410077045622109</v>
      </c>
      <c r="AX42" s="51">
        <f>IF(PLANEL_Pot_Trim!AX17&lt;&gt;0,AX17/PLANEL_Pot_Trim!AX17,0)</f>
        <v>0.46609581369790137</v>
      </c>
      <c r="AY42" s="51">
        <f>IF(PLANEL_Pot_Trim!AY17&lt;&gt;0,AY17/PLANEL_Pot_Trim!AY17,0)</f>
        <v>0.35441258867681547</v>
      </c>
      <c r="AZ42" s="51">
        <f>IF(PLANEL_Pot_Trim!AZ17&lt;&gt;0,AZ17/PLANEL_Pot_Trim!AZ17,0)</f>
        <v>0.42665180002921127</v>
      </c>
      <c r="BA42" s="51">
        <f>IF(PLANEL_Pot_Trim!BA17&lt;&gt;0,BA17/PLANEL_Pot_Trim!BA17,0)</f>
        <v>0.56507060736666337</v>
      </c>
      <c r="BB42" s="51">
        <f>IF(PLANEL_Pot_Trim!BB17&lt;&gt;0,BB17/PLANEL_Pot_Trim!BB17,0)</f>
        <v>0.46656400293654432</v>
      </c>
      <c r="BC42" s="51">
        <f>IF(PLANEL_Pot_Trim!BC17&lt;&gt;0,BC17/PLANEL_Pot_Trim!BC17,0)</f>
        <v>0.35439598088685842</v>
      </c>
      <c r="BD42" s="51">
        <f>IF(PLANEL_Pot_Trim!BD17&lt;&gt;0,BD17/PLANEL_Pot_Trim!BD17,0)</f>
        <v>0.42687792138451497</v>
      </c>
      <c r="BE42" s="51">
        <f>IF(PLANEL_Pot_Trim!BE17&lt;&gt;0,BE17/PLANEL_Pot_Trim!BE17,0)</f>
        <v>0.56548648968870052</v>
      </c>
      <c r="BF42" s="51">
        <f>IF(PLANEL_Pot_Trim!BF17&lt;&gt;0,BF17/PLANEL_Pot_Trim!BF17,0)</f>
        <v>0.46676477045312953</v>
      </c>
      <c r="BG42" s="51">
        <f>IF(PLANEL_Pot_Trim!BG17&lt;&gt;0,BG17/PLANEL_Pot_Trim!BG17,0)</f>
        <v>0.35437447820037227</v>
      </c>
      <c r="BH42" s="51">
        <f>IF(PLANEL_Pot_Trim!BH17&lt;&gt;0,BH17/PLANEL_Pot_Trim!BH17,0)</f>
        <v>0.42717068743029002</v>
      </c>
      <c r="BI42" s="51">
        <f>IF(PLANEL_Pot_Trim!BI17&lt;&gt;0,BI17/PLANEL_Pot_Trim!BI17,0)</f>
        <v>0.56602494513348178</v>
      </c>
      <c r="BJ42" s="51">
        <f>IF(PLANEL_Pot_Trim!BJ17&lt;&gt;0,BJ17/PLANEL_Pot_Trim!BJ17,0)</f>
        <v>0.46702470994766748</v>
      </c>
      <c r="BK42" s="51">
        <f>IF(PLANEL_Pot_Trim!BK17&lt;&gt;0,BK17/PLANEL_Pot_Trim!BK17,0)</f>
        <v>0.35435636658841174</v>
      </c>
      <c r="BL42" s="51">
        <f>IF(PLANEL_Pot_Trim!BL17&lt;&gt;0,BL17/PLANEL_Pot_Trim!BL17,0)</f>
        <v>0.42741728411096896</v>
      </c>
      <c r="BM42" s="51">
        <f>IF(PLANEL_Pot_Trim!BM17&lt;&gt;0,BM17/PLANEL_Pot_Trim!BM17,0)</f>
        <v>0.56647848581365656</v>
      </c>
      <c r="BN42" s="51">
        <f>IF(PLANEL_Pot_Trim!BN17&lt;&gt;0,BN17/PLANEL_Pot_Trim!BN17,0)</f>
        <v>0.46724365692816955</v>
      </c>
      <c r="BO42" s="51">
        <f>IF(PLANEL_Pot_Trim!BO17&lt;&gt;0,BO17/PLANEL_Pot_Trim!BO17,0)</f>
        <v>0.35433971322796265</v>
      </c>
      <c r="BP42" s="51">
        <f>IF(PLANEL_Pot_Trim!BP17&lt;&gt;0,BP17/PLANEL_Pot_Trim!BP17,0)</f>
        <v>0.42764402618012715</v>
      </c>
      <c r="BQ42" s="51">
        <f>IF(PLANEL_Pot_Trim!BQ17&lt;&gt;0,BQ17/PLANEL_Pot_Trim!BQ17,0)</f>
        <v>0.56689550990382775</v>
      </c>
      <c r="BR42" s="51">
        <f>IF(PLANEL_Pot_Trim!BR17&lt;&gt;0,BR17/PLANEL_Pot_Trim!BR17,0)</f>
        <v>0.4674449754992025</v>
      </c>
      <c r="BS42" s="51">
        <f>IF(PLANEL_Pot_Trim!BS17&lt;&gt;0,BS17/PLANEL_Pot_Trim!BS17,0)</f>
        <v>0.35431175348642246</v>
      </c>
      <c r="BT42" s="51">
        <f>IF(PLANEL_Pot_Trim!BT17&lt;&gt;0,BT17/PLANEL_Pot_Trim!BT17,0)</f>
        <v>0.42802470862885461</v>
      </c>
      <c r="BU42" s="51">
        <f>IF(PLANEL_Pot_Trim!BU17&lt;&gt;0,BU17/PLANEL_Pot_Trim!BU17,0)</f>
        <v>0.56759566121433958</v>
      </c>
      <c r="BV42" s="51">
        <f>IF(PLANEL_Pot_Trim!BV17&lt;&gt;0,BV17/PLANEL_Pot_Trim!BV17,0)</f>
        <v>0.46778297385933887</v>
      </c>
      <c r="BW42" s="51">
        <f>IF(PLANEL_Pot_Trim!BW17&lt;&gt;0,BW17/PLANEL_Pot_Trim!BW17,0)</f>
        <v>0.35428167078054945</v>
      </c>
      <c r="BX42" s="51">
        <f>IF(PLANEL_Pot_Trim!BX17&lt;&gt;0,BX17/PLANEL_Pot_Trim!BX17,0)</f>
        <v>0.42843429659877302</v>
      </c>
      <c r="BY42" s="51">
        <f>IF(PLANEL_Pot_Trim!BY17&lt;&gt;0,BY17/PLANEL_Pot_Trim!BY17,0)</f>
        <v>0.56834897555054387</v>
      </c>
      <c r="BZ42" s="51">
        <f>IF(PLANEL_Pot_Trim!BZ17&lt;&gt;0,BZ17/PLANEL_Pot_Trim!BZ17,0)</f>
        <v>0.46814663673793838</v>
      </c>
      <c r="CA42" s="51">
        <f>IF(PLANEL_Pot_Trim!CA17&lt;&gt;0,CA17/PLANEL_Pot_Trim!CA17,0)</f>
        <v>0.35425034162572422</v>
      </c>
      <c r="CB42" s="51">
        <f>IF(PLANEL_Pot_Trim!CB17&lt;&gt;0,CB17/PLANEL_Pot_Trim!CB17,0)</f>
        <v>0.42886085517116984</v>
      </c>
      <c r="CC42" s="51">
        <f>IF(PLANEL_Pot_Trim!CC17&lt;&gt;0,CC17/PLANEL_Pot_Trim!CC17,0)</f>
        <v>0.56913350226737636</v>
      </c>
      <c r="CD42" s="51">
        <f>IF(PLANEL_Pot_Trim!CD17&lt;&gt;0,CD17/PLANEL_Pot_Trim!CD17,0)</f>
        <v>0.46852536744732542</v>
      </c>
      <c r="CE42" s="51">
        <f>IF(PLANEL_Pot_Trim!CE17&lt;&gt;0,CE17/PLANEL_Pot_Trim!CE17,0)</f>
        <v>0.35420034334910755</v>
      </c>
      <c r="CF42" s="51">
        <f>IF(PLANEL_Pot_Trim!CF17&lt;&gt;0,CF17/PLANEL_Pot_Trim!CF17,0)</f>
        <v>0.42954160028011368</v>
      </c>
      <c r="CG42" s="51">
        <f>IF(PLANEL_Pot_Trim!CG17&lt;&gt;0,CG17/PLANEL_Pot_Trim!CG17,0)</f>
        <v>0.57038552890288297</v>
      </c>
      <c r="CH42" s="51">
        <f>IF(PLANEL_Pot_Trim!CH17&lt;&gt;0,CH17/PLANEL_Pot_Trim!CH17,0)</f>
        <v>0.46912978373874042</v>
      </c>
      <c r="CI42" s="51">
        <f>IF(PLANEL_Pot_Trim!CI17&lt;&gt;0,CI17/PLANEL_Pot_Trim!CI17,0)</f>
        <v>0.35419366431930666</v>
      </c>
      <c r="CJ42" s="51">
        <f>IF(PLANEL_Pot_Trim!CJ17&lt;&gt;0,CJ17/PLANEL_Pot_Trim!CJ17,0)</f>
        <v>0.42963253773350368</v>
      </c>
      <c r="CK42" s="51">
        <f>IF(PLANEL_Pot_Trim!CK17&lt;&gt;0,CK17/PLANEL_Pot_Trim!CK17,0)</f>
        <v>0.57055278098555295</v>
      </c>
      <c r="CL42" s="51">
        <f>IF(PLANEL_Pot_Trim!CL17&lt;&gt;0,CL17/PLANEL_Pot_Trim!CL17,0)</f>
        <v>0.46921052482477799</v>
      </c>
      <c r="CM42" s="51">
        <f>IF(PLANEL_Pot_Trim!CM17&lt;&gt;0,CM17/PLANEL_Pot_Trim!CM17,0)</f>
        <v>0.35417450678051854</v>
      </c>
      <c r="CN42" s="51">
        <f>IF(PLANEL_Pot_Trim!CN17&lt;&gt;0,CN17/PLANEL_Pot_Trim!CN17,0)</f>
        <v>0.42989337524671928</v>
      </c>
      <c r="CO42" s="51">
        <f>IF(PLANEL_Pot_Trim!CO17&lt;&gt;0,CO17/PLANEL_Pot_Trim!CO17,0)</f>
        <v>0.57103251352761508</v>
      </c>
      <c r="CP42" s="51">
        <f>IF(PLANEL_Pot_Trim!CP17&lt;&gt;0,CP17/PLANEL_Pot_Trim!CP17,0)</f>
        <v>0.46944211601522295</v>
      </c>
      <c r="CQ42" s="51">
        <f>IF(PLANEL_Pot_Trim!CQ17&lt;&gt;0,CQ17/PLANEL_Pot_Trim!CQ17,0)</f>
        <v>0.35417308317204932</v>
      </c>
      <c r="CR42" s="51">
        <f>IF(PLANEL_Pot_Trim!CR17&lt;&gt;0,CR17/PLANEL_Pot_Trim!CR17,0)</f>
        <v>0.42991275902511572</v>
      </c>
      <c r="CS42" s="51">
        <f>IF(PLANEL_Pot_Trim!CS17&lt;&gt;0,CS17/PLANEL_Pot_Trim!CS17,0)</f>
        <v>0.57106816422214723</v>
      </c>
      <c r="CT42" s="51">
        <f>IF(PLANEL_Pot_Trim!CT17&lt;&gt;0,CT17/PLANEL_Pot_Trim!CT17,0)</f>
        <v>0.46945932638667043</v>
      </c>
      <c r="CU42" s="51">
        <f>IF(PLANEL_Pot_Trim!CU17&lt;&gt;0,CU17/PLANEL_Pot_Trim!CU17,0)</f>
        <v>0.35415639587048958</v>
      </c>
      <c r="CV42" s="51">
        <f>IF(PLANEL_Pot_Trim!CV17&lt;&gt;0,CV17/PLANEL_Pot_Trim!CV17,0)</f>
        <v>0.43013996220116607</v>
      </c>
      <c r="CW42" s="51">
        <f>IF(PLANEL_Pot_Trim!CW17&lt;&gt;0,CW17/PLANEL_Pot_Trim!CW17,0)</f>
        <v>0.57148603641167417</v>
      </c>
      <c r="CX42" s="51">
        <f>IF(PLANEL_Pot_Trim!CX17&lt;&gt;0,CX17/PLANEL_Pot_Trim!CX17,0)</f>
        <v>0.46966105436155825</v>
      </c>
      <c r="CY42" s="81">
        <f>IF(PLANEL_Pot_Trim!CY17&lt;&gt;0,CY17/PLANEL_Pot_Trim!CY17,0)</f>
        <v>0.35415533988169068</v>
      </c>
      <c r="CZ42" s="81">
        <f>IF(PLANEL_Pot_Trim!CZ17&lt;&gt;0,CZ17/PLANEL_Pot_Trim!CZ17,0)</f>
        <v>0.43015433991344909</v>
      </c>
      <c r="DA42" s="81">
        <f>IF(PLANEL_Pot_Trim!DA17&lt;&gt;0,DA17/PLANEL_Pot_Trim!DA17,0)</f>
        <v>0.57151247991284759</v>
      </c>
      <c r="DB42" s="81">
        <f>IF(PLANEL_Pot_Trim!DB17&lt;&gt;0,DB17/PLANEL_Pot_Trim!DB17,0)</f>
        <v>0.4696738199612478</v>
      </c>
      <c r="DC42" s="51">
        <f>IF(PLANEL_Pot_Trim!DC17&lt;&gt;0,DC17/PLANEL_Pot_Trim!DC17,0)</f>
        <v>0.35415533989884723</v>
      </c>
      <c r="DD42" s="51">
        <f>IF(PLANEL_Pot_Trim!DD17&lt;&gt;0,DD17/PLANEL_Pot_Trim!DD17,0)</f>
        <v>0.43015433993988939</v>
      </c>
      <c r="DE42" s="51">
        <f>IF(PLANEL_Pot_Trim!DE17&lt;&gt;0,DE17/PLANEL_Pot_Trim!DE17,0)</f>
        <v>0.5715124799328144</v>
      </c>
      <c r="DF42" s="51">
        <f>IF(PLANEL_Pot_Trim!DF17&lt;&gt;0,DF17/PLANEL_Pot_Trim!DF17,0)</f>
        <v>0.46967381998305568</v>
      </c>
      <c r="DG42" s="51">
        <f>IF(PLANEL_Pot_Trim!DG17&lt;&gt;0,DG17/PLANEL_Pot_Trim!DG17,0)</f>
        <v>0.35415533989410325</v>
      </c>
      <c r="DH42" s="51">
        <f>IF(PLANEL_Pot_Trim!DH17&lt;&gt;0,DH17/PLANEL_Pot_Trim!DH17,0)</f>
        <v>0.43015433993126101</v>
      </c>
      <c r="DI42" s="51">
        <f>IF(PLANEL_Pot_Trim!DI17&lt;&gt;0,DI17/PLANEL_Pot_Trim!DI17,0)</f>
        <v>0.57151247993569843</v>
      </c>
      <c r="DJ42" s="51">
        <f>IF(PLANEL_Pot_Trim!DJ17&lt;&gt;0,DJ17/PLANEL_Pot_Trim!DJ17,0)</f>
        <v>0.46967381997928775</v>
      </c>
      <c r="DK42" s="51">
        <f>IF(PLANEL_Pot_Trim!DK17&lt;&gt;0,DK17/PLANEL_Pot_Trim!DK17,0)</f>
        <v>0.35415533989140441</v>
      </c>
      <c r="DL42" s="51">
        <f>IF(PLANEL_Pot_Trim!DL17&lt;&gt;0,DL17/PLANEL_Pot_Trim!DL17,0)</f>
        <v>0.43015433992319374</v>
      </c>
      <c r="DM42" s="51">
        <f>IF(PLANEL_Pot_Trim!DM17&lt;&gt;0,DM17/PLANEL_Pot_Trim!DM17,0)</f>
        <v>0.57151247989627474</v>
      </c>
      <c r="DN42" s="51">
        <f>IF(PLANEL_Pot_Trim!DN17&lt;&gt;0,DN17/PLANEL_Pot_Trim!DN17,0)</f>
        <v>0.46967381996647106</v>
      </c>
      <c r="DO42" s="51">
        <f>IF(PLANEL_Pot_Trim!DO17&lt;&gt;0,DO17/PLANEL_Pot_Trim!DO17,0)</f>
        <v>0.35415533991415332</v>
      </c>
      <c r="DP42" s="51">
        <f>IF(PLANEL_Pot_Trim!DP17&lt;&gt;0,DP17/PLANEL_Pot_Trim!DP17,0)</f>
        <v>0.43015433995901059</v>
      </c>
      <c r="DQ42" s="51">
        <f>IF(PLANEL_Pot_Trim!DQ17&lt;&gt;0,DQ17/PLANEL_Pot_Trim!DQ17,0)</f>
        <v>0.57151247993424115</v>
      </c>
      <c r="DR42" s="51">
        <f>IF(PLANEL_Pot_Trim!DR17&lt;&gt;0,DR17/PLANEL_Pot_Trim!DR17,0)</f>
        <v>0.46967381995952023</v>
      </c>
      <c r="DS42" s="51">
        <f>IF(PLANEL_Pot_Trim!DS17&lt;&gt;0,DS17/PLANEL_Pot_Trim!DS17,0)</f>
        <v>0.35415533991142967</v>
      </c>
      <c r="DT42" s="51">
        <f>IF(PLANEL_Pot_Trim!DT17&lt;&gt;0,DT17/PLANEL_Pot_Trim!DT17,0)</f>
        <v>0.43015433988564195</v>
      </c>
      <c r="DU42" s="51">
        <f>IF(PLANEL_Pot_Trim!DU17&lt;&gt;0,DU17/PLANEL_Pot_Trim!DU17,0)</f>
        <v>0.57151247991917298</v>
      </c>
      <c r="DV42" s="51">
        <f>IF(PLANEL_Pot_Trim!DV17&lt;&gt;0,DV17/PLANEL_Pot_Trim!DV17,0)</f>
        <v>0.46967381998532926</v>
      </c>
      <c r="DW42" s="51">
        <f>IF(PLANEL_Pot_Trim!DW17&lt;&gt;0,DW17/PLANEL_Pot_Trim!DW17,0)</f>
        <v>0.35415533996315962</v>
      </c>
      <c r="DX42" s="51">
        <f>IF(PLANEL_Pot_Trim!DX17&lt;&gt;0,DX17/PLANEL_Pot_Trim!DX17,0)</f>
        <v>0.43015433998964031</v>
      </c>
      <c r="DY42" s="51">
        <f>IF(PLANEL_Pot_Trim!DY17&lt;&gt;0,DY17/PLANEL_Pot_Trim!DY17,0)</f>
        <v>0.57151247995877408</v>
      </c>
      <c r="DZ42" s="51">
        <f>IF(PLANEL_Pot_Trim!DZ17&lt;&gt;0,DZ17/PLANEL_Pot_Trim!DZ17,0)</f>
        <v>0.46967382000341029</v>
      </c>
      <c r="EA42" s="51">
        <f>IF(PLANEL_Pot_Trim!EA17&lt;&gt;0,EA17/PLANEL_Pot_Trim!EA17,0)</f>
        <v>0.35415533987640796</v>
      </c>
      <c r="EB42" s="51">
        <f>IF(PLANEL_Pot_Trim!EB17&lt;&gt;0,EB17/PLANEL_Pot_Trim!EB17,0)</f>
        <v>0.43015433993838026</v>
      </c>
      <c r="EC42" s="51">
        <f>IF(PLANEL_Pot_Trim!EC17&lt;&gt;0,EC17/PLANEL_Pot_Trim!EC17,0)</f>
        <v>0.57151247993918508</v>
      </c>
      <c r="ED42" s="51">
        <f>IF(PLANEL_Pot_Trim!ED17&lt;&gt;0,ED17/PLANEL_Pot_Trim!ED17,0)</f>
        <v>0.46967381999255786</v>
      </c>
      <c r="EE42" s="51">
        <f>IF(PLANEL_Pot_Trim!EE17&lt;&gt;0,EE17/PLANEL_Pot_Trim!EE17,0)</f>
        <v>0.3541553398888399</v>
      </c>
      <c r="EF42" s="51">
        <f>IF(PLANEL_Pot_Trim!EF17&lt;&gt;0,EF17/PLANEL_Pot_Trim!EF17,0)</f>
        <v>0.43015433996380331</v>
      </c>
      <c r="EG42" s="51">
        <f>IF(PLANEL_Pot_Trim!EG17&lt;&gt;0,EG17/PLANEL_Pot_Trim!EG17,0)</f>
        <v>0.57151247991362197</v>
      </c>
      <c r="EH42" s="51">
        <f>IF(PLANEL_Pot_Trim!EH17&lt;&gt;0,EH17/PLANEL_Pot_Trim!EH17,0)</f>
        <v>0.46967381995462859</v>
      </c>
      <c r="EI42" s="51">
        <f>IF(PLANEL_Pot_Trim!EI17&lt;&gt;0,EI17/PLANEL_Pot_Trim!EI17,0)</f>
        <v>0.35415533988774905</v>
      </c>
      <c r="EJ42" s="51">
        <f>IF(PLANEL_Pot_Trim!EJ17&lt;&gt;0,EJ17/PLANEL_Pot_Trim!EJ17,0)</f>
        <v>0.43015433997184449</v>
      </c>
      <c r="EK42" s="51">
        <f>IF(PLANEL_Pot_Trim!EK17&lt;&gt;0,EK17/PLANEL_Pot_Trim!EK17,0)</f>
        <v>0.57151247995924548</v>
      </c>
      <c r="EL42" s="51">
        <f>IF(PLANEL_Pot_Trim!EL17&lt;&gt;0,EL17/PLANEL_Pot_Trim!EL17,0)</f>
        <v>0.46967381999808966</v>
      </c>
      <c r="EM42" s="51">
        <f>IF(PLANEL_Pot_Trim!EM17&lt;&gt;0,EM17/PLANEL_Pot_Trim!EM17,0)</f>
        <v>0.35415533992702686</v>
      </c>
      <c r="EN42" s="51">
        <f>IF(PLANEL_Pot_Trim!EN17&lt;&gt;0,EN17/PLANEL_Pot_Trim!EN17,0)</f>
        <v>0.43015433995383423</v>
      </c>
      <c r="EO42" s="51">
        <f>IF(PLANEL_Pot_Trim!EO17&lt;&gt;0,EO17/PLANEL_Pot_Trim!EO17,0)</f>
        <v>0.57151247997664545</v>
      </c>
      <c r="EP42" s="51">
        <f>IF(PLANEL_Pot_Trim!EP17&lt;&gt;0,EP17/PLANEL_Pot_Trim!EP17,0)</f>
        <v>0.4696738200275698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0.28382310797790561</v>
      </c>
      <c r="BX45" s="53">
        <f>IF(PLANEL_Pot_Trim!BX20&lt;&gt;0,BX20/PLANEL_Pot_Trim!BX20,0)</f>
        <v>0.2743890164984924</v>
      </c>
      <c r="BY45" s="53">
        <f>IF(PLANEL_Pot_Trim!BY20&lt;&gt;0,BY20/PLANEL_Pot_Trim!BY20,0)</f>
        <v>0.27078284024177268</v>
      </c>
      <c r="BZ45" s="53">
        <f>IF(PLANEL_Pot_Trim!BZ20&lt;&gt;0,BZ20/PLANEL_Pot_Trim!BZ20,0)</f>
        <v>0.28200309303556942</v>
      </c>
      <c r="CA45" s="53">
        <f>IF(PLANEL_Pot_Trim!CA20&lt;&gt;0,CA20/PLANEL_Pot_Trim!CA20,0)</f>
        <v>0.28382310797790561</v>
      </c>
      <c r="CB45" s="53">
        <f>IF(PLANEL_Pot_Trim!CB20&lt;&gt;0,CB20/PLANEL_Pot_Trim!CB20,0)</f>
        <v>0.2743890164984924</v>
      </c>
      <c r="CC45" s="53">
        <f>IF(PLANEL_Pot_Trim!CC20&lt;&gt;0,CC20/PLANEL_Pot_Trim!CC20,0)</f>
        <v>0.27078284024177268</v>
      </c>
      <c r="CD45" s="53">
        <f>IF(PLANEL_Pot_Trim!CD20&lt;&gt;0,CD20/PLANEL_Pot_Trim!CD20,0)</f>
        <v>0.28200309303556942</v>
      </c>
      <c r="CE45" s="53">
        <f>IF(PLANEL_Pot_Trim!CE20&lt;&gt;0,CE20/PLANEL_Pot_Trim!CE20,0)</f>
        <v>0.28382513319214675</v>
      </c>
      <c r="CF45" s="53">
        <f>IF(PLANEL_Pot_Trim!CF20&lt;&gt;0,CF20/PLANEL_Pot_Trim!CF20,0)</f>
        <v>0.27441946216248608</v>
      </c>
      <c r="CG45" s="53">
        <f>IF(PLANEL_Pot_Trim!CG20&lt;&gt;0,CG20/PLANEL_Pot_Trim!CG20,0)</f>
        <v>0.27080575923523087</v>
      </c>
      <c r="CH45" s="53">
        <f>IF(PLANEL_Pot_Trim!CH20&lt;&gt;0,CH20/PLANEL_Pot_Trim!CH20,0)</f>
        <v>0.28200479821683849</v>
      </c>
      <c r="CI45" s="53">
        <f>IF(PLANEL_Pot_Trim!CI20&lt;&gt;0,CI20/PLANEL_Pot_Trim!CI20,0)</f>
        <v>0.28382746266587966</v>
      </c>
      <c r="CJ45" s="53">
        <f>IF(PLANEL_Pot_Trim!CJ20&lt;&gt;0,CJ20/PLANEL_Pot_Trim!CJ20,0)</f>
        <v>0.27445088158661174</v>
      </c>
      <c r="CK45" s="53">
        <f>IF(PLANEL_Pot_Trim!CK20&lt;&gt;0,CK20/PLANEL_Pot_Trim!CK20,0)</f>
        <v>0.27082304862700102</v>
      </c>
      <c r="CL45" s="53">
        <f>IF(PLANEL_Pot_Trim!CL20&lt;&gt;0,CL20/PLANEL_Pot_Trim!CL20,0)</f>
        <v>0.28200677817888586</v>
      </c>
      <c r="CM45" s="53">
        <f>IF(PLANEL_Pot_Trim!CM20&lt;&gt;0,CM20/PLANEL_Pot_Trim!CM20,0)</f>
        <v>0.28382746266587966</v>
      </c>
      <c r="CN45" s="53">
        <f>IF(PLANEL_Pot_Trim!CN20&lt;&gt;0,CN20/PLANEL_Pot_Trim!CN20,0)</f>
        <v>0.27445088158661174</v>
      </c>
      <c r="CO45" s="53">
        <f>IF(PLANEL_Pot_Trim!CO20&lt;&gt;0,CO20/PLANEL_Pot_Trim!CO20,0)</f>
        <v>0.27082304862700102</v>
      </c>
      <c r="CP45" s="53">
        <f>IF(PLANEL_Pot_Trim!CP20&lt;&gt;0,CP20/PLANEL_Pot_Trim!CP20,0)</f>
        <v>0.28200677817888586</v>
      </c>
      <c r="CQ45" s="53">
        <f>IF(PLANEL_Pot_Trim!CQ20&lt;&gt;0,CQ20/PLANEL_Pot_Trim!CQ20,0)</f>
        <v>0.28405898851987532</v>
      </c>
      <c r="CR45" s="53">
        <f>IF(PLANEL_Pot_Trim!CR20&lt;&gt;0,CR20/PLANEL_Pot_Trim!CR20,0)</f>
        <v>0.27767121452357774</v>
      </c>
      <c r="CS45" s="53">
        <f>IF(PLANEL_Pot_Trim!CS20&lt;&gt;0,CS20/PLANEL_Pot_Trim!CS20,0)</f>
        <v>0.27278730191433848</v>
      </c>
      <c r="CT45" s="53">
        <f>IF(PLANEL_Pot_Trim!CT20&lt;&gt;0,CT20/PLANEL_Pot_Trim!CT20,0)</f>
        <v>0.2822030620807891</v>
      </c>
      <c r="CU45" s="53">
        <f>IF(PLANEL_Pot_Trim!CU20&lt;&gt;0,CU20/PLANEL_Pot_Trim!CU20,0)</f>
        <v>0.28432191049781652</v>
      </c>
      <c r="CV45" s="53">
        <f>IF(PLANEL_Pot_Trim!CV20&lt;&gt;0,CV20/PLANEL_Pot_Trim!CV20,0)</f>
        <v>0.28140065573923728</v>
      </c>
      <c r="CW45" s="53">
        <f>IF(PLANEL_Pot_Trim!CW20&lt;&gt;0,CW20/PLANEL_Pot_Trim!CW20,0)</f>
        <v>0.27520040532609064</v>
      </c>
      <c r="CX45" s="53">
        <f>IF(PLANEL_Pot_Trim!CX20&lt;&gt;0,CX20/PLANEL_Pot_Trim!CX20,0)</f>
        <v>0.28242558897690057</v>
      </c>
      <c r="CY45" s="83">
        <f>IF(PLANEL_Pot_Trim!CY20&lt;&gt;0,CY20/PLANEL_Pot_Trim!CY20,0)</f>
        <v>0.28439796008464685</v>
      </c>
      <c r="CZ45" s="83">
        <f>IF(PLANEL_Pot_Trim!CZ20&lt;&gt;0,CZ20/PLANEL_Pot_Trim!CZ20,0)</f>
        <v>0.2824899000406994</v>
      </c>
      <c r="DA45" s="83">
        <f>IF(PLANEL_Pot_Trim!DA20&lt;&gt;0,DA20/PLANEL_Pot_Trim!DA20,0)</f>
        <v>0.27592488005592763</v>
      </c>
      <c r="DB45" s="83">
        <f>IF(PLANEL_Pot_Trim!DB20&lt;&gt;0,DB20/PLANEL_Pot_Trim!DB20,0)</f>
        <v>0.2824899000406994</v>
      </c>
      <c r="DC45" s="53">
        <f>IF(PLANEL_Pot_Trim!DC20&lt;&gt;0,DC20/PLANEL_Pot_Trim!DC20,0)</f>
        <v>0.28439796005154239</v>
      </c>
      <c r="DD45" s="53">
        <f>IF(PLANEL_Pot_Trim!DD20&lt;&gt;0,DD20/PLANEL_Pot_Trim!DD20,0)</f>
        <v>0.28248990006339858</v>
      </c>
      <c r="DE45" s="53">
        <f>IF(PLANEL_Pot_Trim!DE20&lt;&gt;0,DE20/PLANEL_Pot_Trim!DE20,0)</f>
        <v>0.2759248800783366</v>
      </c>
      <c r="DF45" s="53">
        <f>IF(PLANEL_Pot_Trim!DF20&lt;&gt;0,DF20/PLANEL_Pot_Trim!DF20,0)</f>
        <v>0.28248990006339858</v>
      </c>
      <c r="DG45" s="53">
        <f>IF(PLANEL_Pot_Trim!DG20&lt;&gt;0,DG20/PLANEL_Pot_Trim!DG20,0)</f>
        <v>0.28439796009704499</v>
      </c>
      <c r="DH45" s="53">
        <f>IF(PLANEL_Pot_Trim!DH20&lt;&gt;0,DH20/PLANEL_Pot_Trim!DH20,0)</f>
        <v>0.28248990007923142</v>
      </c>
      <c r="DI45" s="53">
        <f>IF(PLANEL_Pot_Trim!DI20&lt;&gt;0,DI20/PLANEL_Pot_Trim!DI20,0)</f>
        <v>0.27592488008966265</v>
      </c>
      <c r="DJ45" s="53">
        <f>IF(PLANEL_Pot_Trim!DJ20&lt;&gt;0,DJ20/PLANEL_Pot_Trim!DJ20,0)</f>
        <v>0.28248990007923142</v>
      </c>
      <c r="DK45" s="53">
        <f>IF(PLANEL_Pot_Trim!DK20&lt;&gt;0,DK20/PLANEL_Pot_Trim!DK20,0)</f>
        <v>0.28439796007563789</v>
      </c>
      <c r="DL45" s="53">
        <f>IF(PLANEL_Pot_Trim!DL20&lt;&gt;0,DL20/PLANEL_Pot_Trim!DL20,0)</f>
        <v>0.28248990006869662</v>
      </c>
      <c r="DM45" s="53">
        <f>IF(PLANEL_Pot_Trim!DM20&lt;&gt;0,DM20/PLANEL_Pot_Trim!DM20,0)</f>
        <v>0.2759248800953395</v>
      </c>
      <c r="DN45" s="53">
        <f>IF(PLANEL_Pot_Trim!DN20&lt;&gt;0,DN20/PLANEL_Pot_Trim!DN20,0)</f>
        <v>0.28248990006869662</v>
      </c>
      <c r="DO45" s="53">
        <f>IF(PLANEL_Pot_Trim!DO20&lt;&gt;0,DO20/PLANEL_Pot_Trim!DO20,0)</f>
        <v>0.2843979600564992</v>
      </c>
      <c r="DP45" s="53">
        <f>IF(PLANEL_Pot_Trim!DP20&lt;&gt;0,DP20/PLANEL_Pot_Trim!DP20,0)</f>
        <v>0.28248990006613017</v>
      </c>
      <c r="DQ45" s="53">
        <f>IF(PLANEL_Pot_Trim!DQ20&lt;&gt;0,DQ20/PLANEL_Pot_Trim!DQ20,0)</f>
        <v>0.27592488004944321</v>
      </c>
      <c r="DR45" s="53">
        <f>IF(PLANEL_Pot_Trim!DR20&lt;&gt;0,DR20/PLANEL_Pot_Trim!DR20,0)</f>
        <v>0.28248990006613017</v>
      </c>
      <c r="DS45" s="53">
        <f>IF(PLANEL_Pot_Trim!DS20&lt;&gt;0,DS20/PLANEL_Pot_Trim!DS20,0)</f>
        <v>0.28439796000571388</v>
      </c>
      <c r="DT45" s="53">
        <f>IF(PLANEL_Pot_Trim!DT20&lt;&gt;0,DT20/PLANEL_Pot_Trim!DT20,0)</f>
        <v>0.28248990001013513</v>
      </c>
      <c r="DU45" s="53">
        <f>IF(PLANEL_Pot_Trim!DU20&lt;&gt;0,DU20/PLANEL_Pot_Trim!DU20,0)</f>
        <v>0.27592487999729548</v>
      </c>
      <c r="DV45" s="53">
        <f>IF(PLANEL_Pot_Trim!DV20&lt;&gt;0,DV20/PLANEL_Pot_Trim!DV20,0)</f>
        <v>0.28248990001013513</v>
      </c>
      <c r="DW45" s="53">
        <f>IF(PLANEL_Pot_Trim!DW20&lt;&gt;0,DW20/PLANEL_Pot_Trim!DW20,0)</f>
        <v>0.28439796002431933</v>
      </c>
      <c r="DX45" s="53">
        <f>IF(PLANEL_Pot_Trim!DX20&lt;&gt;0,DX20/PLANEL_Pot_Trim!DX20,0)</f>
        <v>0.28248990003228236</v>
      </c>
      <c r="DY45" s="53">
        <f>IF(PLANEL_Pot_Trim!DY20&lt;&gt;0,DY20/PLANEL_Pot_Trim!DY20,0)</f>
        <v>0.27592488002612786</v>
      </c>
      <c r="DZ45" s="53">
        <f>IF(PLANEL_Pot_Trim!DZ20&lt;&gt;0,DZ20/PLANEL_Pot_Trim!DZ20,0)</f>
        <v>0.28248990003228236</v>
      </c>
      <c r="EA45" s="53">
        <f>IF(PLANEL_Pot_Trim!EA20&lt;&gt;0,EA20/PLANEL_Pot_Trim!EA20,0)</f>
        <v>0.28439796002256057</v>
      </c>
      <c r="EB45" s="53">
        <f>IF(PLANEL_Pot_Trim!EB20&lt;&gt;0,EB20/PLANEL_Pot_Trim!EB20,0)</f>
        <v>0.28248990002688557</v>
      </c>
      <c r="EC45" s="53">
        <f>IF(PLANEL_Pot_Trim!EC20&lt;&gt;0,EC20/PLANEL_Pot_Trim!EC20,0)</f>
        <v>0.27592488002994858</v>
      </c>
      <c r="ED45" s="53">
        <f>IF(PLANEL_Pot_Trim!ED20&lt;&gt;0,ED20/PLANEL_Pot_Trim!ED20,0)</f>
        <v>0.28248990002688557</v>
      </c>
      <c r="EE45" s="53">
        <f>IF(PLANEL_Pot_Trim!EE20&lt;&gt;0,EE20/PLANEL_Pot_Trim!EE20,0)</f>
        <v>0.28439796005288692</v>
      </c>
      <c r="EF45" s="53">
        <f>IF(PLANEL_Pot_Trim!EF20&lt;&gt;0,EF20/PLANEL_Pot_Trim!EF20,0)</f>
        <v>0.28248990004312252</v>
      </c>
      <c r="EG45" s="53">
        <f>IF(PLANEL_Pot_Trim!EG20&lt;&gt;0,EG20/PLANEL_Pot_Trim!EG20,0)</f>
        <v>0.27592488004935978</v>
      </c>
      <c r="EH45" s="53">
        <f>IF(PLANEL_Pot_Trim!EH20&lt;&gt;0,EH20/PLANEL_Pot_Trim!EH20,0)</f>
        <v>0.28248990004312252</v>
      </c>
      <c r="EI45" s="53">
        <f>IF(PLANEL_Pot_Trim!EI20&lt;&gt;0,EI20/PLANEL_Pot_Trim!EI20,0)</f>
        <v>0.28439796000601958</v>
      </c>
      <c r="EJ45" s="53">
        <f>IF(PLANEL_Pot_Trim!EJ20&lt;&gt;0,EJ20/PLANEL_Pot_Trim!EJ20,0)</f>
        <v>0.28248989997176521</v>
      </c>
      <c r="EK45" s="53">
        <f>IF(PLANEL_Pot_Trim!EK20&lt;&gt;0,EK20/PLANEL_Pot_Trim!EK20,0)</f>
        <v>0.27592488000208215</v>
      </c>
      <c r="EL45" s="53">
        <f>IF(PLANEL_Pot_Trim!EL20&lt;&gt;0,EL20/PLANEL_Pot_Trim!EL20,0)</f>
        <v>0.28248989997176521</v>
      </c>
      <c r="EM45" s="53">
        <f>IF(PLANEL_Pot_Trim!EM20&lt;&gt;0,EM20/PLANEL_Pot_Trim!EM20,0)</f>
        <v>0.28439796008018581</v>
      </c>
      <c r="EN45" s="53">
        <f>IF(PLANEL_Pot_Trim!EN20&lt;&gt;0,EN20/PLANEL_Pot_Trim!EN20,0)</f>
        <v>0.28248990008654928</v>
      </c>
      <c r="EO45" s="53">
        <f>IF(PLANEL_Pot_Trim!EO20&lt;&gt;0,EO20/PLANEL_Pot_Trim!EO20,0)</f>
        <v>0.27592487995393139</v>
      </c>
      <c r="EP45" s="53">
        <f>IF(PLANEL_Pot_Trim!EP20&lt;&gt;0,EP20/PLANEL_Pot_Trim!EP20,0)</f>
        <v>0.28248990008654928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531.26483429999996</v>
      </c>
      <c r="Q31" s="33">
        <v>524.00721829999998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82.41097096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461.51347179999999</v>
      </c>
      <c r="N40" s="33">
        <v>698.87160640000002</v>
      </c>
      <c r="O40" s="33">
        <v>620.68795650000004</v>
      </c>
      <c r="P40" s="33">
        <v>687.63213399999995</v>
      </c>
      <c r="Q40" s="33">
        <v>758.55816789999994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1188.716946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1228.741702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1188.716946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1228.741702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2302.5806950000001</v>
      </c>
      <c r="O101" s="33">
        <v>2228.9064320000002</v>
      </c>
      <c r="P101" s="33">
        <v>1938.9940959999999</v>
      </c>
      <c r="Q101" s="33">
        <v>591.46632439999996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14.712614739999999</v>
      </c>
      <c r="P102" s="33">
        <v>342.49117430000001</v>
      </c>
      <c r="Q102" s="33">
        <v>342.49117430000001</v>
      </c>
      <c r="R102" s="33">
        <v>342.49117430000001</v>
      </c>
      <c r="S102" s="33">
        <v>995.26162859999999</v>
      </c>
      <c r="T102" s="33">
        <v>995.26162859999999</v>
      </c>
      <c r="U102" s="33">
        <v>995.26162859999999</v>
      </c>
      <c r="V102" s="33">
        <v>995.26162859999999</v>
      </c>
      <c r="W102" s="33">
        <v>995.26162859999999</v>
      </c>
      <c r="X102" s="33">
        <v>995.26162859999999</v>
      </c>
      <c r="Y102" s="33">
        <v>995.26162859999999</v>
      </c>
      <c r="Z102" s="33">
        <v>995.26162859999999</v>
      </c>
      <c r="AA102" s="33">
        <v>995.26162859999999</v>
      </c>
      <c r="AB102" s="33">
        <v>995.26162859999999</v>
      </c>
      <c r="AC102" s="33">
        <v>995.26162859999999</v>
      </c>
      <c r="AD102" s="33">
        <v>995.26162859999999</v>
      </c>
      <c r="AE102" s="33">
        <v>995.26162859999999</v>
      </c>
      <c r="AF102" s="33">
        <v>995.26162859999999</v>
      </c>
      <c r="AG102" s="33">
        <v>995.26162859999999</v>
      </c>
      <c r="AH102" s="33">
        <v>881.06461090000005</v>
      </c>
      <c r="AI102" s="33">
        <v>759.7880768</v>
      </c>
      <c r="AJ102" s="33">
        <v>760.17030169999998</v>
      </c>
      <c r="AK102" s="33">
        <v>726.82084880000002</v>
      </c>
      <c r="AL102" s="33">
        <v>601.85386510000001</v>
      </c>
      <c r="AM102" s="33">
        <v>497.6308143</v>
      </c>
      <c r="AN102" s="33">
        <v>497.6308143</v>
      </c>
      <c r="AO102" s="33">
        <v>497.6308143</v>
      </c>
      <c r="AP102" s="33">
        <v>732.64737909999997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964.92556019999995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940.64027590000001</v>
      </c>
      <c r="AB103" s="33">
        <v>1043.66758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968.03797770000006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1340.079565</v>
      </c>
      <c r="S104" s="33">
        <v>1340.079565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715.41916519999995</v>
      </c>
      <c r="I107" s="33">
        <v>762.38540399999999</v>
      </c>
      <c r="J107" s="33">
        <v>717.8412902</v>
      </c>
      <c r="K107" s="33">
        <v>709.72253760000001</v>
      </c>
      <c r="L107" s="33">
        <v>654.57942609999998</v>
      </c>
      <c r="M107" s="33">
        <v>709.72253760000001</v>
      </c>
      <c r="N107" s="33">
        <v>799.23586539999997</v>
      </c>
      <c r="O107" s="33">
        <v>893.87438510000004</v>
      </c>
      <c r="P107" s="33">
        <v>955.28685740000003</v>
      </c>
      <c r="Q107" s="33">
        <v>1124.236915</v>
      </c>
      <c r="R107" s="33">
        <v>1117.6257029999999</v>
      </c>
      <c r="S107" s="33">
        <v>1422.0639610000001</v>
      </c>
      <c r="T107" s="33">
        <v>1452.3933480000001</v>
      </c>
      <c r="U107" s="33">
        <v>1380.852515</v>
      </c>
      <c r="V107" s="33">
        <v>1548.452914</v>
      </c>
      <c r="W107" s="33">
        <v>1134.517169</v>
      </c>
      <c r="X107" s="33">
        <v>1015.028943</v>
      </c>
      <c r="Y107" s="33">
        <v>911.29834960000005</v>
      </c>
      <c r="Z107" s="33">
        <v>885.83210840000004</v>
      </c>
      <c r="AA107" s="33">
        <v>941.89087949999998</v>
      </c>
      <c r="AB107" s="33">
        <v>1175.5369889999999</v>
      </c>
      <c r="AC107" s="33">
        <v>670.7096904</v>
      </c>
      <c r="AD107" s="33">
        <v>675.34382140000002</v>
      </c>
      <c r="AE107" s="33">
        <v>675.34382140000002</v>
      </c>
      <c r="AF107" s="33">
        <v>675.34382140000002</v>
      </c>
      <c r="AG107" s="33">
        <v>675.34382140000002</v>
      </c>
      <c r="AH107" s="33">
        <v>587.31628509999996</v>
      </c>
      <c r="AI107" s="33">
        <v>675.34382140000002</v>
      </c>
      <c r="AJ107" s="33">
        <v>675.34382140000002</v>
      </c>
      <c r="AK107" s="33">
        <v>675.34382140000002</v>
      </c>
      <c r="AL107" s="33">
        <v>675.34382140000002</v>
      </c>
      <c r="AM107" s="33">
        <v>675.04570820000004</v>
      </c>
      <c r="AN107" s="33">
        <v>533.42552169999999</v>
      </c>
      <c r="AO107" s="33">
        <v>337.67191070000001</v>
      </c>
      <c r="AP107" s="33">
        <v>337.67191070000001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5231.8479040000002</v>
      </c>
      <c r="I112" s="33">
        <v>5358.3732179999997</v>
      </c>
      <c r="J112" s="33">
        <v>4387.6601289999999</v>
      </c>
      <c r="K112" s="33">
        <v>4785.0506139999998</v>
      </c>
      <c r="L112" s="33">
        <v>5312.7225589999998</v>
      </c>
      <c r="M112" s="33">
        <v>5764.688862</v>
      </c>
      <c r="N112" s="33">
        <v>5786.0690130000003</v>
      </c>
      <c r="O112" s="33">
        <v>5918.2450980000003</v>
      </c>
      <c r="P112" s="33">
        <v>5945.3377989999999</v>
      </c>
      <c r="Q112" s="33">
        <v>4363.7410380000001</v>
      </c>
      <c r="R112" s="33">
        <v>4294.469916</v>
      </c>
      <c r="S112" s="33">
        <v>5184.11888</v>
      </c>
      <c r="T112" s="33">
        <v>5111.5100350000002</v>
      </c>
      <c r="U112" s="33">
        <v>5039.9692020000002</v>
      </c>
      <c r="V112" s="33">
        <v>5207.5695999999998</v>
      </c>
      <c r="W112" s="33">
        <v>4075.4640869999998</v>
      </c>
      <c r="X112" s="33">
        <v>3919.5042749999998</v>
      </c>
      <c r="Y112" s="33">
        <v>3754.75036</v>
      </c>
      <c r="Z112" s="33">
        <v>2924.8102060000001</v>
      </c>
      <c r="AA112" s="33">
        <v>3024.1434410000002</v>
      </c>
      <c r="AB112" s="33">
        <v>3360.8168559999999</v>
      </c>
      <c r="AC112" s="33">
        <v>2855.9895569999999</v>
      </c>
      <c r="AD112" s="33">
        <v>2860.6236880000001</v>
      </c>
      <c r="AE112" s="33">
        <v>2877.5400730000001</v>
      </c>
      <c r="AF112" s="33">
        <v>2841.0684879999999</v>
      </c>
      <c r="AG112" s="33">
        <v>1814.456107</v>
      </c>
      <c r="AH112" s="33">
        <v>1612.2315530000001</v>
      </c>
      <c r="AI112" s="33">
        <v>1578.9825559999999</v>
      </c>
      <c r="AJ112" s="33">
        <v>1579.3647800000001</v>
      </c>
      <c r="AK112" s="33">
        <v>1402.1646699999999</v>
      </c>
      <c r="AL112" s="33">
        <v>1277.197686</v>
      </c>
      <c r="AM112" s="33">
        <v>1172.676522</v>
      </c>
      <c r="AN112" s="33">
        <v>1031.0563360000001</v>
      </c>
      <c r="AO112" s="33">
        <v>835.30272500000001</v>
      </c>
      <c r="AP112" s="33">
        <v>1070.3192899999999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760.34592689999999</v>
      </c>
      <c r="AI113" s="33">
        <v>765.95014990000004</v>
      </c>
      <c r="AJ113" s="33">
        <v>861.72354819999998</v>
      </c>
      <c r="AK113" s="33">
        <v>1201.3538080000001</v>
      </c>
      <c r="AL113" s="33">
        <v>1743.162994</v>
      </c>
      <c r="AM113" s="33">
        <v>1801.3830439999999</v>
      </c>
      <c r="AN113" s="33">
        <v>2378.7395120000001</v>
      </c>
      <c r="AO113" s="33">
        <v>2418.1740359999999</v>
      </c>
      <c r="AP113" s="33">
        <v>2205.1119180000001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180.01959640000001</v>
      </c>
      <c r="AI115" s="33">
        <v>180.01959640000001</v>
      </c>
      <c r="AJ115" s="33">
        <v>180.01959640000001</v>
      </c>
      <c r="AK115" s="33">
        <v>180.01959640000001</v>
      </c>
      <c r="AL115" s="33">
        <v>180.01959640000001</v>
      </c>
      <c r="AM115" s="33">
        <v>180.01959640000001</v>
      </c>
      <c r="AN115" s="33">
        <v>180.01959640000001</v>
      </c>
      <c r="AO115" s="33">
        <v>180.01959640000001</v>
      </c>
      <c r="AP115" s="33">
        <v>180.01959640000001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470.18276159999999</v>
      </c>
      <c r="AH124" s="33">
        <v>940.36552329999995</v>
      </c>
      <c r="AI124" s="33">
        <v>945.9697463</v>
      </c>
      <c r="AJ124" s="33">
        <v>1041.7431449999999</v>
      </c>
      <c r="AK124" s="33">
        <v>1381.373405</v>
      </c>
      <c r="AL124" s="33">
        <v>1923.1825899999999</v>
      </c>
      <c r="AM124" s="33">
        <v>1981.40264</v>
      </c>
      <c r="AN124" s="33">
        <v>2558.7591080000002</v>
      </c>
      <c r="AO124" s="33">
        <v>2598.193632</v>
      </c>
      <c r="AP124" s="33">
        <v>2385.131515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1096.820935</v>
      </c>
      <c r="Z125" s="33">
        <v>1381.5869889999999</v>
      </c>
      <c r="AA125" s="33">
        <v>1420.6709490000001</v>
      </c>
      <c r="AB125" s="33">
        <v>1694.864765</v>
      </c>
      <c r="AC125" s="33">
        <v>2459.0255350000002</v>
      </c>
      <c r="AD125" s="33">
        <v>2539.7828239999999</v>
      </c>
      <c r="AE125" s="33">
        <v>3529.5804979999998</v>
      </c>
      <c r="AF125" s="33">
        <v>3062.389314</v>
      </c>
      <c r="AG125" s="33">
        <v>3318.5088489999998</v>
      </c>
      <c r="AH125" s="33">
        <v>3374.8498140000002</v>
      </c>
      <c r="AI125" s="33">
        <v>3655.306349</v>
      </c>
      <c r="AJ125" s="33">
        <v>3410.3347939999999</v>
      </c>
      <c r="AK125" s="33">
        <v>3421.5566709999998</v>
      </c>
      <c r="AL125" s="33">
        <v>3294.8323500000001</v>
      </c>
      <c r="AM125" s="33">
        <v>3213.2177529999999</v>
      </c>
      <c r="AN125" s="33">
        <v>3291.6885699999998</v>
      </c>
      <c r="AO125" s="33">
        <v>3150.5808999999999</v>
      </c>
      <c r="AP125" s="33">
        <v>3940.1549020000002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900.097982</v>
      </c>
      <c r="AG127" s="33">
        <v>900.097982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900.097982</v>
      </c>
      <c r="AP127" s="33">
        <v>900.097982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1366.85033</v>
      </c>
      <c r="Z136" s="33">
        <v>1741.626182</v>
      </c>
      <c r="AA136" s="33">
        <v>1870.71994</v>
      </c>
      <c r="AB136" s="33">
        <v>2234.9235549999999</v>
      </c>
      <c r="AC136" s="33">
        <v>3089.0941229999999</v>
      </c>
      <c r="AD136" s="33">
        <v>3259.86121</v>
      </c>
      <c r="AE136" s="33">
        <v>4339.6686810000001</v>
      </c>
      <c r="AF136" s="33">
        <v>3962.4872959999998</v>
      </c>
      <c r="AG136" s="33">
        <v>4218.6068310000001</v>
      </c>
      <c r="AH136" s="33">
        <v>4274.9477960000004</v>
      </c>
      <c r="AI136" s="33">
        <v>4555.4043309999997</v>
      </c>
      <c r="AJ136" s="33">
        <v>4310.4327759999996</v>
      </c>
      <c r="AK136" s="33">
        <v>4321.6546529999996</v>
      </c>
      <c r="AL136" s="33">
        <v>4194.9303319999999</v>
      </c>
      <c r="AM136" s="33">
        <v>4113.3157350000001</v>
      </c>
      <c r="AN136" s="33">
        <v>4191.7865519999996</v>
      </c>
      <c r="AO136" s="33">
        <v>4050.6788820000002</v>
      </c>
      <c r="AP136" s="33">
        <v>4840.2528840000004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452.27912880000002</v>
      </c>
      <c r="N137" s="33">
        <v>820.38842439999996</v>
      </c>
      <c r="O137" s="33">
        <v>655.46437409999999</v>
      </c>
      <c r="P137" s="33">
        <v>541.63925029999996</v>
      </c>
      <c r="Q137" s="33">
        <v>421.96481990000001</v>
      </c>
      <c r="R137" s="33">
        <v>226.80827360000001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494.17946849999998</v>
      </c>
      <c r="N148" s="33">
        <v>862.28876409999998</v>
      </c>
      <c r="O148" s="33">
        <v>697.3647138</v>
      </c>
      <c r="P148" s="33">
        <v>583.53958999999998</v>
      </c>
      <c r="Q148" s="33">
        <v>421.96481990000001</v>
      </c>
      <c r="R148" s="33">
        <v>226.80827360000001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3018.007098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3963.7891730000001</v>
      </c>
      <c r="AI149" s="33">
        <v>3963.7891730000001</v>
      </c>
      <c r="AJ149" s="33">
        <v>4874.9141730000001</v>
      </c>
      <c r="AK149" s="33">
        <v>4874.9141730000001</v>
      </c>
      <c r="AL149" s="33">
        <v>4874.9141730000001</v>
      </c>
      <c r="AM149" s="33">
        <v>5786.0391730000001</v>
      </c>
      <c r="AN149" s="33">
        <v>5786.0391730000001</v>
      </c>
      <c r="AO149" s="33">
        <v>6697.1641730000001</v>
      </c>
      <c r="AP149" s="33">
        <v>6697.1641730000001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  <c r="X151" s="33">
        <v>1230.01875</v>
      </c>
      <c r="Y151" s="33">
        <v>1230.01875</v>
      </c>
      <c r="Z151" s="33">
        <v>2460.0374999999999</v>
      </c>
      <c r="AA151" s="33">
        <v>2596.7062500000002</v>
      </c>
      <c r="AB151" s="33">
        <v>2596.7062500000002</v>
      </c>
      <c r="AC151" s="33">
        <v>3929.2891829999999</v>
      </c>
      <c r="AD151" s="33">
        <v>3927.720069</v>
      </c>
      <c r="AE151" s="33">
        <v>5293.0189350000001</v>
      </c>
      <c r="AF151" s="33">
        <v>5193.4125000000004</v>
      </c>
      <c r="AG151" s="33">
        <v>5193.4125000000004</v>
      </c>
      <c r="AH151" s="33">
        <v>5193.4125000000004</v>
      </c>
      <c r="AI151" s="33">
        <v>5193.4125000000004</v>
      </c>
      <c r="AJ151" s="33">
        <v>5193.4125000000004</v>
      </c>
      <c r="AK151" s="33">
        <v>5193.4125000000004</v>
      </c>
      <c r="AL151" s="33">
        <v>5193.4125000000004</v>
      </c>
      <c r="AM151" s="33">
        <v>5193.4125000000004</v>
      </c>
      <c r="AN151" s="33">
        <v>5193.4125000000004</v>
      </c>
      <c r="AO151" s="33">
        <v>5193.4125000000004</v>
      </c>
      <c r="AP151" s="33">
        <v>5193.4125000000004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4237.64689</v>
      </c>
      <c r="Y160" s="33">
        <v>4237.64689</v>
      </c>
      <c r="Z160" s="33">
        <v>5478.0445980000004</v>
      </c>
      <c r="AA160" s="33">
        <v>5649.3704230000003</v>
      </c>
      <c r="AB160" s="33">
        <v>5649.3704230000003</v>
      </c>
      <c r="AC160" s="33">
        <v>6981.953356</v>
      </c>
      <c r="AD160" s="33">
        <v>6980.3842420000001</v>
      </c>
      <c r="AE160" s="33">
        <v>8345.6831070000007</v>
      </c>
      <c r="AF160" s="33">
        <v>8246.0766729999996</v>
      </c>
      <c r="AG160" s="33">
        <v>8246.0766729999996</v>
      </c>
      <c r="AH160" s="33">
        <v>9157.2016729999996</v>
      </c>
      <c r="AI160" s="33">
        <v>9157.2016729999996</v>
      </c>
      <c r="AJ160" s="33">
        <v>10068.32667</v>
      </c>
      <c r="AK160" s="33">
        <v>10068.32667</v>
      </c>
      <c r="AL160" s="33">
        <v>10068.32667</v>
      </c>
      <c r="AM160" s="33">
        <v>10979.45167</v>
      </c>
      <c r="AN160" s="33">
        <v>10979.45167</v>
      </c>
      <c r="AO160" s="33">
        <v>11890.57667</v>
      </c>
      <c r="AP160" s="33">
        <v>11890.57667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6.5479780630000004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117.7975545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56.405665470000002</v>
      </c>
      <c r="R172" s="33">
        <v>136.54844059999999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23.258334980000001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23.258334980000001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18945.937549999999</v>
      </c>
      <c r="U233" s="33">
        <v>19630.204600000001</v>
      </c>
      <c r="V233" s="33">
        <v>19601.623469999999</v>
      </c>
      <c r="W233" s="33">
        <v>19630.204600000001</v>
      </c>
      <c r="X233" s="33">
        <v>19630.204600000001</v>
      </c>
      <c r="Y233" s="33">
        <v>19630.204600000001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19630.204600000001</v>
      </c>
      <c r="AF233" s="33">
        <v>19630.204600000001</v>
      </c>
      <c r="AG233" s="33">
        <v>19630.204600000001</v>
      </c>
      <c r="AH233" s="33">
        <v>19630.204600000001</v>
      </c>
      <c r="AI233" s="33">
        <v>19630.204600000001</v>
      </c>
      <c r="AJ233" s="33">
        <v>19630.204600000001</v>
      </c>
      <c r="AK233" s="33">
        <v>19630.204600000001</v>
      </c>
      <c r="AL233" s="33">
        <v>19630.204600000001</v>
      </c>
      <c r="AM233" s="33">
        <v>19630.204600000001</v>
      </c>
      <c r="AN233" s="33">
        <v>19630.204600000001</v>
      </c>
      <c r="AO233" s="33">
        <v>19630.204600000001</v>
      </c>
      <c r="AP233" s="33">
        <v>19684.656559999999</v>
      </c>
    </row>
    <row r="234" spans="2:42" x14ac:dyDescent="0.25">
      <c r="B234" s="33" t="s">
        <v>1</v>
      </c>
      <c r="C234" s="4" t="s">
        <v>38</v>
      </c>
      <c r="D234" s="33">
        <v>6847.0244229999998</v>
      </c>
      <c r="E234" s="33">
        <v>7002.9905650000001</v>
      </c>
      <c r="F234" s="33">
        <v>6822.2996480000002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8907.4514899999995</v>
      </c>
      <c r="V234" s="33">
        <v>8907.4514899999995</v>
      </c>
      <c r="W234" s="33">
        <v>8907.4514899999995</v>
      </c>
      <c r="X234" s="33">
        <v>8907.4514899999995</v>
      </c>
      <c r="Y234" s="33">
        <v>8907.4514899999995</v>
      </c>
      <c r="Z234" s="33">
        <v>8907.4514899999995</v>
      </c>
      <c r="AA234" s="33">
        <v>8907.4514899999995</v>
      </c>
      <c r="AB234" s="33">
        <v>8907.4514899999995</v>
      </c>
      <c r="AC234" s="33">
        <v>8907.4514899999995</v>
      </c>
      <c r="AD234" s="33">
        <v>8907.4514899999995</v>
      </c>
      <c r="AE234" s="33">
        <v>8907.4514899999995</v>
      </c>
      <c r="AF234" s="33">
        <v>8907.4514899999995</v>
      </c>
      <c r="AG234" s="33">
        <v>8907.4514899999995</v>
      </c>
      <c r="AH234" s="33">
        <v>8907.4514899999995</v>
      </c>
      <c r="AI234" s="33">
        <v>8907.4514899999995</v>
      </c>
      <c r="AJ234" s="33">
        <v>8907.4514899999995</v>
      </c>
      <c r="AK234" s="33">
        <v>8907.4514899999995</v>
      </c>
      <c r="AL234" s="33">
        <v>8907.4514899999995</v>
      </c>
      <c r="AM234" s="33">
        <v>8907.4514899999995</v>
      </c>
      <c r="AN234" s="33">
        <v>8907.4514899999995</v>
      </c>
      <c r="AO234" s="33">
        <v>8907.4514899999995</v>
      </c>
      <c r="AP234" s="33">
        <v>8907.4514899999995</v>
      </c>
    </row>
    <row r="235" spans="2:42" x14ac:dyDescent="0.25">
      <c r="B235" s="33" t="s">
        <v>1</v>
      </c>
      <c r="C235" s="4" t="s">
        <v>39</v>
      </c>
      <c r="D235" s="33">
        <v>5362.7833330000003</v>
      </c>
      <c r="E235" s="33">
        <v>5362.7833330000003</v>
      </c>
      <c r="F235" s="33">
        <v>5100.6773759999996</v>
      </c>
      <c r="G235" s="33">
        <v>5312.8715300000003</v>
      </c>
      <c r="H235" s="33">
        <v>4682.864286</v>
      </c>
      <c r="I235" s="33">
        <v>5085.6454430000003</v>
      </c>
      <c r="J235" s="33">
        <v>5325.9110270000001</v>
      </c>
      <c r="K235" s="33">
        <v>5289.6429049999997</v>
      </c>
      <c r="L235" s="33">
        <v>5246.6368499999999</v>
      </c>
      <c r="M235" s="33">
        <v>5362.7833330000003</v>
      </c>
      <c r="N235" s="33">
        <v>4868.3432389999998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5207.9130370000003</v>
      </c>
      <c r="T235" s="33">
        <v>5333.8387009999997</v>
      </c>
      <c r="U235" s="33">
        <v>5521.4068010000001</v>
      </c>
      <c r="V235" s="33">
        <v>5488.3118809999996</v>
      </c>
      <c r="W235" s="33">
        <v>5514.2027619999999</v>
      </c>
      <c r="X235" s="33">
        <v>5582.4428779999998</v>
      </c>
      <c r="Y235" s="33">
        <v>5580.9232629999997</v>
      </c>
      <c r="Z235" s="33">
        <v>5647.5462809999999</v>
      </c>
      <c r="AA235" s="33">
        <v>5645.8354689999996</v>
      </c>
      <c r="AB235" s="33">
        <v>5644.2010129999999</v>
      </c>
      <c r="AC235" s="33">
        <v>5676.4006989999998</v>
      </c>
      <c r="AD235" s="33">
        <v>5676.4006989999998</v>
      </c>
      <c r="AE235" s="33">
        <v>5676.4006989999998</v>
      </c>
      <c r="AF235" s="33">
        <v>5353.7323349999997</v>
      </c>
      <c r="AG235" s="33">
        <v>5352.6717559999997</v>
      </c>
      <c r="AH235" s="33">
        <v>5352.2301219999999</v>
      </c>
      <c r="AI235" s="33">
        <v>5351.4215919999997</v>
      </c>
      <c r="AJ235" s="33">
        <v>5350.957735</v>
      </c>
      <c r="AK235" s="33">
        <v>5349.9292029999997</v>
      </c>
      <c r="AL235" s="33">
        <v>5265.8713980000002</v>
      </c>
      <c r="AM235" s="33">
        <v>5157.9588270000004</v>
      </c>
      <c r="AN235" s="33">
        <v>4619.7664729999997</v>
      </c>
      <c r="AO235" s="33">
        <v>4155.5958950000004</v>
      </c>
      <c r="AP235" s="33">
        <v>3871.3348660000001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3741.1568269999998</v>
      </c>
      <c r="G236" s="33">
        <v>3852.7553579999999</v>
      </c>
      <c r="H236" s="33">
        <v>5039.0242399999997</v>
      </c>
      <c r="I236" s="33">
        <v>5048.7800379999999</v>
      </c>
      <c r="J236" s="33">
        <v>4571.698985</v>
      </c>
      <c r="K236" s="33">
        <v>6733.7819200000004</v>
      </c>
      <c r="L236" s="33">
        <v>9031.8657340000009</v>
      </c>
      <c r="M236" s="33">
        <v>9134.4119489999994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9408.1781420000007</v>
      </c>
      <c r="S236" s="33">
        <v>9642.7908399999997</v>
      </c>
      <c r="T236" s="33">
        <v>9642.7908399999997</v>
      </c>
      <c r="U236" s="33">
        <v>9554.2743480000008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7210.9128870000004</v>
      </c>
      <c r="G237" s="33">
        <v>7280.4463239999995</v>
      </c>
      <c r="H237" s="33">
        <v>7280.4463239999995</v>
      </c>
      <c r="I237" s="33">
        <v>6939.031688</v>
      </c>
      <c r="J237" s="33">
        <v>6346.1923580000002</v>
      </c>
      <c r="K237" s="33">
        <v>6935.8632589999997</v>
      </c>
      <c r="L237" s="33">
        <v>7280.4463239999995</v>
      </c>
      <c r="M237" s="33">
        <v>6890.0356419999998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2260.135491</v>
      </c>
      <c r="J238" s="33">
        <v>4102.702225</v>
      </c>
      <c r="K238" s="33">
        <v>4025.1093529999998</v>
      </c>
      <c r="L238" s="33">
        <v>2618.878647</v>
      </c>
      <c r="M238" s="33">
        <v>4527.490417</v>
      </c>
      <c r="N238" s="33">
        <v>4408.7097530000001</v>
      </c>
      <c r="O238" s="33">
        <v>3382.326697</v>
      </c>
      <c r="P238" s="33">
        <v>4204.7782379999999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111.02001490000001</v>
      </c>
      <c r="G239" s="33">
        <v>111.02001490000001</v>
      </c>
      <c r="H239" s="33">
        <v>199.88889879999999</v>
      </c>
      <c r="I239" s="33">
        <v>226.3016518</v>
      </c>
      <c r="J239" s="33">
        <v>226.3016518</v>
      </c>
      <c r="K239" s="33">
        <v>225.67141369999999</v>
      </c>
      <c r="L239" s="33">
        <v>350.72741070000001</v>
      </c>
      <c r="M239" s="33">
        <v>225.67141369999999</v>
      </c>
      <c r="N239" s="33">
        <v>225.67141369999999</v>
      </c>
      <c r="O239" s="33">
        <v>350.72741070000001</v>
      </c>
      <c r="P239" s="33">
        <v>350.72741070000001</v>
      </c>
      <c r="Q239" s="33">
        <v>350.72741070000001</v>
      </c>
      <c r="R239" s="33">
        <v>246.55993760000001</v>
      </c>
      <c r="S239" s="33">
        <v>505.03711829999997</v>
      </c>
      <c r="T239" s="33">
        <v>563.57513110000002</v>
      </c>
      <c r="U239" s="33">
        <v>695.13863879999997</v>
      </c>
      <c r="V239" s="33">
        <v>695.13863879999997</v>
      </c>
      <c r="W239" s="33">
        <v>873.58324089999996</v>
      </c>
      <c r="X239" s="33">
        <v>873.58324089999996</v>
      </c>
      <c r="Y239" s="33">
        <v>851.92821619999995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W240" s="33">
        <v>355.4945912</v>
      </c>
      <c r="X240" s="33">
        <v>974.95136879999995</v>
      </c>
      <c r="Y240" s="33">
        <v>1309.5487330000001</v>
      </c>
      <c r="Z240" s="33">
        <v>1313.603333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1313.603333</v>
      </c>
    </row>
    <row r="241" spans="2:42" x14ac:dyDescent="0.25">
      <c r="B241" s="33" t="s">
        <v>1</v>
      </c>
      <c r="C241" s="4" t="s">
        <v>45</v>
      </c>
      <c r="L241" s="33">
        <v>1889.5725050000001</v>
      </c>
      <c r="M241" s="33">
        <v>1339.3887500000001</v>
      </c>
      <c r="N241" s="33">
        <v>1911.44119</v>
      </c>
      <c r="O241" s="33">
        <v>1911.44119</v>
      </c>
      <c r="P241" s="33">
        <v>1339.3887500000001</v>
      </c>
      <c r="Q241" s="33">
        <v>1339.3887500000001</v>
      </c>
      <c r="R241" s="33">
        <v>1796.147723</v>
      </c>
      <c r="S241" s="33">
        <v>1911.44119</v>
      </c>
      <c r="T241" s="33">
        <v>2054.3608039999999</v>
      </c>
      <c r="U241" s="33">
        <v>2054.3608039999999</v>
      </c>
      <c r="V241" s="33">
        <v>2054.3608039999999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41219.254569999997</v>
      </c>
      <c r="E244" s="33">
        <v>41951.359400000001</v>
      </c>
      <c r="F244" s="33">
        <v>41478.159639999998</v>
      </c>
      <c r="G244" s="33">
        <v>42009.652999999998</v>
      </c>
      <c r="H244" s="33">
        <v>44307.713660000001</v>
      </c>
      <c r="I244" s="33">
        <v>44518.905149999999</v>
      </c>
      <c r="J244" s="33">
        <v>45714.223310000001</v>
      </c>
      <c r="K244" s="33">
        <v>48633.838150000003</v>
      </c>
      <c r="L244" s="33">
        <v>51841.896769999999</v>
      </c>
      <c r="M244" s="33">
        <v>52903.550799999997</v>
      </c>
      <c r="N244" s="33">
        <v>53834.944839999996</v>
      </c>
      <c r="O244" s="33">
        <v>53492.162660000002</v>
      </c>
      <c r="P244" s="33">
        <v>53929.05414</v>
      </c>
      <c r="Q244" s="33">
        <v>54251.766320000002</v>
      </c>
      <c r="R244" s="33">
        <v>54812.626340000003</v>
      </c>
      <c r="S244" s="33">
        <v>55266.139389999997</v>
      </c>
      <c r="T244" s="33">
        <v>57105.94023</v>
      </c>
      <c r="U244" s="33">
        <v>58170.773419999998</v>
      </c>
      <c r="V244" s="33">
        <v>58197.613859999998</v>
      </c>
      <c r="W244" s="33">
        <v>58786.025070000003</v>
      </c>
      <c r="X244" s="33">
        <v>59473.721960000003</v>
      </c>
      <c r="Y244" s="33">
        <v>59785.144679999998</v>
      </c>
      <c r="Z244" s="33">
        <v>59877.477330000002</v>
      </c>
      <c r="AA244" s="33">
        <v>59875.766519999997</v>
      </c>
      <c r="AB244" s="33">
        <v>59874.132060000004</v>
      </c>
      <c r="AC244" s="33">
        <v>59906.331749999998</v>
      </c>
      <c r="AD244" s="33">
        <v>59906.331749999998</v>
      </c>
      <c r="AE244" s="33">
        <v>59906.331749999998</v>
      </c>
      <c r="AF244" s="33">
        <v>59583.663379999998</v>
      </c>
      <c r="AG244" s="33">
        <v>59582.602800000001</v>
      </c>
      <c r="AH244" s="33">
        <v>59582.161169999999</v>
      </c>
      <c r="AI244" s="33">
        <v>59581.352639999997</v>
      </c>
      <c r="AJ244" s="33">
        <v>59580.888780000001</v>
      </c>
      <c r="AK244" s="33">
        <v>59579.860249999998</v>
      </c>
      <c r="AL244" s="33">
        <v>59495.802450000003</v>
      </c>
      <c r="AM244" s="33">
        <v>59387.889869999999</v>
      </c>
      <c r="AN244" s="33">
        <v>58849.697520000002</v>
      </c>
      <c r="AO244" s="33">
        <v>58385.526940000003</v>
      </c>
      <c r="AP244" s="33">
        <v>58155.717879999997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3218.3750770000001</v>
      </c>
      <c r="N245" s="33">
        <v>3554.1030230000001</v>
      </c>
      <c r="O245" s="33">
        <v>4173.2139429999997</v>
      </c>
      <c r="P245" s="33">
        <v>4173.2139429999997</v>
      </c>
      <c r="Q245" s="33">
        <v>4173.2139429999997</v>
      </c>
      <c r="R245" s="33">
        <v>4173.2139429999997</v>
      </c>
      <c r="S245" s="33">
        <v>4153.7229939999997</v>
      </c>
      <c r="T245" s="33">
        <v>4138.0073570000004</v>
      </c>
      <c r="U245" s="33">
        <v>5194.7787010000002</v>
      </c>
      <c r="V245" s="33">
        <v>5176.9136150000004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56.805812430000003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95.770652330000004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93.819502979999996</v>
      </c>
      <c r="U247" s="33">
        <v>93.819502979999996</v>
      </c>
      <c r="V247" s="33">
        <v>93.819502979999996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107.4813339</v>
      </c>
      <c r="AL247" s="33">
        <v>93.293548229999999</v>
      </c>
      <c r="AM247" s="33">
        <v>93.293548229999999</v>
      </c>
      <c r="AN247" s="33">
        <v>93.293548229999999</v>
      </c>
      <c r="AO247" s="33">
        <v>93.293548229999999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69.916909689999997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135.76000819999999</v>
      </c>
      <c r="K250" s="33">
        <v>135.76000819999999</v>
      </c>
      <c r="L250" s="33">
        <v>152.79013560000001</v>
      </c>
      <c r="M250" s="33">
        <v>228.7702262</v>
      </c>
      <c r="N250" s="33">
        <v>228.7702262</v>
      </c>
      <c r="O250" s="33">
        <v>204.4807777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1.223310983</v>
      </c>
      <c r="M252" s="33">
        <v>1.223513359</v>
      </c>
      <c r="N252" s="33">
        <v>1.223310983</v>
      </c>
      <c r="O252" s="33">
        <v>1.223310983</v>
      </c>
      <c r="P252" s="33">
        <v>1.223310983</v>
      </c>
      <c r="Q252" s="33">
        <v>1.223310983</v>
      </c>
      <c r="R252" s="33">
        <v>1.8143031460000001</v>
      </c>
      <c r="S252" s="33">
        <v>1.598318358</v>
      </c>
      <c r="T252" s="33">
        <v>1.8143031460000001</v>
      </c>
      <c r="U252" s="33">
        <v>1.8143031460000001</v>
      </c>
      <c r="V252" s="33">
        <v>1.3215026240000001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1.4775450000000001</v>
      </c>
      <c r="M253" s="33">
        <v>1.5399</v>
      </c>
      <c r="N253" s="33">
        <v>1.990845</v>
      </c>
      <c r="O253" s="33">
        <v>1.990845</v>
      </c>
      <c r="P253" s="33">
        <v>1.5399</v>
      </c>
      <c r="Q253" s="33">
        <v>1.5399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3126.6587960000002</v>
      </c>
      <c r="J256" s="33">
        <v>3221.233244</v>
      </c>
      <c r="K256" s="33">
        <v>3259.0407089999999</v>
      </c>
      <c r="L256" s="33">
        <v>3358.0815480000001</v>
      </c>
      <c r="M256" s="33">
        <v>4692.716015</v>
      </c>
      <c r="N256" s="33">
        <v>5017.184021</v>
      </c>
      <c r="O256" s="33">
        <v>5623.7161749999996</v>
      </c>
      <c r="P256" s="33">
        <v>7213.0933249999998</v>
      </c>
      <c r="Q256" s="33">
        <v>7213.0933249999998</v>
      </c>
      <c r="R256" s="33">
        <v>7214.1352619999998</v>
      </c>
      <c r="S256" s="33">
        <v>7194.428328</v>
      </c>
      <c r="T256" s="33">
        <v>7165.2668450000001</v>
      </c>
      <c r="U256" s="33">
        <v>8222.0381890000008</v>
      </c>
      <c r="V256" s="33">
        <v>8203.6803020000007</v>
      </c>
      <c r="W256" s="33">
        <v>8235.7000200000002</v>
      </c>
      <c r="X256" s="33">
        <v>8235.7000200000002</v>
      </c>
      <c r="Y256" s="33">
        <v>8235.7000200000002</v>
      </c>
      <c r="Z256" s="33">
        <v>8235.7000200000002</v>
      </c>
      <c r="AA256" s="33">
        <v>8235.7000200000002</v>
      </c>
      <c r="AB256" s="33">
        <v>8235.7000200000002</v>
      </c>
      <c r="AC256" s="33">
        <v>8235.7000200000002</v>
      </c>
      <c r="AD256" s="33">
        <v>8235.7000200000002</v>
      </c>
      <c r="AE256" s="33">
        <v>8235.7000200000002</v>
      </c>
      <c r="AF256" s="33">
        <v>8235.7000200000002</v>
      </c>
      <c r="AG256" s="33">
        <v>8235.7000200000002</v>
      </c>
      <c r="AH256" s="33">
        <v>8235.7000200000002</v>
      </c>
      <c r="AI256" s="33">
        <v>8235.7000200000002</v>
      </c>
      <c r="AJ256" s="33">
        <v>8235.7000200000002</v>
      </c>
      <c r="AK256" s="33">
        <v>8235.7000200000002</v>
      </c>
      <c r="AL256" s="33">
        <v>8221.5122350000001</v>
      </c>
      <c r="AM256" s="33">
        <v>8221.5122350000001</v>
      </c>
      <c r="AN256" s="33">
        <v>8221.5122350000001</v>
      </c>
      <c r="AO256" s="33">
        <v>8221.5122350000001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1176.715821</v>
      </c>
      <c r="W293" s="33">
        <v>2426.675287</v>
      </c>
      <c r="X293" s="33">
        <v>3710.663301</v>
      </c>
      <c r="Y293" s="33">
        <v>4516.8968800000002</v>
      </c>
      <c r="Z293" s="33">
        <v>4516.8968800000002</v>
      </c>
      <c r="AA293" s="33">
        <v>4516.8968800000002</v>
      </c>
      <c r="AB293" s="33">
        <v>4516.8968800000002</v>
      </c>
      <c r="AC293" s="33">
        <v>4516.8968800000002</v>
      </c>
      <c r="AD293" s="33">
        <v>4516.8968800000002</v>
      </c>
      <c r="AE293" s="33">
        <v>4516.8968800000002</v>
      </c>
      <c r="AF293" s="33">
        <v>4516.8968800000002</v>
      </c>
      <c r="AG293" s="33">
        <v>4516.8968800000002</v>
      </c>
      <c r="AH293" s="33">
        <v>4516.8968800000002</v>
      </c>
      <c r="AI293" s="33">
        <v>4516.8968800000002</v>
      </c>
      <c r="AJ293" s="33">
        <v>4516.8968800000002</v>
      </c>
      <c r="AK293" s="33">
        <v>4516.8968800000002</v>
      </c>
      <c r="AL293" s="33">
        <v>4516.8968800000002</v>
      </c>
      <c r="AM293" s="33">
        <v>4516.8968800000002</v>
      </c>
      <c r="AN293" s="33">
        <v>4516.8968800000002</v>
      </c>
      <c r="AO293" s="33">
        <v>4516.8968800000002</v>
      </c>
      <c r="AP293" s="33">
        <v>4516.8968800000002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4516.8968800000002</v>
      </c>
      <c r="Z304" s="33">
        <v>4516.8968800000002</v>
      </c>
      <c r="AA304" s="33">
        <v>4516.8968800000002</v>
      </c>
      <c r="AB304" s="33">
        <v>4516.8968800000002</v>
      </c>
      <c r="AC304" s="33">
        <v>4516.8968800000002</v>
      </c>
      <c r="AD304" s="33">
        <v>4516.8968800000002</v>
      </c>
      <c r="AE304" s="33">
        <v>4516.8968800000002</v>
      </c>
      <c r="AF304" s="33">
        <v>4516.8968800000002</v>
      </c>
      <c r="AG304" s="33">
        <v>4516.8968800000002</v>
      </c>
      <c r="AH304" s="33">
        <v>4516.8968800000002</v>
      </c>
      <c r="AI304" s="33">
        <v>4516.8968800000002</v>
      </c>
      <c r="AJ304" s="33">
        <v>4516.8968800000002</v>
      </c>
      <c r="AK304" s="33">
        <v>4516.8968800000002</v>
      </c>
      <c r="AL304" s="33">
        <v>4516.8968800000002</v>
      </c>
      <c r="AM304" s="33">
        <v>4516.8968800000002</v>
      </c>
      <c r="AN304" s="33">
        <v>4516.8968800000002</v>
      </c>
      <c r="AO304" s="33">
        <v>4516.8968800000002</v>
      </c>
      <c r="AP304" s="33">
        <v>4516.8968800000002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21.497624999999999</v>
      </c>
      <c r="G367" s="33">
        <v>21.497624999999999</v>
      </c>
      <c r="H367" s="33">
        <v>21.497624999999999</v>
      </c>
      <c r="I367" s="33">
        <v>21.497624999999999</v>
      </c>
      <c r="J367" s="33">
        <v>122.5804763</v>
      </c>
      <c r="K367" s="33">
        <v>186.72345000000001</v>
      </c>
      <c r="L367" s="33">
        <v>186.72345000000001</v>
      </c>
      <c r="M367" s="33">
        <v>186.72345000000001</v>
      </c>
      <c r="N367" s="33">
        <v>145.98258749999999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254.79750000000001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279.55818499999998</v>
      </c>
      <c r="G376" s="33">
        <v>311.50021420000002</v>
      </c>
      <c r="H376" s="33">
        <v>311.50521420000001</v>
      </c>
      <c r="I376" s="33">
        <v>311.50521420000001</v>
      </c>
      <c r="J376" s="33">
        <v>419.42988550000001</v>
      </c>
      <c r="K376" s="33">
        <v>625.26885919999995</v>
      </c>
      <c r="L376" s="33">
        <v>668.7361449</v>
      </c>
      <c r="M376" s="33">
        <v>673.46856990000003</v>
      </c>
      <c r="N376" s="33">
        <v>632.72770739999999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4260.4972989999997</v>
      </c>
      <c r="P415" s="33">
        <v>5291.8445819999997</v>
      </c>
      <c r="Q415" s="33">
        <v>9243.9071239999994</v>
      </c>
      <c r="R415" s="33">
        <v>10218.536819999999</v>
      </c>
      <c r="S415" s="33">
        <v>11442.69275</v>
      </c>
      <c r="T415" s="33">
        <v>12732.463599999999</v>
      </c>
      <c r="U415" s="33">
        <v>14757.225490000001</v>
      </c>
      <c r="V415" s="33">
        <v>14757.225490000001</v>
      </c>
      <c r="W415" s="33">
        <v>14757.225490000001</v>
      </c>
      <c r="X415" s="33">
        <v>14757.225490000001</v>
      </c>
      <c r="Y415" s="33">
        <v>14757.225490000001</v>
      </c>
      <c r="Z415" s="33">
        <v>14757.225490000001</v>
      </c>
      <c r="AA415" s="33">
        <v>14757.225490000001</v>
      </c>
      <c r="AB415" s="33">
        <v>14757.225490000001</v>
      </c>
      <c r="AC415" s="33">
        <v>14757.225490000001</v>
      </c>
      <c r="AD415" s="33">
        <v>14757.225490000001</v>
      </c>
      <c r="AE415" s="33">
        <v>14757.225490000001</v>
      </c>
      <c r="AF415" s="33">
        <v>14757.225490000001</v>
      </c>
      <c r="AG415" s="33">
        <v>14757.225490000001</v>
      </c>
      <c r="AH415" s="33">
        <v>14757.225490000001</v>
      </c>
      <c r="AI415" s="33">
        <v>14757.225490000001</v>
      </c>
      <c r="AJ415" s="33">
        <v>14757.225490000001</v>
      </c>
      <c r="AK415" s="33">
        <v>14757.225490000001</v>
      </c>
      <c r="AL415" s="33">
        <v>14757.225490000001</v>
      </c>
      <c r="AM415" s="33">
        <v>14757.225490000001</v>
      </c>
      <c r="AN415" s="33">
        <v>14757.225490000001</v>
      </c>
      <c r="AO415" s="33">
        <v>14757.225490000001</v>
      </c>
      <c r="AP415" s="33">
        <v>14757.225490000001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4260.4972989999997</v>
      </c>
      <c r="P424" s="33">
        <v>5291.8445819999997</v>
      </c>
      <c r="Q424" s="33">
        <v>9243.9071239999994</v>
      </c>
      <c r="R424" s="33">
        <v>10218.536819999999</v>
      </c>
      <c r="S424" s="33">
        <v>11442.69275</v>
      </c>
      <c r="T424" s="33">
        <v>12732.463599999999</v>
      </c>
      <c r="U424" s="33">
        <v>14757.225490000001</v>
      </c>
      <c r="V424" s="33">
        <v>14757.225490000001</v>
      </c>
      <c r="W424" s="33">
        <v>14757.225490000001</v>
      </c>
      <c r="X424" s="33">
        <v>14757.225490000001</v>
      </c>
      <c r="Y424" s="33">
        <v>14757.225490000001</v>
      </c>
      <c r="Z424" s="33">
        <v>14757.225490000001</v>
      </c>
      <c r="AA424" s="33">
        <v>14757.225490000001</v>
      </c>
      <c r="AB424" s="33">
        <v>14757.225490000001</v>
      </c>
      <c r="AC424" s="33">
        <v>14757.225490000001</v>
      </c>
      <c r="AD424" s="33">
        <v>14757.225490000001</v>
      </c>
      <c r="AE424" s="33">
        <v>14757.225490000001</v>
      </c>
      <c r="AF424" s="33">
        <v>14757.225490000001</v>
      </c>
      <c r="AG424" s="33">
        <v>14757.225490000001</v>
      </c>
      <c r="AH424" s="33">
        <v>14757.225490000001</v>
      </c>
      <c r="AI424" s="33">
        <v>14757.225490000001</v>
      </c>
      <c r="AJ424" s="33">
        <v>14757.225490000001</v>
      </c>
      <c r="AK424" s="33">
        <v>14757.225490000001</v>
      </c>
      <c r="AL424" s="33">
        <v>14757.225490000001</v>
      </c>
      <c r="AM424" s="33">
        <v>14757.225490000001</v>
      </c>
      <c r="AN424" s="33">
        <v>14757.225490000001</v>
      </c>
      <c r="AO424" s="33">
        <v>14757.225490000001</v>
      </c>
      <c r="AP424" s="33">
        <v>14757.225490000001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2113.704647</v>
      </c>
      <c r="W439" s="33">
        <v>3942.217247</v>
      </c>
      <c r="X439" s="33">
        <v>4132.7566740000002</v>
      </c>
      <c r="Y439" s="33">
        <v>7204.5494159999998</v>
      </c>
      <c r="Z439" s="33">
        <v>10663.935750000001</v>
      </c>
      <c r="AA439" s="33">
        <v>14122.219730000001</v>
      </c>
      <c r="AB439" s="33">
        <v>17426.15511</v>
      </c>
      <c r="AC439" s="33">
        <v>21276.734970000001</v>
      </c>
      <c r="AD439" s="33">
        <v>24448.587500000001</v>
      </c>
      <c r="AE439" s="33">
        <v>27255.612280000001</v>
      </c>
      <c r="AF439" s="33">
        <v>27255.612280000001</v>
      </c>
      <c r="AG439" s="33">
        <v>27255.612280000001</v>
      </c>
      <c r="AH439" s="33">
        <v>27255.612280000001</v>
      </c>
      <c r="AI439" s="33">
        <v>27255.612280000001</v>
      </c>
      <c r="AJ439" s="33">
        <v>27255.612280000001</v>
      </c>
      <c r="AK439" s="33">
        <v>27255.612280000001</v>
      </c>
      <c r="AL439" s="33">
        <v>27255.612280000001</v>
      </c>
      <c r="AM439" s="33">
        <v>27255.612280000001</v>
      </c>
      <c r="AN439" s="33">
        <v>27255.612280000001</v>
      </c>
      <c r="AO439" s="33">
        <v>27255.612280000001</v>
      </c>
      <c r="AP439" s="33">
        <v>27255.612280000001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2113.704647</v>
      </c>
      <c r="W448" s="33">
        <v>3942.217247</v>
      </c>
      <c r="X448" s="33">
        <v>4132.7566740000002</v>
      </c>
      <c r="Y448" s="33">
        <v>7204.5494159999998</v>
      </c>
      <c r="Z448" s="33">
        <v>10663.935750000001</v>
      </c>
      <c r="AA448" s="33">
        <v>14122.219730000001</v>
      </c>
      <c r="AB448" s="33">
        <v>17426.15511</v>
      </c>
      <c r="AC448" s="33">
        <v>21276.734970000001</v>
      </c>
      <c r="AD448" s="33">
        <v>24448.587500000001</v>
      </c>
      <c r="AE448" s="33">
        <v>27255.612280000001</v>
      </c>
      <c r="AF448" s="33">
        <v>27255.612280000001</v>
      </c>
      <c r="AG448" s="33">
        <v>27255.612280000001</v>
      </c>
      <c r="AH448" s="33">
        <v>27255.612280000001</v>
      </c>
      <c r="AI448" s="33">
        <v>27255.612280000001</v>
      </c>
      <c r="AJ448" s="33">
        <v>27255.612280000001</v>
      </c>
      <c r="AK448" s="33">
        <v>27255.612280000001</v>
      </c>
      <c r="AL448" s="33">
        <v>27255.612280000001</v>
      </c>
      <c r="AM448" s="33">
        <v>27255.612280000001</v>
      </c>
      <c r="AN448" s="33">
        <v>27255.612280000001</v>
      </c>
      <c r="AO448" s="33">
        <v>27255.612280000001</v>
      </c>
      <c r="AP448" s="33">
        <v>27255.612280000001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5327.5368589999998</v>
      </c>
      <c r="AG463" s="33">
        <v>7471.4210800000001</v>
      </c>
      <c r="AH463" s="33">
        <v>8364.1526200000008</v>
      </c>
      <c r="AI463" s="33">
        <v>9998.5389250000007</v>
      </c>
      <c r="AJ463" s="33">
        <v>10936.19173</v>
      </c>
      <c r="AK463" s="33">
        <v>13015.29637</v>
      </c>
      <c r="AL463" s="33">
        <v>15102.7009</v>
      </c>
      <c r="AM463" s="33">
        <v>16356.042299999999</v>
      </c>
      <c r="AN463" s="33">
        <v>18804.580620000001</v>
      </c>
      <c r="AO463" s="33">
        <v>20800.963769999998</v>
      </c>
      <c r="AP463" s="33">
        <v>22271.6077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5327.5368589999998</v>
      </c>
      <c r="AG472" s="33">
        <v>7471.4210800000001</v>
      </c>
      <c r="AH472" s="33">
        <v>8364.1526200000008</v>
      </c>
      <c r="AI472" s="33">
        <v>9998.5389250000007</v>
      </c>
      <c r="AJ472" s="33">
        <v>10936.19173</v>
      </c>
      <c r="AK472" s="33">
        <v>13015.29637</v>
      </c>
      <c r="AL472" s="33">
        <v>15102.7009</v>
      </c>
      <c r="AM472" s="33">
        <v>16356.042299999999</v>
      </c>
      <c r="AN472" s="33">
        <v>18804.580620000001</v>
      </c>
      <c r="AO472" s="33">
        <v>20800.963769999998</v>
      </c>
      <c r="AP472" s="33">
        <v>22271.6077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1056.430789</v>
      </c>
      <c r="AA653" s="33">
        <v>1270.7962299999999</v>
      </c>
      <c r="AB653" s="33">
        <v>1270.7962299999999</v>
      </c>
      <c r="AC653" s="33">
        <v>930.89080769999998</v>
      </c>
      <c r="AD653" s="33">
        <v>1367.0549149999999</v>
      </c>
      <c r="AE653" s="33">
        <v>1526.0834</v>
      </c>
      <c r="AF653" s="33">
        <v>1270.7962299999999</v>
      </c>
      <c r="AG653" s="33">
        <v>1181.970771</v>
      </c>
      <c r="AH653" s="33">
        <v>1056.430789</v>
      </c>
      <c r="AI653" s="33">
        <v>1056.430789</v>
      </c>
      <c r="AJ653" s="33">
        <v>1270.7962299999999</v>
      </c>
      <c r="AK653" s="33">
        <v>1170.7714860000001</v>
      </c>
      <c r="AL653" s="33">
        <v>1270.7962299999999</v>
      </c>
      <c r="AM653" s="33">
        <v>1396.3362119999999</v>
      </c>
      <c r="AN653" s="33">
        <v>1270.7962299999999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1056.430789</v>
      </c>
      <c r="AA664" s="33">
        <v>1270.7962299999999</v>
      </c>
      <c r="AB664" s="33">
        <v>1270.7962299999999</v>
      </c>
      <c r="AC664" s="33">
        <v>930.89080769999998</v>
      </c>
      <c r="AD664" s="33">
        <v>1367.0549149999999</v>
      </c>
      <c r="AE664" s="33">
        <v>1539.348002</v>
      </c>
      <c r="AF664" s="33">
        <v>1284.0608319999999</v>
      </c>
      <c r="AG664" s="33">
        <v>1767.5081949999999</v>
      </c>
      <c r="AH664" s="33">
        <v>1641.9682130000001</v>
      </c>
      <c r="AI664" s="33">
        <v>1641.9682130000001</v>
      </c>
      <c r="AJ664" s="33">
        <v>1856.333654</v>
      </c>
      <c r="AK664" s="33">
        <v>1756.30891</v>
      </c>
      <c r="AL664" s="33">
        <v>1856.333654</v>
      </c>
      <c r="AM664" s="33">
        <v>1981.873636</v>
      </c>
      <c r="AN664" s="33">
        <v>1856.333654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20.607506430000001</v>
      </c>
      <c r="P665" s="33">
        <v>201.41742730000001</v>
      </c>
      <c r="Q665" s="33">
        <v>1260.610911</v>
      </c>
      <c r="R665" s="33">
        <v>1357.2530099999999</v>
      </c>
      <c r="S665" s="33">
        <v>1764.420406</v>
      </c>
      <c r="T665" s="33">
        <v>1709.725778</v>
      </c>
      <c r="U665" s="33">
        <v>1651.7452539999999</v>
      </c>
      <c r="V665" s="33">
        <v>1387.1074410000001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1357.2530099999999</v>
      </c>
      <c r="AB665" s="33">
        <v>1357.2530099999999</v>
      </c>
      <c r="AC665" s="33">
        <v>1274.349248</v>
      </c>
      <c r="AD665" s="33">
        <v>1341.52017</v>
      </c>
      <c r="AE665" s="33">
        <v>1357.2530099999999</v>
      </c>
      <c r="AF665" s="33">
        <v>874.60798550000004</v>
      </c>
      <c r="AG665" s="33">
        <v>678.62650480000002</v>
      </c>
      <c r="AH665" s="33">
        <v>678.62650480000002</v>
      </c>
      <c r="AI665" s="33">
        <v>678.62650480000002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58.980104609999998</v>
      </c>
      <c r="AH666" s="33">
        <v>58.980104609999998</v>
      </c>
      <c r="AI666" s="33">
        <v>117.96020919999999</v>
      </c>
      <c r="AJ666" s="33">
        <v>117.96020919999999</v>
      </c>
      <c r="AK666" s="33">
        <v>117.96020919999999</v>
      </c>
      <c r="AL666" s="33">
        <v>58.980104609999998</v>
      </c>
      <c r="AM666" s="33">
        <v>58.980104609999998</v>
      </c>
      <c r="AN666" s="33">
        <v>58.980104609999998</v>
      </c>
      <c r="AO666" s="33">
        <v>100.7377522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147.3821988</v>
      </c>
      <c r="P667" s="33">
        <v>482.73675980000002</v>
      </c>
      <c r="Q667" s="33">
        <v>538.55395380000004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735.23793060000003</v>
      </c>
      <c r="Z667" s="33">
        <v>443.9410623</v>
      </c>
      <c r="AA667" s="33">
        <v>548.47899299999995</v>
      </c>
      <c r="AB667" s="33">
        <v>511.49812600000001</v>
      </c>
      <c r="AC667" s="33">
        <v>401.65119170000003</v>
      </c>
      <c r="AD667" s="33">
        <v>367.61896530000001</v>
      </c>
      <c r="AE667" s="33">
        <v>668.82071489999998</v>
      </c>
      <c r="AF667" s="33">
        <v>367.61896530000001</v>
      </c>
      <c r="AG667" s="33">
        <v>367.61896530000001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126.4874533</v>
      </c>
      <c r="W668" s="33">
        <v>84.324968839999997</v>
      </c>
      <c r="X668" s="33">
        <v>84.324968839999997</v>
      </c>
      <c r="Y668" s="33">
        <v>84.324968839999997</v>
      </c>
      <c r="Z668" s="33">
        <v>42.162484419999998</v>
      </c>
      <c r="AA668" s="33">
        <v>42.162484419999998</v>
      </c>
      <c r="AB668" s="33">
        <v>84.324968839999997</v>
      </c>
      <c r="AC668" s="33">
        <v>42.162484419999998</v>
      </c>
      <c r="AD668" s="33">
        <v>84.324968839999997</v>
      </c>
      <c r="AE668" s="33">
        <v>84.324968839999997</v>
      </c>
      <c r="AF668" s="33">
        <v>42.162484419999998</v>
      </c>
      <c r="AG668" s="33">
        <v>55.699786979999999</v>
      </c>
      <c r="AH668" s="33">
        <v>42.162484419999998</v>
      </c>
      <c r="AI668" s="33">
        <v>84.324968839999997</v>
      </c>
      <c r="AJ668" s="33">
        <v>84.324968839999997</v>
      </c>
      <c r="AK668" s="33">
        <v>84.324968839999997</v>
      </c>
      <c r="AL668" s="33">
        <v>84.324968839999997</v>
      </c>
      <c r="AM668" s="33">
        <v>84.324968839999997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285.94991440000001</v>
      </c>
      <c r="P676" s="33">
        <v>802.11439629999995</v>
      </c>
      <c r="Q676" s="33">
        <v>1917.125074</v>
      </c>
      <c r="R676" s="33">
        <v>2210.451149</v>
      </c>
      <c r="S676" s="33">
        <v>2617.6185460000002</v>
      </c>
      <c r="T676" s="33">
        <v>2647.2488859999999</v>
      </c>
      <c r="U676" s="33">
        <v>2589.2683630000001</v>
      </c>
      <c r="V676" s="33">
        <v>2366.7930339999998</v>
      </c>
      <c r="W676" s="33">
        <v>2294.7761180000002</v>
      </c>
      <c r="X676" s="33">
        <v>2294.7761180000002</v>
      </c>
      <c r="Y676" s="33">
        <v>2294.7761180000002</v>
      </c>
      <c r="Z676" s="33">
        <v>1961.3167659999999</v>
      </c>
      <c r="AA676" s="33">
        <v>2065.8546959999999</v>
      </c>
      <c r="AB676" s="33">
        <v>2071.0363139999999</v>
      </c>
      <c r="AC676" s="33">
        <v>1836.1231330000001</v>
      </c>
      <c r="AD676" s="33">
        <v>1911.4243140000001</v>
      </c>
      <c r="AE676" s="33">
        <v>2228.3589029999998</v>
      </c>
      <c r="AF676" s="33">
        <v>1402.3496439999999</v>
      </c>
      <c r="AG676" s="33">
        <v>1160.925362</v>
      </c>
      <c r="AH676" s="33">
        <v>1147.3880590000001</v>
      </c>
      <c r="AI676" s="33">
        <v>1248.5306479999999</v>
      </c>
      <c r="AJ676" s="33">
        <v>1248.5306479999999</v>
      </c>
      <c r="AK676" s="33">
        <v>1248.5306479999999</v>
      </c>
      <c r="AL676" s="33">
        <v>1189.5505439999999</v>
      </c>
      <c r="AM676" s="33">
        <v>1189.5505439999999</v>
      </c>
      <c r="AN676" s="33">
        <v>1147.3880590000001</v>
      </c>
      <c r="AO676" s="33">
        <v>1189.1457069999999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534.69228529999998</v>
      </c>
      <c r="W677" s="33">
        <v>569.2701998</v>
      </c>
      <c r="X677" s="33">
        <v>432.15569069999998</v>
      </c>
      <c r="Y677" s="33">
        <v>236.42421669999999</v>
      </c>
      <c r="AD677" s="33">
        <v>178.15825599999999</v>
      </c>
      <c r="AE677" s="33">
        <v>466.15600749999999</v>
      </c>
      <c r="AF677" s="33">
        <v>49.522200599999998</v>
      </c>
      <c r="AI677" s="33">
        <v>16.881754019999999</v>
      </c>
      <c r="AJ677" s="33">
        <v>100.13579129999999</v>
      </c>
      <c r="AK677" s="33">
        <v>220.7536212</v>
      </c>
      <c r="AL677" s="33">
        <v>218.94640229999999</v>
      </c>
      <c r="AM677" s="33">
        <v>217.87300160000001</v>
      </c>
      <c r="AN677" s="33">
        <v>215.7574013</v>
      </c>
      <c r="AO677" s="33">
        <v>214.02489449999999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AE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587.51382479999995</v>
      </c>
      <c r="W688" s="33">
        <v>622.09173929999997</v>
      </c>
      <c r="X688" s="33">
        <v>432.15569069999998</v>
      </c>
      <c r="Y688" s="33">
        <v>236.42421669999999</v>
      </c>
      <c r="Z688" s="33">
        <v>0</v>
      </c>
      <c r="AA688" s="33">
        <v>0</v>
      </c>
      <c r="AB688" s="33">
        <v>0</v>
      </c>
      <c r="AC688" s="33">
        <v>0</v>
      </c>
      <c r="AD688" s="33">
        <v>178.15825599999999</v>
      </c>
      <c r="AE688" s="33">
        <v>518.97754699999996</v>
      </c>
      <c r="AF688" s="33">
        <v>49.522200599999998</v>
      </c>
      <c r="AG688" s="33">
        <v>0</v>
      </c>
      <c r="AH688" s="33">
        <v>0</v>
      </c>
      <c r="AI688" s="33">
        <v>16.881754019999999</v>
      </c>
      <c r="AJ688" s="33">
        <v>100.13579129999999</v>
      </c>
      <c r="AK688" s="33">
        <v>220.7536212</v>
      </c>
      <c r="AL688" s="33">
        <v>218.94640229999999</v>
      </c>
      <c r="AM688" s="33">
        <v>217.87300160000001</v>
      </c>
      <c r="AN688" s="33">
        <v>215.7574013</v>
      </c>
      <c r="AO688" s="33">
        <v>214.02489449999999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189.49431200000001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663.23009200000001</v>
      </c>
      <c r="AD750" s="33">
        <v>757.97724800000003</v>
      </c>
      <c r="AE750" s="33">
        <v>892.11802880000005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1377.4753940000001</v>
      </c>
      <c r="AK750" s="33">
        <v>1620.528947</v>
      </c>
      <c r="AL750" s="33">
        <v>1740.8845570000001</v>
      </c>
      <c r="AM750" s="33">
        <v>1860.8284349999999</v>
      </c>
      <c r="AN750" s="33">
        <v>1976.574969</v>
      </c>
      <c r="AO750" s="33">
        <v>1952.05816</v>
      </c>
      <c r="AP750" s="33">
        <v>1927.8212679999999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463.7643774</v>
      </c>
      <c r="X752" s="33">
        <v>390.49758600000001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183.3357469</v>
      </c>
      <c r="X755" s="33">
        <v>275.00362030000002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463.31359279999998</v>
      </c>
      <c r="AD755" s="33">
        <v>463.31359279999998</v>
      </c>
      <c r="AE755" s="33">
        <v>484.565788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465.82469600000002</v>
      </c>
      <c r="AM755" s="33">
        <v>486.32060009999998</v>
      </c>
      <c r="AN755" s="33">
        <v>506.36865849999998</v>
      </c>
      <c r="AO755" s="33">
        <v>525.92383729999995</v>
      </c>
      <c r="AP755" s="33">
        <v>544.80559430000005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789.22085830000003</v>
      </c>
      <c r="X760" s="33">
        <v>854.99551829999996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1719.187146</v>
      </c>
      <c r="AD760" s="33">
        <v>1813.9343019999999</v>
      </c>
      <c r="AE760" s="33">
        <v>1969.327278</v>
      </c>
      <c r="AF760" s="33">
        <v>2003.4286139999999</v>
      </c>
      <c r="AG760" s="33">
        <v>2101.018184</v>
      </c>
      <c r="AH760" s="33">
        <v>2195.7653399999999</v>
      </c>
      <c r="AI760" s="33">
        <v>2290.5124959999998</v>
      </c>
      <c r="AJ760" s="33">
        <v>2436.2748620000002</v>
      </c>
      <c r="AK760" s="33">
        <v>2679.3284149999999</v>
      </c>
      <c r="AL760" s="33">
        <v>2802.1951279999998</v>
      </c>
      <c r="AM760" s="33">
        <v>2942.6349110000001</v>
      </c>
      <c r="AN760" s="33">
        <v>3078.4295029999998</v>
      </c>
      <c r="AO760" s="33">
        <v>3073.4678730000001</v>
      </c>
      <c r="AP760" s="33">
        <v>3068.1127379999998</v>
      </c>
    </row>
    <row r="761" spans="2:42" x14ac:dyDescent="0.25">
      <c r="B761" s="33" t="s">
        <v>15</v>
      </c>
      <c r="D761" s="33">
        <v>60470.578880000001</v>
      </c>
      <c r="E761" s="33">
        <v>62737.407299999999</v>
      </c>
      <c r="F761" s="33">
        <v>62312.9974</v>
      </c>
      <c r="G761" s="33">
        <v>64275.256609999997</v>
      </c>
      <c r="H761" s="33">
        <v>65882.199269999997</v>
      </c>
      <c r="I761" s="33">
        <v>67080.551130000007</v>
      </c>
      <c r="J761" s="33">
        <v>68156.630590000001</v>
      </c>
      <c r="K761" s="33">
        <v>73155.510370000004</v>
      </c>
      <c r="L761" s="33">
        <v>76830.775540000002</v>
      </c>
      <c r="M761" s="33">
        <v>80602.374509999994</v>
      </c>
      <c r="N761" s="33">
        <v>83898.830189999993</v>
      </c>
      <c r="O761" s="33">
        <v>87331.553069999994</v>
      </c>
      <c r="P761" s="33">
        <v>90801.388470000005</v>
      </c>
      <c r="Q761" s="33">
        <v>94390.820819999994</v>
      </c>
      <c r="R761" s="33">
        <v>97479.481</v>
      </c>
      <c r="S761" s="33">
        <v>100376.1603</v>
      </c>
      <c r="T761" s="33">
        <v>103383.0977</v>
      </c>
      <c r="U761" s="33">
        <v>106477.1743</v>
      </c>
      <c r="V761" s="33">
        <v>109672.5738</v>
      </c>
      <c r="W761" s="33">
        <v>113023.065</v>
      </c>
      <c r="X761" s="33">
        <v>116432.62609999999</v>
      </c>
      <c r="Y761" s="33">
        <v>119841.77800000001</v>
      </c>
      <c r="Z761" s="33">
        <v>123355.3847</v>
      </c>
      <c r="AA761" s="33">
        <v>126990.2129</v>
      </c>
      <c r="AB761" s="33">
        <v>130866.5693</v>
      </c>
      <c r="AC761" s="33">
        <v>134691.0551</v>
      </c>
      <c r="AD761" s="33">
        <v>138544.15590000001</v>
      </c>
      <c r="AE761" s="33">
        <v>142248.9767</v>
      </c>
      <c r="AF761" s="33">
        <v>145923.44579999999</v>
      </c>
      <c r="AG761" s="33">
        <v>149167.15789999999</v>
      </c>
      <c r="AH761" s="33">
        <v>152419.8806</v>
      </c>
      <c r="AI761" s="33">
        <v>155684.6366</v>
      </c>
      <c r="AJ761" s="33">
        <v>159011.7935</v>
      </c>
      <c r="AK761" s="33">
        <v>162404.85380000001</v>
      </c>
      <c r="AL761" s="33">
        <v>165819.90549999999</v>
      </c>
      <c r="AM761" s="33">
        <v>169202.8444</v>
      </c>
      <c r="AN761" s="33">
        <v>172913.6776</v>
      </c>
      <c r="AO761" s="33">
        <v>176479.50469999999</v>
      </c>
      <c r="AP761" s="33">
        <v>180004.09270000001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42009.652999999998</v>
      </c>
      <c r="D4" s="1">
        <f>PLANEL_GerCrit_Resultado!H244+PLANEL_GerCrit_Resultado!H748</f>
        <v>44307.713660000001</v>
      </c>
      <c r="E4" s="1">
        <f>PLANEL_GerCrit_Resultado!I244+PLANEL_GerCrit_Resultado!I748</f>
        <v>44518.905149999999</v>
      </c>
      <c r="F4" s="1">
        <f>PLANEL_GerCrit_Resultado!J244+PLANEL_GerCrit_Resultado!J748</f>
        <v>45714.223310000001</v>
      </c>
      <c r="G4" s="1">
        <f>PLANEL_GerCrit_Resultado!K244+PLANEL_GerCrit_Resultado!K748</f>
        <v>48633.838150000003</v>
      </c>
      <c r="H4" s="1">
        <f>PLANEL_GerCrit_Resultado!L244+PLANEL_GerCrit_Resultado!L748</f>
        <v>51841.896769999999</v>
      </c>
      <c r="I4" s="1">
        <f>PLANEL_GerCrit_Resultado!M244+PLANEL_GerCrit_Resultado!M748</f>
        <v>52903.550799999997</v>
      </c>
      <c r="J4" s="1">
        <f>PLANEL_GerCrit_Resultado!N244+PLANEL_GerCrit_Resultado!N748</f>
        <v>53834.944839999996</v>
      </c>
      <c r="K4" s="1">
        <f>PLANEL_GerCrit_Resultado!O244+PLANEL_GerCrit_Resultado!O748</f>
        <v>53492.162660000002</v>
      </c>
      <c r="L4" s="1">
        <f>PLANEL_GerCrit_Resultado!P244+PLANEL_GerCrit_Resultado!P748</f>
        <v>53929.05414</v>
      </c>
      <c r="M4" s="1">
        <f>PLANEL_GerCrit_Resultado!Q244+PLANEL_GerCrit_Resultado!Q748</f>
        <v>54251.766320000002</v>
      </c>
      <c r="N4" s="1">
        <f>PLANEL_GerCrit_Resultado!R244+PLANEL_GerCrit_Resultado!R748</f>
        <v>54812.626340000003</v>
      </c>
      <c r="O4" s="1">
        <f>PLANEL_GerCrit_Resultado!S244+PLANEL_GerCrit_Resultado!S748</f>
        <v>55266.139389999997</v>
      </c>
      <c r="P4" s="1">
        <f>PLANEL_GerCrit_Resultado!T244+PLANEL_GerCrit_Resultado!T748</f>
        <v>57105.94023</v>
      </c>
      <c r="Q4" s="1">
        <f>PLANEL_GerCrit_Resultado!U244+PLANEL_GerCrit_Resultado!U748</f>
        <v>58170.773419999998</v>
      </c>
      <c r="R4" s="1">
        <f>PLANEL_GerCrit_Resultado!V244+PLANEL_GerCrit_Resultado!V748</f>
        <v>58197.613859999998</v>
      </c>
      <c r="S4" s="1">
        <f>PLANEL_GerCrit_Resultado!W244+PLANEL_GerCrit_Resultado!W748</f>
        <v>58786.025070000003</v>
      </c>
      <c r="T4" s="1">
        <f>PLANEL_GerCrit_Resultado!X244+PLANEL_GerCrit_Resultado!X748</f>
        <v>59473.721960000003</v>
      </c>
      <c r="U4" s="1">
        <f>PLANEL_GerCrit_Resultado!Y244+PLANEL_GerCrit_Resultado!Y748</f>
        <v>59785.144679999998</v>
      </c>
      <c r="V4" s="1">
        <f>PLANEL_GerCrit_Resultado!Z244+PLANEL_GerCrit_Resultado!Z748</f>
        <v>59877.477330000002</v>
      </c>
      <c r="W4" s="1">
        <f>PLANEL_GerCrit_Resultado!AA244+PLANEL_GerCrit_Resultado!AA748</f>
        <v>59875.766519999997</v>
      </c>
      <c r="X4" s="1">
        <f>PLANEL_GerCrit_Resultado!AB244+PLANEL_GerCrit_Resultado!AB748</f>
        <v>59874.132060000004</v>
      </c>
      <c r="Y4" s="1">
        <f>PLANEL_GerCrit_Resultado!AC244+PLANEL_GerCrit_Resultado!AC748</f>
        <v>59906.331749999998</v>
      </c>
      <c r="Z4" s="1">
        <f>PLANEL_GerCrit_Resultado!AD244+PLANEL_GerCrit_Resultado!AD748</f>
        <v>59906.331749999998</v>
      </c>
      <c r="AA4" s="1">
        <f>PLANEL_GerCrit_Resultado!AE244+PLANEL_GerCrit_Resultado!AE748</f>
        <v>59906.331749999998</v>
      </c>
      <c r="AB4" s="1">
        <f>PLANEL_GerCrit_Resultado!AF244+PLANEL_GerCrit_Resultado!AF748</f>
        <v>59583.663379999998</v>
      </c>
      <c r="AC4" s="1">
        <f>PLANEL_GerCrit_Resultado!AG244+PLANEL_GerCrit_Resultado!AG748</f>
        <v>59582.602800000001</v>
      </c>
      <c r="AD4" s="1">
        <f>PLANEL_GerCrit_Resultado!AH244+PLANEL_GerCrit_Resultado!AH748</f>
        <v>59582.161169999999</v>
      </c>
      <c r="AE4" s="1">
        <f>PLANEL_GerCrit_Resultado!AI244+PLANEL_GerCrit_Resultado!AI748</f>
        <v>59581.352639999997</v>
      </c>
      <c r="AF4" s="1">
        <f>PLANEL_GerCrit_Resultado!AJ244+PLANEL_GerCrit_Resultado!AJ748</f>
        <v>59580.888780000001</v>
      </c>
      <c r="AG4" s="1">
        <f>PLANEL_GerCrit_Resultado!AK244+PLANEL_GerCrit_Resultado!AK748</f>
        <v>59579.860249999998</v>
      </c>
      <c r="AH4" s="1">
        <f>PLANEL_GerCrit_Resultado!AL244+PLANEL_GerCrit_Resultado!AL748</f>
        <v>59495.802450000003</v>
      </c>
      <c r="AI4" s="1">
        <f>PLANEL_GerCrit_Resultado!AM244+PLANEL_GerCrit_Resultado!AM748</f>
        <v>59387.889869999999</v>
      </c>
      <c r="AJ4" s="1">
        <f>PLANEL_GerCrit_Resultado!AN244+PLANEL_GerCrit_Resultado!AN748</f>
        <v>58849.697520000002</v>
      </c>
      <c r="AK4" s="1">
        <f>PLANEL_GerCrit_Resultado!AO244+PLANEL_GerCrit_Resultado!AO748</f>
        <v>58385.526940000003</v>
      </c>
      <c r="AL4" s="1">
        <f>PLANEL_GerCrit_Resultado!AP244+PLANEL_GerCrit_Resultado!AP748</f>
        <v>58155.717879999997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3126.6587960000002</v>
      </c>
      <c r="F5" s="1">
        <f>PLANEL_GerCrit_Resultado!J256</f>
        <v>3221.233244</v>
      </c>
      <c r="G5" s="1">
        <f>PLANEL_GerCrit_Resultado!K256</f>
        <v>3259.0407089999999</v>
      </c>
      <c r="H5" s="1">
        <f>PLANEL_GerCrit_Resultado!L256</f>
        <v>3358.0815480000001</v>
      </c>
      <c r="I5" s="1">
        <f>PLANEL_GerCrit_Resultado!M256</f>
        <v>4692.716015</v>
      </c>
      <c r="J5" s="1">
        <f>PLANEL_GerCrit_Resultado!N256</f>
        <v>5017.184021</v>
      </c>
      <c r="K5" s="1">
        <f>PLANEL_GerCrit_Resultado!O256</f>
        <v>5623.7161749999996</v>
      </c>
      <c r="L5" s="1">
        <f>PLANEL_GerCrit_Resultado!P256</f>
        <v>7213.0933249999998</v>
      </c>
      <c r="M5" s="1">
        <f>PLANEL_GerCrit_Resultado!Q256</f>
        <v>7213.0933249999998</v>
      </c>
      <c r="N5" s="1">
        <f>PLANEL_GerCrit_Resultado!R256</f>
        <v>7214.1352619999998</v>
      </c>
      <c r="O5" s="1">
        <f>PLANEL_GerCrit_Resultado!S256</f>
        <v>7194.428328</v>
      </c>
      <c r="P5" s="1">
        <f>PLANEL_GerCrit_Resultado!T256</f>
        <v>7165.2668450000001</v>
      </c>
      <c r="Q5" s="1">
        <f>PLANEL_GerCrit_Resultado!U256</f>
        <v>8222.0381890000008</v>
      </c>
      <c r="R5" s="1">
        <f>PLANEL_GerCrit_Resultado!V256</f>
        <v>8203.6803020000007</v>
      </c>
      <c r="S5" s="1">
        <f>PLANEL_GerCrit_Resultado!W256</f>
        <v>8235.7000200000002</v>
      </c>
      <c r="T5" s="1">
        <f>PLANEL_GerCrit_Resultado!X256</f>
        <v>8235.7000200000002</v>
      </c>
      <c r="U5" s="1">
        <f>PLANEL_GerCrit_Resultado!Y256</f>
        <v>8235.7000200000002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8235.7000200000002</v>
      </c>
      <c r="AE5" s="1">
        <f>PLANEL_GerCrit_Resultado!AI256</f>
        <v>8235.7000200000002</v>
      </c>
      <c r="AF5" s="1">
        <f>PLANEL_GerCrit_Resultado!AJ256</f>
        <v>8235.7000200000002</v>
      </c>
      <c r="AG5" s="1">
        <f>PLANEL_GerCrit_Resultado!AK256</f>
        <v>8235.7000200000002</v>
      </c>
      <c r="AH5" s="1">
        <f>PLANEL_GerCrit_Resultado!AL256</f>
        <v>8221.5122350000001</v>
      </c>
      <c r="AI5" s="1">
        <f>PLANEL_GerCrit_Resultado!AM256</f>
        <v>8221.5122350000001</v>
      </c>
      <c r="AJ5" s="1">
        <f>PLANEL_GerCrit_Resultado!AN256</f>
        <v>8221.5122350000001</v>
      </c>
      <c r="AK5" s="1">
        <f>PLANEL_GerCrit_Resultado!AO256</f>
        <v>8221.5122350000001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5862.3406273999999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5565.5270860999999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6258.8683304999995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6838.5626928000001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6955.0918693399999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7475.9549340000003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7001.7582091000004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7250.7068856000005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8630.6726180000005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8587.6941130000014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8458.1727570000003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8471.8341037999999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9271.4518301999997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9461.5133913000009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9486.8690964999987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8839.1517750000003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9481.2292949999992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10282.035099000001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10431.284766699999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11391.056685000001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13473.220484000001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11542.917074600002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11532.697440600001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11812.666484300002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12278.249744319999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12572.815656299999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13010.114322199999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13462.336336299999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13599.326989600002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14079.510613299999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13942.6873495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15012.055669000001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1188.716946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1228.741702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461.51347179999999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687.63213399999995</v>
      </c>
      <c r="M10" s="20">
        <f>PLANEL_GerCrit_Resultado!Q40+PLANEL_GerCrit_Resultado!Q52</f>
        <v>758.55816789999994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4237.64689</v>
      </c>
      <c r="U11" s="1">
        <f>PLANEL_GerCrit_Resultado!Y160</f>
        <v>4237.64689</v>
      </c>
      <c r="V11" s="1">
        <f>PLANEL_GerCrit_Resultado!Z160</f>
        <v>5478.0445980000004</v>
      </c>
      <c r="W11" s="1">
        <f>PLANEL_GerCrit_Resultado!AA160</f>
        <v>5649.3704230000003</v>
      </c>
      <c r="X11" s="1">
        <f>PLANEL_GerCrit_Resultado!AB160</f>
        <v>5649.3704230000003</v>
      </c>
      <c r="Y11" s="1">
        <f>PLANEL_GerCrit_Resultado!AC160</f>
        <v>6981.953356</v>
      </c>
      <c r="Z11" s="1">
        <f>PLANEL_GerCrit_Resultado!AD160</f>
        <v>6980.3842420000001</v>
      </c>
      <c r="AA11" s="1">
        <f>PLANEL_GerCrit_Resultado!AE160</f>
        <v>8345.6831070000007</v>
      </c>
      <c r="AB11" s="68">
        <f>PLANEL_GerCrit_Resultado!AF160</f>
        <v>8246.0766729999996</v>
      </c>
      <c r="AC11" s="1">
        <f>PLANEL_GerCrit_Resultado!AG160</f>
        <v>8246.0766729999996</v>
      </c>
      <c r="AD11" s="1">
        <f>PLANEL_GerCrit_Resultado!AH160</f>
        <v>9157.2016729999996</v>
      </c>
      <c r="AE11" s="1">
        <f>PLANEL_GerCrit_Resultado!AI160</f>
        <v>9157.2016729999996</v>
      </c>
      <c r="AF11" s="1">
        <f>PLANEL_GerCrit_Resultado!AJ160</f>
        <v>10068.32667</v>
      </c>
      <c r="AG11" s="1">
        <f>PLANEL_GerCrit_Resultado!AK160</f>
        <v>10068.32667</v>
      </c>
      <c r="AH11" s="1">
        <f>PLANEL_GerCrit_Resultado!AL160</f>
        <v>10068.32667</v>
      </c>
      <c r="AI11" s="1">
        <f>PLANEL_GerCrit_Resultado!AM160</f>
        <v>10979.45167</v>
      </c>
      <c r="AJ11" s="1">
        <f>PLANEL_GerCrit_Resultado!AN160</f>
        <v>10979.45167</v>
      </c>
      <c r="AK11" s="1">
        <f>PLANEL_GerCrit_Resultado!AO160</f>
        <v>11890.57667</v>
      </c>
      <c r="AL11" s="1">
        <f>PLANEL_GerCrit_Resultado!AP160</f>
        <v>11890.57667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56.405665470000002</v>
      </c>
      <c r="N12" s="1">
        <f>PLANEL_GerCrit_Resultado!R172</f>
        <v>136.54844059999999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25">
      <c r="B15" s="23" t="s">
        <v>53</v>
      </c>
      <c r="C15" s="24">
        <f>PLANEL_GerCrit_Resultado!G376</f>
        <v>311.50021420000002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419.42988550000001</v>
      </c>
      <c r="G15" s="24">
        <f>PLANEL_GerCrit_Resultado!K376</f>
        <v>625.26885919999995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632.72770739999999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11646.374460200001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12677.7217432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16627.919948899998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17602.549644899998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18742.4501963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20024.811183499998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22004.7571465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24001.296898500001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25691.0315065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25709.080983900003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27975.220884800001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30803.814501500001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33629.084679699998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36690.146558200002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39000.600077900002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42132.2898709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42629.088314500004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47392.857638419999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49484.258849999998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50376.990389999999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52011.376694999999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52949.029499999997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55028.134139999995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57115.538669999994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58368.880069999999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60817.418389999999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62813.80154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64284.445469999999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5061.9908937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5061.9908937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5059.8564317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5057.3201116999999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5057.3201116999999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4820.5282903000007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4581.0880480000005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5844.3659560000006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7007.9570550000008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8177.2958310000004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9342.8908069999998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10527.167888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11728.659586000002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12932.233054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14121.627544999999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15441.931130000001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16701.243860000002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17929.576930000003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63888.171355496001</v>
      </c>
      <c r="D24" s="28">
        <f t="shared" si="0"/>
        <v>65880.313211296001</v>
      </c>
      <c r="E24" s="28">
        <f t="shared" si="0"/>
        <v>67055.639584100005</v>
      </c>
      <c r="F24" s="28">
        <f t="shared" si="0"/>
        <v>68156.630584890008</v>
      </c>
      <c r="G24" s="28">
        <f t="shared" si="0"/>
        <v>73155.510372500008</v>
      </c>
      <c r="H24" s="28">
        <f t="shared" si="0"/>
        <v>76830.775538600006</v>
      </c>
      <c r="I24" s="28">
        <f t="shared" si="0"/>
        <v>80600.488440099987</v>
      </c>
      <c r="J24" s="28">
        <f t="shared" si="0"/>
        <v>83871.589641600018</v>
      </c>
      <c r="K24" s="28">
        <f t="shared" si="0"/>
        <v>87308.294742740007</v>
      </c>
      <c r="L24" s="28">
        <f t="shared" si="0"/>
        <v>90801.388476799999</v>
      </c>
      <c r="M24" s="28">
        <f t="shared" si="0"/>
        <v>94387.974868370016</v>
      </c>
      <c r="N24" s="28">
        <f t="shared" si="0"/>
        <v>97476.635044500013</v>
      </c>
      <c r="O24" s="28">
        <f t="shared" si="0"/>
        <v>100376.16026639</v>
      </c>
      <c r="P24" s="28">
        <f t="shared" si="0"/>
        <v>103383.09765590001</v>
      </c>
      <c r="Q24" s="28">
        <f t="shared" si="0"/>
        <v>106477.17430280001</v>
      </c>
      <c r="R24" s="28">
        <f t="shared" si="0"/>
        <v>109672.57377560002</v>
      </c>
      <c r="S24" s="28">
        <f t="shared" si="0"/>
        <v>113023.06504820001</v>
      </c>
      <c r="T24" s="28">
        <f t="shared" si="0"/>
        <v>116432.6261087</v>
      </c>
      <c r="U24" s="28">
        <f t="shared" si="0"/>
        <v>119841.77801380001</v>
      </c>
      <c r="V24" s="28">
        <f t="shared" si="0"/>
        <v>123355.38466700002</v>
      </c>
      <c r="W24" s="28">
        <f t="shared" si="0"/>
        <v>126990.21291819999</v>
      </c>
      <c r="X24" s="28">
        <f t="shared" si="0"/>
        <v>130866.56928889999</v>
      </c>
      <c r="Y24" s="28">
        <f t="shared" si="0"/>
        <v>134691.05509929999</v>
      </c>
      <c r="Z24" s="28">
        <f t="shared" si="0"/>
        <v>138544.1558752</v>
      </c>
      <c r="AA24" s="28">
        <f t="shared" si="0"/>
        <v>142248.97674050002</v>
      </c>
      <c r="AB24" s="76">
        <f t="shared" si="0"/>
        <v>145923.44575901999</v>
      </c>
      <c r="AC24" s="28">
        <f t="shared" si="0"/>
        <v>149167.1578556</v>
      </c>
      <c r="AD24" s="28">
        <f t="shared" si="0"/>
        <v>152419.88058529998</v>
      </c>
      <c r="AE24" s="28">
        <f t="shared" si="0"/>
        <v>155684.63659631996</v>
      </c>
      <c r="AF24" s="28">
        <f t="shared" si="0"/>
        <v>159011.79353129998</v>
      </c>
      <c r="AG24" s="28">
        <f t="shared" si="0"/>
        <v>162404.85376999996</v>
      </c>
      <c r="AH24" s="28">
        <f t="shared" si="0"/>
        <v>165819.90546540002</v>
      </c>
      <c r="AI24" s="28">
        <f t="shared" si="0"/>
        <v>169202.8444297</v>
      </c>
      <c r="AJ24" s="28">
        <f t="shared" si="0"/>
        <v>172913.6776084</v>
      </c>
      <c r="AK24" s="28">
        <f t="shared" si="0"/>
        <v>176479.50464459998</v>
      </c>
      <c r="AL24" s="28">
        <f t="shared" si="0"/>
        <v>180004.0926991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0.46814458715413121</v>
      </c>
      <c r="D29" s="47">
        <f>IF(PLANEL_Pot_anual!D4&lt;&gt;0,D4/PLANEL_Pot_anual!D4,0)</f>
        <v>0.49375357418696514</v>
      </c>
      <c r="E29" s="47">
        <f>IF(PLANEL_Pot_anual!E4&lt;&gt;0,E4/PLANEL_Pot_anual!E4,0)</f>
        <v>0.49610703692317276</v>
      </c>
      <c r="F29" s="47">
        <f>IF(PLANEL_Pot_anual!F4&lt;&gt;0,F4/PLANEL_Pot_anual!F4,0)</f>
        <v>0.45611435113063736</v>
      </c>
      <c r="G29" s="47">
        <f>IF(PLANEL_Pot_anual!G4&lt;&gt;0,G4/PLANEL_Pot_anual!G4,0)</f>
        <v>0.46195221597260666</v>
      </c>
      <c r="H29" s="47">
        <f>IF(PLANEL_Pot_anual!H4&lt;&gt;0,H4/PLANEL_Pot_anual!H4,0)</f>
        <v>0.47509996570589247</v>
      </c>
      <c r="I29" s="47">
        <f>IF(PLANEL_Pot_anual!I4&lt;&gt;0,I4/PLANEL_Pot_anual!I4,0)</f>
        <v>0.48482938967898298</v>
      </c>
      <c r="J29" s="47">
        <f>IF(PLANEL_Pot_anual!J4&lt;&gt;0,J4/PLANEL_Pot_anual!J4,0)</f>
        <v>0.49272430600280132</v>
      </c>
      <c r="K29" s="47">
        <f>IF(PLANEL_Pot_anual!K4&lt;&gt;0,K4/PLANEL_Pot_anual!K4,0)</f>
        <v>0.48905881122774025</v>
      </c>
      <c r="L29" s="47">
        <f>IF(PLANEL_Pot_anual!L4&lt;&gt;0,L4/PLANEL_Pot_anual!L4,0)</f>
        <v>0.49161799534282918</v>
      </c>
      <c r="M29" s="47">
        <f>IF(PLANEL_Pot_anual!M4&lt;&gt;0,M4/PLANEL_Pot_anual!M4,0)</f>
        <v>0.49455984399072972</v>
      </c>
      <c r="N29" s="47">
        <f>IF(PLANEL_Pot_anual!N4&lt;&gt;0,N4/PLANEL_Pot_anual!N4,0)</f>
        <v>0.49546761364030295</v>
      </c>
      <c r="O29" s="47">
        <f>IF(PLANEL_Pot_anual!O4&lt;&gt;0,O4/PLANEL_Pot_anual!O4,0)</f>
        <v>0.49776726635194807</v>
      </c>
      <c r="P29" s="47">
        <f>IF(PLANEL_Pot_anual!P4&lt;&gt;0,P4/PLANEL_Pot_anual!P4,0)</f>
        <v>0.50008717539344338</v>
      </c>
      <c r="Q29" s="47">
        <f>IF(PLANEL_Pot_anual!Q4&lt;&gt;0,Q4/PLANEL_Pot_anual!Q4,0)</f>
        <v>0.49890086251239202</v>
      </c>
      <c r="R29" s="47">
        <f>IF(PLANEL_Pot_anual!R4&lt;&gt;0,R4/PLANEL_Pot_anual!R4,0)</f>
        <v>0.49913105918812695</v>
      </c>
      <c r="S29" s="47">
        <f>IF(PLANEL_Pot_anual!S4&lt;&gt;0,S4/PLANEL_Pot_anual!S4,0)</f>
        <v>0.50122381886601186</v>
      </c>
      <c r="T29" s="47">
        <f>IF(PLANEL_Pot_anual!T4&lt;&gt;0,T4/PLANEL_Pot_anual!T4,0)</f>
        <v>0.50259575781625432</v>
      </c>
      <c r="U29" s="47">
        <f>IF(PLANEL_Pot_anual!U4&lt;&gt;0,U4/PLANEL_Pot_anual!U4,0)</f>
        <v>0.50268382340523665</v>
      </c>
      <c r="V29" s="47">
        <f>IF(PLANEL_Pot_anual!V4&lt;&gt;0,V4/PLANEL_Pot_anual!V4,0)</f>
        <v>0.50344342594871361</v>
      </c>
      <c r="W29" s="47">
        <f>IF(PLANEL_Pot_anual!W4&lt;&gt;0,W4/PLANEL_Pot_anual!W4,0)</f>
        <v>0.50342904164119173</v>
      </c>
      <c r="X29" s="47">
        <f>IF(PLANEL_Pot_anual!X4&lt;&gt;0,X4/PLANEL_Pot_anual!X4,0)</f>
        <v>0.50341529927630491</v>
      </c>
      <c r="Y29" s="47">
        <f>IF(PLANEL_Pot_anual!Y4&lt;&gt;0,Y4/PLANEL_Pot_anual!Y4,0)</f>
        <v>0.50368603082631236</v>
      </c>
      <c r="Z29" s="47">
        <f>IF(PLANEL_Pot_anual!Z4&lt;&gt;0,Z4/PLANEL_Pot_anual!Z4,0)</f>
        <v>0.50368603082631236</v>
      </c>
      <c r="AA29" s="47">
        <f>IF(PLANEL_Pot_anual!AA4&lt;&gt;0,AA4/PLANEL_Pot_anual!AA4,0)</f>
        <v>0.50368603082631236</v>
      </c>
      <c r="AB29" s="77">
        <f>IF(PLANEL_Pot_anual!AB4&lt;&gt;0,AB4/PLANEL_Pot_anual!AB4,0)</f>
        <v>0.50097306967828648</v>
      </c>
      <c r="AC29" s="47">
        <f>IF(PLANEL_Pot_anual!AC4&lt;&gt;0,AC4/PLANEL_Pot_anual!AC4,0)</f>
        <v>0.50096415243506753</v>
      </c>
      <c r="AD29" s="47">
        <f>IF(PLANEL_Pot_anual!AD4&lt;&gt;0,AD4/PLANEL_Pot_anual!AD4,0)</f>
        <v>0.50096043925725642</v>
      </c>
      <c r="AE29" s="47">
        <f>IF(PLANEL_Pot_anual!AE4&lt;&gt;0,AE4/PLANEL_Pot_anual!AE4,0)</f>
        <v>0.50095364122348263</v>
      </c>
      <c r="AF29" s="47">
        <f>IF(PLANEL_Pot_anual!AF4&lt;&gt;0,AF4/PLANEL_Pot_anual!AF4,0)</f>
        <v>0.50094974113820889</v>
      </c>
      <c r="AG29" s="47">
        <f>IF(PLANEL_Pot_anual!AG4&lt;&gt;0,AG4/PLANEL_Pot_anual!AG4,0)</f>
        <v>0.50094109336796233</v>
      </c>
      <c r="AH29" s="47">
        <f>IF(PLANEL_Pot_anual!AH4&lt;&gt;0,AH4/PLANEL_Pot_anual!AH4,0)</f>
        <v>0.50023434437490644</v>
      </c>
      <c r="AI29" s="47">
        <f>IF(PLANEL_Pot_anual!AI4&lt;&gt;0,AI4/PLANEL_Pot_anual!AI4,0)</f>
        <v>0.49932702694269809</v>
      </c>
      <c r="AJ29" s="47">
        <f>IF(PLANEL_Pot_anual!AJ4&lt;&gt;0,AJ4/PLANEL_Pot_anual!AJ4,0)</f>
        <v>0.49480196321948683</v>
      </c>
      <c r="AK29" s="47">
        <f>IF(PLANEL_Pot_anual!AK4&lt;&gt;0,AK4/PLANEL_Pot_anual!AK4,0)</f>
        <v>0.49089926662236882</v>
      </c>
      <c r="AL29" s="47">
        <f>IF(PLANEL_Pot_anual!AL4&lt;&gt;0,AL4/PLANEL_Pot_anual!AL4,0)</f>
        <v>0.48852837622640172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0.51878168008035941</v>
      </c>
      <c r="F30" s="47">
        <f>IF(PLANEL_Pot_anual!F5&lt;&gt;0,F5/PLANEL_Pot_anual!F5,0)</f>
        <v>0.51579130106740734</v>
      </c>
      <c r="G30" s="47">
        <f>IF(PLANEL_Pot_anual!G5&lt;&gt;0,G5/PLANEL_Pot_anual!G5,0)</f>
        <v>0.5117578322780586</v>
      </c>
      <c r="H30" s="47">
        <f>IF(PLANEL_Pot_anual!H5&lt;&gt;0,H5/PLANEL_Pot_anual!H5,0)</f>
        <v>0.50628217112886731</v>
      </c>
      <c r="I30" s="47">
        <f>IF(PLANEL_Pot_anual!I5&lt;&gt;0,I5/PLANEL_Pot_anual!I5,0)</f>
        <v>0.50838977412431219</v>
      </c>
      <c r="J30" s="47">
        <f>IF(PLANEL_Pot_anual!J5&lt;&gt;0,J5/PLANEL_Pot_anual!J5,0)</f>
        <v>0.44790982969337739</v>
      </c>
      <c r="K30" s="47">
        <f>IF(PLANEL_Pot_anual!K5&lt;&gt;0,K5/PLANEL_Pot_anual!K5,0)</f>
        <v>0.50205807553498571</v>
      </c>
      <c r="L30" s="47">
        <f>IF(PLANEL_Pot_anual!L5&lt;&gt;0,L5/PLANEL_Pot_anual!L5,0)</f>
        <v>0.51253650522982275</v>
      </c>
      <c r="M30" s="47">
        <f>IF(PLANEL_Pot_anual!M5&lt;&gt;0,M5/PLANEL_Pot_anual!M5,0)</f>
        <v>0.51253650522982275</v>
      </c>
      <c r="N30" s="47">
        <f>IF(PLANEL_Pot_anual!N5&lt;&gt;0,N5/PLANEL_Pot_anual!N5,0)</f>
        <v>0.51261054153083641</v>
      </c>
      <c r="O30" s="47">
        <f>IF(PLANEL_Pot_anual!O5&lt;&gt;0,O5/PLANEL_Pot_anual!O5,0)</f>
        <v>0.51121023757994377</v>
      </c>
      <c r="P30" s="47">
        <f>IF(PLANEL_Pot_anual!P5&lt;&gt;0,P5/PLANEL_Pot_anual!P5,0)</f>
        <v>0.5091381273339366</v>
      </c>
      <c r="Q30" s="47">
        <f>IF(PLANEL_Pot_anual!Q5&lt;&gt;0,Q5/PLANEL_Pot_anual!Q5,0)</f>
        <v>0.50810323810180635</v>
      </c>
      <c r="R30" s="47">
        <f>IF(PLANEL_Pot_anual!R5&lt;&gt;0,R5/PLANEL_Pot_anual!R5,0)</f>
        <v>0.50696876248700251</v>
      </c>
      <c r="S30" s="47">
        <f>IF(PLANEL_Pot_anual!S5&lt;&gt;0,S5/PLANEL_Pot_anual!S5,0)</f>
        <v>0.50894750814895673</v>
      </c>
      <c r="T30" s="47">
        <f>IF(PLANEL_Pot_anual!T5&lt;&gt;0,T5/PLANEL_Pot_anual!T5,0)</f>
        <v>0.50894750814895673</v>
      </c>
      <c r="U30" s="47">
        <f>IF(PLANEL_Pot_anual!U5&lt;&gt;0,U5/PLANEL_Pot_anual!U5,0)</f>
        <v>0.50894750814895673</v>
      </c>
      <c r="V30" s="47">
        <f>IF(PLANEL_Pot_anual!V5&lt;&gt;0,V5/PLANEL_Pot_anual!V5,0)</f>
        <v>0.50894750814895673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0.50807073534222902</v>
      </c>
      <c r="AI30" s="47">
        <f>IF(PLANEL_Pot_anual!AI5&lt;&gt;0,AI5/PLANEL_Pot_anual!AI5,0)</f>
        <v>0.50807073534222902</v>
      </c>
      <c r="AJ30" s="47">
        <f>IF(PLANEL_Pot_anual!AJ5&lt;&gt;0,AJ5/PLANEL_Pot_anual!AJ5,0)</f>
        <v>0.50807073534222902</v>
      </c>
      <c r="AK30" s="47">
        <f>IF(PLANEL_Pot_anual!AK5&lt;&gt;0,AK5/PLANEL_Pot_anual!AK5,0)</f>
        <v>0.50807073534222902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0.47461427706083326</v>
      </c>
      <c r="E32" s="48">
        <f>IF(PLANEL_Pot_anual!E7&lt;&gt;0,E7/PLANEL_Pot_anual!E7,0)</f>
        <v>0.51080607129325284</v>
      </c>
      <c r="F32" s="48">
        <f>IF(PLANEL_Pot_anual!F7&lt;&gt;0,F7/PLANEL_Pot_anual!F7,0)</f>
        <v>0.35879387346241459</v>
      </c>
      <c r="G32" s="48">
        <f>IF(PLANEL_Pot_anual!G7&lt;&gt;0,G7/PLANEL_Pot_anual!G7,0)</f>
        <v>0.40151121819415503</v>
      </c>
      <c r="H32" s="48">
        <f>IF(PLANEL_Pot_anual!H7&lt;&gt;0,H7/PLANEL_Pot_anual!H7,0)</f>
        <v>0.40942561416117995</v>
      </c>
      <c r="I32" s="48">
        <f>IF(PLANEL_Pot_anual!I7&lt;&gt;0,I7/PLANEL_Pot_anual!I7,0)</f>
        <v>0.46043096557178059</v>
      </c>
      <c r="J32" s="48">
        <f>IF(PLANEL_Pot_anual!J7&lt;&gt;0,J7/PLANEL_Pot_anual!J7,0)</f>
        <v>0.49898569104041168</v>
      </c>
      <c r="K32" s="48">
        <f>IF(PLANEL_Pot_anual!K7&lt;&gt;0,K7/PLANEL_Pot_anual!K7,0)</f>
        <v>0.49868620137013281</v>
      </c>
      <c r="L32" s="48">
        <f>IF(PLANEL_Pot_anual!L7&lt;&gt;0,L7/PLANEL_Pot_anual!L7,0)</f>
        <v>0.48494713362620956</v>
      </c>
      <c r="M32" s="48">
        <f>IF(PLANEL_Pot_anual!M7&lt;&gt;0,M7/PLANEL_Pot_anual!M7,0)</f>
        <v>0.45417829937222265</v>
      </c>
      <c r="N32" s="48">
        <f>IF(PLANEL_Pot_anual!N7&lt;&gt;0,N7/PLANEL_Pot_anual!N7,0)</f>
        <v>0.47031753193981146</v>
      </c>
      <c r="O32" s="48">
        <f>IF(PLANEL_Pot_anual!O7&lt;&gt;0,O7/PLANEL_Pot_anual!O7,0)</f>
        <v>0.49361144501734422</v>
      </c>
      <c r="P32" s="48">
        <f>IF(PLANEL_Pot_anual!P7&lt;&gt;0,P7/PLANEL_Pot_anual!P7,0)</f>
        <v>0.49115900653969874</v>
      </c>
      <c r="Q32" s="48">
        <f>IF(PLANEL_Pot_anual!Q7&lt;&gt;0,Q7/PLANEL_Pot_anual!Q7,0)</f>
        <v>0.48375124612094628</v>
      </c>
      <c r="R32" s="48">
        <f>IF(PLANEL_Pot_anual!R7&lt;&gt;0,R7/PLANEL_Pot_anual!R7,0)</f>
        <v>0.48453258432815194</v>
      </c>
      <c r="S32" s="48">
        <f>IF(PLANEL_Pot_anual!S7&lt;&gt;0,S7/PLANEL_Pot_anual!S7,0)</f>
        <v>0.53638870426139618</v>
      </c>
      <c r="T32" s="48">
        <f>IF(PLANEL_Pot_anual!T7&lt;&gt;0,T7/PLANEL_Pot_anual!T7,0)</f>
        <v>0.51957932292943199</v>
      </c>
      <c r="U32" s="48">
        <f>IF(PLANEL_Pot_anual!U7&lt;&gt;0,U7/PLANEL_Pot_anual!U7,0)</f>
        <v>0.49578750883524586</v>
      </c>
      <c r="V32" s="48">
        <f>IF(PLANEL_Pot_anual!V7&lt;&gt;0,V7/PLANEL_Pot_anual!V7,0)</f>
        <v>0.44063239108591168</v>
      </c>
      <c r="W32" s="48">
        <f>IF(PLANEL_Pot_anual!W7&lt;&gt;0,W7/PLANEL_Pot_anual!W7,0)</f>
        <v>0.45180660525174582</v>
      </c>
      <c r="X32" s="48">
        <f>IF(PLANEL_Pot_anual!X7&lt;&gt;0,X7/PLANEL_Pot_anual!X7,0)</f>
        <v>0.46928182552704534</v>
      </c>
      <c r="Y32" s="48">
        <f>IF(PLANEL_Pot_anual!Y7&lt;&gt;0,Y7/PLANEL_Pot_anual!Y7,0)</f>
        <v>0.45680424669922814</v>
      </c>
      <c r="Z32" s="48">
        <f>IF(PLANEL_Pot_anual!Z7&lt;&gt;0,Z7/PLANEL_Pot_anual!Z7,0)</f>
        <v>0.47941451946318148</v>
      </c>
      <c r="AA32" s="48">
        <f>IF(PLANEL_Pot_anual!AA7&lt;&gt;0,AA7/PLANEL_Pot_anual!AA7,0)</f>
        <v>0.54579824022503476</v>
      </c>
      <c r="AB32" s="48">
        <f>IF(PLANEL_Pot_anual!AB7&lt;&gt;0,AB7/PLANEL_Pot_anual!AB7,0)</f>
        <v>0.45071297977527086</v>
      </c>
      <c r="AC32" s="48">
        <f>IF(PLANEL_Pot_anual!AC7&lt;&gt;0,AC7/PLANEL_Pot_anual!AC7,0)</f>
        <v>0.43461145758555042</v>
      </c>
      <c r="AD32" s="48">
        <f>IF(PLANEL_Pot_anual!AD7&lt;&gt;0,AD7/PLANEL_Pot_anual!AD7,0)</f>
        <v>0.43016704146923834</v>
      </c>
      <c r="AE32" s="48">
        <f>IF(PLANEL_Pot_anual!AE7&lt;&gt;0,AE7/PLANEL_Pot_anual!AE7,0)</f>
        <v>0.4381145687613901</v>
      </c>
      <c r="AF32" s="48">
        <f>IF(PLANEL_Pot_anual!AF7&lt;&gt;0,AF7/PLANEL_Pot_anual!AF7,0)</f>
        <v>0.44360845810565563</v>
      </c>
      <c r="AG32" s="48">
        <f>IF(PLANEL_Pot_anual!AG7&lt;&gt;0,AG7/PLANEL_Pot_anual!AG7,0)</f>
        <v>0.4531347149467041</v>
      </c>
      <c r="AH32" s="48">
        <f>IF(PLANEL_Pot_anual!AH7&lt;&gt;0,AH7/PLANEL_Pot_anual!AH7,0)</f>
        <v>0.45121436476367976</v>
      </c>
      <c r="AI32" s="48">
        <f>IF(PLANEL_Pot_anual!AI7&lt;&gt;0,AI7/PLANEL_Pot_anual!AI7,0)</f>
        <v>0.44868596464853844</v>
      </c>
      <c r="AJ32" s="48">
        <f>IF(PLANEL_Pot_anual!AJ7&lt;&gt;0,AJ7/PLANEL_Pot_anual!AJ7,0)</f>
        <v>0.45423214779891713</v>
      </c>
      <c r="AK32" s="48">
        <f>IF(PLANEL_Pot_anual!AK7&lt;&gt;0,AK7/PLANEL_Pot_anual!AK7,0)</f>
        <v>0.4498179656095147</v>
      </c>
      <c r="AL32" s="48">
        <f>IF(PLANEL_Pot_anual!AL7&lt;&gt;0,AL7/PLANEL_Pot_anual!AL7,0)</f>
        <v>0.48431784858810029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0.57471472374248189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0.59406568585739428</v>
      </c>
      <c r="P34" s="49">
        <f>IF(PLANEL_Pot_anual!P9&lt;&gt;0,P9/PLANEL_Pot_anual!P9,0)</f>
        <v>0.59406568585739428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0.31929809865781095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0.47573829666528289</v>
      </c>
      <c r="M35" s="49">
        <f>IF(PLANEL_Pot_anual!M10&lt;&gt;0,M10/PLANEL_Pot_anual!M10,0)</f>
        <v>0.52480847370969963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0.86570927272727272</v>
      </c>
      <c r="U36" s="47">
        <f>IF(PLANEL_Pot_anual!U11&lt;&gt;0,U11/PLANEL_Pot_anual!U11,0)</f>
        <v>0.86570927272727272</v>
      </c>
      <c r="V36" s="47">
        <f>IF(PLANEL_Pot_anual!V11&lt;&gt;0,V11/PLANEL_Pot_anual!V11,0)</f>
        <v>0.85661369788897579</v>
      </c>
      <c r="W36" s="47">
        <f>IF(PLANEL_Pot_anual!W11&lt;&gt;0,W11/PLANEL_Pot_anual!W11,0)</f>
        <v>0.88340428819390149</v>
      </c>
      <c r="X36" s="47">
        <f>IF(PLANEL_Pot_anual!X11&lt;&gt;0,X11/PLANEL_Pot_anual!X11,0)</f>
        <v>0.88340428819390149</v>
      </c>
      <c r="Y36" s="47">
        <f>IF(PLANEL_Pot_anual!Y11&lt;&gt;0,Y11/PLANEL_Pot_anual!Y11,0)</f>
        <v>0.88435128005066499</v>
      </c>
      <c r="Z36" s="47">
        <f>IF(PLANEL_Pot_anual!Z11&lt;&gt;0,Z11/PLANEL_Pot_anual!Z11,0)</f>
        <v>0.8841525322355922</v>
      </c>
      <c r="AA36" s="47">
        <f>IF(PLANEL_Pot_anual!AA11&lt;&gt;0,AA11/PLANEL_Pot_anual!AA11,0)</f>
        <v>0.88831113432676967</v>
      </c>
      <c r="AB36" s="77">
        <f>IF(PLANEL_Pot_anual!AB11&lt;&gt;0,AB11/PLANEL_Pot_anual!AB11,0)</f>
        <v>0.87770906577967001</v>
      </c>
      <c r="AC36" s="47">
        <f>IF(PLANEL_Pot_anual!AC11&lt;&gt;0,AC11/PLANEL_Pot_anual!AC11,0)</f>
        <v>0.87770906577967001</v>
      </c>
      <c r="AD36" s="47">
        <f>IF(PLANEL_Pot_anual!AD11&lt;&gt;0,AD11/PLANEL_Pot_anual!AD11,0)</f>
        <v>0.88092368186628178</v>
      </c>
      <c r="AE36" s="47">
        <f>IF(PLANEL_Pot_anual!AE11&lt;&gt;0,AE11/PLANEL_Pot_anual!AE11,0)</f>
        <v>0.88092368186628178</v>
      </c>
      <c r="AF36" s="47">
        <f>IF(PLANEL_Pot_anual!AF11&lt;&gt;0,AF11/PLANEL_Pot_anual!AF11,0)</f>
        <v>0.88357408249232128</v>
      </c>
      <c r="AG36" s="47">
        <f>IF(PLANEL_Pot_anual!AG11&lt;&gt;0,AG11/PLANEL_Pot_anual!AG11,0)</f>
        <v>0.88357408249232128</v>
      </c>
      <c r="AH36" s="47">
        <f>IF(PLANEL_Pot_anual!AH11&lt;&gt;0,AH11/PLANEL_Pot_anual!AH11,0)</f>
        <v>0.88357408249232128</v>
      </c>
      <c r="AI36" s="47">
        <f>IF(PLANEL_Pot_anual!AI11&lt;&gt;0,AI11/PLANEL_Pot_anual!AI11,0)</f>
        <v>0.88579682694634931</v>
      </c>
      <c r="AJ36" s="47">
        <f>IF(PLANEL_Pot_anual!AJ11&lt;&gt;0,AJ11/PLANEL_Pot_anual!AJ11,0)</f>
        <v>0.88579682694634931</v>
      </c>
      <c r="AK36" s="47">
        <f>IF(PLANEL_Pot_anual!AK11&lt;&gt;0,AK11/PLANEL_Pot_anual!AK11,0)</f>
        <v>0.88768769466218744</v>
      </c>
      <c r="AL36" s="47">
        <f>IF(PLANEL_Pot_anual!AL11&lt;&gt;0,AL11/PLANEL_Pot_anual!AL11,0)</f>
        <v>0.88768769466218744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2.2785564722278329E-2</v>
      </c>
      <c r="N37" s="47">
        <f>IF(PLANEL_Pot_anual!N12&lt;&gt;0,N12/PLANEL_Pot_anual!N12,0)</f>
        <v>6.0182661465908595E-2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0.83055422871287132</v>
      </c>
      <c r="G40" s="52">
        <f>IF(PLANEL_Pot_anual!G15&lt;&gt;0,G15/PLANEL_Pot_anual!G15,0)</f>
        <v>0.93463207653213742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0.8739332975138121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0.45127041483551517</v>
      </c>
      <c r="L42" s="51">
        <f>IF(PLANEL_Pot_anual!L17&lt;&gt;0,L17/PLANEL_Pot_anual!L17,0)</f>
        <v>0.45177965580860852</v>
      </c>
      <c r="M42" s="51">
        <f>IF(PLANEL_Pot_anual!M17&lt;&gt;0,M17/PLANEL_Pot_anual!M17,0)</f>
        <v>0.4531604391544779</v>
      </c>
      <c r="N42" s="51">
        <f>IF(PLANEL_Pot_anual!N17&lt;&gt;0,N17/PLANEL_Pot_anual!N17,0)</f>
        <v>0.45340459563868296</v>
      </c>
      <c r="O42" s="51">
        <f>IF(PLANEL_Pot_anual!O17&lt;&gt;0,O17/PLANEL_Pot_anual!O17,0)</f>
        <v>0.45392388427821756</v>
      </c>
      <c r="P42" s="51">
        <f>IF(PLANEL_Pot_anual!P17&lt;&gt;0,P17/PLANEL_Pot_anual!P17,0)</f>
        <v>0.45416189276969721</v>
      </c>
      <c r="Q42" s="51">
        <f>IF(PLANEL_Pot_anual!Q17&lt;&gt;0,Q17/PLANEL_Pot_anual!Q17,0)</f>
        <v>0.45447259826909836</v>
      </c>
      <c r="R42" s="51">
        <f>IF(PLANEL_Pot_anual!R17&lt;&gt;0,R17/PLANEL_Pot_anual!R17,0)</f>
        <v>0.45473800178228391</v>
      </c>
      <c r="S42" s="51">
        <f>IF(PLANEL_Pot_anual!S17&lt;&gt;0,S17/PLANEL_Pot_anual!S17,0)</f>
        <v>0.45497623721442776</v>
      </c>
      <c r="T42" s="51">
        <f>IF(PLANEL_Pot_anual!T17&lt;&gt;0,T17/PLANEL_Pot_anual!T17,0)</f>
        <v>0.45533315083889397</v>
      </c>
      <c r="U42" s="51">
        <f>IF(PLANEL_Pot_anual!U17&lt;&gt;0,U17/PLANEL_Pot_anual!U17,0)</f>
        <v>0.45577009149573522</v>
      </c>
      <c r="V42" s="51">
        <f>IF(PLANEL_Pot_anual!V17&lt;&gt;0,V17/PLANEL_Pot_anual!V17,0)</f>
        <v>0.45621024281013867</v>
      </c>
      <c r="W42" s="51">
        <f>IF(PLANEL_Pot_anual!W17&lt;&gt;0,W17/PLANEL_Pot_anual!W17,0)</f>
        <v>0.4568749005824263</v>
      </c>
      <c r="X42" s="51">
        <f>IF(PLANEL_Pot_anual!X17&lt;&gt;0,X17/PLANEL_Pot_anual!X17,0)</f>
        <v>0.45698094279479035</v>
      </c>
      <c r="Y42" s="51">
        <f>IF(PLANEL_Pot_anual!Y17&lt;&gt;0,Y17/PLANEL_Pot_anual!Y17,0)</f>
        <v>0.45727770585692457</v>
      </c>
      <c r="Z42" s="51">
        <f>IF(PLANEL_Pot_anual!Z17&lt;&gt;0,Z17/PLANEL_Pot_anual!Z17,0)</f>
        <v>0.457303643640951</v>
      </c>
      <c r="AA42" s="51">
        <f>IF(PLANEL_Pot_anual!AA17&lt;&gt;0,AA17/PLANEL_Pot_anual!AA17,0)</f>
        <v>0.45757990212509941</v>
      </c>
      <c r="AB42" s="81">
        <f>IF(PLANEL_Pot_anual!AB17&lt;&gt;0,AB17/PLANEL_Pot_anual!AB17,0)</f>
        <v>0.45760962637924935</v>
      </c>
      <c r="AC42" s="51">
        <f>IF(PLANEL_Pot_anual!AC17&lt;&gt;0,AC17/PLANEL_Pot_anual!AC17,0)</f>
        <v>0.45761099996556615</v>
      </c>
      <c r="AD42" s="51">
        <f>IF(PLANEL_Pot_anual!AD17&lt;&gt;0,AD17/PLANEL_Pot_anual!AD17,0)</f>
        <v>0.45761099996166227</v>
      </c>
      <c r="AE42" s="51">
        <f>IF(PLANEL_Pot_anual!AE17&lt;&gt;0,AE17/PLANEL_Pot_anual!AE17,0)</f>
        <v>0.45761099995853871</v>
      </c>
      <c r="AF42" s="51">
        <f>IF(PLANEL_Pot_anual!AF17&lt;&gt;0,AF17/PLANEL_Pot_anual!AF17,0)</f>
        <v>0.4576109999563942</v>
      </c>
      <c r="AG42" s="51">
        <f>IF(PLANEL_Pot_anual!AG17&lt;&gt;0,AG17/PLANEL_Pot_anual!AG17,0)</f>
        <v>0.45761099998096477</v>
      </c>
      <c r="AH42" s="51">
        <f>IF(PLANEL_Pot_anual!AH17&lt;&gt;0,AH17/PLANEL_Pot_anual!AH17,0)</f>
        <v>0.45761099998727428</v>
      </c>
      <c r="AI42" s="51">
        <f>IF(PLANEL_Pot_anual!AI17&lt;&gt;0,AI17/PLANEL_Pot_anual!AI17,0)</f>
        <v>0.45761099998282145</v>
      </c>
      <c r="AJ42" s="51">
        <f>IF(PLANEL_Pot_anual!AJ17&lt;&gt;0,AJ17/PLANEL_Pot_anual!AJ17,0)</f>
        <v>0.45761099993427723</v>
      </c>
      <c r="AK42" s="51">
        <f>IF(PLANEL_Pot_anual!AK17&lt;&gt;0,AK17/PLANEL_Pot_anual!AK17,0)</f>
        <v>0.45761099995144683</v>
      </c>
      <c r="AL42" s="51">
        <f>IF(PLANEL_Pot_anual!AL17&lt;&gt;0,AL17/PLANEL_Pot_anual!AL17,0)</f>
        <v>0.45761099996451871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0.27774951439591106</v>
      </c>
      <c r="V45" s="53">
        <f>IF(PLANEL_Pot_anual!V20&lt;&gt;0,V20/PLANEL_Pot_anual!V20,0)</f>
        <v>0.27774951439591106</v>
      </c>
      <c r="W45" s="53">
        <f>IF(PLANEL_Pot_anual!W20&lt;&gt;0,W20/PLANEL_Pot_anual!W20,0)</f>
        <v>0.2777637881577591</v>
      </c>
      <c r="X45" s="53">
        <f>IF(PLANEL_Pot_anual!X20&lt;&gt;0,X20/PLANEL_Pot_anual!X20,0)</f>
        <v>0.27777704272065401</v>
      </c>
      <c r="Y45" s="53">
        <f>IF(PLANEL_Pot_anual!Y20&lt;&gt;0,Y20/PLANEL_Pot_anual!Y20,0)</f>
        <v>0.27777704272065401</v>
      </c>
      <c r="Z45" s="53">
        <f>IF(PLANEL_Pot_anual!Z20&lt;&gt;0,Z20/PLANEL_Pot_anual!Z20,0)</f>
        <v>0.27918014171620908</v>
      </c>
      <c r="AA45" s="53">
        <f>IF(PLANEL_Pot_anual!AA20&lt;&gt;0,AA20/PLANEL_Pot_anual!AA20,0)</f>
        <v>0.2808371400890336</v>
      </c>
      <c r="AB45" s="83">
        <f>IF(PLANEL_Pot_anual!AB20&lt;&gt;0,AB20/PLANEL_Pot_anual!AB20,0)</f>
        <v>0.28132566000735715</v>
      </c>
      <c r="AC45" s="53">
        <f>IF(PLANEL_Pot_anual!AC20&lt;&gt;0,AC20/PLANEL_Pot_anual!AC20,0)</f>
        <v>0.2813256600440972</v>
      </c>
      <c r="AD45" s="53">
        <f>IF(PLANEL_Pot_anual!AD20&lt;&gt;0,AD20/PLANEL_Pot_anual!AD20,0)</f>
        <v>0.28132566007769183</v>
      </c>
      <c r="AE45" s="53">
        <f>IF(PLANEL_Pot_anual!AE20&lt;&gt;0,AE20/PLANEL_Pot_anual!AE20,0)</f>
        <v>0.28132566006956483</v>
      </c>
      <c r="AF45" s="53">
        <f>IF(PLANEL_Pot_anual!AF20&lt;&gt;0,AF20/PLANEL_Pot_anual!AF20,0)</f>
        <v>0.28132566004618881</v>
      </c>
      <c r="AG45" s="53">
        <f>IF(PLANEL_Pot_anual!AG20&lt;&gt;0,AG20/PLANEL_Pot_anual!AG20,0)</f>
        <v>0.2813256599998234</v>
      </c>
      <c r="AH45" s="53">
        <f>IF(PLANEL_Pot_anual!AH20&lt;&gt;0,AH20/PLANEL_Pot_anual!AH20,0)</f>
        <v>0.28132566001243758</v>
      </c>
      <c r="AI45" s="53">
        <f>IF(PLANEL_Pot_anual!AI20&lt;&gt;0,AI20/PLANEL_Pot_anual!AI20,0)</f>
        <v>0.28132566001162884</v>
      </c>
      <c r="AJ45" s="53">
        <f>IF(PLANEL_Pot_anual!AJ20&lt;&gt;0,AJ20/PLANEL_Pot_anual!AJ20,0)</f>
        <v>0.28132565994236775</v>
      </c>
      <c r="AK45" s="53">
        <f>IF(PLANEL_Pot_anual!AK20&lt;&gt;0,AK20/PLANEL_Pot_anual!AK20,0)</f>
        <v>0.28132566001738613</v>
      </c>
      <c r="AL45" s="53">
        <f>IF(PLANEL_Pot_anual!AL20&lt;&gt;0,AL20/PLANEL_Pot_anual!AL20,0)</f>
        <v>0.28132566000080955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3513.924446</v>
      </c>
      <c r="C4" s="58">
        <v>3547.8213099999998</v>
      </c>
      <c r="D4" s="58">
        <v>4081.8767320000002</v>
      </c>
      <c r="E4" s="58">
        <v>4234.9727419999999</v>
      </c>
      <c r="F4" s="58">
        <v>4467.2338200000004</v>
      </c>
      <c r="G4" s="58">
        <v>4390.8507840000002</v>
      </c>
      <c r="H4" s="58">
        <v>4302.70273</v>
      </c>
      <c r="I4" s="58">
        <v>4907.6165819999997</v>
      </c>
      <c r="J4" s="58">
        <v>4823.421284</v>
      </c>
      <c r="K4" s="58">
        <v>4836.5602639999997</v>
      </c>
      <c r="L4" s="58">
        <v>4934.3469500000001</v>
      </c>
      <c r="M4" s="58">
        <v>4961.3340820000003</v>
      </c>
      <c r="N4" s="58">
        <v>4944.5880900000002</v>
      </c>
      <c r="O4" s="58">
        <v>4944.5880900000002</v>
      </c>
      <c r="P4" s="58">
        <v>4944.5880900000002</v>
      </c>
      <c r="Q4" s="58">
        <v>4944.5880900000002</v>
      </c>
      <c r="R4" s="58">
        <v>4944.5880900000002</v>
      </c>
      <c r="S4" s="58">
        <v>4944.5880900000002</v>
      </c>
      <c r="T4" s="58">
        <v>4944.5880900000002</v>
      </c>
      <c r="U4" s="58">
        <v>4775.6895500000001</v>
      </c>
      <c r="V4" s="58">
        <v>4775.6895500000001</v>
      </c>
      <c r="W4" s="58">
        <v>4775.6895500000001</v>
      </c>
      <c r="X4" s="58">
        <v>4775.6895500000001</v>
      </c>
      <c r="Y4" s="58">
        <v>4775.6895500000001</v>
      </c>
      <c r="Z4" s="58">
        <v>4771.2444999999998</v>
      </c>
      <c r="AA4" s="58">
        <v>4771.2444999999998</v>
      </c>
      <c r="AB4" s="58">
        <v>4771.2444999999998</v>
      </c>
      <c r="AC4" s="58">
        <v>4771.2444999999998</v>
      </c>
      <c r="AD4" s="58">
        <v>4771.2444999999998</v>
      </c>
      <c r="AE4" s="58">
        <v>4771.2444999999998</v>
      </c>
      <c r="AF4" s="58">
        <v>4771.2444999999998</v>
      </c>
      <c r="AG4" s="58">
        <v>4771.2444999999998</v>
      </c>
      <c r="AH4" s="58">
        <v>4357.4645</v>
      </c>
      <c r="AI4" s="58">
        <v>4771.2444999999998</v>
      </c>
      <c r="AJ4" s="58">
        <v>4554.3</v>
      </c>
      <c r="AK4" s="58">
        <v>4554.3</v>
      </c>
      <c r="AL4" s="58">
        <v>4554.3</v>
      </c>
      <c r="AM4" s="58">
        <v>4554.3</v>
      </c>
      <c r="AN4" s="58">
        <v>4554.3</v>
      </c>
    </row>
    <row r="5" spans="1:40" x14ac:dyDescent="0.25">
      <c r="A5" s="229" t="s">
        <v>4</v>
      </c>
      <c r="B5" s="58">
        <v>2380.3200000000002</v>
      </c>
      <c r="C5" s="58">
        <v>2380.3200000000002</v>
      </c>
      <c r="D5" s="58">
        <v>2380.3200000000002</v>
      </c>
      <c r="E5" s="58">
        <v>2380.3200000000002</v>
      </c>
      <c r="F5" s="58">
        <v>2380.3200000000002</v>
      </c>
      <c r="G5" s="58">
        <v>2106.5700000000002</v>
      </c>
      <c r="H5" s="58">
        <v>2380.3200000000002</v>
      </c>
      <c r="I5" s="58">
        <v>2635.32</v>
      </c>
      <c r="J5" s="58">
        <v>2091.4949999999999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542.77956259999996</v>
      </c>
      <c r="C6" s="58">
        <v>627.33984859999998</v>
      </c>
      <c r="D6" s="58">
        <v>1189.416925</v>
      </c>
      <c r="E6" s="58">
        <v>1298.9210009999999</v>
      </c>
      <c r="F6" s="58">
        <v>1851.0005639999999</v>
      </c>
      <c r="G6" s="58">
        <v>1670.325587</v>
      </c>
      <c r="H6" s="58">
        <v>3216.8184350000001</v>
      </c>
      <c r="I6" s="58">
        <v>3746.9183360000002</v>
      </c>
      <c r="J6" s="58">
        <v>3477.6551060000002</v>
      </c>
      <c r="K6" s="58">
        <v>3663.1088060000002</v>
      </c>
      <c r="L6" s="58">
        <v>4952.6613349999998</v>
      </c>
      <c r="M6" s="58">
        <v>7232.8878580000001</v>
      </c>
      <c r="N6" s="58">
        <v>7909.0171140000002</v>
      </c>
      <c r="O6" s="58">
        <v>10499.62551</v>
      </c>
      <c r="P6" s="58">
        <v>11138.57193</v>
      </c>
      <c r="Q6" s="58">
        <v>11917.056710000001</v>
      </c>
      <c r="R6" s="58">
        <v>12758.14574</v>
      </c>
      <c r="S6" s="58">
        <v>13839.364369999999</v>
      </c>
      <c r="T6" s="58">
        <v>15364.75704</v>
      </c>
      <c r="U6" s="58">
        <v>16479.452860000001</v>
      </c>
      <c r="V6" s="58">
        <v>16547.943169999999</v>
      </c>
      <c r="W6" s="58">
        <v>18070.994320000002</v>
      </c>
      <c r="X6" s="58">
        <v>19972.54996</v>
      </c>
      <c r="Y6" s="58">
        <v>21935.48502</v>
      </c>
      <c r="Z6" s="58">
        <v>23950.315569999999</v>
      </c>
      <c r="AA6" s="58">
        <v>25514.277440000002</v>
      </c>
      <c r="AB6" s="58">
        <v>27567.275030000001</v>
      </c>
      <c r="AC6" s="58">
        <v>27944.26714</v>
      </c>
      <c r="AD6" s="58">
        <v>31069.83872</v>
      </c>
      <c r="AE6" s="58">
        <v>32440.82344</v>
      </c>
      <c r="AF6" s="58">
        <v>33026.079180000001</v>
      </c>
      <c r="AG6" s="58">
        <v>34097.547939999997</v>
      </c>
      <c r="AH6" s="58">
        <v>34712.253100000002</v>
      </c>
      <c r="AI6" s="58">
        <v>36075.269699999997</v>
      </c>
      <c r="AJ6" s="58">
        <v>37443.72754</v>
      </c>
      <c r="AK6" s="58">
        <v>38265.391389999997</v>
      </c>
      <c r="AL6" s="58">
        <v>39870.600830000003</v>
      </c>
      <c r="AM6" s="58">
        <v>41179.387000000002</v>
      </c>
      <c r="AN6" s="58">
        <v>36306.534849999996</v>
      </c>
    </row>
    <row r="7" spans="1:40" x14ac:dyDescent="0.25">
      <c r="A7" s="229" t="s">
        <v>3</v>
      </c>
      <c r="B7" s="58">
        <v>9250.6845499999999</v>
      </c>
      <c r="C7" s="58">
        <v>9817.5108099999998</v>
      </c>
      <c r="D7" s="58">
        <v>10651.664769999999</v>
      </c>
      <c r="E7" s="58">
        <v>10261.286120000001</v>
      </c>
      <c r="F7" s="58">
        <v>11702.97921</v>
      </c>
      <c r="G7" s="58">
        <v>11143.118270000001</v>
      </c>
      <c r="H7" s="58">
        <v>7511.5370220000004</v>
      </c>
      <c r="I7" s="58">
        <v>10040.07188</v>
      </c>
      <c r="J7" s="58">
        <v>11235.686240000001</v>
      </c>
      <c r="K7" s="58">
        <v>12374.641799999999</v>
      </c>
      <c r="L7" s="58">
        <v>10683.99956</v>
      </c>
      <c r="M7" s="58">
        <v>12648.841990000001</v>
      </c>
      <c r="N7" s="58">
        <v>14606.240949999999</v>
      </c>
      <c r="O7" s="58">
        <v>14606.5252</v>
      </c>
      <c r="P7" s="58">
        <v>14606.809440000001</v>
      </c>
      <c r="Q7" s="58">
        <v>16560.576550000002</v>
      </c>
      <c r="R7" s="58">
        <v>16354.827520000001</v>
      </c>
      <c r="S7" s="58">
        <v>16566.113679999999</v>
      </c>
      <c r="T7" s="58">
        <v>16566.113679999999</v>
      </c>
      <c r="U7" s="58">
        <v>16376.99836</v>
      </c>
      <c r="V7" s="58">
        <v>17253.40955</v>
      </c>
      <c r="W7" s="58">
        <v>18129.820739999999</v>
      </c>
      <c r="X7" s="58">
        <v>19006.421429999999</v>
      </c>
      <c r="Y7" s="58">
        <v>19882.832620000001</v>
      </c>
      <c r="Z7" s="58">
        <v>20759.24382</v>
      </c>
      <c r="AA7" s="58">
        <v>21275.80531</v>
      </c>
      <c r="AB7" s="58">
        <v>21340.740020000001</v>
      </c>
      <c r="AC7" s="58">
        <v>23388.66689</v>
      </c>
      <c r="AD7" s="58">
        <v>23905.03889</v>
      </c>
      <c r="AE7" s="58">
        <v>23685.509730000002</v>
      </c>
      <c r="AF7" s="58">
        <v>26018.184710000001</v>
      </c>
      <c r="AG7" s="58">
        <v>26553.082839999999</v>
      </c>
      <c r="AH7" s="58">
        <v>26853.377219999998</v>
      </c>
      <c r="AI7" s="58">
        <v>26419.638889999998</v>
      </c>
      <c r="AJ7" s="58">
        <v>28186.131010000001</v>
      </c>
      <c r="AK7" s="58">
        <v>28210.238020000001</v>
      </c>
      <c r="AL7" s="58">
        <v>29368.101640000001</v>
      </c>
      <c r="AM7" s="58">
        <v>26740.762999999999</v>
      </c>
      <c r="AN7" s="58">
        <v>29188.082040000001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4228.4167340000004</v>
      </c>
      <c r="W8" s="58">
        <v>4228.4167340000004</v>
      </c>
      <c r="X8" s="58">
        <v>5473.6398820000004</v>
      </c>
      <c r="Y8" s="58">
        <v>5473.6398820000004</v>
      </c>
      <c r="Z8" s="58">
        <v>5473.6398820000004</v>
      </c>
      <c r="AA8" s="58">
        <v>6718.8630309999999</v>
      </c>
      <c r="AB8" s="58">
        <v>6718.8630309999999</v>
      </c>
      <c r="AC8" s="58">
        <v>7964.0861789999999</v>
      </c>
      <c r="AD8" s="58">
        <v>7964.0861789999999</v>
      </c>
      <c r="AE8" s="58">
        <v>7964.0861789999999</v>
      </c>
      <c r="AF8" s="58">
        <v>8794.2349450000002</v>
      </c>
      <c r="AG8" s="58">
        <v>8794.2349450000002</v>
      </c>
      <c r="AH8" s="58">
        <v>9624.3837100000001</v>
      </c>
      <c r="AI8" s="58">
        <v>9624.3837100000001</v>
      </c>
      <c r="AJ8" s="58">
        <v>9624.3837100000001</v>
      </c>
      <c r="AK8" s="58">
        <v>10454.53248</v>
      </c>
      <c r="AL8" s="58">
        <v>10454.53248</v>
      </c>
      <c r="AM8" s="58">
        <v>11284.68124</v>
      </c>
      <c r="AN8" s="58">
        <v>11284.68124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4209.5955620000004</v>
      </c>
      <c r="C10" s="58">
        <v>3367.1985979999999</v>
      </c>
      <c r="D10" s="58">
        <v>3573.2103010000001</v>
      </c>
      <c r="E10" s="58">
        <v>4040.3494129999999</v>
      </c>
      <c r="F10" s="58">
        <v>3765.2827280000001</v>
      </c>
      <c r="G10" s="58">
        <v>3458.545588</v>
      </c>
      <c r="H10" s="58">
        <v>3870.8744799999999</v>
      </c>
      <c r="I10" s="58">
        <v>4336.447314</v>
      </c>
      <c r="J10" s="58">
        <v>3450.0076130000002</v>
      </c>
      <c r="K10" s="58">
        <v>3903.1686770000001</v>
      </c>
      <c r="L10" s="58">
        <v>4334.298785</v>
      </c>
      <c r="M10" s="58">
        <v>4691.180773</v>
      </c>
      <c r="N10" s="58">
        <v>3759.2477469999999</v>
      </c>
      <c r="O10" s="58">
        <v>2307.152834</v>
      </c>
      <c r="P10" s="58">
        <v>2067.2841629999998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775.14064580000002</v>
      </c>
      <c r="O11" s="58">
        <v>4706.1765789999999</v>
      </c>
      <c r="P11" s="58">
        <v>6553.3704610000004</v>
      </c>
      <c r="Q11" s="58">
        <v>9841.6533220000001</v>
      </c>
      <c r="R11" s="58">
        <v>11027.44197</v>
      </c>
      <c r="S11" s="58">
        <v>11602.821400000001</v>
      </c>
      <c r="T11" s="58">
        <v>14170.89798</v>
      </c>
      <c r="U11" s="58">
        <v>18273.235140000001</v>
      </c>
      <c r="V11" s="58">
        <v>18701.688900000001</v>
      </c>
      <c r="W11" s="58">
        <v>20244.34145</v>
      </c>
      <c r="X11" s="58">
        <v>21599.528969999999</v>
      </c>
      <c r="Y11" s="58">
        <v>24433.448700000001</v>
      </c>
      <c r="Z11" s="58">
        <v>27561.429899999999</v>
      </c>
      <c r="AA11" s="58">
        <v>29596.70163</v>
      </c>
      <c r="AB11" s="58">
        <v>33034.482380000001</v>
      </c>
      <c r="AC11" s="58">
        <v>36170.447419999997</v>
      </c>
      <c r="AD11" s="58">
        <v>37237.048150000002</v>
      </c>
      <c r="AE11" s="58">
        <v>39062.013579999999</v>
      </c>
      <c r="AF11" s="58">
        <v>40570.28559</v>
      </c>
      <c r="AG11" s="58">
        <v>43030.547460000002</v>
      </c>
      <c r="AH11" s="58">
        <v>45262.711860000003</v>
      </c>
      <c r="AI11" s="58">
        <v>46755.714529999997</v>
      </c>
      <c r="AJ11" s="58">
        <v>50429.919390000003</v>
      </c>
      <c r="AK11" s="58">
        <v>52507.236510000002</v>
      </c>
      <c r="AL11" s="58">
        <v>54616.149559999998</v>
      </c>
      <c r="AM11" s="58">
        <v>57785.421990000003</v>
      </c>
      <c r="AN11" s="58">
        <v>62888.187400000003</v>
      </c>
    </row>
    <row r="12" spans="1:40" x14ac:dyDescent="0.25">
      <c r="A12" s="229" t="s">
        <v>2</v>
      </c>
      <c r="B12" s="58">
        <v>4419.2012260000001</v>
      </c>
      <c r="C12" s="58">
        <v>4438.270383</v>
      </c>
      <c r="D12" s="58">
        <v>4583.5099259999997</v>
      </c>
      <c r="E12" s="58">
        <v>4584.4069259999997</v>
      </c>
      <c r="F12" s="58">
        <v>4836.8402260000003</v>
      </c>
      <c r="G12" s="58">
        <v>4915.2028259999997</v>
      </c>
      <c r="H12" s="58">
        <v>5112.6919260000004</v>
      </c>
      <c r="I12" s="58">
        <v>5221.5966259999996</v>
      </c>
      <c r="J12" s="58">
        <v>5295.7585509999999</v>
      </c>
      <c r="K12" s="58">
        <v>7420.5415149999999</v>
      </c>
      <c r="L12" s="58">
        <v>9258.9682260000009</v>
      </c>
      <c r="M12" s="58">
        <v>9257.3736260000005</v>
      </c>
      <c r="N12" s="58">
        <v>11835.15223</v>
      </c>
      <c r="O12" s="58">
        <v>11835.15223</v>
      </c>
      <c r="P12" s="58">
        <v>11833.557629999999</v>
      </c>
      <c r="Q12" s="58">
        <v>11835.15223</v>
      </c>
      <c r="R12" s="58">
        <v>11835.15223</v>
      </c>
      <c r="S12" s="58">
        <v>13642.13673</v>
      </c>
      <c r="T12" s="58">
        <v>13525.48438</v>
      </c>
      <c r="U12" s="58">
        <v>12840.629209999999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13640.54213</v>
      </c>
      <c r="AA12" s="58">
        <v>13624.423430000001</v>
      </c>
      <c r="AB12" s="58">
        <v>13640.54213</v>
      </c>
      <c r="AC12" s="58">
        <v>13154.943649999999</v>
      </c>
      <c r="AD12" s="58">
        <v>11065.952730000001</v>
      </c>
      <c r="AE12" s="58">
        <v>13613.79436</v>
      </c>
      <c r="AF12" s="58">
        <v>11064.358130000001</v>
      </c>
      <c r="AG12" s="58">
        <v>13499.258529999999</v>
      </c>
      <c r="AH12" s="58">
        <v>11786.56309</v>
      </c>
      <c r="AI12" s="58">
        <v>13642.13673</v>
      </c>
      <c r="AJ12" s="58">
        <v>13599.54889</v>
      </c>
      <c r="AK12" s="58">
        <v>13553.57589</v>
      </c>
      <c r="AL12" s="58">
        <v>12195.89018</v>
      </c>
      <c r="AM12" s="58">
        <v>13642.13673</v>
      </c>
      <c r="AN12" s="58">
        <v>13642.13673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1.9206000000000001</v>
      </c>
      <c r="E13" s="58">
        <v>3.9405999999999999</v>
      </c>
      <c r="F13" s="58">
        <v>3.9405999999999999</v>
      </c>
      <c r="G13" s="58">
        <v>132.70760000000001</v>
      </c>
      <c r="H13" s="58">
        <v>335.49740000000003</v>
      </c>
      <c r="I13" s="58">
        <v>408.86900000000003</v>
      </c>
      <c r="J13" s="58">
        <v>375.53500000000003</v>
      </c>
      <c r="K13" s="58">
        <v>406.702</v>
      </c>
      <c r="L13" s="58">
        <v>428.86900000000003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1270.6032520000001</v>
      </c>
      <c r="U13" s="58">
        <v>2159.2242660000002</v>
      </c>
      <c r="V13" s="58">
        <v>3071.8368500000001</v>
      </c>
      <c r="W13" s="58">
        <v>3645.0043169999999</v>
      </c>
      <c r="X13" s="58">
        <v>3645.0043169999999</v>
      </c>
      <c r="Y13" s="58">
        <v>3643.2801169999998</v>
      </c>
      <c r="Z13" s="58">
        <v>3641.2801169999998</v>
      </c>
      <c r="AA13" s="58">
        <v>3641.2801169999998</v>
      </c>
      <c r="AB13" s="58">
        <v>3453.346117</v>
      </c>
      <c r="AC13" s="58">
        <v>3262.4517169999999</v>
      </c>
      <c r="AD13" s="58">
        <v>4154.8758520000001</v>
      </c>
      <c r="AE13" s="58">
        <v>4982.0958780000001</v>
      </c>
      <c r="AF13" s="58">
        <v>5813.4020419999997</v>
      </c>
      <c r="AG13" s="58">
        <v>6642.0466640000004</v>
      </c>
      <c r="AH13" s="58">
        <v>7483.9727650000004</v>
      </c>
      <c r="AI13" s="58">
        <v>8338.1370800000004</v>
      </c>
      <c r="AJ13" s="58">
        <v>9193.7813669999996</v>
      </c>
      <c r="AK13" s="58">
        <v>10039.34554</v>
      </c>
      <c r="AL13" s="58">
        <v>10977.97559</v>
      </c>
      <c r="AM13" s="58">
        <v>11873.24602</v>
      </c>
      <c r="AN13" s="58">
        <v>12746.492399999999</v>
      </c>
    </row>
    <row r="14" spans="1:40" x14ac:dyDescent="0.25">
      <c r="A14" s="229" t="s">
        <v>1</v>
      </c>
      <c r="B14" s="58">
        <v>54466.925560000003</v>
      </c>
      <c r="C14" s="58">
        <v>56230.909899999999</v>
      </c>
      <c r="D14" s="58">
        <v>58649.773269999998</v>
      </c>
      <c r="E14" s="58">
        <v>58359.86202</v>
      </c>
      <c r="F14" s="58">
        <v>55693.208809999996</v>
      </c>
      <c r="G14" s="58">
        <v>60789.452859999998</v>
      </c>
      <c r="H14" s="58">
        <v>64002.100310000002</v>
      </c>
      <c r="I14" s="58">
        <v>64478.113169999997</v>
      </c>
      <c r="J14" s="58">
        <v>70115.847020000001</v>
      </c>
      <c r="K14" s="58">
        <v>70678.547609999994</v>
      </c>
      <c r="L14" s="58">
        <v>73171.631269999998</v>
      </c>
      <c r="M14" s="58">
        <v>73277.477270000003</v>
      </c>
      <c r="N14" s="58">
        <v>73563.889370000004</v>
      </c>
      <c r="O14" s="58">
        <v>73563.889370000004</v>
      </c>
      <c r="P14" s="58">
        <v>74390.756370000003</v>
      </c>
      <c r="Q14" s="58">
        <v>74438.098670000007</v>
      </c>
      <c r="R14" s="58">
        <v>77166.345239999995</v>
      </c>
      <c r="S14" s="58">
        <v>78895.524850000002</v>
      </c>
      <c r="T14" s="58">
        <v>78674.967999999993</v>
      </c>
      <c r="U14" s="58">
        <v>79829.636150000006</v>
      </c>
      <c r="V14" s="58">
        <v>80321.212230000005</v>
      </c>
      <c r="W14" s="58">
        <v>80602.044380000007</v>
      </c>
      <c r="X14" s="58">
        <v>80196.301170000006</v>
      </c>
      <c r="Y14" s="58">
        <v>79648.389129999996</v>
      </c>
      <c r="Z14" s="58">
        <v>79085.142540000001</v>
      </c>
      <c r="AA14" s="58">
        <v>79141.442139999999</v>
      </c>
      <c r="AB14" s="58">
        <v>79304.177070000005</v>
      </c>
      <c r="AC14" s="58">
        <v>78555.268479999999</v>
      </c>
      <c r="AD14" s="58">
        <v>80412.813959999999</v>
      </c>
      <c r="AE14" s="58">
        <v>78822.302540000004</v>
      </c>
      <c r="AF14" s="58">
        <v>80068.28443</v>
      </c>
      <c r="AG14" s="58">
        <v>77574.947350000002</v>
      </c>
      <c r="AH14" s="58">
        <v>79848.603140000007</v>
      </c>
      <c r="AI14" s="58">
        <v>79610.501109999997</v>
      </c>
      <c r="AJ14" s="58">
        <v>77328.310790000003</v>
      </c>
      <c r="AK14" s="58">
        <v>77891.686650000003</v>
      </c>
      <c r="AL14" s="58">
        <v>79073.289999999994</v>
      </c>
      <c r="AM14" s="58">
        <v>79490.174029999995</v>
      </c>
      <c r="AN14" s="58">
        <v>80695.4274</v>
      </c>
    </row>
    <row r="15" spans="1:40" x14ac:dyDescent="0.25">
      <c r="A15" s="229" t="s">
        <v>645</v>
      </c>
      <c r="B15" s="58">
        <v>80887.378350600004</v>
      </c>
      <c r="C15" s="58">
        <v>82513.318293599994</v>
      </c>
      <c r="D15" s="58">
        <v>87215.223567999987</v>
      </c>
      <c r="E15" s="58">
        <v>87267.589865999995</v>
      </c>
      <c r="F15" s="58">
        <v>86804.337002</v>
      </c>
      <c r="G15" s="58">
        <v>90710.304558999997</v>
      </c>
      <c r="H15" s="58">
        <v>92836.073346999998</v>
      </c>
      <c r="I15" s="58">
        <v>97878.483951999995</v>
      </c>
      <c r="J15" s="58">
        <v>102968.936858</v>
      </c>
      <c r="K15" s="58">
        <v>108022.12171599999</v>
      </c>
      <c r="L15" s="58">
        <v>112503.62617</v>
      </c>
      <c r="M15" s="58">
        <v>117242.215643</v>
      </c>
      <c r="N15" s="58">
        <v>122114.8611908</v>
      </c>
      <c r="O15" s="58">
        <v>127184.69485700001</v>
      </c>
      <c r="P15" s="58">
        <v>131587.720669</v>
      </c>
      <c r="Q15" s="58">
        <v>135780.1604462</v>
      </c>
      <c r="R15" s="58">
        <v>140139.283375</v>
      </c>
      <c r="S15" s="58">
        <v>144596.345305</v>
      </c>
      <c r="T15" s="58">
        <v>149189.15600700001</v>
      </c>
      <c r="U15" s="58">
        <v>153973.059121</v>
      </c>
      <c r="V15" s="58">
        <v>158797.33371400001</v>
      </c>
      <c r="W15" s="58">
        <v>163593.44822100003</v>
      </c>
      <c r="X15" s="58">
        <v>168566.27200900001</v>
      </c>
      <c r="Y15" s="58">
        <v>173689.90174900001</v>
      </c>
      <c r="Z15" s="58">
        <v>179137.83845899999</v>
      </c>
      <c r="AA15" s="58">
        <v>184539.037598</v>
      </c>
      <c r="AB15" s="58">
        <v>190085.67027800001</v>
      </c>
      <c r="AC15" s="58">
        <v>195466.37597599998</v>
      </c>
      <c r="AD15" s="58">
        <v>200835.89898100001</v>
      </c>
      <c r="AE15" s="58">
        <v>205596.870207</v>
      </c>
      <c r="AF15" s="58">
        <v>210381.073527</v>
      </c>
      <c r="AG15" s="58">
        <v>215217.910229</v>
      </c>
      <c r="AH15" s="58">
        <v>220184.32938500005</v>
      </c>
      <c r="AI15" s="58">
        <v>225237.02625</v>
      </c>
      <c r="AJ15" s="58">
        <v>230360.10269700002</v>
      </c>
      <c r="AK15" s="58">
        <v>235476.30648000003</v>
      </c>
      <c r="AL15" s="58">
        <v>241110.84027999995</v>
      </c>
      <c r="AM15" s="58">
        <v>246550.11001</v>
      </c>
      <c r="AN15" s="58">
        <v>251305.84206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3513.924446</v>
      </c>
      <c r="C19" s="58">
        <f t="shared" si="2"/>
        <v>3547.8213099999998</v>
      </c>
      <c r="D19" s="58">
        <f t="shared" si="2"/>
        <v>4081.8767320000002</v>
      </c>
      <c r="E19" s="58">
        <f t="shared" si="2"/>
        <v>4234.9727419999999</v>
      </c>
      <c r="F19" s="58">
        <f t="shared" si="2"/>
        <v>4467.2338200000004</v>
      </c>
      <c r="G19" s="58">
        <f t="shared" si="2"/>
        <v>4390.8507840000002</v>
      </c>
      <c r="H19" s="58">
        <f t="shared" si="2"/>
        <v>4302.70273</v>
      </c>
      <c r="I19" s="58">
        <f t="shared" si="2"/>
        <v>4907.6165819999997</v>
      </c>
      <c r="J19" s="58">
        <f t="shared" si="2"/>
        <v>4823.421284</v>
      </c>
      <c r="K19" s="58">
        <f t="shared" si="2"/>
        <v>4836.5602639999997</v>
      </c>
      <c r="L19" s="58">
        <f t="shared" si="2"/>
        <v>4934.3469500000001</v>
      </c>
      <c r="M19" s="58">
        <f t="shared" si="2"/>
        <v>4961.3340820000003</v>
      </c>
      <c r="N19" s="58">
        <f t="shared" si="2"/>
        <v>4944.5880900000002</v>
      </c>
      <c r="O19" s="58">
        <f t="shared" si="2"/>
        <v>4944.5880900000002</v>
      </c>
      <c r="P19" s="58">
        <f t="shared" si="2"/>
        <v>4944.5880900000002</v>
      </c>
      <c r="Q19" s="58">
        <f t="shared" si="2"/>
        <v>4944.5880900000002</v>
      </c>
      <c r="R19" s="58">
        <f t="shared" si="2"/>
        <v>4944.5880900000002</v>
      </c>
      <c r="S19" s="58">
        <f t="shared" si="2"/>
        <v>4944.5880900000002</v>
      </c>
      <c r="T19" s="58">
        <f t="shared" si="2"/>
        <v>4944.5880900000002</v>
      </c>
      <c r="U19" s="58">
        <f t="shared" si="2"/>
        <v>4775.6895500000001</v>
      </c>
      <c r="V19" s="58">
        <f t="shared" si="2"/>
        <v>4775.6895500000001</v>
      </c>
      <c r="W19" s="58">
        <f t="shared" si="2"/>
        <v>4775.6895500000001</v>
      </c>
      <c r="X19" s="58">
        <f t="shared" si="2"/>
        <v>4775.6895500000001</v>
      </c>
      <c r="Y19" s="58">
        <f t="shared" si="2"/>
        <v>4775.6895500000001</v>
      </c>
      <c r="Z19" s="58">
        <f t="shared" si="2"/>
        <v>4771.2444999999998</v>
      </c>
      <c r="AA19" s="58">
        <f t="shared" si="2"/>
        <v>4771.2444999999998</v>
      </c>
      <c r="AB19" s="58">
        <f t="shared" si="2"/>
        <v>4771.2444999999998</v>
      </c>
      <c r="AC19" s="58">
        <f t="shared" si="2"/>
        <v>4771.2444999999998</v>
      </c>
      <c r="AD19" s="58">
        <f t="shared" si="2"/>
        <v>4771.2444999999998</v>
      </c>
      <c r="AE19" s="58">
        <f t="shared" si="2"/>
        <v>4771.2444999999998</v>
      </c>
      <c r="AF19" s="58">
        <f t="shared" si="2"/>
        <v>4771.2444999999998</v>
      </c>
      <c r="AG19" s="58">
        <f t="shared" si="2"/>
        <v>4771.2444999999998</v>
      </c>
      <c r="AH19" s="58">
        <f t="shared" si="2"/>
        <v>4357.4645</v>
      </c>
      <c r="AI19" s="58">
        <f t="shared" si="2"/>
        <v>4771.2444999999998</v>
      </c>
      <c r="AJ19" s="58">
        <f t="shared" si="2"/>
        <v>4554.3</v>
      </c>
      <c r="AK19" s="58">
        <f t="shared" si="2"/>
        <v>4554.3</v>
      </c>
      <c r="AL19" s="58">
        <f t="shared" si="2"/>
        <v>4554.3</v>
      </c>
      <c r="AM19" s="58">
        <f t="shared" si="2"/>
        <v>4554.3</v>
      </c>
      <c r="AN19" s="58">
        <f t="shared" si="2"/>
        <v>4554.3</v>
      </c>
    </row>
    <row r="20" spans="1:40" x14ac:dyDescent="0.25">
      <c r="A20" t="str">
        <f t="shared" ref="A20:AN20" si="3">A5</f>
        <v>Carvão</v>
      </c>
      <c r="B20" s="58">
        <f t="shared" si="3"/>
        <v>2380.3200000000002</v>
      </c>
      <c r="C20" s="58">
        <f t="shared" si="3"/>
        <v>2380.3200000000002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2106.5700000000002</v>
      </c>
      <c r="H20" s="58">
        <f t="shared" si="3"/>
        <v>2380.3200000000002</v>
      </c>
      <c r="I20" s="58">
        <f t="shared" si="3"/>
        <v>2635.32</v>
      </c>
      <c r="J20" s="58">
        <f t="shared" si="3"/>
        <v>2091.4949999999999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542.77956259999996</v>
      </c>
      <c r="C21" s="58">
        <f t="shared" si="4"/>
        <v>627.33984859999998</v>
      </c>
      <c r="D21" s="58">
        <f t="shared" si="4"/>
        <v>1189.416925</v>
      </c>
      <c r="E21" s="58">
        <f t="shared" si="4"/>
        <v>1298.9210009999999</v>
      </c>
      <c r="F21" s="58">
        <f t="shared" si="4"/>
        <v>1851.0005639999999</v>
      </c>
      <c r="G21" s="58">
        <f t="shared" si="4"/>
        <v>1670.325587</v>
      </c>
      <c r="H21" s="58">
        <f t="shared" si="4"/>
        <v>3216.8184350000001</v>
      </c>
      <c r="I21" s="58">
        <f t="shared" si="4"/>
        <v>3746.9183360000002</v>
      </c>
      <c r="J21" s="58">
        <f t="shared" si="4"/>
        <v>3477.6551060000002</v>
      </c>
      <c r="K21" s="58">
        <f t="shared" si="4"/>
        <v>3663.1088060000002</v>
      </c>
      <c r="L21" s="58">
        <f t="shared" si="4"/>
        <v>4952.6613349999998</v>
      </c>
      <c r="M21" s="58">
        <f t="shared" si="4"/>
        <v>7232.8878580000001</v>
      </c>
      <c r="N21" s="58">
        <f t="shared" si="4"/>
        <v>7909.0171140000002</v>
      </c>
      <c r="O21" s="58">
        <f t="shared" si="4"/>
        <v>10499.62551</v>
      </c>
      <c r="P21" s="58">
        <f t="shared" si="4"/>
        <v>11138.57193</v>
      </c>
      <c r="Q21" s="58">
        <f t="shared" si="4"/>
        <v>11917.056710000001</v>
      </c>
      <c r="R21" s="58">
        <f t="shared" si="4"/>
        <v>12758.14574</v>
      </c>
      <c r="S21" s="58">
        <f t="shared" si="4"/>
        <v>13839.364369999999</v>
      </c>
      <c r="T21" s="58">
        <f t="shared" si="4"/>
        <v>15364.75704</v>
      </c>
      <c r="U21" s="58">
        <f t="shared" si="4"/>
        <v>16479.452860000001</v>
      </c>
      <c r="V21" s="58">
        <f t="shared" si="4"/>
        <v>16547.943169999999</v>
      </c>
      <c r="W21" s="58">
        <f t="shared" si="4"/>
        <v>18070.994320000002</v>
      </c>
      <c r="X21" s="58">
        <f t="shared" si="4"/>
        <v>19972.54996</v>
      </c>
      <c r="Y21" s="58">
        <f t="shared" si="4"/>
        <v>21935.48502</v>
      </c>
      <c r="Z21" s="58">
        <f t="shared" si="4"/>
        <v>23950.315569999999</v>
      </c>
      <c r="AA21" s="58">
        <f t="shared" si="4"/>
        <v>25514.277440000002</v>
      </c>
      <c r="AB21" s="58">
        <f t="shared" si="4"/>
        <v>27567.275030000001</v>
      </c>
      <c r="AC21" s="58">
        <f t="shared" si="4"/>
        <v>27944.26714</v>
      </c>
      <c r="AD21" s="58">
        <f t="shared" si="4"/>
        <v>31069.83872</v>
      </c>
      <c r="AE21" s="58">
        <f t="shared" si="4"/>
        <v>32440.82344</v>
      </c>
      <c r="AF21" s="58">
        <f t="shared" si="4"/>
        <v>33026.079180000001</v>
      </c>
      <c r="AG21" s="58">
        <f t="shared" si="4"/>
        <v>34097.547939999997</v>
      </c>
      <c r="AH21" s="58">
        <f t="shared" si="4"/>
        <v>34712.253100000002</v>
      </c>
      <c r="AI21" s="58">
        <f t="shared" si="4"/>
        <v>36075.269699999997</v>
      </c>
      <c r="AJ21" s="58">
        <f t="shared" si="4"/>
        <v>37443.72754</v>
      </c>
      <c r="AK21" s="58">
        <f t="shared" si="4"/>
        <v>38265.391389999997</v>
      </c>
      <c r="AL21" s="58">
        <f t="shared" si="4"/>
        <v>39870.600830000003</v>
      </c>
      <c r="AM21" s="58">
        <f t="shared" si="4"/>
        <v>41179.387000000002</v>
      </c>
      <c r="AN21" s="58">
        <f t="shared" si="4"/>
        <v>36306.534849999996</v>
      </c>
    </row>
    <row r="22" spans="1:40" x14ac:dyDescent="0.25">
      <c r="A22" t="str">
        <f t="shared" ref="A22:AN22" si="5">A7</f>
        <v>Gás Natural</v>
      </c>
      <c r="B22" s="58">
        <f t="shared" si="5"/>
        <v>9250.6845499999999</v>
      </c>
      <c r="C22" s="58">
        <f t="shared" si="5"/>
        <v>9817.5108099999998</v>
      </c>
      <c r="D22" s="58">
        <f t="shared" si="5"/>
        <v>10651.664769999999</v>
      </c>
      <c r="E22" s="58">
        <f t="shared" si="5"/>
        <v>10261.286120000001</v>
      </c>
      <c r="F22" s="58">
        <f t="shared" si="5"/>
        <v>11702.97921</v>
      </c>
      <c r="G22" s="58">
        <f t="shared" si="5"/>
        <v>11143.118270000001</v>
      </c>
      <c r="H22" s="58">
        <f t="shared" si="5"/>
        <v>7511.5370220000004</v>
      </c>
      <c r="I22" s="58">
        <f t="shared" si="5"/>
        <v>10040.07188</v>
      </c>
      <c r="J22" s="58">
        <f t="shared" si="5"/>
        <v>11235.686240000001</v>
      </c>
      <c r="K22" s="58">
        <f t="shared" si="5"/>
        <v>12374.641799999999</v>
      </c>
      <c r="L22" s="58">
        <f t="shared" si="5"/>
        <v>10683.99956</v>
      </c>
      <c r="M22" s="58">
        <f t="shared" si="5"/>
        <v>12648.841990000001</v>
      </c>
      <c r="N22" s="58">
        <f t="shared" si="5"/>
        <v>14606.240949999999</v>
      </c>
      <c r="O22" s="58">
        <f t="shared" si="5"/>
        <v>14606.5252</v>
      </c>
      <c r="P22" s="58">
        <f t="shared" si="5"/>
        <v>14606.809440000001</v>
      </c>
      <c r="Q22" s="58">
        <f t="shared" si="5"/>
        <v>16560.576550000002</v>
      </c>
      <c r="R22" s="58">
        <f t="shared" si="5"/>
        <v>16354.827520000001</v>
      </c>
      <c r="S22" s="58">
        <f t="shared" si="5"/>
        <v>16566.113679999999</v>
      </c>
      <c r="T22" s="58">
        <f t="shared" si="5"/>
        <v>16566.113679999999</v>
      </c>
      <c r="U22" s="58">
        <f t="shared" si="5"/>
        <v>16376.99836</v>
      </c>
      <c r="V22" s="58">
        <f t="shared" si="5"/>
        <v>17253.40955</v>
      </c>
      <c r="W22" s="58">
        <f t="shared" si="5"/>
        <v>18129.820739999999</v>
      </c>
      <c r="X22" s="58">
        <f t="shared" si="5"/>
        <v>19006.421429999999</v>
      </c>
      <c r="Y22" s="58">
        <f t="shared" si="5"/>
        <v>19882.832620000001</v>
      </c>
      <c r="Z22" s="58">
        <f t="shared" si="5"/>
        <v>20759.24382</v>
      </c>
      <c r="AA22" s="58">
        <f t="shared" si="5"/>
        <v>21275.80531</v>
      </c>
      <c r="AB22" s="58">
        <f t="shared" si="5"/>
        <v>21340.740020000001</v>
      </c>
      <c r="AC22" s="58">
        <f t="shared" si="5"/>
        <v>23388.66689</v>
      </c>
      <c r="AD22" s="58">
        <f t="shared" si="5"/>
        <v>23905.03889</v>
      </c>
      <c r="AE22" s="58">
        <f t="shared" si="5"/>
        <v>23685.509730000002</v>
      </c>
      <c r="AF22" s="58">
        <f t="shared" si="5"/>
        <v>26018.184710000001</v>
      </c>
      <c r="AG22" s="58">
        <f t="shared" si="5"/>
        <v>26553.082839999999</v>
      </c>
      <c r="AH22" s="58">
        <f t="shared" si="5"/>
        <v>26853.377219999998</v>
      </c>
      <c r="AI22" s="58">
        <f t="shared" si="5"/>
        <v>26419.638889999998</v>
      </c>
      <c r="AJ22" s="58">
        <f t="shared" si="5"/>
        <v>28186.131010000001</v>
      </c>
      <c r="AK22" s="58">
        <f t="shared" si="5"/>
        <v>28210.238020000001</v>
      </c>
      <c r="AL22" s="58">
        <f t="shared" si="5"/>
        <v>29368.101640000001</v>
      </c>
      <c r="AM22" s="58">
        <f t="shared" si="5"/>
        <v>26740.762999999999</v>
      </c>
      <c r="AN22" s="58">
        <f t="shared" si="5"/>
        <v>29188.082040000001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4228.4167340000004</v>
      </c>
      <c r="W23" s="58">
        <f t="shared" si="6"/>
        <v>4228.4167340000004</v>
      </c>
      <c r="X23" s="58">
        <f t="shared" si="6"/>
        <v>5473.6398820000004</v>
      </c>
      <c r="Y23" s="58">
        <f t="shared" si="6"/>
        <v>5473.6398820000004</v>
      </c>
      <c r="Z23" s="58">
        <f t="shared" si="6"/>
        <v>5473.6398820000004</v>
      </c>
      <c r="AA23" s="58">
        <f t="shared" si="6"/>
        <v>6718.8630309999999</v>
      </c>
      <c r="AB23" s="58">
        <f t="shared" si="6"/>
        <v>6718.8630309999999</v>
      </c>
      <c r="AC23" s="58">
        <f t="shared" si="6"/>
        <v>7964.0861789999999</v>
      </c>
      <c r="AD23" s="58">
        <f t="shared" si="6"/>
        <v>7964.0861789999999</v>
      </c>
      <c r="AE23" s="58">
        <f t="shared" si="6"/>
        <v>7964.0861789999999</v>
      </c>
      <c r="AF23" s="58">
        <f t="shared" si="6"/>
        <v>8794.2349450000002</v>
      </c>
      <c r="AG23" s="58">
        <f t="shared" si="6"/>
        <v>8794.2349450000002</v>
      </c>
      <c r="AH23" s="58">
        <f t="shared" si="6"/>
        <v>9624.3837100000001</v>
      </c>
      <c r="AI23" s="58">
        <f t="shared" si="6"/>
        <v>9624.3837100000001</v>
      </c>
      <c r="AJ23" s="58">
        <f t="shared" si="6"/>
        <v>9624.3837100000001</v>
      </c>
      <c r="AK23" s="58">
        <f t="shared" si="6"/>
        <v>10454.53248</v>
      </c>
      <c r="AL23" s="58">
        <f t="shared" si="6"/>
        <v>10454.53248</v>
      </c>
      <c r="AM23" s="58">
        <f t="shared" si="6"/>
        <v>11284.68124</v>
      </c>
      <c r="AN23" s="58">
        <f t="shared" si="6"/>
        <v>11284.68124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4209.5955620000004</v>
      </c>
      <c r="C25" s="58">
        <f t="shared" si="8"/>
        <v>3367.1985979999999</v>
      </c>
      <c r="D25" s="58">
        <f t="shared" si="8"/>
        <v>3573.2103010000001</v>
      </c>
      <c r="E25" s="58">
        <f t="shared" si="8"/>
        <v>4040.3494129999999</v>
      </c>
      <c r="F25" s="58">
        <f t="shared" si="8"/>
        <v>3765.2827280000001</v>
      </c>
      <c r="G25" s="58">
        <f t="shared" si="8"/>
        <v>3458.545588</v>
      </c>
      <c r="H25" s="58">
        <f t="shared" si="8"/>
        <v>3870.8744799999999</v>
      </c>
      <c r="I25" s="58">
        <f t="shared" si="8"/>
        <v>4336.447314</v>
      </c>
      <c r="J25" s="58">
        <f t="shared" si="8"/>
        <v>3450.0076130000002</v>
      </c>
      <c r="K25" s="58">
        <f t="shared" si="8"/>
        <v>3903.1686770000001</v>
      </c>
      <c r="L25" s="58">
        <f t="shared" si="8"/>
        <v>4334.298785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2067.2841629999998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775.14064580000002</v>
      </c>
      <c r="O26" s="58">
        <f t="shared" si="9"/>
        <v>4706.1765789999999</v>
      </c>
      <c r="P26" s="58">
        <f t="shared" si="9"/>
        <v>6553.3704610000004</v>
      </c>
      <c r="Q26" s="58">
        <f t="shared" si="9"/>
        <v>9841.6533220000001</v>
      </c>
      <c r="R26" s="58">
        <f t="shared" si="9"/>
        <v>11027.44197</v>
      </c>
      <c r="S26" s="58">
        <f t="shared" si="9"/>
        <v>11602.821400000001</v>
      </c>
      <c r="T26" s="58">
        <f t="shared" si="9"/>
        <v>14170.89798</v>
      </c>
      <c r="U26" s="58">
        <f t="shared" si="9"/>
        <v>18273.235140000001</v>
      </c>
      <c r="V26" s="58">
        <f t="shared" si="9"/>
        <v>18701.688900000001</v>
      </c>
      <c r="W26" s="58">
        <f t="shared" si="9"/>
        <v>20244.34145</v>
      </c>
      <c r="X26" s="58">
        <f t="shared" si="9"/>
        <v>21599.528969999999</v>
      </c>
      <c r="Y26" s="58">
        <f t="shared" si="9"/>
        <v>24433.448700000001</v>
      </c>
      <c r="Z26" s="58">
        <f t="shared" si="9"/>
        <v>27561.429899999999</v>
      </c>
      <c r="AA26" s="58">
        <f t="shared" si="9"/>
        <v>29596.70163</v>
      </c>
      <c r="AB26" s="58">
        <f t="shared" si="9"/>
        <v>33034.482380000001</v>
      </c>
      <c r="AC26" s="58">
        <f t="shared" si="9"/>
        <v>36170.447419999997</v>
      </c>
      <c r="AD26" s="58">
        <f t="shared" si="9"/>
        <v>37237.048150000002</v>
      </c>
      <c r="AE26" s="58">
        <f t="shared" si="9"/>
        <v>39062.013579999999</v>
      </c>
      <c r="AF26" s="58">
        <f t="shared" si="9"/>
        <v>40570.28559</v>
      </c>
      <c r="AG26" s="58">
        <f t="shared" si="9"/>
        <v>43030.547460000002</v>
      </c>
      <c r="AH26" s="58">
        <f t="shared" si="9"/>
        <v>45262.711860000003</v>
      </c>
      <c r="AI26" s="58">
        <f t="shared" si="9"/>
        <v>46755.714529999997</v>
      </c>
      <c r="AJ26" s="58">
        <f t="shared" si="9"/>
        <v>50429.919390000003</v>
      </c>
      <c r="AK26" s="58">
        <f t="shared" si="9"/>
        <v>52507.236510000002</v>
      </c>
      <c r="AL26" s="58">
        <f t="shared" si="9"/>
        <v>54616.149559999998</v>
      </c>
      <c r="AM26" s="58">
        <f t="shared" si="9"/>
        <v>57785.421990000003</v>
      </c>
      <c r="AN26" s="58">
        <f t="shared" si="9"/>
        <v>62888.187400000003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4438.270383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4836.8402260000003</v>
      </c>
      <c r="G27" s="58">
        <f t="shared" si="10"/>
        <v>4915.2028259999997</v>
      </c>
      <c r="H27" s="58">
        <f t="shared" si="10"/>
        <v>5112.6919260000004</v>
      </c>
      <c r="I27" s="58">
        <f t="shared" si="10"/>
        <v>5221.5966259999996</v>
      </c>
      <c r="J27" s="58">
        <f t="shared" si="10"/>
        <v>5295.7585509999999</v>
      </c>
      <c r="K27" s="58">
        <f t="shared" si="10"/>
        <v>7420.5415149999999</v>
      </c>
      <c r="L27" s="58">
        <f t="shared" si="10"/>
        <v>9258.9682260000009</v>
      </c>
      <c r="M27" s="58">
        <f t="shared" si="10"/>
        <v>9257.3736260000005</v>
      </c>
      <c r="N27" s="58">
        <f t="shared" si="10"/>
        <v>11835.15223</v>
      </c>
      <c r="O27" s="58">
        <f t="shared" si="10"/>
        <v>11835.15223</v>
      </c>
      <c r="P27" s="58">
        <f t="shared" si="10"/>
        <v>11833.557629999999</v>
      </c>
      <c r="Q27" s="58">
        <f t="shared" si="10"/>
        <v>11835.15223</v>
      </c>
      <c r="R27" s="58">
        <f t="shared" si="10"/>
        <v>11835.15223</v>
      </c>
      <c r="S27" s="58">
        <f t="shared" si="10"/>
        <v>13642.13673</v>
      </c>
      <c r="T27" s="58">
        <f t="shared" si="10"/>
        <v>13525.48438</v>
      </c>
      <c r="U27" s="58">
        <f t="shared" si="10"/>
        <v>12840.629209999999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13640.54213</v>
      </c>
      <c r="AA27" s="58">
        <f t="shared" si="10"/>
        <v>13624.423430000001</v>
      </c>
      <c r="AB27" s="58">
        <f t="shared" si="10"/>
        <v>13640.54213</v>
      </c>
      <c r="AC27" s="58">
        <f t="shared" si="10"/>
        <v>13154.943649999999</v>
      </c>
      <c r="AD27" s="58">
        <f t="shared" si="10"/>
        <v>11065.952730000001</v>
      </c>
      <c r="AE27" s="58">
        <f t="shared" si="10"/>
        <v>13613.79436</v>
      </c>
      <c r="AF27" s="58">
        <f t="shared" si="10"/>
        <v>11064.358130000001</v>
      </c>
      <c r="AG27" s="58">
        <f t="shared" si="10"/>
        <v>13499.258529999999</v>
      </c>
      <c r="AH27" s="58">
        <f t="shared" si="10"/>
        <v>11786.56309</v>
      </c>
      <c r="AI27" s="58">
        <f t="shared" si="10"/>
        <v>13642.13673</v>
      </c>
      <c r="AJ27" s="58">
        <f t="shared" si="10"/>
        <v>13599.54889</v>
      </c>
      <c r="AK27" s="58">
        <f t="shared" si="10"/>
        <v>13553.57589</v>
      </c>
      <c r="AL27" s="58">
        <f t="shared" si="10"/>
        <v>12195.89018</v>
      </c>
      <c r="AM27" s="58">
        <f t="shared" si="10"/>
        <v>13642.13673</v>
      </c>
      <c r="AN27" s="58">
        <f t="shared" si="10"/>
        <v>13642.13673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1.9206000000000001</v>
      </c>
      <c r="E28" s="58">
        <f t="shared" si="11"/>
        <v>3.9405999999999999</v>
      </c>
      <c r="F28" s="58">
        <f t="shared" si="11"/>
        <v>3.9405999999999999</v>
      </c>
      <c r="G28" s="58">
        <f t="shared" si="11"/>
        <v>132.70760000000001</v>
      </c>
      <c r="H28" s="58">
        <f t="shared" si="11"/>
        <v>335.49740000000003</v>
      </c>
      <c r="I28" s="58">
        <f t="shared" si="11"/>
        <v>408.86900000000003</v>
      </c>
      <c r="J28" s="58">
        <f t="shared" si="11"/>
        <v>375.53500000000003</v>
      </c>
      <c r="K28" s="58">
        <f t="shared" si="11"/>
        <v>406.702</v>
      </c>
      <c r="L28" s="58">
        <f t="shared" si="11"/>
        <v>428.86900000000003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1270.6032520000001</v>
      </c>
      <c r="U28" s="58">
        <f t="shared" si="11"/>
        <v>2159.2242660000002</v>
      </c>
      <c r="V28" s="58">
        <f t="shared" si="11"/>
        <v>3071.8368500000001</v>
      </c>
      <c r="W28" s="58">
        <f t="shared" si="11"/>
        <v>3645.0043169999999</v>
      </c>
      <c r="X28" s="58">
        <f t="shared" si="11"/>
        <v>3645.0043169999999</v>
      </c>
      <c r="Y28" s="58">
        <f t="shared" si="11"/>
        <v>3643.2801169999998</v>
      </c>
      <c r="Z28" s="58">
        <f t="shared" si="11"/>
        <v>3641.2801169999998</v>
      </c>
      <c r="AA28" s="58">
        <f t="shared" si="11"/>
        <v>3641.2801169999998</v>
      </c>
      <c r="AB28" s="58">
        <f t="shared" si="11"/>
        <v>3453.346117</v>
      </c>
      <c r="AC28" s="58">
        <f t="shared" si="11"/>
        <v>3262.4517169999999</v>
      </c>
      <c r="AD28" s="58">
        <f t="shared" si="11"/>
        <v>4154.8758520000001</v>
      </c>
      <c r="AE28" s="58">
        <f t="shared" si="11"/>
        <v>4982.0958780000001</v>
      </c>
      <c r="AF28" s="58">
        <f t="shared" si="11"/>
        <v>5813.4020419999997</v>
      </c>
      <c r="AG28" s="58">
        <f t="shared" si="11"/>
        <v>6642.0466640000004</v>
      </c>
      <c r="AH28" s="58">
        <f t="shared" si="11"/>
        <v>7483.9727650000004</v>
      </c>
      <c r="AI28" s="58">
        <f t="shared" si="11"/>
        <v>8338.1370800000004</v>
      </c>
      <c r="AJ28" s="58">
        <f t="shared" si="11"/>
        <v>9193.7813669999996</v>
      </c>
      <c r="AK28" s="58">
        <f t="shared" si="11"/>
        <v>10039.34554</v>
      </c>
      <c r="AL28" s="58">
        <f t="shared" si="11"/>
        <v>10977.97559</v>
      </c>
      <c r="AM28" s="58">
        <f t="shared" si="11"/>
        <v>11873.24602</v>
      </c>
      <c r="AN28" s="58">
        <f t="shared" si="11"/>
        <v>12746.492399999999</v>
      </c>
    </row>
    <row r="29" spans="1:40" x14ac:dyDescent="0.25">
      <c r="A29" t="str">
        <f t="shared" ref="A29:AN29" si="12">A14</f>
        <v>UHE</v>
      </c>
      <c r="B29" s="58">
        <f t="shared" si="12"/>
        <v>54466.925560000003</v>
      </c>
      <c r="C29" s="58">
        <f t="shared" si="12"/>
        <v>56230.909899999999</v>
      </c>
      <c r="D29" s="58">
        <f t="shared" si="12"/>
        <v>58649.773269999998</v>
      </c>
      <c r="E29" s="58">
        <f t="shared" si="12"/>
        <v>58359.86202</v>
      </c>
      <c r="F29" s="58">
        <f t="shared" si="12"/>
        <v>55693.208809999996</v>
      </c>
      <c r="G29" s="58">
        <f t="shared" si="12"/>
        <v>60789.452859999998</v>
      </c>
      <c r="H29" s="58">
        <f t="shared" si="12"/>
        <v>64002.100310000002</v>
      </c>
      <c r="I29" s="58">
        <f t="shared" si="12"/>
        <v>64478.113169999997</v>
      </c>
      <c r="J29" s="58">
        <f t="shared" si="12"/>
        <v>70115.847020000001</v>
      </c>
      <c r="K29" s="58">
        <f t="shared" si="12"/>
        <v>70678.547609999994</v>
      </c>
      <c r="L29" s="58">
        <f t="shared" si="12"/>
        <v>73171.631269999998</v>
      </c>
      <c r="M29" s="58">
        <f t="shared" si="12"/>
        <v>73277.477270000003</v>
      </c>
      <c r="N29" s="58">
        <f t="shared" si="12"/>
        <v>73563.889370000004</v>
      </c>
      <c r="O29" s="58">
        <f t="shared" si="12"/>
        <v>73563.889370000004</v>
      </c>
      <c r="P29" s="58">
        <f t="shared" si="12"/>
        <v>74390.756370000003</v>
      </c>
      <c r="Q29" s="58">
        <f t="shared" si="12"/>
        <v>74438.098670000007</v>
      </c>
      <c r="R29" s="58">
        <f t="shared" si="12"/>
        <v>77166.345239999995</v>
      </c>
      <c r="S29" s="58">
        <f t="shared" si="12"/>
        <v>78895.524850000002</v>
      </c>
      <c r="T29" s="58">
        <f t="shared" si="12"/>
        <v>78674.967999999993</v>
      </c>
      <c r="U29" s="58">
        <f t="shared" si="12"/>
        <v>79829.636150000006</v>
      </c>
      <c r="V29" s="58">
        <f t="shared" si="12"/>
        <v>80321.212230000005</v>
      </c>
      <c r="W29" s="58">
        <f t="shared" si="12"/>
        <v>80602.044380000007</v>
      </c>
      <c r="X29" s="58">
        <f t="shared" si="12"/>
        <v>80196.301170000006</v>
      </c>
      <c r="Y29" s="58">
        <f t="shared" si="12"/>
        <v>79648.389129999996</v>
      </c>
      <c r="Z29" s="58">
        <f t="shared" si="12"/>
        <v>79085.142540000001</v>
      </c>
      <c r="AA29" s="58">
        <f t="shared" si="12"/>
        <v>79141.442139999999</v>
      </c>
      <c r="AB29" s="58">
        <f t="shared" si="12"/>
        <v>79304.177070000005</v>
      </c>
      <c r="AC29" s="58">
        <f t="shared" si="12"/>
        <v>78555.268479999999</v>
      </c>
      <c r="AD29" s="58">
        <f t="shared" si="12"/>
        <v>80412.813959999999</v>
      </c>
      <c r="AE29" s="58">
        <f t="shared" si="12"/>
        <v>78822.302540000004</v>
      </c>
      <c r="AF29" s="58">
        <f t="shared" si="12"/>
        <v>80068.28443</v>
      </c>
      <c r="AG29" s="58">
        <f t="shared" si="12"/>
        <v>77574.947350000002</v>
      </c>
      <c r="AH29" s="58">
        <f t="shared" si="12"/>
        <v>79848.603140000007</v>
      </c>
      <c r="AI29" s="58">
        <f t="shared" si="12"/>
        <v>79610.501109999997</v>
      </c>
      <c r="AJ29" s="58">
        <f t="shared" si="12"/>
        <v>77328.310790000003</v>
      </c>
      <c r="AK29" s="58">
        <f t="shared" si="12"/>
        <v>77891.686650000003</v>
      </c>
      <c r="AL29" s="58">
        <f t="shared" si="12"/>
        <v>79073.289999999994</v>
      </c>
      <c r="AM29" s="58">
        <f t="shared" si="12"/>
        <v>79490.174029999995</v>
      </c>
      <c r="AN29" s="58">
        <f t="shared" si="12"/>
        <v>80695.4274</v>
      </c>
    </row>
    <row r="30" spans="1:40" x14ac:dyDescent="0.25">
      <c r="A30" t="str">
        <f t="shared" ref="A30:AN30" si="13">A15</f>
        <v>Total Geral</v>
      </c>
      <c r="B30" s="58">
        <f t="shared" si="13"/>
        <v>80887.378350600004</v>
      </c>
      <c r="C30" s="58">
        <f t="shared" si="13"/>
        <v>82513.318293599994</v>
      </c>
      <c r="D30" s="58">
        <f t="shared" si="13"/>
        <v>87215.223567999987</v>
      </c>
      <c r="E30" s="58">
        <f t="shared" si="13"/>
        <v>87267.589865999995</v>
      </c>
      <c r="F30" s="58">
        <f t="shared" si="13"/>
        <v>86804.337002</v>
      </c>
      <c r="G30" s="58">
        <f t="shared" si="13"/>
        <v>90710.304558999997</v>
      </c>
      <c r="H30" s="58">
        <f t="shared" si="13"/>
        <v>92836.073346999998</v>
      </c>
      <c r="I30" s="58">
        <f t="shared" si="13"/>
        <v>97878.483951999995</v>
      </c>
      <c r="J30" s="58">
        <f t="shared" si="13"/>
        <v>102968.936858</v>
      </c>
      <c r="K30" s="58">
        <f t="shared" si="13"/>
        <v>108022.12171599999</v>
      </c>
      <c r="L30" s="58">
        <f t="shared" si="13"/>
        <v>112503.62617</v>
      </c>
      <c r="M30" s="58">
        <f t="shared" si="13"/>
        <v>117242.215643</v>
      </c>
      <c r="N30" s="58">
        <f t="shared" si="13"/>
        <v>122114.8611908</v>
      </c>
      <c r="O30" s="58">
        <f t="shared" si="13"/>
        <v>127184.69485700001</v>
      </c>
      <c r="P30" s="58">
        <f t="shared" si="13"/>
        <v>131587.720669</v>
      </c>
      <c r="Q30" s="58">
        <f t="shared" si="13"/>
        <v>135780.1604462</v>
      </c>
      <c r="R30" s="58">
        <f t="shared" si="13"/>
        <v>140139.283375</v>
      </c>
      <c r="S30" s="58">
        <f t="shared" si="13"/>
        <v>144596.345305</v>
      </c>
      <c r="T30" s="58">
        <f t="shared" si="13"/>
        <v>149189.15600700001</v>
      </c>
      <c r="U30" s="58">
        <f t="shared" si="13"/>
        <v>153973.059121</v>
      </c>
      <c r="V30" s="58">
        <f t="shared" si="13"/>
        <v>158797.33371400001</v>
      </c>
      <c r="W30" s="58">
        <f t="shared" si="13"/>
        <v>163593.44822100003</v>
      </c>
      <c r="X30" s="58">
        <f t="shared" si="13"/>
        <v>168566.27200900001</v>
      </c>
      <c r="Y30" s="58">
        <f t="shared" si="13"/>
        <v>173689.90174900001</v>
      </c>
      <c r="Z30" s="58">
        <f t="shared" si="13"/>
        <v>179137.83845899999</v>
      </c>
      <c r="AA30" s="58">
        <f t="shared" si="13"/>
        <v>184539.037598</v>
      </c>
      <c r="AB30" s="58">
        <f t="shared" si="13"/>
        <v>190085.67027800001</v>
      </c>
      <c r="AC30" s="58">
        <f t="shared" si="13"/>
        <v>195466.37597599998</v>
      </c>
      <c r="AD30" s="58">
        <f t="shared" si="13"/>
        <v>200835.89898100001</v>
      </c>
      <c r="AE30" s="58">
        <f t="shared" si="13"/>
        <v>205596.870207</v>
      </c>
      <c r="AF30" s="58">
        <f t="shared" si="13"/>
        <v>210381.073527</v>
      </c>
      <c r="AG30" s="58">
        <f t="shared" si="13"/>
        <v>215217.910229</v>
      </c>
      <c r="AH30" s="58">
        <f t="shared" si="13"/>
        <v>220184.32938500005</v>
      </c>
      <c r="AI30" s="58">
        <f t="shared" si="13"/>
        <v>225237.02625</v>
      </c>
      <c r="AJ30" s="58">
        <f t="shared" si="13"/>
        <v>230360.10269700002</v>
      </c>
      <c r="AK30" s="58">
        <f t="shared" si="13"/>
        <v>235476.30648000003</v>
      </c>
      <c r="AL30" s="58">
        <f t="shared" si="13"/>
        <v>241110.84027999995</v>
      </c>
      <c r="AM30" s="58">
        <f t="shared" si="13"/>
        <v>246550.11001</v>
      </c>
      <c r="AN30" s="58">
        <f t="shared" si="13"/>
        <v>251305.84206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58158.880810000002</v>
      </c>
      <c r="D6" s="58">
        <v>53533.802830000001</v>
      </c>
      <c r="E6" s="58">
        <v>48372.42899</v>
      </c>
      <c r="F6" s="58">
        <v>54466.925560000003</v>
      </c>
      <c r="G6" s="58">
        <v>59703.757490000004</v>
      </c>
      <c r="H6" s="58">
        <v>53940.941079999997</v>
      </c>
      <c r="I6" s="58">
        <v>51524.623619999998</v>
      </c>
      <c r="J6" s="58">
        <v>56230.909899999999</v>
      </c>
      <c r="K6" s="58">
        <v>63388.749770000002</v>
      </c>
      <c r="L6" s="58">
        <v>55549.485370000002</v>
      </c>
      <c r="M6" s="58">
        <v>54425.649340000004</v>
      </c>
      <c r="N6" s="58">
        <v>58649.773269999998</v>
      </c>
      <c r="O6" s="58">
        <v>62368.564760000001</v>
      </c>
      <c r="P6" s="58">
        <v>55803.595869999997</v>
      </c>
      <c r="Q6" s="58">
        <v>52440.472540000002</v>
      </c>
      <c r="R6" s="58">
        <v>58359.86202</v>
      </c>
      <c r="S6" s="58">
        <v>60409.267469999999</v>
      </c>
      <c r="T6" s="58">
        <v>55606.291830000002</v>
      </c>
      <c r="U6" s="58">
        <v>51704.422409999999</v>
      </c>
      <c r="V6" s="58">
        <v>55693.208809999996</v>
      </c>
      <c r="W6" s="58">
        <v>63786.275029999997</v>
      </c>
      <c r="X6" s="58">
        <v>59863.523179999997</v>
      </c>
      <c r="Y6" s="58">
        <v>53392.964740000003</v>
      </c>
      <c r="Z6" s="58">
        <v>60789.452859999998</v>
      </c>
      <c r="AA6" s="58">
        <v>70745.684070000003</v>
      </c>
      <c r="AB6" s="58">
        <v>65414.424200000001</v>
      </c>
      <c r="AC6" s="58">
        <v>56641.896769999999</v>
      </c>
      <c r="AD6" s="58">
        <v>64002.100310000002</v>
      </c>
      <c r="AE6" s="58">
        <v>69250.882299999997</v>
      </c>
      <c r="AF6" s="58">
        <v>63796.423020000002</v>
      </c>
      <c r="AG6" s="58">
        <v>60515.370320000002</v>
      </c>
      <c r="AH6" s="58">
        <v>64478.113169999997</v>
      </c>
      <c r="AI6" s="58">
        <v>75888.764580000003</v>
      </c>
      <c r="AJ6" s="58">
        <v>66535.469689999998</v>
      </c>
      <c r="AK6" s="58">
        <v>68418.653550000003</v>
      </c>
      <c r="AL6" s="58">
        <v>70115.847020000001</v>
      </c>
      <c r="AM6" s="58">
        <v>77995.962350000002</v>
      </c>
      <c r="AN6" s="58">
        <v>69790.069260000004</v>
      </c>
      <c r="AO6" s="58">
        <v>68440.618709999995</v>
      </c>
      <c r="AP6" s="58">
        <v>70678.547609999994</v>
      </c>
      <c r="AQ6" s="58">
        <v>77533.753460000007</v>
      </c>
      <c r="AR6" s="58">
        <v>74213.349619999994</v>
      </c>
      <c r="AS6" s="58">
        <v>68191.956309999994</v>
      </c>
      <c r="AT6" s="58">
        <v>73171.631269999998</v>
      </c>
      <c r="AU6" s="58">
        <v>78894.214980000004</v>
      </c>
      <c r="AV6" s="58">
        <v>75529.530719999995</v>
      </c>
      <c r="AW6" s="58">
        <v>68331.813139999998</v>
      </c>
      <c r="AX6" s="58">
        <v>73277.477270000003</v>
      </c>
      <c r="AY6" s="58">
        <v>80505.416570000001</v>
      </c>
      <c r="AZ6" s="58">
        <v>74433.334090000004</v>
      </c>
      <c r="BA6" s="58">
        <v>71536.013089999993</v>
      </c>
      <c r="BB6" s="58">
        <v>73563.889370000004</v>
      </c>
      <c r="BC6" s="58">
        <v>80505.416570000001</v>
      </c>
      <c r="BD6" s="58">
        <v>75105.921029999998</v>
      </c>
      <c r="BE6" s="58">
        <v>71869.727180000002</v>
      </c>
      <c r="BF6" s="58">
        <v>73563.889370000004</v>
      </c>
      <c r="BG6" s="58">
        <v>81323.064570000002</v>
      </c>
      <c r="BH6" s="58">
        <v>76639.134709999998</v>
      </c>
      <c r="BI6" s="58">
        <v>72052.362129999994</v>
      </c>
      <c r="BJ6" s="58">
        <v>74390.756370000003</v>
      </c>
      <c r="BK6" s="58">
        <v>81677.064570000002</v>
      </c>
      <c r="BL6" s="58">
        <v>78149.618140000006</v>
      </c>
      <c r="BM6" s="58">
        <v>68258.998800000001</v>
      </c>
      <c r="BN6" s="58">
        <v>74438.098670000007</v>
      </c>
      <c r="BO6" s="58">
        <v>84444.827690000006</v>
      </c>
      <c r="BP6" s="58">
        <v>79019.271189999999</v>
      </c>
      <c r="BQ6" s="58">
        <v>73267.598670000007</v>
      </c>
      <c r="BR6" s="58">
        <v>77166.345239999995</v>
      </c>
      <c r="BS6" s="58">
        <v>86534.419049999997</v>
      </c>
      <c r="BT6" s="58">
        <v>80355.986050000007</v>
      </c>
      <c r="BU6" s="58">
        <v>76543.733630000002</v>
      </c>
      <c r="BV6" s="58">
        <v>78895.524850000002</v>
      </c>
      <c r="BW6" s="58">
        <v>86534.419049999997</v>
      </c>
      <c r="BX6" s="58">
        <v>80362.600699999995</v>
      </c>
      <c r="BY6" s="58">
        <v>77591.187409999999</v>
      </c>
      <c r="BZ6" s="58">
        <v>78674.967999999993</v>
      </c>
      <c r="CA6" s="58">
        <v>87150.076790000006</v>
      </c>
      <c r="CB6" s="58">
        <v>80059.757519999999</v>
      </c>
      <c r="CC6" s="58">
        <v>76648.973710000006</v>
      </c>
      <c r="CD6" s="58">
        <v>79829.636150000006</v>
      </c>
      <c r="CE6" s="58">
        <v>88089.207219999997</v>
      </c>
      <c r="CF6" s="58">
        <v>82867.817089999997</v>
      </c>
      <c r="CG6" s="58">
        <v>73978.125260000001</v>
      </c>
      <c r="CH6" s="58">
        <v>80321.212230000005</v>
      </c>
      <c r="CI6" s="58">
        <v>88625.722370000003</v>
      </c>
      <c r="CJ6" s="58">
        <v>82419.071469999995</v>
      </c>
      <c r="CK6" s="58">
        <v>76134.53211</v>
      </c>
      <c r="CL6" s="58">
        <v>80602.044380000007</v>
      </c>
      <c r="CM6" s="58">
        <v>88629.267049999995</v>
      </c>
      <c r="CN6" s="58">
        <v>82651.237429999994</v>
      </c>
      <c r="CO6" s="58">
        <v>73789.562340000004</v>
      </c>
      <c r="CP6" s="58">
        <v>80196.301170000006</v>
      </c>
      <c r="CQ6" s="58">
        <v>88629.267049999995</v>
      </c>
      <c r="CR6" s="58">
        <v>81746.031369999997</v>
      </c>
      <c r="CS6" s="58">
        <v>76433.886559999999</v>
      </c>
      <c r="CT6" s="58">
        <v>79648.389129999996</v>
      </c>
      <c r="CU6" s="58">
        <v>88629.267049999995</v>
      </c>
      <c r="CV6" s="58">
        <v>82393.230479999998</v>
      </c>
      <c r="CW6" s="58">
        <v>75805.021370000002</v>
      </c>
      <c r="CX6" s="58">
        <v>79085.142540000001</v>
      </c>
      <c r="CY6" s="58">
        <v>88629.267049999995</v>
      </c>
      <c r="CZ6" s="58">
        <v>79445.705459999997</v>
      </c>
      <c r="DA6" s="58">
        <v>72489.308470000004</v>
      </c>
      <c r="DB6" s="58">
        <v>79141.442139999999</v>
      </c>
      <c r="DC6" s="58">
        <v>88629.267049999995</v>
      </c>
      <c r="DD6" s="58">
        <v>82490.841560000001</v>
      </c>
      <c r="DE6" s="58">
        <v>74583.768639999995</v>
      </c>
      <c r="DF6" s="58">
        <v>79304.177070000005</v>
      </c>
      <c r="DG6" s="58">
        <v>88629.267049999995</v>
      </c>
      <c r="DH6" s="58">
        <v>83086.759319999997</v>
      </c>
      <c r="DI6" s="58">
        <v>71818.516959999994</v>
      </c>
      <c r="DJ6" s="58">
        <v>78555.268479999999</v>
      </c>
      <c r="DK6" s="58">
        <v>88629.267049999995</v>
      </c>
      <c r="DL6" s="58">
        <v>82391.992910000001</v>
      </c>
      <c r="DM6" s="58">
        <v>71529.561660000007</v>
      </c>
      <c r="DN6" s="58">
        <v>80412.813959999999</v>
      </c>
      <c r="DO6" s="58">
        <v>88629.267049999995</v>
      </c>
      <c r="DP6" s="58">
        <v>79700.963759999999</v>
      </c>
      <c r="DQ6" s="58">
        <v>67957.999479999999</v>
      </c>
      <c r="DR6" s="58">
        <v>78822.302540000004</v>
      </c>
      <c r="DS6" s="58">
        <v>88629.267049999995</v>
      </c>
      <c r="DT6" s="58">
        <v>81746.355500000005</v>
      </c>
      <c r="DU6" s="58">
        <v>77521.743109999996</v>
      </c>
      <c r="DV6" s="58">
        <v>80068.28443</v>
      </c>
      <c r="DW6" s="58">
        <v>88629.267049999995</v>
      </c>
      <c r="DX6" s="58">
        <v>81973.93015</v>
      </c>
      <c r="DY6" s="58">
        <v>75686.306270000001</v>
      </c>
      <c r="DZ6" s="58">
        <v>77574.947350000002</v>
      </c>
      <c r="EA6" s="58">
        <v>88629.267049999995</v>
      </c>
      <c r="EB6" s="58">
        <v>82328.481849999996</v>
      </c>
      <c r="EC6" s="58">
        <v>75106.664350000006</v>
      </c>
      <c r="ED6" s="58">
        <v>79848.603140000007</v>
      </c>
      <c r="EE6" s="58">
        <v>88629.267049999995</v>
      </c>
      <c r="EF6" s="58">
        <v>83880.67787</v>
      </c>
      <c r="EG6" s="58">
        <v>75475.201060000007</v>
      </c>
      <c r="EH6" s="58">
        <v>79610.501109999997</v>
      </c>
      <c r="EI6" s="58">
        <v>88629.267049999995</v>
      </c>
      <c r="EJ6" s="58">
        <v>83237.144450000007</v>
      </c>
      <c r="EK6" s="58">
        <v>77924.398910000004</v>
      </c>
      <c r="EL6" s="58">
        <v>77328.310790000003</v>
      </c>
      <c r="EM6" s="58">
        <v>88629.267049999995</v>
      </c>
      <c r="EN6" s="58">
        <v>84117.528319999998</v>
      </c>
      <c r="EO6" s="58">
        <v>75609.585659999997</v>
      </c>
      <c r="EP6" s="58">
        <v>77891.686650000003</v>
      </c>
      <c r="EQ6" s="58">
        <v>87857.629579999993</v>
      </c>
      <c r="ER6" s="58">
        <v>84117.528319999998</v>
      </c>
      <c r="ES6" s="58">
        <v>70570.163719999997</v>
      </c>
      <c r="ET6" s="58">
        <v>79073.289999999994</v>
      </c>
      <c r="EU6" s="58">
        <v>87450.747510000001</v>
      </c>
      <c r="EV6" s="58">
        <v>84117.528319999998</v>
      </c>
      <c r="EW6" s="58">
        <v>76124.463250000001</v>
      </c>
      <c r="EX6" s="58">
        <v>79490.174029999995</v>
      </c>
      <c r="EY6" s="58">
        <v>87622.775880000001</v>
      </c>
      <c r="EZ6" s="58">
        <v>84213.755120000002</v>
      </c>
      <c r="FA6" s="58">
        <v>71507.188569999998</v>
      </c>
      <c r="FB6" s="58">
        <v>80695.4274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4419.2012260000001</v>
      </c>
      <c r="G7" s="58">
        <v>4416.3087880000003</v>
      </c>
      <c r="H7" s="58">
        <v>4739.0984099999996</v>
      </c>
      <c r="I7" s="58">
        <v>4617.517938</v>
      </c>
      <c r="J7" s="58">
        <v>4438.270383</v>
      </c>
      <c r="K7" s="58">
        <v>4560.8679080000002</v>
      </c>
      <c r="L7" s="58">
        <v>4739.0984099999996</v>
      </c>
      <c r="M7" s="58">
        <v>4617.517938</v>
      </c>
      <c r="N7" s="58">
        <v>4583.5099259999997</v>
      </c>
      <c r="O7" s="58">
        <v>4561.7519080000002</v>
      </c>
      <c r="P7" s="58">
        <v>4739.9794099999999</v>
      </c>
      <c r="Q7" s="58">
        <v>4474.6932779999997</v>
      </c>
      <c r="R7" s="58">
        <v>4584.4069259999997</v>
      </c>
      <c r="S7" s="58">
        <v>4906.4874479999999</v>
      </c>
      <c r="T7" s="58">
        <v>4744.7997219999997</v>
      </c>
      <c r="U7" s="58">
        <v>4816.377324</v>
      </c>
      <c r="V7" s="58">
        <v>4836.8402260000003</v>
      </c>
      <c r="W7" s="58">
        <v>5096.3154480000003</v>
      </c>
      <c r="X7" s="58">
        <v>5068.9675100000004</v>
      </c>
      <c r="Y7" s="58">
        <v>4907.5117380000002</v>
      </c>
      <c r="Z7" s="58">
        <v>4915.2028259999997</v>
      </c>
      <c r="AA7" s="58">
        <v>5287.1762479999998</v>
      </c>
      <c r="AB7" s="58">
        <v>5001.8670099999999</v>
      </c>
      <c r="AC7" s="58">
        <v>5144.1667379999999</v>
      </c>
      <c r="AD7" s="58">
        <v>5112.6919260000004</v>
      </c>
      <c r="AE7" s="58">
        <v>5396.7174789999999</v>
      </c>
      <c r="AF7" s="58">
        <v>5306.6672920000001</v>
      </c>
      <c r="AG7" s="58">
        <v>5176.887138</v>
      </c>
      <c r="AH7" s="58">
        <v>5221.5966259999996</v>
      </c>
      <c r="AI7" s="58">
        <v>5258.1000610000001</v>
      </c>
      <c r="AJ7" s="58">
        <v>5457.7932099999998</v>
      </c>
      <c r="AK7" s="58">
        <v>5369.0182379999997</v>
      </c>
      <c r="AL7" s="58">
        <v>5295.7585509999999</v>
      </c>
      <c r="AM7" s="58">
        <v>7840.0080900000003</v>
      </c>
      <c r="AN7" s="58">
        <v>7616.1319750000002</v>
      </c>
      <c r="AO7" s="58">
        <v>7357.7315790000002</v>
      </c>
      <c r="AP7" s="58">
        <v>7420.5415149999999</v>
      </c>
      <c r="AQ7" s="58">
        <v>9475.9040690000002</v>
      </c>
      <c r="AR7" s="58">
        <v>9538.4299919999994</v>
      </c>
      <c r="AS7" s="58">
        <v>9264.9532380000001</v>
      </c>
      <c r="AT7" s="58">
        <v>9258.9682260000009</v>
      </c>
      <c r="AU7" s="58">
        <v>9532.6413699999994</v>
      </c>
      <c r="AV7" s="58">
        <v>8614.920478</v>
      </c>
      <c r="AW7" s="58">
        <v>9343.0948380000009</v>
      </c>
      <c r="AX7" s="58">
        <v>9257.3736260000005</v>
      </c>
      <c r="AY7" s="58">
        <v>12018.26585</v>
      </c>
      <c r="AZ7" s="58">
        <v>11560.479219999999</v>
      </c>
      <c r="BA7" s="58">
        <v>8673.7665629999992</v>
      </c>
      <c r="BB7" s="58">
        <v>11835.15223</v>
      </c>
      <c r="BC7" s="58">
        <v>11959.601210000001</v>
      </c>
      <c r="BD7" s="58">
        <v>9762.8222979999991</v>
      </c>
      <c r="BE7" s="58">
        <v>7936.5862379999999</v>
      </c>
      <c r="BF7" s="58">
        <v>11835.15223</v>
      </c>
      <c r="BG7" s="58">
        <v>12072.83035</v>
      </c>
      <c r="BH7" s="58">
        <v>11841.69555</v>
      </c>
      <c r="BI7" s="58">
        <v>7936.3108380000003</v>
      </c>
      <c r="BJ7" s="58">
        <v>11833.557629999999</v>
      </c>
      <c r="BK7" s="58">
        <v>12072.83035</v>
      </c>
      <c r="BL7" s="58">
        <v>5896.404458</v>
      </c>
      <c r="BM7" s="58">
        <v>11911.18124</v>
      </c>
      <c r="BN7" s="58">
        <v>11835.15223</v>
      </c>
      <c r="BO7" s="58">
        <v>12072.83035</v>
      </c>
      <c r="BP7" s="58">
        <v>10708.997960000001</v>
      </c>
      <c r="BQ7" s="58">
        <v>6432.4072329999999</v>
      </c>
      <c r="BR7" s="58">
        <v>11835.15223</v>
      </c>
      <c r="BS7" s="58">
        <v>13881.923349999999</v>
      </c>
      <c r="BT7" s="58">
        <v>9718.6239430000005</v>
      </c>
      <c r="BU7" s="58">
        <v>6095.3633470000004</v>
      </c>
      <c r="BV7" s="58">
        <v>13642.13673</v>
      </c>
      <c r="BW7" s="58">
        <v>13881.923349999999</v>
      </c>
      <c r="BX7" s="58">
        <v>12068.661990000001</v>
      </c>
      <c r="BY7" s="58">
        <v>11178.008239999999</v>
      </c>
      <c r="BZ7" s="58">
        <v>13525.48438</v>
      </c>
      <c r="CA7" s="58">
        <v>13881.923349999999</v>
      </c>
      <c r="CB7" s="58">
        <v>14038.891310000001</v>
      </c>
      <c r="CC7" s="58">
        <v>7377.206639</v>
      </c>
      <c r="CD7" s="58">
        <v>12840.629209999999</v>
      </c>
      <c r="CE7" s="58">
        <v>13881.923349999999</v>
      </c>
      <c r="CF7" s="58">
        <v>11004.92693</v>
      </c>
      <c r="CG7" s="58">
        <v>13601.85758</v>
      </c>
      <c r="CH7" s="58">
        <v>13642.13673</v>
      </c>
      <c r="CI7" s="58">
        <v>13881.923349999999</v>
      </c>
      <c r="CJ7" s="58">
        <v>12190.04796</v>
      </c>
      <c r="CK7" s="58">
        <v>11047.367539999999</v>
      </c>
      <c r="CL7" s="58">
        <v>13642.13673</v>
      </c>
      <c r="CM7" s="58">
        <v>13881.923349999999</v>
      </c>
      <c r="CN7" s="58">
        <v>11508.659309999999</v>
      </c>
      <c r="CO7" s="58">
        <v>11726.590560000001</v>
      </c>
      <c r="CP7" s="58">
        <v>13642.13673</v>
      </c>
      <c r="CQ7" s="58">
        <v>13881.923349999999</v>
      </c>
      <c r="CR7" s="58">
        <v>13276.41682</v>
      </c>
      <c r="CS7" s="58">
        <v>9518.7347590000008</v>
      </c>
      <c r="CT7" s="58">
        <v>13642.13673</v>
      </c>
      <c r="CU7" s="58">
        <v>13881.923349999999</v>
      </c>
      <c r="CV7" s="58">
        <v>11428.349480000001</v>
      </c>
      <c r="CW7" s="58">
        <v>10660.83272</v>
      </c>
      <c r="CX7" s="58">
        <v>13640.54213</v>
      </c>
      <c r="CY7" s="58">
        <v>13881.923349999999</v>
      </c>
      <c r="CZ7" s="58">
        <v>13968.42049</v>
      </c>
      <c r="DA7" s="58">
        <v>12213.24972</v>
      </c>
      <c r="DB7" s="58">
        <v>13624.423430000001</v>
      </c>
      <c r="DC7" s="58">
        <v>13881.923349999999</v>
      </c>
      <c r="DD7" s="58">
        <v>11508.659309999999</v>
      </c>
      <c r="DE7" s="58">
        <v>6743.0854250000002</v>
      </c>
      <c r="DF7" s="58">
        <v>13640.54213</v>
      </c>
      <c r="DG7" s="58">
        <v>13881.923349999999</v>
      </c>
      <c r="DH7" s="58">
        <v>8883.0248200000005</v>
      </c>
      <c r="DI7" s="58">
        <v>10326.22487</v>
      </c>
      <c r="DJ7" s="58">
        <v>13154.943649999999</v>
      </c>
      <c r="DK7" s="58">
        <v>13881.923349999999</v>
      </c>
      <c r="DL7" s="58">
        <v>11508.659309999999</v>
      </c>
      <c r="DM7" s="58">
        <v>9412.5766380000005</v>
      </c>
      <c r="DN7" s="58">
        <v>11065.952730000001</v>
      </c>
      <c r="DO7" s="58">
        <v>13881.923349999999</v>
      </c>
      <c r="DP7" s="58">
        <v>13812.776620000001</v>
      </c>
      <c r="DQ7" s="58">
        <v>13303.39544</v>
      </c>
      <c r="DR7" s="58">
        <v>13613.79436</v>
      </c>
      <c r="DS7" s="58">
        <v>13881.923349999999</v>
      </c>
      <c r="DT7" s="58">
        <v>13674.099490000001</v>
      </c>
      <c r="DU7" s="58">
        <v>13745.57624</v>
      </c>
      <c r="DV7" s="58">
        <v>11064.358130000001</v>
      </c>
      <c r="DW7" s="58">
        <v>13881.923349999999</v>
      </c>
      <c r="DX7" s="58">
        <v>14021.47287</v>
      </c>
      <c r="DY7" s="58">
        <v>13745.57624</v>
      </c>
      <c r="DZ7" s="58">
        <v>13499.258529999999</v>
      </c>
      <c r="EA7" s="58">
        <v>13881.923349999999</v>
      </c>
      <c r="EB7" s="58">
        <v>13936.14063</v>
      </c>
      <c r="EC7" s="58">
        <v>9343.3702379999995</v>
      </c>
      <c r="ED7" s="58">
        <v>11786.56309</v>
      </c>
      <c r="EE7" s="58">
        <v>13881.923349999999</v>
      </c>
      <c r="EF7" s="58">
        <v>13881.88228</v>
      </c>
      <c r="EG7" s="58">
        <v>9770.9812380000003</v>
      </c>
      <c r="EH7" s="58">
        <v>13642.13673</v>
      </c>
      <c r="EI7" s="58">
        <v>13881.923349999999</v>
      </c>
      <c r="EJ7" s="58">
        <v>14038.891310000001</v>
      </c>
      <c r="EK7" s="58">
        <v>13745.57624</v>
      </c>
      <c r="EL7" s="58">
        <v>13599.54889</v>
      </c>
      <c r="EM7" s="58">
        <v>13881.923349999999</v>
      </c>
      <c r="EN7" s="58">
        <v>14038.891310000001</v>
      </c>
      <c r="EO7" s="58">
        <v>13727.574619999999</v>
      </c>
      <c r="EP7" s="58">
        <v>13553.57589</v>
      </c>
      <c r="EQ7" s="58">
        <v>13843.24145</v>
      </c>
      <c r="ER7" s="58">
        <v>14038.891310000001</v>
      </c>
      <c r="ES7" s="58">
        <v>13601.85758</v>
      </c>
      <c r="ET7" s="58">
        <v>12195.89018</v>
      </c>
      <c r="EU7" s="58">
        <v>13878.87695</v>
      </c>
      <c r="EV7" s="58">
        <v>14038.891310000001</v>
      </c>
      <c r="EW7" s="58">
        <v>5351.0166179999997</v>
      </c>
      <c r="EX7" s="58">
        <v>13642.13673</v>
      </c>
      <c r="EY7" s="58">
        <v>13881.923349999999</v>
      </c>
      <c r="EZ7" s="58">
        <v>14038.891310000001</v>
      </c>
      <c r="FA7" s="58">
        <v>12141.033079999999</v>
      </c>
      <c r="FB7" s="58">
        <v>13642.13673</v>
      </c>
    </row>
    <row r="8" spans="1:159" x14ac:dyDescent="0.25">
      <c r="B8" s="33" t="s">
        <v>3</v>
      </c>
      <c r="C8" s="58">
        <v>9780.4646720000001</v>
      </c>
      <c r="D8" s="58">
        <v>8177.8362639999996</v>
      </c>
      <c r="E8" s="58">
        <v>9882.6968539999998</v>
      </c>
      <c r="F8" s="58">
        <v>9250.6845499999999</v>
      </c>
      <c r="G8" s="58">
        <v>10651.664769999999</v>
      </c>
      <c r="H8" s="58">
        <v>9045.0622249999997</v>
      </c>
      <c r="I8" s="58">
        <v>8976.2474280000006</v>
      </c>
      <c r="J8" s="58">
        <v>9817.5108099999998</v>
      </c>
      <c r="K8" s="58">
        <v>10651.664769999999</v>
      </c>
      <c r="L8" s="58">
        <v>10149.55378</v>
      </c>
      <c r="M8" s="58">
        <v>9375.0812619999997</v>
      </c>
      <c r="N8" s="58">
        <v>10651.664769999999</v>
      </c>
      <c r="O8" s="58">
        <v>10589.249299999999</v>
      </c>
      <c r="P8" s="58">
        <v>9963.9949699999997</v>
      </c>
      <c r="Q8" s="58">
        <v>9687.3282180000006</v>
      </c>
      <c r="R8" s="58">
        <v>10261.286120000001</v>
      </c>
      <c r="S8" s="58">
        <v>10896.56329</v>
      </c>
      <c r="T8" s="58">
        <v>10395.02629</v>
      </c>
      <c r="U8" s="58">
        <v>9291.7124970000004</v>
      </c>
      <c r="V8" s="58">
        <v>11702.97921</v>
      </c>
      <c r="W8" s="58">
        <v>11172.17225</v>
      </c>
      <c r="X8" s="58">
        <v>9967.5501289999993</v>
      </c>
      <c r="Y8" s="58">
        <v>11702.97921</v>
      </c>
      <c r="Z8" s="58">
        <v>11143.118270000001</v>
      </c>
      <c r="AA8" s="58">
        <v>5047.5479949999999</v>
      </c>
      <c r="AB8" s="58">
        <v>2863.73279</v>
      </c>
      <c r="AC8" s="58">
        <v>7804.3232399999997</v>
      </c>
      <c r="AD8" s="58">
        <v>7511.5370220000004</v>
      </c>
      <c r="AE8" s="58">
        <v>10021.97517</v>
      </c>
      <c r="AF8" s="58">
        <v>9393.6120339999998</v>
      </c>
      <c r="AG8" s="58">
        <v>9792.5923079999993</v>
      </c>
      <c r="AH8" s="58">
        <v>10040.07188</v>
      </c>
      <c r="AI8" s="58">
        <v>10835.85324</v>
      </c>
      <c r="AJ8" s="58">
        <v>10916.38833</v>
      </c>
      <c r="AK8" s="58">
        <v>5059.0910610000001</v>
      </c>
      <c r="AL8" s="58">
        <v>11235.686240000001</v>
      </c>
      <c r="AM8" s="58">
        <v>12303.1077</v>
      </c>
      <c r="AN8" s="58">
        <v>11507.51583</v>
      </c>
      <c r="AO8" s="58">
        <v>11073.194869999999</v>
      </c>
      <c r="AP8" s="58">
        <v>12374.641799999999</v>
      </c>
      <c r="AQ8" s="58">
        <v>12319.43022</v>
      </c>
      <c r="AR8" s="58">
        <v>8264.6309290000008</v>
      </c>
      <c r="AS8" s="58">
        <v>11455.61001</v>
      </c>
      <c r="AT8" s="58">
        <v>10683.99956</v>
      </c>
      <c r="AU8" s="58">
        <v>13214.22515</v>
      </c>
      <c r="AV8" s="58">
        <v>12399.96809</v>
      </c>
      <c r="AW8" s="58">
        <v>12399.96809</v>
      </c>
      <c r="AX8" s="58">
        <v>12648.841990000001</v>
      </c>
      <c r="AY8" s="58">
        <v>13830.77601</v>
      </c>
      <c r="AZ8" s="58">
        <v>14165.66668</v>
      </c>
      <c r="BA8" s="58">
        <v>12150.360420000001</v>
      </c>
      <c r="BB8" s="58">
        <v>14606.240949999999</v>
      </c>
      <c r="BC8" s="58">
        <v>14606.5252</v>
      </c>
      <c r="BD8" s="58">
        <v>12577.390670000001</v>
      </c>
      <c r="BE8" s="58">
        <v>13272.106739999999</v>
      </c>
      <c r="BF8" s="58">
        <v>14606.5252</v>
      </c>
      <c r="BG8" s="58">
        <v>14606.809440000001</v>
      </c>
      <c r="BH8" s="58">
        <v>11211.693069999999</v>
      </c>
      <c r="BI8" s="58">
        <v>11618.703820000001</v>
      </c>
      <c r="BJ8" s="58">
        <v>14606.809440000001</v>
      </c>
      <c r="BK8" s="58">
        <v>16566.303179999999</v>
      </c>
      <c r="BL8" s="58">
        <v>16036.19284</v>
      </c>
      <c r="BM8" s="58">
        <v>14896.66879</v>
      </c>
      <c r="BN8" s="58">
        <v>16560.576550000002</v>
      </c>
      <c r="BO8" s="58">
        <v>16566.113679999999</v>
      </c>
      <c r="BP8" s="58">
        <v>15421.37854</v>
      </c>
      <c r="BQ8" s="58">
        <v>15868.77461</v>
      </c>
      <c r="BR8" s="58">
        <v>16354.827520000001</v>
      </c>
      <c r="BS8" s="58">
        <v>16566.113679999999</v>
      </c>
      <c r="BT8" s="58">
        <v>15825.190919999999</v>
      </c>
      <c r="BU8" s="58">
        <v>16061.111339999999</v>
      </c>
      <c r="BV8" s="58">
        <v>16566.113679999999</v>
      </c>
      <c r="BW8" s="58">
        <v>16566.113679999999</v>
      </c>
      <c r="BX8" s="58">
        <v>15956.88947</v>
      </c>
      <c r="BY8" s="58">
        <v>16125.539409999999</v>
      </c>
      <c r="BZ8" s="58">
        <v>16566.113679999999</v>
      </c>
      <c r="CA8" s="58">
        <v>16376.99836</v>
      </c>
      <c r="CB8" s="58">
        <v>13745.869839999999</v>
      </c>
      <c r="CC8" s="58">
        <v>15725.137919999999</v>
      </c>
      <c r="CD8" s="58">
        <v>16376.99836</v>
      </c>
      <c r="CE8" s="58">
        <v>17253.40955</v>
      </c>
      <c r="CF8" s="58">
        <v>16887.685529999999</v>
      </c>
      <c r="CG8" s="58">
        <v>16108.67441</v>
      </c>
      <c r="CH8" s="58">
        <v>17253.40955</v>
      </c>
      <c r="CI8" s="58">
        <v>18129.820739999999</v>
      </c>
      <c r="CJ8" s="58">
        <v>17961.17081</v>
      </c>
      <c r="CK8" s="58">
        <v>16898.10772</v>
      </c>
      <c r="CL8" s="58">
        <v>18129.820739999999</v>
      </c>
      <c r="CM8" s="58">
        <v>19006.421429999999</v>
      </c>
      <c r="CN8" s="58">
        <v>19006.421429999999</v>
      </c>
      <c r="CO8" s="58">
        <v>18321.39949</v>
      </c>
      <c r="CP8" s="58">
        <v>19006.421429999999</v>
      </c>
      <c r="CQ8" s="58">
        <v>19882.832620000001</v>
      </c>
      <c r="CR8" s="58">
        <v>19511.054069999998</v>
      </c>
      <c r="CS8" s="58">
        <v>18053.075550000001</v>
      </c>
      <c r="CT8" s="58">
        <v>19882.832620000001</v>
      </c>
      <c r="CU8" s="58">
        <v>20759.24382</v>
      </c>
      <c r="CV8" s="58">
        <v>20254.241480000001</v>
      </c>
      <c r="CW8" s="58">
        <v>20074.221880000001</v>
      </c>
      <c r="CX8" s="58">
        <v>20759.24382</v>
      </c>
      <c r="CY8" s="58">
        <v>21635.844499999999</v>
      </c>
      <c r="CZ8" s="58">
        <v>21275.80531</v>
      </c>
      <c r="DA8" s="58">
        <v>20491.109369999998</v>
      </c>
      <c r="DB8" s="58">
        <v>21275.80531</v>
      </c>
      <c r="DC8" s="58">
        <v>22512.255700000002</v>
      </c>
      <c r="DD8" s="58">
        <v>20880.70967</v>
      </c>
      <c r="DE8" s="58">
        <v>21576.1538</v>
      </c>
      <c r="DF8" s="58">
        <v>21340.740020000001</v>
      </c>
      <c r="DG8" s="58">
        <v>23388.66689</v>
      </c>
      <c r="DH8" s="58">
        <v>23388.66689</v>
      </c>
      <c r="DI8" s="58">
        <v>21684.92353</v>
      </c>
      <c r="DJ8" s="58">
        <v>23388.66689</v>
      </c>
      <c r="DK8" s="58">
        <v>24265.078079999999</v>
      </c>
      <c r="DL8" s="58">
        <v>22956.355230000001</v>
      </c>
      <c r="DM8" s="58">
        <v>22715.962080000001</v>
      </c>
      <c r="DN8" s="58">
        <v>23905.03889</v>
      </c>
      <c r="DO8" s="58">
        <v>25141.773519999999</v>
      </c>
      <c r="DP8" s="58">
        <v>24956.069090000001</v>
      </c>
      <c r="DQ8" s="58">
        <v>24961.753919999999</v>
      </c>
      <c r="DR8" s="58">
        <v>23685.509730000002</v>
      </c>
      <c r="DS8" s="58">
        <v>26018.184710000001</v>
      </c>
      <c r="DT8" s="58">
        <v>24824.181049999999</v>
      </c>
      <c r="DU8" s="58">
        <v>25223.256069999999</v>
      </c>
      <c r="DV8" s="58">
        <v>26018.184710000001</v>
      </c>
      <c r="DW8" s="58">
        <v>26553.082839999999</v>
      </c>
      <c r="DX8" s="58">
        <v>26091.511620000001</v>
      </c>
      <c r="DY8" s="58">
        <v>24725.410199999998</v>
      </c>
      <c r="DZ8" s="58">
        <v>26553.082839999999</v>
      </c>
      <c r="EA8" s="58">
        <v>26853.377219999998</v>
      </c>
      <c r="EB8" s="58">
        <v>26483.863310000001</v>
      </c>
      <c r="EC8" s="58">
        <v>23787.359250000001</v>
      </c>
      <c r="ED8" s="58">
        <v>26853.377219999998</v>
      </c>
      <c r="EE8" s="58">
        <v>27203.19787</v>
      </c>
      <c r="EF8" s="58">
        <v>27203.19787</v>
      </c>
      <c r="EG8" s="58">
        <v>24305.829839999999</v>
      </c>
      <c r="EH8" s="58">
        <v>26419.638889999998</v>
      </c>
      <c r="EI8" s="58">
        <v>28268.561030000001</v>
      </c>
      <c r="EJ8" s="58">
        <v>28268.561030000001</v>
      </c>
      <c r="EK8" s="58">
        <v>26247.604200000002</v>
      </c>
      <c r="EL8" s="58">
        <v>28186.131010000001</v>
      </c>
      <c r="EM8" s="58">
        <v>28717.135310000001</v>
      </c>
      <c r="EN8" s="58">
        <v>28717.135310000001</v>
      </c>
      <c r="EO8" s="58">
        <v>21913.34204</v>
      </c>
      <c r="EP8" s="58">
        <v>28210.238020000001</v>
      </c>
      <c r="EQ8" s="58">
        <v>29368.101640000001</v>
      </c>
      <c r="ER8" s="58">
        <v>29368.101640000001</v>
      </c>
      <c r="ES8" s="58">
        <v>26955.839049999999</v>
      </c>
      <c r="ET8" s="58">
        <v>29368.101640000001</v>
      </c>
      <c r="EU8" s="58">
        <v>28861.20436</v>
      </c>
      <c r="EV8" s="58">
        <v>29368.101640000001</v>
      </c>
      <c r="EW8" s="58">
        <v>29188.082040000001</v>
      </c>
      <c r="EX8" s="58">
        <v>26740.762999999999</v>
      </c>
      <c r="EY8" s="58">
        <v>29188.082040000001</v>
      </c>
      <c r="EZ8" s="58">
        <v>29368.101640000001</v>
      </c>
      <c r="FA8" s="58">
        <v>26840.454040000001</v>
      </c>
      <c r="FB8" s="58">
        <v>29188.082040000001</v>
      </c>
    </row>
    <row r="9" spans="1:159" x14ac:dyDescent="0.25">
      <c r="B9" s="33" t="s">
        <v>4</v>
      </c>
      <c r="C9" s="58">
        <v>1570.02</v>
      </c>
      <c r="D9" s="58">
        <v>1570.02</v>
      </c>
      <c r="E9" s="58">
        <v>1971.9382330000001</v>
      </c>
      <c r="F9" s="58">
        <v>2380.3200000000002</v>
      </c>
      <c r="G9" s="58">
        <v>2106.5700000000002</v>
      </c>
      <c r="H9" s="58">
        <v>2110.2449999999999</v>
      </c>
      <c r="I9" s="58">
        <v>1937.07</v>
      </c>
      <c r="J9" s="58">
        <v>2380.3200000000002</v>
      </c>
      <c r="K9" s="58">
        <v>2106.5700000000002</v>
      </c>
      <c r="L9" s="58">
        <v>2110.2449999999999</v>
      </c>
      <c r="M9" s="58">
        <v>2210.8200000000002</v>
      </c>
      <c r="N9" s="58">
        <v>2380.3200000000002</v>
      </c>
      <c r="O9" s="58">
        <v>2380.3200000000002</v>
      </c>
      <c r="P9" s="58">
        <v>2110.2449999999999</v>
      </c>
      <c r="Q9" s="58">
        <v>2380.3200000000002</v>
      </c>
      <c r="R9" s="58">
        <v>2380.3200000000002</v>
      </c>
      <c r="S9" s="58">
        <v>2380.3200000000002</v>
      </c>
      <c r="T9" s="58">
        <v>1971.4731850000001</v>
      </c>
      <c r="U9" s="58">
        <v>2110.2449999999999</v>
      </c>
      <c r="V9" s="58">
        <v>2380.3200000000002</v>
      </c>
      <c r="W9" s="58">
        <v>2380.3200000000002</v>
      </c>
      <c r="X9" s="58">
        <v>1570.02</v>
      </c>
      <c r="Y9" s="58">
        <v>1551.075</v>
      </c>
      <c r="Z9" s="58">
        <v>2106.5700000000002</v>
      </c>
      <c r="AA9" s="58">
        <v>2110.2449999999999</v>
      </c>
      <c r="AB9" s="58">
        <v>2115.3307570000002</v>
      </c>
      <c r="AC9" s="58">
        <v>2380.3200000000002</v>
      </c>
      <c r="AD9" s="58">
        <v>2380.3200000000002</v>
      </c>
      <c r="AE9" s="58">
        <v>2635.32</v>
      </c>
      <c r="AF9" s="58">
        <v>2365.2449999999999</v>
      </c>
      <c r="AG9" s="58">
        <v>2105.1091310000002</v>
      </c>
      <c r="AH9" s="58">
        <v>2635.32</v>
      </c>
      <c r="AI9" s="58">
        <v>2177.7518519999999</v>
      </c>
      <c r="AJ9" s="58">
        <v>2635.32</v>
      </c>
      <c r="AK9" s="58">
        <v>2394.9603400000001</v>
      </c>
      <c r="AL9" s="58">
        <v>2091.4949999999999</v>
      </c>
      <c r="AM9" s="58">
        <v>2635.32</v>
      </c>
      <c r="AN9" s="58">
        <v>2365.2449999999999</v>
      </c>
      <c r="AO9" s="58">
        <v>1292.325</v>
      </c>
      <c r="AP9" s="58">
        <v>2635.32</v>
      </c>
      <c r="AQ9" s="58">
        <v>2365.2449999999999</v>
      </c>
      <c r="AR9" s="58">
        <v>2365.2449999999999</v>
      </c>
      <c r="AS9" s="58">
        <v>2361.5700000000002</v>
      </c>
      <c r="AT9" s="58">
        <v>2635.32</v>
      </c>
      <c r="AU9" s="58">
        <v>2635.32</v>
      </c>
      <c r="AV9" s="58">
        <v>2635.32</v>
      </c>
      <c r="AW9" s="58">
        <v>2361.5700000000002</v>
      </c>
      <c r="AX9" s="58">
        <v>2635.32</v>
      </c>
      <c r="AY9" s="58">
        <v>2635.32</v>
      </c>
      <c r="AZ9" s="58">
        <v>2635.32</v>
      </c>
      <c r="BA9" s="58">
        <v>2480.3078639999999</v>
      </c>
      <c r="BB9" s="58">
        <v>2635.32</v>
      </c>
      <c r="BC9" s="58">
        <v>2635.32</v>
      </c>
      <c r="BD9" s="58">
        <v>2365.2449999999999</v>
      </c>
      <c r="BE9" s="58">
        <v>2635.32</v>
      </c>
      <c r="BF9" s="58">
        <v>2635.32</v>
      </c>
      <c r="BG9" s="58">
        <v>2635.32</v>
      </c>
      <c r="BH9" s="58">
        <v>2365.2449999999999</v>
      </c>
      <c r="BI9" s="58">
        <v>2635.32</v>
      </c>
      <c r="BJ9" s="58">
        <v>2635.32</v>
      </c>
      <c r="BK9" s="58">
        <v>2635.32</v>
      </c>
      <c r="BL9" s="58">
        <v>2365.2449999999999</v>
      </c>
      <c r="BM9" s="58">
        <v>2361.5700000000002</v>
      </c>
      <c r="BN9" s="58">
        <v>2635.32</v>
      </c>
      <c r="BO9" s="58">
        <v>2635.32</v>
      </c>
      <c r="BP9" s="58">
        <v>2361.5700000000002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1418.4749999999999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1365.5657510000001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4511.023792</v>
      </c>
      <c r="CF10" s="58">
        <v>4228.4167340000004</v>
      </c>
      <c r="CG10" s="58">
        <v>4228.4167340000004</v>
      </c>
      <c r="CH10" s="58">
        <v>4228.4167340000004</v>
      </c>
      <c r="CI10" s="58">
        <v>4511.023792</v>
      </c>
      <c r="CJ10" s="58">
        <v>4228.4167340000004</v>
      </c>
      <c r="CK10" s="58">
        <v>4228.4167340000004</v>
      </c>
      <c r="CL10" s="58">
        <v>4228.4167340000004</v>
      </c>
      <c r="CM10" s="58">
        <v>5877.711292</v>
      </c>
      <c r="CN10" s="58">
        <v>5473.6398820000004</v>
      </c>
      <c r="CO10" s="58">
        <v>5473.6398820000004</v>
      </c>
      <c r="CP10" s="58">
        <v>5473.6398820000004</v>
      </c>
      <c r="CQ10" s="58">
        <v>5877.711292</v>
      </c>
      <c r="CR10" s="58">
        <v>5473.6398820000004</v>
      </c>
      <c r="CS10" s="58">
        <v>5473.6398820000004</v>
      </c>
      <c r="CT10" s="58">
        <v>5473.6398820000004</v>
      </c>
      <c r="CU10" s="58">
        <v>5877.711292</v>
      </c>
      <c r="CV10" s="58">
        <v>5473.6398820000004</v>
      </c>
      <c r="CW10" s="58">
        <v>5473.6398820000004</v>
      </c>
      <c r="CX10" s="58">
        <v>5473.6398820000004</v>
      </c>
      <c r="CY10" s="58">
        <v>7244.398792</v>
      </c>
      <c r="CZ10" s="58">
        <v>6718.8630309999999</v>
      </c>
      <c r="DA10" s="58">
        <v>6718.8630309999999</v>
      </c>
      <c r="DB10" s="58">
        <v>6718.8630309999999</v>
      </c>
      <c r="DC10" s="58">
        <v>7244.398792</v>
      </c>
      <c r="DD10" s="58">
        <v>6718.8630309999999</v>
      </c>
      <c r="DE10" s="58">
        <v>6718.8630309999999</v>
      </c>
      <c r="DF10" s="58">
        <v>6718.8630309999999</v>
      </c>
      <c r="DG10" s="58">
        <v>8611.086292</v>
      </c>
      <c r="DH10" s="58">
        <v>7964.0861789999999</v>
      </c>
      <c r="DI10" s="58">
        <v>7964.0861789999999</v>
      </c>
      <c r="DJ10" s="58">
        <v>7964.0861789999999</v>
      </c>
      <c r="DK10" s="58">
        <v>8611.086292</v>
      </c>
      <c r="DL10" s="58">
        <v>7964.0861789999999</v>
      </c>
      <c r="DM10" s="58">
        <v>7964.0861789999999</v>
      </c>
      <c r="DN10" s="58">
        <v>7964.0861789999999</v>
      </c>
      <c r="DO10" s="58">
        <v>8611.086292</v>
      </c>
      <c r="DP10" s="58">
        <v>7964.0861789999999</v>
      </c>
      <c r="DQ10" s="58">
        <v>6666.2680559999999</v>
      </c>
      <c r="DR10" s="58">
        <v>7964.0861789999999</v>
      </c>
      <c r="DS10" s="58">
        <v>9522.211292</v>
      </c>
      <c r="DT10" s="58">
        <v>8794.2349450000002</v>
      </c>
      <c r="DU10" s="58">
        <v>8794.2349450000002</v>
      </c>
      <c r="DV10" s="58">
        <v>8794.2349450000002</v>
      </c>
      <c r="DW10" s="58">
        <v>9522.211292</v>
      </c>
      <c r="DX10" s="58">
        <v>8794.2349450000002</v>
      </c>
      <c r="DY10" s="58">
        <v>8794.2349450000002</v>
      </c>
      <c r="DZ10" s="58">
        <v>8794.2349450000002</v>
      </c>
      <c r="EA10" s="58">
        <v>10433.336289999999</v>
      </c>
      <c r="EB10" s="58">
        <v>9624.3837100000001</v>
      </c>
      <c r="EC10" s="58">
        <v>9624.3837100000001</v>
      </c>
      <c r="ED10" s="58">
        <v>9624.3837100000001</v>
      </c>
      <c r="EE10" s="58">
        <v>10433.336289999999</v>
      </c>
      <c r="EF10" s="58">
        <v>8515.1965990000008</v>
      </c>
      <c r="EG10" s="58">
        <v>9624.3837100000001</v>
      </c>
      <c r="EH10" s="58">
        <v>9624.3837100000001</v>
      </c>
      <c r="EI10" s="58">
        <v>10433.336289999999</v>
      </c>
      <c r="EJ10" s="58">
        <v>9624.3837100000001</v>
      </c>
      <c r="EK10" s="58">
        <v>9624.3837100000001</v>
      </c>
      <c r="EL10" s="58">
        <v>9624.3837100000001</v>
      </c>
      <c r="EM10" s="58">
        <v>11344.461289999999</v>
      </c>
      <c r="EN10" s="58">
        <v>10454.53248</v>
      </c>
      <c r="EO10" s="58">
        <v>10454.53248</v>
      </c>
      <c r="EP10" s="58">
        <v>10454.53248</v>
      </c>
      <c r="EQ10" s="58">
        <v>11344.461289999999</v>
      </c>
      <c r="ER10" s="58">
        <v>10454.53248</v>
      </c>
      <c r="ES10" s="58">
        <v>10454.53248</v>
      </c>
      <c r="ET10" s="58">
        <v>10454.53248</v>
      </c>
      <c r="EU10" s="58">
        <v>12255.586289999999</v>
      </c>
      <c r="EV10" s="58">
        <v>11284.68124</v>
      </c>
      <c r="EW10" s="58">
        <v>11284.68124</v>
      </c>
      <c r="EX10" s="58">
        <v>11284.68124</v>
      </c>
      <c r="EY10" s="58">
        <v>12255.586289999999</v>
      </c>
      <c r="EZ10" s="58">
        <v>11284.68124</v>
      </c>
      <c r="FA10" s="58">
        <v>11284.68124</v>
      </c>
      <c r="FB10" s="58">
        <v>11284.68124</v>
      </c>
    </row>
    <row r="11" spans="1:159" x14ac:dyDescent="0.25">
      <c r="B11" s="33" t="s">
        <v>58</v>
      </c>
      <c r="C11" s="58">
        <v>4154.0454220000001</v>
      </c>
      <c r="D11" s="58">
        <v>3352.2110699999998</v>
      </c>
      <c r="E11" s="58">
        <v>4601.7975479999996</v>
      </c>
      <c r="F11" s="58">
        <v>4209.5955620000004</v>
      </c>
      <c r="G11" s="58">
        <v>3739.2125470000001</v>
      </c>
      <c r="H11" s="58">
        <v>4047.019045</v>
      </c>
      <c r="I11" s="58">
        <v>3709.3630269999999</v>
      </c>
      <c r="J11" s="58">
        <v>3367.1985979999999</v>
      </c>
      <c r="K11" s="58">
        <v>4084.8603950000002</v>
      </c>
      <c r="L11" s="58">
        <v>4551.3338089999997</v>
      </c>
      <c r="M11" s="58">
        <v>3359.2522060000001</v>
      </c>
      <c r="N11" s="58">
        <v>3573.2103010000001</v>
      </c>
      <c r="O11" s="58">
        <v>4484.3144050000001</v>
      </c>
      <c r="P11" s="58">
        <v>4105.2511949999998</v>
      </c>
      <c r="Q11" s="58">
        <v>4493.8577809999997</v>
      </c>
      <c r="R11" s="58">
        <v>4040.3494129999999</v>
      </c>
      <c r="S11" s="58">
        <v>4081.7337389999998</v>
      </c>
      <c r="T11" s="58">
        <v>3261.7831540000002</v>
      </c>
      <c r="U11" s="58">
        <v>3980.0232030000002</v>
      </c>
      <c r="V11" s="58">
        <v>3765.2827280000001</v>
      </c>
      <c r="W11" s="58">
        <v>3873.4794900000002</v>
      </c>
      <c r="X11" s="58">
        <v>3225.509783</v>
      </c>
      <c r="Y11" s="58">
        <v>3845.7664829999999</v>
      </c>
      <c r="Z11" s="58">
        <v>3458.545588</v>
      </c>
      <c r="AA11" s="58">
        <v>3942.3606719999998</v>
      </c>
      <c r="AB11" s="58">
        <v>4250.0525980000002</v>
      </c>
      <c r="AC11" s="58">
        <v>4046.8199479999998</v>
      </c>
      <c r="AD11" s="58">
        <v>3870.8744799999999</v>
      </c>
      <c r="AE11" s="58">
        <v>4178.8495739999998</v>
      </c>
      <c r="AF11" s="58">
        <v>3582.0029199999999</v>
      </c>
      <c r="AG11" s="58">
        <v>3814.3276430000001</v>
      </c>
      <c r="AH11" s="58">
        <v>4336.447314</v>
      </c>
      <c r="AI11" s="58">
        <v>2474.383366</v>
      </c>
      <c r="AJ11" s="58">
        <v>4235.8405249999996</v>
      </c>
      <c r="AK11" s="58">
        <v>3499.6551220000001</v>
      </c>
      <c r="AL11" s="58">
        <v>3450.0076130000002</v>
      </c>
      <c r="AM11" s="58">
        <v>2090.3059960000001</v>
      </c>
      <c r="AN11" s="58">
        <v>3178.8961939999999</v>
      </c>
      <c r="AO11" s="58">
        <v>3244.6814549999999</v>
      </c>
      <c r="AP11" s="58">
        <v>3903.1686770000001</v>
      </c>
      <c r="AQ11" s="58">
        <v>4236.2663499999999</v>
      </c>
      <c r="AR11" s="58">
        <v>3622.11454</v>
      </c>
      <c r="AS11" s="58">
        <v>3017.5815929999999</v>
      </c>
      <c r="AT11" s="58">
        <v>4334.298785</v>
      </c>
      <c r="AU11" s="58">
        <v>4371.550706</v>
      </c>
      <c r="AV11" s="58">
        <v>2651.7366299999999</v>
      </c>
      <c r="AW11" s="58">
        <v>2647.8533309999998</v>
      </c>
      <c r="AX11" s="58">
        <v>4691.180773</v>
      </c>
      <c r="AY11" s="58">
        <v>3761.75801</v>
      </c>
      <c r="AZ11" s="58">
        <v>2496.1650330000002</v>
      </c>
      <c r="BA11" s="58">
        <v>3521.906121</v>
      </c>
      <c r="BB11" s="58">
        <v>3759.2477469999999</v>
      </c>
      <c r="BC11" s="58">
        <v>2309.6630970000001</v>
      </c>
      <c r="BD11" s="58">
        <v>2184.4568909999998</v>
      </c>
      <c r="BE11" s="58">
        <v>2307.152834</v>
      </c>
      <c r="BF11" s="58">
        <v>2307.152834</v>
      </c>
      <c r="BG11" s="58">
        <v>2149.718222</v>
      </c>
      <c r="BH11" s="58">
        <v>1269.6118899999999</v>
      </c>
      <c r="BI11" s="58">
        <v>2149.718222</v>
      </c>
      <c r="BJ11" s="58">
        <v>2067.2841629999998</v>
      </c>
      <c r="BK11" s="58">
        <v>190.25228920000001</v>
      </c>
      <c r="BL11" s="58">
        <v>190.25228920000001</v>
      </c>
      <c r="BM11" s="58">
        <v>0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438.85881239999998</v>
      </c>
      <c r="D12" s="58">
        <v>3903.3249719999999</v>
      </c>
      <c r="E12" s="58">
        <v>5200.3771559999996</v>
      </c>
      <c r="F12" s="58">
        <v>3513.924446</v>
      </c>
      <c r="G12" s="58">
        <v>438.42479980000002</v>
      </c>
      <c r="H12" s="58">
        <v>3930.3194450000001</v>
      </c>
      <c r="I12" s="58">
        <v>5154.0682820000002</v>
      </c>
      <c r="J12" s="58">
        <v>3547.8213099999998</v>
      </c>
      <c r="K12" s="58">
        <v>710.9995801</v>
      </c>
      <c r="L12" s="58">
        <v>4660.7044530000003</v>
      </c>
      <c r="M12" s="58">
        <v>6200.3060869999999</v>
      </c>
      <c r="N12" s="58">
        <v>4081.8767320000002</v>
      </c>
      <c r="O12" s="58">
        <v>764.78419670000005</v>
      </c>
      <c r="P12" s="58">
        <v>4775.9220930000001</v>
      </c>
      <c r="Q12" s="58">
        <v>6336.3948129999999</v>
      </c>
      <c r="R12" s="58">
        <v>4234.9727419999999</v>
      </c>
      <c r="S12" s="58">
        <v>784.30912009999997</v>
      </c>
      <c r="T12" s="58">
        <v>4674.3647259999998</v>
      </c>
      <c r="U12" s="58">
        <v>6556.9583320000002</v>
      </c>
      <c r="V12" s="58">
        <v>4467.2338200000004</v>
      </c>
      <c r="W12" s="58">
        <v>799.08311670000001</v>
      </c>
      <c r="X12" s="58">
        <v>4804.3913160000002</v>
      </c>
      <c r="Y12" s="58">
        <v>6948.4621260000004</v>
      </c>
      <c r="Z12" s="58">
        <v>4390.8507840000002</v>
      </c>
      <c r="AA12" s="58">
        <v>957.76109789999998</v>
      </c>
      <c r="AB12" s="58">
        <v>5005.8307930000001</v>
      </c>
      <c r="AC12" s="58">
        <v>6887.151433</v>
      </c>
      <c r="AD12" s="58">
        <v>4302.70273</v>
      </c>
      <c r="AE12" s="58">
        <v>1105.5230979999999</v>
      </c>
      <c r="AF12" s="58">
        <v>5065.1820289999996</v>
      </c>
      <c r="AG12" s="58">
        <v>6377.5209830000003</v>
      </c>
      <c r="AH12" s="58">
        <v>4907.6165819999997</v>
      </c>
      <c r="AI12" s="58">
        <v>1144.9200980000001</v>
      </c>
      <c r="AJ12" s="58">
        <v>4397.3479880000004</v>
      </c>
      <c r="AK12" s="58">
        <v>7358.4865710000004</v>
      </c>
      <c r="AL12" s="58">
        <v>4823.421284</v>
      </c>
      <c r="AM12" s="58">
        <v>1105.0344009999999</v>
      </c>
      <c r="AN12" s="58">
        <v>5361.3713889999999</v>
      </c>
      <c r="AO12" s="58">
        <v>7115.620218</v>
      </c>
      <c r="AP12" s="58">
        <v>4836.5602639999997</v>
      </c>
      <c r="AQ12" s="58">
        <v>1160.224598</v>
      </c>
      <c r="AR12" s="58">
        <v>5410.5952690000004</v>
      </c>
      <c r="AS12" s="58">
        <v>7131.3649910000004</v>
      </c>
      <c r="AT12" s="58">
        <v>4934.3469500000001</v>
      </c>
      <c r="AU12" s="58">
        <v>1160.224598</v>
      </c>
      <c r="AV12" s="58">
        <v>5222.8200219999999</v>
      </c>
      <c r="AW12" s="58">
        <v>7441.0388890000004</v>
      </c>
      <c r="AX12" s="58">
        <v>4961.3340820000003</v>
      </c>
      <c r="AY12" s="58">
        <v>1134.364775</v>
      </c>
      <c r="AZ12" s="58">
        <v>5465.8263580000003</v>
      </c>
      <c r="BA12" s="58">
        <v>7484.7369660000004</v>
      </c>
      <c r="BB12" s="58">
        <v>4944.5880900000002</v>
      </c>
      <c r="BC12" s="58">
        <v>1134.364775</v>
      </c>
      <c r="BD12" s="58">
        <v>5579.625309</v>
      </c>
      <c r="BE12" s="58">
        <v>7484.7369660000004</v>
      </c>
      <c r="BF12" s="58">
        <v>4944.5880900000002</v>
      </c>
      <c r="BG12" s="58">
        <v>1134.364775</v>
      </c>
      <c r="BH12" s="58">
        <v>5522.5323900000003</v>
      </c>
      <c r="BI12" s="58">
        <v>7484.7369660000004</v>
      </c>
      <c r="BJ12" s="58">
        <v>4944.5880900000002</v>
      </c>
      <c r="BK12" s="58">
        <v>1134.364775</v>
      </c>
      <c r="BL12" s="58">
        <v>5579.625309</v>
      </c>
      <c r="BM12" s="58">
        <v>7381.2340860000004</v>
      </c>
      <c r="BN12" s="58">
        <v>4944.5880900000002</v>
      </c>
      <c r="BO12" s="58">
        <v>1134.364775</v>
      </c>
      <c r="BP12" s="58">
        <v>5351.3553899999997</v>
      </c>
      <c r="BQ12" s="58">
        <v>7484.7369660000004</v>
      </c>
      <c r="BR12" s="58">
        <v>4944.5880900000002</v>
      </c>
      <c r="BS12" s="58">
        <v>1134.364775</v>
      </c>
      <c r="BT12" s="58">
        <v>5579.625309</v>
      </c>
      <c r="BU12" s="58">
        <v>7484.7369660000004</v>
      </c>
      <c r="BV12" s="58">
        <v>4944.5880900000002</v>
      </c>
      <c r="BW12" s="58">
        <v>1134.364775</v>
      </c>
      <c r="BX12" s="58">
        <v>5579.625309</v>
      </c>
      <c r="BY12" s="58">
        <v>7484.7369660000004</v>
      </c>
      <c r="BZ12" s="58">
        <v>4944.5880900000002</v>
      </c>
      <c r="CA12" s="58">
        <v>875.43803530000002</v>
      </c>
      <c r="CB12" s="58">
        <v>5425.7314690000003</v>
      </c>
      <c r="CC12" s="58">
        <v>7375.8572270000004</v>
      </c>
      <c r="CD12" s="58">
        <v>4775.6895500000001</v>
      </c>
      <c r="CE12" s="58">
        <v>875.43803530000002</v>
      </c>
      <c r="CF12" s="58">
        <v>5425.7314690000003</v>
      </c>
      <c r="CG12" s="58">
        <v>7375.8572270000004</v>
      </c>
      <c r="CH12" s="58">
        <v>4775.6895500000001</v>
      </c>
      <c r="CI12" s="58">
        <v>875.43803530000002</v>
      </c>
      <c r="CJ12" s="58">
        <v>5425.7314690000003</v>
      </c>
      <c r="CK12" s="58">
        <v>7375.8572270000004</v>
      </c>
      <c r="CL12" s="58">
        <v>4775.6895500000001</v>
      </c>
      <c r="CM12" s="58">
        <v>875.43803530000002</v>
      </c>
      <c r="CN12" s="58">
        <v>5425.7314690000003</v>
      </c>
      <c r="CO12" s="58">
        <v>7375.8572270000004</v>
      </c>
      <c r="CP12" s="58">
        <v>4775.6895500000001</v>
      </c>
      <c r="CQ12" s="58">
        <v>875.43803530000002</v>
      </c>
      <c r="CR12" s="58">
        <v>5425.7314690000003</v>
      </c>
      <c r="CS12" s="58">
        <v>7375.8572270000004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4771.2444999999998</v>
      </c>
      <c r="CY12" s="58">
        <v>868.54449999999997</v>
      </c>
      <c r="CZ12" s="58">
        <v>5421.6944999999996</v>
      </c>
      <c r="DA12" s="58">
        <v>7237.6695</v>
      </c>
      <c r="DB12" s="58">
        <v>4771.2444999999998</v>
      </c>
      <c r="DC12" s="58">
        <v>868.54449999999997</v>
      </c>
      <c r="DD12" s="58">
        <v>5421.6944999999996</v>
      </c>
      <c r="DE12" s="58">
        <v>7373.0445</v>
      </c>
      <c r="DF12" s="58">
        <v>4771.2444999999998</v>
      </c>
      <c r="DG12" s="58">
        <v>868.54449999999997</v>
      </c>
      <c r="DH12" s="58">
        <v>5421.6944999999996</v>
      </c>
      <c r="DI12" s="58">
        <v>7237.6695</v>
      </c>
      <c r="DJ12" s="58">
        <v>4771.2444999999998</v>
      </c>
      <c r="DK12" s="58">
        <v>868.54449999999997</v>
      </c>
      <c r="DL12" s="58">
        <v>5421.6944999999996</v>
      </c>
      <c r="DM12" s="58">
        <v>7373.0445</v>
      </c>
      <c r="DN12" s="58">
        <v>4771.2444999999998</v>
      </c>
      <c r="DO12" s="58">
        <v>868.54449999999997</v>
      </c>
      <c r="DP12" s="58">
        <v>5421.6944999999996</v>
      </c>
      <c r="DQ12" s="58">
        <v>7237.6695</v>
      </c>
      <c r="DR12" s="58">
        <v>4771.2444999999998</v>
      </c>
      <c r="DS12" s="58">
        <v>868.54449999999997</v>
      </c>
      <c r="DT12" s="58">
        <v>5421.6944999999996</v>
      </c>
      <c r="DU12" s="58">
        <v>7373.0445</v>
      </c>
      <c r="DV12" s="58">
        <v>4771.2444999999998</v>
      </c>
      <c r="DW12" s="58">
        <v>868.54449999999997</v>
      </c>
      <c r="DX12" s="58">
        <v>5421.6944999999996</v>
      </c>
      <c r="DY12" s="58">
        <v>7373.0445</v>
      </c>
      <c r="DZ12" s="58">
        <v>4771.2444999999998</v>
      </c>
      <c r="EA12" s="58">
        <v>868.54449999999997</v>
      </c>
      <c r="EB12" s="58">
        <v>5421.6944999999996</v>
      </c>
      <c r="EC12" s="58">
        <v>7373.0445</v>
      </c>
      <c r="ED12" s="58">
        <v>4357.4645</v>
      </c>
      <c r="EE12" s="58">
        <v>868.54449999999997</v>
      </c>
      <c r="EF12" s="58">
        <v>5421.6944999999996</v>
      </c>
      <c r="EG12" s="58">
        <v>7373.0445</v>
      </c>
      <c r="EH12" s="58">
        <v>4771.2444999999998</v>
      </c>
      <c r="EI12" s="58">
        <v>535.79999999999995</v>
      </c>
      <c r="EJ12" s="58">
        <v>5224.05</v>
      </c>
      <c r="EK12" s="58">
        <v>7233.3</v>
      </c>
      <c r="EL12" s="58">
        <v>4554.3</v>
      </c>
      <c r="EM12" s="58">
        <v>535.79999999999995</v>
      </c>
      <c r="EN12" s="58">
        <v>5224.05</v>
      </c>
      <c r="EO12" s="58">
        <v>7233.3</v>
      </c>
      <c r="EP12" s="58">
        <v>4554.3</v>
      </c>
      <c r="EQ12" s="58">
        <v>535.79999999999995</v>
      </c>
      <c r="ER12" s="58">
        <v>5224.05</v>
      </c>
      <c r="ES12" s="58">
        <v>7233.3</v>
      </c>
      <c r="ET12" s="58">
        <v>4554.3</v>
      </c>
      <c r="EU12" s="58">
        <v>535.79999999999995</v>
      </c>
      <c r="EV12" s="58">
        <v>5224.05</v>
      </c>
      <c r="EW12" s="58">
        <v>7233.3</v>
      </c>
      <c r="EX12" s="58">
        <v>4554.3</v>
      </c>
      <c r="EY12" s="58">
        <v>535.79999999999995</v>
      </c>
      <c r="EZ12" s="58">
        <v>5224.05</v>
      </c>
      <c r="FA12" s="58">
        <v>7233.3</v>
      </c>
      <c r="FB12" s="58">
        <v>4554.3</v>
      </c>
    </row>
    <row r="13" spans="1:159" x14ac:dyDescent="0.25">
      <c r="B13" s="33" t="s">
        <v>7</v>
      </c>
      <c r="C13" s="58">
        <v>514.53194580000002</v>
      </c>
      <c r="D13" s="58">
        <v>522.25646129999996</v>
      </c>
      <c r="E13" s="58">
        <v>789.70848980000005</v>
      </c>
      <c r="F13" s="58">
        <v>542.77956259999996</v>
      </c>
      <c r="G13" s="58">
        <v>590.13482260000001</v>
      </c>
      <c r="H13" s="58">
        <v>791.36910130000001</v>
      </c>
      <c r="I13" s="58">
        <v>826.75136980000002</v>
      </c>
      <c r="J13" s="58">
        <v>627.33984859999998</v>
      </c>
      <c r="K13" s="58">
        <v>892.51685640000005</v>
      </c>
      <c r="L13" s="58">
        <v>1062.600792</v>
      </c>
      <c r="M13" s="58">
        <v>947.11526519999995</v>
      </c>
      <c r="N13" s="58">
        <v>1189.416925</v>
      </c>
      <c r="O13" s="58">
        <v>1156.2142679999999</v>
      </c>
      <c r="P13" s="58">
        <v>1163.8081689999999</v>
      </c>
      <c r="Q13" s="58">
        <v>1466.2196919999999</v>
      </c>
      <c r="R13" s="58">
        <v>1298.9210009999999</v>
      </c>
      <c r="S13" s="58">
        <v>1617.0257039999999</v>
      </c>
      <c r="T13" s="58">
        <v>906.06593220000002</v>
      </c>
      <c r="U13" s="58">
        <v>2721.7791729999999</v>
      </c>
      <c r="V13" s="58">
        <v>1851.0005639999999</v>
      </c>
      <c r="W13" s="58">
        <v>1676.298984</v>
      </c>
      <c r="X13" s="58">
        <v>784.19768220000003</v>
      </c>
      <c r="Y13" s="58">
        <v>2529.1261260000001</v>
      </c>
      <c r="Z13" s="58">
        <v>1670.325587</v>
      </c>
      <c r="AA13" s="58">
        <v>2618.6758129999998</v>
      </c>
      <c r="AB13" s="58">
        <v>2745.7264989999999</v>
      </c>
      <c r="AC13" s="58">
        <v>4093.7475129999998</v>
      </c>
      <c r="AD13" s="58">
        <v>3216.8184350000001</v>
      </c>
      <c r="AE13" s="58">
        <v>3064.8600569999999</v>
      </c>
      <c r="AF13" s="58">
        <v>2746.8215190000001</v>
      </c>
      <c r="AG13" s="58">
        <v>4501.9837969999999</v>
      </c>
      <c r="AH13" s="58">
        <v>3746.9183360000002</v>
      </c>
      <c r="AI13" s="58">
        <v>2986.4430809999999</v>
      </c>
      <c r="AJ13" s="58">
        <v>3008.5906530000002</v>
      </c>
      <c r="AK13" s="58">
        <v>4646.416381</v>
      </c>
      <c r="AL13" s="58">
        <v>3477.6551060000002</v>
      </c>
      <c r="AM13" s="58">
        <v>2006.0341860000001</v>
      </c>
      <c r="AN13" s="58">
        <v>2258.3114420000002</v>
      </c>
      <c r="AO13" s="58">
        <v>3095.0341050000002</v>
      </c>
      <c r="AP13" s="58">
        <v>3663.1088060000002</v>
      </c>
      <c r="AQ13" s="58">
        <v>3247.673237</v>
      </c>
      <c r="AR13" s="58">
        <v>2979.2936110000001</v>
      </c>
      <c r="AS13" s="58">
        <v>4491.014338</v>
      </c>
      <c r="AT13" s="58">
        <v>4952.6613349999998</v>
      </c>
      <c r="AU13" s="58">
        <v>5295.9400089999999</v>
      </c>
      <c r="AV13" s="58">
        <v>3904.7282799999998</v>
      </c>
      <c r="AW13" s="58">
        <v>7932.3907650000001</v>
      </c>
      <c r="AX13" s="58">
        <v>7232.8878580000001</v>
      </c>
      <c r="AY13" s="58">
        <v>5791.7681300000004</v>
      </c>
      <c r="AZ13" s="58">
        <v>4574.1830339999997</v>
      </c>
      <c r="BA13" s="58">
        <v>8960.0254800000002</v>
      </c>
      <c r="BB13" s="58">
        <v>7909.0171140000002</v>
      </c>
      <c r="BC13" s="58">
        <v>7691.5662469999997</v>
      </c>
      <c r="BD13" s="58">
        <v>8708.8922949999996</v>
      </c>
      <c r="BE13" s="58">
        <v>10231.2256</v>
      </c>
      <c r="BF13" s="58">
        <v>10499.62551</v>
      </c>
      <c r="BG13" s="58">
        <v>8160.1269519999996</v>
      </c>
      <c r="BH13" s="58">
        <v>8506.9326419999998</v>
      </c>
      <c r="BI13" s="58">
        <v>12913.215609999999</v>
      </c>
      <c r="BJ13" s="58">
        <v>11138.57193</v>
      </c>
      <c r="BK13" s="58">
        <v>8731.6328410000006</v>
      </c>
      <c r="BL13" s="58">
        <v>9893.1701969999995</v>
      </c>
      <c r="BM13" s="58">
        <v>12715.282090000001</v>
      </c>
      <c r="BN13" s="58">
        <v>11917.056710000001</v>
      </c>
      <c r="BO13" s="58">
        <v>9348.4396130000005</v>
      </c>
      <c r="BP13" s="58">
        <v>8260.9317059999994</v>
      </c>
      <c r="BQ13" s="58">
        <v>14827.998869999999</v>
      </c>
      <c r="BR13" s="58">
        <v>12758.14574</v>
      </c>
      <c r="BS13" s="58">
        <v>10300.255429999999</v>
      </c>
      <c r="BT13" s="58">
        <v>11675.727339999999</v>
      </c>
      <c r="BU13" s="58">
        <v>16342.25131</v>
      </c>
      <c r="BV13" s="58">
        <v>13839.364369999999</v>
      </c>
      <c r="BW13" s="58">
        <v>11259.95456</v>
      </c>
      <c r="BX13" s="58">
        <v>11323.44477</v>
      </c>
      <c r="BY13" s="58">
        <v>11994.725689999999</v>
      </c>
      <c r="BZ13" s="58">
        <v>15364.75704</v>
      </c>
      <c r="CA13" s="58">
        <v>12077.539699999999</v>
      </c>
      <c r="CB13" s="58">
        <v>13695.837670000001</v>
      </c>
      <c r="CC13" s="58">
        <v>19170.585340000001</v>
      </c>
      <c r="CD13" s="58">
        <v>16479.452860000001</v>
      </c>
      <c r="CE13" s="58">
        <v>12128.887479999999</v>
      </c>
      <c r="CF13" s="58">
        <v>13758.598400000001</v>
      </c>
      <c r="CG13" s="58">
        <v>18189.82734</v>
      </c>
      <c r="CH13" s="58">
        <v>16547.943169999999</v>
      </c>
      <c r="CI13" s="58">
        <v>13246.556560000001</v>
      </c>
      <c r="CJ13" s="58">
        <v>15031.63221</v>
      </c>
      <c r="CK13" s="58">
        <v>21041.53213</v>
      </c>
      <c r="CL13" s="58">
        <v>18070.994320000002</v>
      </c>
      <c r="CM13" s="58">
        <v>14641.981879999999</v>
      </c>
      <c r="CN13" s="58">
        <v>16621.01784</v>
      </c>
      <c r="CO13" s="58">
        <v>23261.830900000001</v>
      </c>
      <c r="CP13" s="58">
        <v>19972.54996</v>
      </c>
      <c r="CQ13" s="58">
        <v>16083.670239999999</v>
      </c>
      <c r="CR13" s="58">
        <v>18267.810280000002</v>
      </c>
      <c r="CS13" s="58">
        <v>25176.24584</v>
      </c>
      <c r="CT13" s="58">
        <v>21935.48502</v>
      </c>
      <c r="CU13" s="58">
        <v>17561.3799</v>
      </c>
      <c r="CV13" s="58">
        <v>19947.672050000001</v>
      </c>
      <c r="CW13" s="58">
        <v>24745.393800000002</v>
      </c>
      <c r="CX13" s="58">
        <v>23950.315569999999</v>
      </c>
      <c r="CY13" s="58">
        <v>18709.309369999999</v>
      </c>
      <c r="CZ13" s="58">
        <v>21256.094130000001</v>
      </c>
      <c r="DA13" s="58">
        <v>28123.276399999999</v>
      </c>
      <c r="DB13" s="58">
        <v>25514.277440000002</v>
      </c>
      <c r="DC13" s="58">
        <v>20214.840939999998</v>
      </c>
      <c r="DD13" s="58">
        <v>22966.925449999999</v>
      </c>
      <c r="DE13" s="58">
        <v>32153.115259999999</v>
      </c>
      <c r="DF13" s="58">
        <v>27567.275030000001</v>
      </c>
      <c r="DG13" s="58">
        <v>20492.39271</v>
      </c>
      <c r="DH13" s="58">
        <v>23286.540010000001</v>
      </c>
      <c r="DI13" s="58">
        <v>32133.871090000001</v>
      </c>
      <c r="DJ13" s="58">
        <v>27944.26714</v>
      </c>
      <c r="DK13" s="58">
        <v>22784.5484</v>
      </c>
      <c r="DL13" s="58">
        <v>25891.53227</v>
      </c>
      <c r="DM13" s="58">
        <v>36248.14518</v>
      </c>
      <c r="DN13" s="58">
        <v>31069.83872</v>
      </c>
      <c r="DO13" s="58">
        <v>23789.937190000001</v>
      </c>
      <c r="DP13" s="58">
        <v>27034.019530000001</v>
      </c>
      <c r="DQ13" s="58">
        <v>37847.627350000002</v>
      </c>
      <c r="DR13" s="58">
        <v>32440.82344</v>
      </c>
      <c r="DS13" s="58">
        <v>24219.12473</v>
      </c>
      <c r="DT13" s="58">
        <v>27521.732650000002</v>
      </c>
      <c r="DU13" s="58">
        <v>32494.4087</v>
      </c>
      <c r="DV13" s="58">
        <v>33026.079180000001</v>
      </c>
      <c r="DW13" s="58">
        <v>25004.868490000001</v>
      </c>
      <c r="DX13" s="58">
        <v>28414.62328</v>
      </c>
      <c r="DY13" s="58">
        <v>39780.472589999998</v>
      </c>
      <c r="DZ13" s="58">
        <v>34097.547939999997</v>
      </c>
      <c r="EA13" s="58">
        <v>25455.652269999999</v>
      </c>
      <c r="EB13" s="58">
        <v>28926.87758</v>
      </c>
      <c r="EC13" s="58">
        <v>40497.62861</v>
      </c>
      <c r="ED13" s="58">
        <v>34712.253100000002</v>
      </c>
      <c r="EE13" s="58">
        <v>26455.197779999999</v>
      </c>
      <c r="EF13" s="58">
        <v>30062.724750000001</v>
      </c>
      <c r="EG13" s="58">
        <v>42087.81465</v>
      </c>
      <c r="EH13" s="58">
        <v>36075.269699999997</v>
      </c>
      <c r="EI13" s="58">
        <v>27458.733530000001</v>
      </c>
      <c r="EJ13" s="58">
        <v>31203.10628</v>
      </c>
      <c r="EK13" s="58">
        <v>35780.261899999998</v>
      </c>
      <c r="EL13" s="58">
        <v>37443.72754</v>
      </c>
      <c r="EM13" s="58">
        <v>28061.28702</v>
      </c>
      <c r="EN13" s="58">
        <v>31887.826160000001</v>
      </c>
      <c r="EO13" s="58">
        <v>44434.88852</v>
      </c>
      <c r="EP13" s="58">
        <v>38265.391389999997</v>
      </c>
      <c r="EQ13" s="58">
        <v>29238.440610000001</v>
      </c>
      <c r="ER13" s="58">
        <v>33225.500699999997</v>
      </c>
      <c r="ES13" s="58">
        <v>46515.700969999998</v>
      </c>
      <c r="ET13" s="58">
        <v>39870.600830000003</v>
      </c>
      <c r="EU13" s="58">
        <v>30198.217130000001</v>
      </c>
      <c r="EV13" s="58">
        <v>34316.155830000003</v>
      </c>
      <c r="EW13" s="58">
        <v>48042.618159999998</v>
      </c>
      <c r="EX13" s="58">
        <v>41179.387000000002</v>
      </c>
      <c r="EY13" s="58">
        <v>29700.237659999999</v>
      </c>
      <c r="EZ13" s="58">
        <v>35119.591460000003</v>
      </c>
      <c r="FA13" s="58">
        <v>49167.428050000002</v>
      </c>
      <c r="FB13" s="58">
        <v>36306.534849999996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2.2360000000000002</v>
      </c>
      <c r="L14" s="58">
        <v>0</v>
      </c>
      <c r="M14" s="58">
        <v>0</v>
      </c>
      <c r="N14" s="58">
        <v>1.9206000000000001</v>
      </c>
      <c r="O14" s="58">
        <v>5.3827800000000003</v>
      </c>
      <c r="P14" s="58">
        <v>0</v>
      </c>
      <c r="Q14" s="58">
        <v>0</v>
      </c>
      <c r="R14" s="58">
        <v>3.9405999999999999</v>
      </c>
      <c r="S14" s="58">
        <v>5.3827800000000003</v>
      </c>
      <c r="T14" s="58">
        <v>0</v>
      </c>
      <c r="U14" s="58">
        <v>0</v>
      </c>
      <c r="V14" s="58">
        <v>3.9405999999999999</v>
      </c>
      <c r="W14" s="58">
        <v>234.61698000000001</v>
      </c>
      <c r="X14" s="58">
        <v>0</v>
      </c>
      <c r="Y14" s="58">
        <v>0</v>
      </c>
      <c r="Z14" s="58">
        <v>132.70760000000001</v>
      </c>
      <c r="AA14" s="58">
        <v>455.20150000000001</v>
      </c>
      <c r="AB14" s="58">
        <v>0</v>
      </c>
      <c r="AC14" s="58">
        <v>0</v>
      </c>
      <c r="AD14" s="58">
        <v>335.49740000000003</v>
      </c>
      <c r="AE14" s="58">
        <v>557.26969999999994</v>
      </c>
      <c r="AF14" s="58">
        <v>0</v>
      </c>
      <c r="AG14" s="58">
        <v>0</v>
      </c>
      <c r="AH14" s="58">
        <v>408.86900000000003</v>
      </c>
      <c r="AI14" s="58">
        <v>557.26969999999994</v>
      </c>
      <c r="AJ14" s="58">
        <v>0</v>
      </c>
      <c r="AK14" s="58">
        <v>0</v>
      </c>
      <c r="AL14" s="58">
        <v>375.53500000000003</v>
      </c>
      <c r="AM14" s="58">
        <v>421.76549999999997</v>
      </c>
      <c r="AN14" s="58">
        <v>0</v>
      </c>
      <c r="AO14" s="58">
        <v>0</v>
      </c>
      <c r="AP14" s="58">
        <v>406.702</v>
      </c>
      <c r="AQ14" s="58">
        <v>564.54970000000003</v>
      </c>
      <c r="AR14" s="58">
        <v>0</v>
      </c>
      <c r="AS14" s="58">
        <v>0</v>
      </c>
      <c r="AT14" s="58">
        <v>428.86900000000003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4738.5056119999999</v>
      </c>
      <c r="CJ14" s="58">
        <v>0</v>
      </c>
      <c r="CK14" s="58">
        <v>0</v>
      </c>
      <c r="CL14" s="58">
        <v>3645.0043169999999</v>
      </c>
      <c r="CM14" s="58">
        <v>4738.5056119999999</v>
      </c>
      <c r="CN14" s="58">
        <v>0</v>
      </c>
      <c r="CO14" s="58">
        <v>0</v>
      </c>
      <c r="CP14" s="58">
        <v>3645.0043169999999</v>
      </c>
      <c r="CQ14" s="58">
        <v>4736.2641519999997</v>
      </c>
      <c r="CR14" s="58">
        <v>0</v>
      </c>
      <c r="CS14" s="58">
        <v>0</v>
      </c>
      <c r="CT14" s="58">
        <v>3643.2801169999998</v>
      </c>
      <c r="CU14" s="58">
        <v>4733.6641520000003</v>
      </c>
      <c r="CV14" s="58">
        <v>0</v>
      </c>
      <c r="CW14" s="58">
        <v>0</v>
      </c>
      <c r="CX14" s="58">
        <v>3641.2801169999998</v>
      </c>
      <c r="CY14" s="58">
        <v>4733.6641520000003</v>
      </c>
      <c r="CZ14" s="58">
        <v>0</v>
      </c>
      <c r="DA14" s="58">
        <v>0</v>
      </c>
      <c r="DB14" s="58">
        <v>3641.2801169999998</v>
      </c>
      <c r="DC14" s="58">
        <v>4489.3499519999996</v>
      </c>
      <c r="DD14" s="58">
        <v>0</v>
      </c>
      <c r="DE14" s="58">
        <v>0</v>
      </c>
      <c r="DF14" s="58">
        <v>3453.346117</v>
      </c>
      <c r="DG14" s="58">
        <v>4241.1872320000002</v>
      </c>
      <c r="DH14" s="58">
        <v>0</v>
      </c>
      <c r="DI14" s="58">
        <v>0</v>
      </c>
      <c r="DJ14" s="58">
        <v>3262.4517169999999</v>
      </c>
      <c r="DK14" s="58">
        <v>5401.338608</v>
      </c>
      <c r="DL14" s="58">
        <v>0</v>
      </c>
      <c r="DM14" s="58">
        <v>0</v>
      </c>
      <c r="DN14" s="58">
        <v>4154.8758520000001</v>
      </c>
      <c r="DO14" s="58">
        <v>6476.7246409999998</v>
      </c>
      <c r="DP14" s="58">
        <v>0</v>
      </c>
      <c r="DQ14" s="58">
        <v>0</v>
      </c>
      <c r="DR14" s="58">
        <v>4982.0958780000001</v>
      </c>
      <c r="DS14" s="58">
        <v>7557.422654</v>
      </c>
      <c r="DT14" s="58">
        <v>0</v>
      </c>
      <c r="DU14" s="58">
        <v>0</v>
      </c>
      <c r="DV14" s="58">
        <v>5813.4020419999997</v>
      </c>
      <c r="DW14" s="58">
        <v>8634.6606630000006</v>
      </c>
      <c r="DX14" s="58">
        <v>0</v>
      </c>
      <c r="DY14" s="58">
        <v>0</v>
      </c>
      <c r="DZ14" s="58">
        <v>6642.0466640000004</v>
      </c>
      <c r="EA14" s="58">
        <v>9729.1645950000002</v>
      </c>
      <c r="EB14" s="58">
        <v>0</v>
      </c>
      <c r="EC14" s="58">
        <v>0</v>
      </c>
      <c r="ED14" s="58">
        <v>7483.9727650000004</v>
      </c>
      <c r="EE14" s="58">
        <v>10839.5782</v>
      </c>
      <c r="EF14" s="58">
        <v>0</v>
      </c>
      <c r="EG14" s="58">
        <v>0</v>
      </c>
      <c r="EH14" s="58">
        <v>8338.1370800000004</v>
      </c>
      <c r="EI14" s="58">
        <v>11951.915779999999</v>
      </c>
      <c r="EJ14" s="58">
        <v>0</v>
      </c>
      <c r="EK14" s="58">
        <v>0</v>
      </c>
      <c r="EL14" s="58">
        <v>9193.7813669999996</v>
      </c>
      <c r="EM14" s="58">
        <v>13051.1492</v>
      </c>
      <c r="EN14" s="58">
        <v>0</v>
      </c>
      <c r="EO14" s="58">
        <v>0</v>
      </c>
      <c r="EP14" s="58">
        <v>10039.34554</v>
      </c>
      <c r="EQ14" s="58">
        <v>14271.368259999999</v>
      </c>
      <c r="ER14" s="58">
        <v>0</v>
      </c>
      <c r="ES14" s="58">
        <v>0</v>
      </c>
      <c r="ET14" s="58">
        <v>10977.97559</v>
      </c>
      <c r="EU14" s="58">
        <v>15435.21982</v>
      </c>
      <c r="EV14" s="58">
        <v>0</v>
      </c>
      <c r="EW14" s="58">
        <v>0</v>
      </c>
      <c r="EX14" s="58">
        <v>11873.24602</v>
      </c>
      <c r="EY14" s="58">
        <v>16570.440119999999</v>
      </c>
      <c r="EZ14" s="58">
        <v>0</v>
      </c>
      <c r="FA14" s="58">
        <v>0</v>
      </c>
      <c r="FB14" s="58">
        <v>12746.492399999999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0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775.14064580000002</v>
      </c>
      <c r="AZ15" s="58">
        <v>775.14064580000002</v>
      </c>
      <c r="BA15" s="58">
        <v>775.14064580000002</v>
      </c>
      <c r="BB15" s="58">
        <v>775.14064580000002</v>
      </c>
      <c r="BC15" s="58">
        <v>4706.1765789999999</v>
      </c>
      <c r="BD15" s="58">
        <v>4706.1765789999999</v>
      </c>
      <c r="BE15" s="58">
        <v>4706.1765789999999</v>
      </c>
      <c r="BF15" s="58">
        <v>4706.1765789999999</v>
      </c>
      <c r="BG15" s="58">
        <v>6553.3704610000004</v>
      </c>
      <c r="BH15" s="58">
        <v>6553.3704610000004</v>
      </c>
      <c r="BI15" s="58">
        <v>6553.3704610000004</v>
      </c>
      <c r="BJ15" s="58">
        <v>6553.3704610000004</v>
      </c>
      <c r="BK15" s="58">
        <v>9841.6533220000001</v>
      </c>
      <c r="BL15" s="58">
        <v>9841.6533220000001</v>
      </c>
      <c r="BM15" s="58">
        <v>9841.6533220000001</v>
      </c>
      <c r="BN15" s="58">
        <v>9841.6533220000001</v>
      </c>
      <c r="BO15" s="58">
        <v>11027.44197</v>
      </c>
      <c r="BP15" s="58">
        <v>11027.44197</v>
      </c>
      <c r="BQ15" s="58">
        <v>11027.44197</v>
      </c>
      <c r="BR15" s="58">
        <v>11027.44197</v>
      </c>
      <c r="BS15" s="58">
        <v>11602.821400000001</v>
      </c>
      <c r="BT15" s="58">
        <v>11602.821400000001</v>
      </c>
      <c r="BU15" s="58">
        <v>11602.821400000001</v>
      </c>
      <c r="BV15" s="58">
        <v>11602.821400000001</v>
      </c>
      <c r="BW15" s="58">
        <v>14170.89798</v>
      </c>
      <c r="BX15" s="58">
        <v>14170.89798</v>
      </c>
      <c r="BY15" s="58">
        <v>14170.89798</v>
      </c>
      <c r="BZ15" s="58">
        <v>14170.89798</v>
      </c>
      <c r="CA15" s="58">
        <v>18273.235140000001</v>
      </c>
      <c r="CB15" s="58">
        <v>18273.235140000001</v>
      </c>
      <c r="CC15" s="58">
        <v>18273.235140000001</v>
      </c>
      <c r="CD15" s="58">
        <v>18273.235140000001</v>
      </c>
      <c r="CE15" s="58">
        <v>18701.688900000001</v>
      </c>
      <c r="CF15" s="58">
        <v>18701.688900000001</v>
      </c>
      <c r="CG15" s="58">
        <v>18701.688900000001</v>
      </c>
      <c r="CH15" s="58">
        <v>18701.688900000001</v>
      </c>
      <c r="CI15" s="58">
        <v>20244.34145</v>
      </c>
      <c r="CJ15" s="58">
        <v>20244.34145</v>
      </c>
      <c r="CK15" s="58">
        <v>20062.48645</v>
      </c>
      <c r="CL15" s="58">
        <v>20244.34145</v>
      </c>
      <c r="CM15" s="58">
        <v>21599.528969999999</v>
      </c>
      <c r="CN15" s="58">
        <v>21599.528969999999</v>
      </c>
      <c r="CO15" s="58">
        <v>21599.528969999999</v>
      </c>
      <c r="CP15" s="58">
        <v>21599.528969999999</v>
      </c>
      <c r="CQ15" s="58">
        <v>24433.448700000001</v>
      </c>
      <c r="CR15" s="58">
        <v>23525.653770000001</v>
      </c>
      <c r="CS15" s="58">
        <v>24433.448700000001</v>
      </c>
      <c r="CT15" s="58">
        <v>24433.448700000001</v>
      </c>
      <c r="CU15" s="58">
        <v>27561.429899999999</v>
      </c>
      <c r="CV15" s="58">
        <v>27561.429899999999</v>
      </c>
      <c r="CW15" s="58">
        <v>27561.429899999999</v>
      </c>
      <c r="CX15" s="58">
        <v>27561.429899999999</v>
      </c>
      <c r="CY15" s="58">
        <v>29596.70163</v>
      </c>
      <c r="CZ15" s="58">
        <v>29596.70163</v>
      </c>
      <c r="DA15" s="58">
        <v>29596.70163</v>
      </c>
      <c r="DB15" s="58">
        <v>29596.70163</v>
      </c>
      <c r="DC15" s="58">
        <v>33034.482380000001</v>
      </c>
      <c r="DD15" s="58">
        <v>33034.482380000001</v>
      </c>
      <c r="DE15" s="58">
        <v>33034.482380000001</v>
      </c>
      <c r="DF15" s="58">
        <v>33034.482380000001</v>
      </c>
      <c r="DG15" s="58">
        <v>36170.447419999997</v>
      </c>
      <c r="DH15" s="58">
        <v>36170.447419999997</v>
      </c>
      <c r="DI15" s="58">
        <v>36170.447419999997</v>
      </c>
      <c r="DJ15" s="58">
        <v>36170.447419999997</v>
      </c>
      <c r="DK15" s="58">
        <v>37237.048150000002</v>
      </c>
      <c r="DL15" s="58">
        <v>37237.048150000002</v>
      </c>
      <c r="DM15" s="58">
        <v>37237.048150000002</v>
      </c>
      <c r="DN15" s="58">
        <v>37237.048150000002</v>
      </c>
      <c r="DO15" s="58">
        <v>39062.013579999999</v>
      </c>
      <c r="DP15" s="58">
        <v>39062.013579999999</v>
      </c>
      <c r="DQ15" s="58">
        <v>39062.013579999999</v>
      </c>
      <c r="DR15" s="58">
        <v>39062.013579999999</v>
      </c>
      <c r="DS15" s="58">
        <v>40570.28559</v>
      </c>
      <c r="DT15" s="58">
        <v>40570.28559</v>
      </c>
      <c r="DU15" s="58">
        <v>36460.793270000002</v>
      </c>
      <c r="DV15" s="58">
        <v>40570.28559</v>
      </c>
      <c r="DW15" s="58">
        <v>43030.547460000002</v>
      </c>
      <c r="DX15" s="58">
        <v>42488.134610000001</v>
      </c>
      <c r="DY15" s="58">
        <v>36136.541799999999</v>
      </c>
      <c r="DZ15" s="58">
        <v>43030.547460000002</v>
      </c>
      <c r="EA15" s="58">
        <v>45262.711860000003</v>
      </c>
      <c r="EB15" s="58">
        <v>45262.711860000003</v>
      </c>
      <c r="EC15" s="58">
        <v>45262.711860000003</v>
      </c>
      <c r="ED15" s="58">
        <v>45262.711860000003</v>
      </c>
      <c r="EE15" s="58">
        <v>48133.40681</v>
      </c>
      <c r="EF15" s="58">
        <v>48133.40681</v>
      </c>
      <c r="EG15" s="58">
        <v>47446.84042</v>
      </c>
      <c r="EH15" s="58">
        <v>46755.714529999997</v>
      </c>
      <c r="EI15" s="58">
        <v>50429.919390000003</v>
      </c>
      <c r="EJ15" s="58">
        <v>50429.919390000003</v>
      </c>
      <c r="EK15" s="58">
        <v>50429.919390000003</v>
      </c>
      <c r="EL15" s="58">
        <v>50429.919390000003</v>
      </c>
      <c r="EM15" s="58">
        <v>52507.236510000002</v>
      </c>
      <c r="EN15" s="58">
        <v>52507.236510000002</v>
      </c>
      <c r="EO15" s="58">
        <v>52507.236510000002</v>
      </c>
      <c r="EP15" s="58">
        <v>52507.236510000002</v>
      </c>
      <c r="EQ15" s="58">
        <v>55931.132510000003</v>
      </c>
      <c r="ER15" s="58">
        <v>55931.132510000003</v>
      </c>
      <c r="ES15" s="58">
        <v>55931.132510000003</v>
      </c>
      <c r="ET15" s="58">
        <v>54616.149559999998</v>
      </c>
      <c r="EU15" s="58">
        <v>59239.971669999999</v>
      </c>
      <c r="EV15" s="58">
        <v>59239.971669999999</v>
      </c>
      <c r="EW15" s="58">
        <v>59239.971669999999</v>
      </c>
      <c r="EX15" s="58">
        <v>57785.421990000003</v>
      </c>
      <c r="EY15" s="58">
        <v>62888.187400000003</v>
      </c>
      <c r="EZ15" s="58">
        <v>62888.187400000003</v>
      </c>
      <c r="FA15" s="58">
        <v>62807.885499999997</v>
      </c>
      <c r="FB15" s="58">
        <v>62888.187400000003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81442.884640000004</v>
      </c>
      <c r="D17" s="58">
        <v>77902.081049999993</v>
      </c>
      <c r="E17" s="58">
        <v>77539.99626</v>
      </c>
      <c r="F17" s="58">
        <v>80887.378349999999</v>
      </c>
      <c r="G17" s="58">
        <v>83911.288289999997</v>
      </c>
      <c r="H17" s="58">
        <v>80421.155060000005</v>
      </c>
      <c r="I17" s="58">
        <v>78849.172709999999</v>
      </c>
      <c r="J17" s="58">
        <v>82513.318289999996</v>
      </c>
      <c r="K17" s="58">
        <v>88663.139030000006</v>
      </c>
      <c r="L17" s="58">
        <v>84926.552660000001</v>
      </c>
      <c r="M17" s="58">
        <v>83239.273149999994</v>
      </c>
      <c r="N17" s="58">
        <v>87215.223570000002</v>
      </c>
      <c r="O17" s="58">
        <v>88575.255369999999</v>
      </c>
      <c r="P17" s="58">
        <v>84766.327749999997</v>
      </c>
      <c r="Q17" s="58">
        <v>83382.817370000004</v>
      </c>
      <c r="R17" s="58">
        <v>87267.589859999993</v>
      </c>
      <c r="S17" s="58">
        <v>87345.763300000006</v>
      </c>
      <c r="T17" s="58">
        <v>83663.335890000002</v>
      </c>
      <c r="U17" s="58">
        <v>83285.048980000007</v>
      </c>
      <c r="V17" s="58">
        <v>86804.337010000003</v>
      </c>
      <c r="W17" s="58">
        <v>91283.23504</v>
      </c>
      <c r="X17" s="58">
        <v>87387.690640000001</v>
      </c>
      <c r="Y17" s="58">
        <v>86981.41648</v>
      </c>
      <c r="Z17" s="58">
        <v>90710.304560000004</v>
      </c>
      <c r="AA17" s="58">
        <v>93429.326140000005</v>
      </c>
      <c r="AB17" s="58">
        <v>89500.495689999996</v>
      </c>
      <c r="AC17" s="58">
        <v>89101.956680000003</v>
      </c>
      <c r="AD17" s="58">
        <v>92836.073340000003</v>
      </c>
      <c r="AE17" s="58">
        <v>98476.071129999997</v>
      </c>
      <c r="AF17" s="58">
        <v>94359.484859999997</v>
      </c>
      <c r="AG17" s="58">
        <v>93935.787360000002</v>
      </c>
      <c r="AH17" s="58">
        <v>97878.483949999994</v>
      </c>
      <c r="AI17" s="58">
        <v>103588.1597</v>
      </c>
      <c r="AJ17" s="58">
        <v>99290.281430000003</v>
      </c>
      <c r="AK17" s="58">
        <v>98849.812309999994</v>
      </c>
      <c r="AL17" s="58">
        <v>102968.9369</v>
      </c>
      <c r="AM17" s="58">
        <v>108662.212</v>
      </c>
      <c r="AN17" s="58">
        <v>104181.0721</v>
      </c>
      <c r="AO17" s="58">
        <v>103722.73699999999</v>
      </c>
      <c r="AP17" s="58">
        <v>108022.1217</v>
      </c>
      <c r="AQ17" s="58">
        <v>113167.72040000001</v>
      </c>
      <c r="AR17" s="58">
        <v>108497.19</v>
      </c>
      <c r="AS17" s="58">
        <v>108017.5815</v>
      </c>
      <c r="AT17" s="58">
        <v>112503.6262</v>
      </c>
      <c r="AU17" s="58">
        <v>117933.3403</v>
      </c>
      <c r="AV17" s="58">
        <v>113062.55530000001</v>
      </c>
      <c r="AW17" s="58">
        <v>112561.2601</v>
      </c>
      <c r="AX17" s="58">
        <v>117242.2156</v>
      </c>
      <c r="AY17" s="58">
        <v>122830.4984</v>
      </c>
      <c r="AZ17" s="58">
        <v>117758.11109999999</v>
      </c>
      <c r="BA17" s="58">
        <v>117234.25320000001</v>
      </c>
      <c r="BB17" s="58">
        <v>122114.8612</v>
      </c>
      <c r="BC17" s="58">
        <v>127926.3221</v>
      </c>
      <c r="BD17" s="58">
        <v>122642.5261</v>
      </c>
      <c r="BE17" s="58">
        <v>122095.0282</v>
      </c>
      <c r="BF17" s="58">
        <v>127184.6948</v>
      </c>
      <c r="BG17" s="58">
        <v>132344.4908</v>
      </c>
      <c r="BH17" s="58">
        <v>126893.4093</v>
      </c>
      <c r="BI17" s="58">
        <v>126326.9316</v>
      </c>
      <c r="BJ17" s="58">
        <v>131587.72070000001</v>
      </c>
      <c r="BK17" s="58">
        <v>136558.30729999999</v>
      </c>
      <c r="BL17" s="58">
        <v>130935.3551</v>
      </c>
      <c r="BM17" s="58">
        <v>130349.7819</v>
      </c>
      <c r="BN17" s="58">
        <v>135780.16039999999</v>
      </c>
      <c r="BO17" s="58">
        <v>140938.22409999999</v>
      </c>
      <c r="BP17" s="58">
        <v>135134.1403</v>
      </c>
      <c r="BQ17" s="58">
        <v>134527.4719</v>
      </c>
      <c r="BR17" s="58">
        <v>140139.28339999999</v>
      </c>
      <c r="BS17" s="58">
        <v>145417.05239999999</v>
      </c>
      <c r="BT17" s="58">
        <v>139429.71859999999</v>
      </c>
      <c r="BU17" s="58">
        <v>138801.7616</v>
      </c>
      <c r="BV17" s="58">
        <v>144596.34529999999</v>
      </c>
      <c r="BW17" s="58">
        <v>150032.34390000001</v>
      </c>
      <c r="BX17" s="58">
        <v>143863.78880000001</v>
      </c>
      <c r="BY17" s="58">
        <v>143216.83929999999</v>
      </c>
      <c r="BZ17" s="58">
        <v>149189.15599999999</v>
      </c>
      <c r="CA17" s="58">
        <v>154841.5392</v>
      </c>
      <c r="CB17" s="58">
        <v>148477.5165</v>
      </c>
      <c r="CC17" s="58">
        <v>147809.18960000001</v>
      </c>
      <c r="CD17" s="58">
        <v>153973.05910000001</v>
      </c>
      <c r="CE17" s="58">
        <v>159689.9662</v>
      </c>
      <c r="CF17" s="58">
        <v>153129.8651</v>
      </c>
      <c r="CG17" s="58">
        <v>152439.4474</v>
      </c>
      <c r="CH17" s="58">
        <v>158797.33369999999</v>
      </c>
      <c r="CI17" s="58">
        <v>164508.33189999999</v>
      </c>
      <c r="CJ17" s="58">
        <v>157755.41209999999</v>
      </c>
      <c r="CK17" s="58">
        <v>157043.29990000001</v>
      </c>
      <c r="CL17" s="58">
        <v>163593.44820000001</v>
      </c>
      <c r="CM17" s="58">
        <v>169505.7776</v>
      </c>
      <c r="CN17" s="58">
        <v>162541.23629999999</v>
      </c>
      <c r="CO17" s="58">
        <v>161803.4094</v>
      </c>
      <c r="CP17" s="58">
        <v>168566.272</v>
      </c>
      <c r="CQ17" s="58">
        <v>174655.55540000001</v>
      </c>
      <c r="CR17" s="58">
        <v>167481.3377</v>
      </c>
      <c r="CS17" s="58">
        <v>166719.8885</v>
      </c>
      <c r="CT17" s="58">
        <v>173689.90169999999</v>
      </c>
      <c r="CU17" s="58">
        <v>180128.16399999999</v>
      </c>
      <c r="CV17" s="58">
        <v>172735.25779999999</v>
      </c>
      <c r="CW17" s="58">
        <v>171948.58410000001</v>
      </c>
      <c r="CX17" s="58">
        <v>179137.83840000001</v>
      </c>
      <c r="CY17" s="58">
        <v>185554.65330000001</v>
      </c>
      <c r="CZ17" s="58">
        <v>177938.28460000001</v>
      </c>
      <c r="DA17" s="58">
        <v>177125.17809999999</v>
      </c>
      <c r="DB17" s="58">
        <v>184539.03760000001</v>
      </c>
      <c r="DC17" s="58">
        <v>191130.06270000001</v>
      </c>
      <c r="DD17" s="58">
        <v>183277.1759</v>
      </c>
      <c r="DE17" s="58">
        <v>182437.51300000001</v>
      </c>
      <c r="DF17" s="58">
        <v>190085.6703</v>
      </c>
      <c r="DG17" s="58">
        <v>196538.5154</v>
      </c>
      <c r="DH17" s="58">
        <v>188456.21909999999</v>
      </c>
      <c r="DI17" s="58">
        <v>187590.7396</v>
      </c>
      <c r="DJ17" s="58">
        <v>195466.37599999999</v>
      </c>
      <c r="DK17" s="58">
        <v>201933.83439999999</v>
      </c>
      <c r="DL17" s="58">
        <v>193626.36850000001</v>
      </c>
      <c r="DM17" s="58">
        <v>192735.42439999999</v>
      </c>
      <c r="DN17" s="58">
        <v>200835.899</v>
      </c>
      <c r="DO17" s="58">
        <v>206716.27009999999</v>
      </c>
      <c r="DP17" s="58">
        <v>198206.62330000001</v>
      </c>
      <c r="DQ17" s="58">
        <v>197291.7273</v>
      </c>
      <c r="DR17" s="58">
        <v>205596.8702</v>
      </c>
      <c r="DS17" s="58">
        <v>211521.9639</v>
      </c>
      <c r="DT17" s="58">
        <v>202807.58369999999</v>
      </c>
      <c r="DU17" s="58">
        <v>201868.05679999999</v>
      </c>
      <c r="DV17" s="58">
        <v>210381.0735</v>
      </c>
      <c r="DW17" s="58">
        <v>216380.10560000001</v>
      </c>
      <c r="DX17" s="58">
        <v>207460.60200000001</v>
      </c>
      <c r="DY17" s="58">
        <v>206496.58660000001</v>
      </c>
      <c r="DZ17" s="58">
        <v>215217.91020000001</v>
      </c>
      <c r="EA17" s="58">
        <v>221368.97709999999</v>
      </c>
      <c r="EB17" s="58">
        <v>212239.15340000001</v>
      </c>
      <c r="EC17" s="58">
        <v>211250.16250000001</v>
      </c>
      <c r="ED17" s="58">
        <v>220184.32939999999</v>
      </c>
      <c r="EE17" s="58">
        <v>226444.45189999999</v>
      </c>
      <c r="EF17" s="58">
        <v>217098.7807</v>
      </c>
      <c r="EG17" s="58">
        <v>216084.09539999999</v>
      </c>
      <c r="EH17" s="58">
        <v>225237.02619999999</v>
      </c>
      <c r="EI17" s="58">
        <v>231589.4564</v>
      </c>
      <c r="EJ17" s="58">
        <v>222026.05619999999</v>
      </c>
      <c r="EK17" s="58">
        <v>220985.44440000001</v>
      </c>
      <c r="EL17" s="58">
        <v>230360.10269999999</v>
      </c>
      <c r="EM17" s="58">
        <v>236728.2597</v>
      </c>
      <c r="EN17" s="58">
        <v>226947.20009999999</v>
      </c>
      <c r="EO17" s="58">
        <v>225880.45980000001</v>
      </c>
      <c r="EP17" s="58">
        <v>235476.30650000001</v>
      </c>
      <c r="EQ17" s="58">
        <v>242390.17540000001</v>
      </c>
      <c r="ER17" s="58">
        <v>232359.73699999999</v>
      </c>
      <c r="ES17" s="58">
        <v>231262.5263</v>
      </c>
      <c r="ET17" s="58">
        <v>241110.84030000001</v>
      </c>
      <c r="EU17" s="58">
        <v>247855.6237</v>
      </c>
      <c r="EV17" s="58">
        <v>237589.38</v>
      </c>
      <c r="EW17" s="58">
        <v>236464.133</v>
      </c>
      <c r="EX17" s="58">
        <v>246550.11</v>
      </c>
      <c r="EY17" s="58">
        <v>252643.03270000001</v>
      </c>
      <c r="EZ17" s="58">
        <v>242137.25820000001</v>
      </c>
      <c r="FA17" s="58">
        <v>240981.9705</v>
      </c>
      <c r="FB17" s="58">
        <v>251305.84210000001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58359.86202</v>
      </c>
      <c r="D4" s="1">
        <f>'Ponta - 4 trim - cat'!F29</f>
        <v>55693.208809999996</v>
      </c>
      <c r="E4" s="1">
        <f>'Ponta - 4 trim - cat'!G29</f>
        <v>60789.452859999998</v>
      </c>
      <c r="F4" s="1">
        <f>'Ponta - 4 trim - cat'!H29</f>
        <v>64002.100310000002</v>
      </c>
      <c r="G4" s="1">
        <f>'Ponta - 4 trim - cat'!I29</f>
        <v>64478.113169999997</v>
      </c>
      <c r="H4" s="1">
        <f>'Ponta - 4 trim - cat'!J29</f>
        <v>70115.847020000001</v>
      </c>
      <c r="I4" s="1">
        <f>'Ponta - 4 trim - cat'!K29</f>
        <v>70678.547609999994</v>
      </c>
      <c r="J4" s="1">
        <f>'Ponta - 4 trim - cat'!L29</f>
        <v>73171.631269999998</v>
      </c>
      <c r="K4" s="1">
        <f>'Ponta - 4 trim - cat'!M29</f>
        <v>73277.477270000003</v>
      </c>
      <c r="L4" s="1">
        <f>'Ponta - 4 trim - cat'!N29</f>
        <v>73563.889370000004</v>
      </c>
      <c r="M4" s="1">
        <f>'Ponta - 4 trim - cat'!O29</f>
        <v>73563.889370000004</v>
      </c>
      <c r="N4" s="1">
        <f>'Ponta - 4 trim - cat'!P29</f>
        <v>74390.756370000003</v>
      </c>
      <c r="O4" s="1">
        <f>'Ponta - 4 trim - cat'!Q29</f>
        <v>74438.098670000007</v>
      </c>
      <c r="P4" s="1">
        <f>'Ponta - 4 trim - cat'!R29</f>
        <v>77166.345239999995</v>
      </c>
      <c r="Q4" s="1">
        <f>'Ponta - 4 trim - cat'!S29</f>
        <v>78895.524850000002</v>
      </c>
      <c r="R4" s="1">
        <f>'Ponta - 4 trim - cat'!T29</f>
        <v>78674.967999999993</v>
      </c>
      <c r="S4" s="1">
        <f>'Ponta - 4 trim - cat'!U29</f>
        <v>79829.636150000006</v>
      </c>
      <c r="T4" s="1">
        <f>'Ponta - 4 trim - cat'!V29</f>
        <v>80321.212230000005</v>
      </c>
      <c r="U4" s="1">
        <f>'Ponta - 4 trim - cat'!W29</f>
        <v>80602.044380000007</v>
      </c>
      <c r="V4" s="1">
        <f>'Ponta - 4 trim - cat'!X29</f>
        <v>80196.301170000006</v>
      </c>
      <c r="W4" s="1">
        <f>'Ponta - 4 trim - cat'!Y29</f>
        <v>79648.389129999996</v>
      </c>
      <c r="X4" s="1">
        <f>'Ponta - 4 trim - cat'!Z29</f>
        <v>79085.142540000001</v>
      </c>
      <c r="Y4" s="1">
        <f>'Ponta - 4 trim - cat'!AA29</f>
        <v>79141.442139999999</v>
      </c>
      <c r="Z4" s="1">
        <f>'Ponta - 4 trim - cat'!AB29</f>
        <v>79304.177070000005</v>
      </c>
      <c r="AA4" s="1">
        <f>'Ponta - 4 trim - cat'!AC29</f>
        <v>78555.268479999999</v>
      </c>
      <c r="AB4" s="1">
        <f>'Ponta - 4 trim - cat'!AD29</f>
        <v>80412.813959999999</v>
      </c>
      <c r="AC4" s="1">
        <f>'Ponta - 4 trim - cat'!AE29</f>
        <v>78822.302540000004</v>
      </c>
      <c r="AD4" s="1">
        <f>'Ponta - 4 trim - cat'!AF29</f>
        <v>80068.28443</v>
      </c>
      <c r="AE4" s="1">
        <f>'Ponta - 4 trim - cat'!AG29</f>
        <v>77574.947350000002</v>
      </c>
      <c r="AF4" s="1">
        <f>'Ponta - 4 trim - cat'!AH29</f>
        <v>79848.603140000007</v>
      </c>
      <c r="AG4" s="1">
        <f>'Ponta - 4 trim - cat'!AI29</f>
        <v>79610.501109999997</v>
      </c>
      <c r="AH4" s="1">
        <f>'Ponta - 4 trim - cat'!AJ29</f>
        <v>77328.310790000003</v>
      </c>
      <c r="AI4" s="1">
        <f>'Ponta - 4 trim - cat'!AK29</f>
        <v>77891.686650000003</v>
      </c>
      <c r="AJ4" s="1">
        <f>'Ponta - 4 trim - cat'!AL29</f>
        <v>79073.289999999994</v>
      </c>
      <c r="AK4" s="1">
        <f>'Ponta - 4 trim - cat'!AM29</f>
        <v>79490.174029999995</v>
      </c>
      <c r="AL4" s="1">
        <f>'Ponta - 4 trim - cat'!AN29</f>
        <v>80695.4274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4836.8402260000003</v>
      </c>
      <c r="E5" s="1">
        <f>'Ponta - 4 trim - cat'!G27</f>
        <v>4915.2028259999997</v>
      </c>
      <c r="F5" s="1">
        <f>'Ponta - 4 trim - cat'!H27</f>
        <v>5112.6919260000004</v>
      </c>
      <c r="G5" s="1">
        <f>'Ponta - 4 trim - cat'!I27</f>
        <v>5221.5966259999996</v>
      </c>
      <c r="H5" s="1">
        <f>'Ponta - 4 trim - cat'!J27</f>
        <v>5295.7585509999999</v>
      </c>
      <c r="I5" s="1">
        <f>'Ponta - 4 trim - cat'!K27</f>
        <v>7420.5415149999999</v>
      </c>
      <c r="J5" s="1">
        <f>'Ponta - 4 trim - cat'!L27</f>
        <v>9258.9682260000009</v>
      </c>
      <c r="K5" s="1">
        <f>'Ponta - 4 trim - cat'!M27</f>
        <v>9257.3736260000005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11833.557629999999</v>
      </c>
      <c r="O5" s="1">
        <f>'Ponta - 4 trim - cat'!Q27</f>
        <v>11835.15223</v>
      </c>
      <c r="P5" s="1">
        <f>'Ponta - 4 trim - cat'!R27</f>
        <v>11835.15223</v>
      </c>
      <c r="Q5" s="1">
        <f>'Ponta - 4 trim - cat'!S27</f>
        <v>13642.13673</v>
      </c>
      <c r="R5" s="1">
        <f>'Ponta - 4 trim - cat'!T27</f>
        <v>13525.48438</v>
      </c>
      <c r="S5" s="1">
        <f>'Ponta - 4 trim - cat'!U27</f>
        <v>12840.629209999999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13640.54213</v>
      </c>
      <c r="Y5" s="1">
        <f>'Ponta - 4 trim - cat'!AA27</f>
        <v>13624.423430000001</v>
      </c>
      <c r="Z5" s="1">
        <f>'Ponta - 4 trim - cat'!AB27</f>
        <v>13640.54213</v>
      </c>
      <c r="AA5" s="1">
        <f>'Ponta - 4 trim - cat'!AC27</f>
        <v>13154.943649999999</v>
      </c>
      <c r="AB5" s="1">
        <f>'Ponta - 4 trim - cat'!AD27</f>
        <v>11065.952730000001</v>
      </c>
      <c r="AC5" s="1">
        <f>'Ponta - 4 trim - cat'!AE27</f>
        <v>13613.79436</v>
      </c>
      <c r="AD5" s="1">
        <f>'Ponta - 4 trim - cat'!AF27</f>
        <v>11064.358130000001</v>
      </c>
      <c r="AE5" s="1">
        <f>'Ponta - 4 trim - cat'!AG27</f>
        <v>13499.258529999999</v>
      </c>
      <c r="AF5" s="1">
        <f>'Ponta - 4 trim - cat'!AH27</f>
        <v>11786.56309</v>
      </c>
      <c r="AG5" s="1">
        <f>'Ponta - 4 trim - cat'!AI27</f>
        <v>13642.13673</v>
      </c>
      <c r="AH5" s="1">
        <f>'Ponta - 4 trim - cat'!AJ27</f>
        <v>13599.54889</v>
      </c>
      <c r="AI5" s="1">
        <f>'Ponta - 4 trim - cat'!AK27</f>
        <v>13553.57589</v>
      </c>
      <c r="AJ5" s="1">
        <f>'Ponta - 4 trim - cat'!AL27</f>
        <v>12195.89018</v>
      </c>
      <c r="AK5" s="1">
        <f>'Ponta - 4 trim - cat'!AM27</f>
        <v>13642.13673</v>
      </c>
      <c r="AL5" s="1">
        <f>'Ponta - 4 trim - cat'!AN27</f>
        <v>13642.13673</v>
      </c>
    </row>
    <row r="6" spans="2:39" x14ac:dyDescent="0.25">
      <c r="B6" s="16" t="s">
        <v>3</v>
      </c>
      <c r="C6" s="18">
        <f>'Ponta - 4 trim - cat'!E22</f>
        <v>10261.286120000001</v>
      </c>
      <c r="D6" s="18">
        <f>'Ponta - 4 trim - cat'!F22</f>
        <v>11702.97921</v>
      </c>
      <c r="E6" s="18">
        <f>'Ponta - 4 trim - cat'!G22</f>
        <v>11143.118270000001</v>
      </c>
      <c r="F6" s="18">
        <f>'Ponta - 4 trim - cat'!H22</f>
        <v>7511.5370220000004</v>
      </c>
      <c r="G6" s="18">
        <f>'Ponta - 4 trim - cat'!I22</f>
        <v>10040.07188</v>
      </c>
      <c r="H6" s="18">
        <f>'Ponta - 4 trim - cat'!J22</f>
        <v>11235.686240000001</v>
      </c>
      <c r="I6" s="18">
        <f>'Ponta - 4 trim - cat'!K22</f>
        <v>12374.641799999999</v>
      </c>
      <c r="J6" s="18">
        <f>'Ponta - 4 trim - cat'!L22</f>
        <v>10683.99956</v>
      </c>
      <c r="K6" s="18">
        <f>'Ponta - 4 trim - cat'!M22</f>
        <v>12648.841990000001</v>
      </c>
      <c r="L6" s="18">
        <f>'Ponta - 4 trim - cat'!N22</f>
        <v>14606.240949999999</v>
      </c>
      <c r="M6" s="18">
        <f>'Ponta - 4 trim - cat'!O22</f>
        <v>14606.5252</v>
      </c>
      <c r="N6" s="18">
        <f>'Ponta - 4 trim - cat'!P22</f>
        <v>14606.809440000001</v>
      </c>
      <c r="O6" s="18">
        <f>'Ponta - 4 trim - cat'!Q22</f>
        <v>16560.576550000002</v>
      </c>
      <c r="P6" s="18">
        <f>'Ponta - 4 trim - cat'!R22</f>
        <v>16354.827520000001</v>
      </c>
      <c r="Q6" s="18">
        <f>'Ponta - 4 trim - cat'!S22</f>
        <v>16566.113679999999</v>
      </c>
      <c r="R6" s="18">
        <f>'Ponta - 4 trim - cat'!T22</f>
        <v>16566.113679999999</v>
      </c>
      <c r="S6" s="18">
        <f>'Ponta - 4 trim - cat'!U22</f>
        <v>16376.99836</v>
      </c>
      <c r="T6" s="18">
        <f>'Ponta - 4 trim - cat'!V22</f>
        <v>17253.40955</v>
      </c>
      <c r="U6" s="18">
        <f>'Ponta - 4 trim - cat'!W22</f>
        <v>18129.820739999999</v>
      </c>
      <c r="V6" s="18">
        <f>'Ponta - 4 trim - cat'!X22</f>
        <v>19006.421429999999</v>
      </c>
      <c r="W6" s="18">
        <f>'Ponta - 4 trim - cat'!Y22</f>
        <v>19882.832620000001</v>
      </c>
      <c r="X6" s="18">
        <f>'Ponta - 4 trim - cat'!Z22</f>
        <v>20759.24382</v>
      </c>
      <c r="Y6" s="18">
        <f>'Ponta - 4 trim - cat'!AA22</f>
        <v>21275.80531</v>
      </c>
      <c r="Z6" s="18">
        <f>'Ponta - 4 trim - cat'!AB22</f>
        <v>21340.740020000001</v>
      </c>
      <c r="AA6" s="18">
        <f>'Ponta - 4 trim - cat'!AC22</f>
        <v>23388.66689</v>
      </c>
      <c r="AB6" s="18">
        <f>'Ponta - 4 trim - cat'!AD22</f>
        <v>23905.03889</v>
      </c>
      <c r="AC6" s="18">
        <f>'Ponta - 4 trim - cat'!AE22</f>
        <v>23685.509730000002</v>
      </c>
      <c r="AD6" s="18">
        <f>'Ponta - 4 trim - cat'!AF22</f>
        <v>26018.184710000001</v>
      </c>
      <c r="AE6" s="18">
        <f>'Ponta - 4 trim - cat'!AG22</f>
        <v>26553.082839999999</v>
      </c>
      <c r="AF6" s="18">
        <f>'Ponta - 4 trim - cat'!AH22</f>
        <v>26853.377219999998</v>
      </c>
      <c r="AG6" s="18">
        <f>'Ponta - 4 trim - cat'!AI22</f>
        <v>26419.638889999998</v>
      </c>
      <c r="AH6" s="18">
        <f>'Ponta - 4 trim - cat'!AJ22</f>
        <v>28186.131010000001</v>
      </c>
      <c r="AI6" s="18">
        <f>'Ponta - 4 trim - cat'!AK22</f>
        <v>28210.238020000001</v>
      </c>
      <c r="AJ6" s="18">
        <f>'Ponta - 4 trim - cat'!AL22</f>
        <v>29368.101640000001</v>
      </c>
      <c r="AK6" s="18">
        <f>'Ponta - 4 trim - cat'!AM22</f>
        <v>26740.762999999999</v>
      </c>
      <c r="AL6" s="18">
        <f>'Ponta - 4 trim - cat'!AN22</f>
        <v>29188.082040000001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2106.5700000000002</v>
      </c>
      <c r="F7" s="1">
        <f>'Ponta - 4 trim - cat'!H20</f>
        <v>2380.3200000000002</v>
      </c>
      <c r="G7" s="1">
        <f>'Ponta - 4 trim - cat'!I20</f>
        <v>2635.32</v>
      </c>
      <c r="H7" s="1">
        <f>'Ponta - 4 trim - cat'!J20</f>
        <v>2091.4949999999999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4228.4167340000004</v>
      </c>
      <c r="U8" s="1">
        <f>'Ponta - 4 trim - cat'!W23</f>
        <v>4228.4167340000004</v>
      </c>
      <c r="V8" s="1">
        <f>'Ponta - 4 trim - cat'!X23</f>
        <v>5473.6398820000004</v>
      </c>
      <c r="W8" s="1">
        <f>'Ponta - 4 trim - cat'!Y23</f>
        <v>5473.6398820000004</v>
      </c>
      <c r="X8" s="1">
        <f>'Ponta - 4 trim - cat'!Z23</f>
        <v>5473.6398820000004</v>
      </c>
      <c r="Y8" s="1">
        <f>'Ponta - 4 trim - cat'!AA23</f>
        <v>6718.8630309999999</v>
      </c>
      <c r="Z8" s="1">
        <f>'Ponta - 4 trim - cat'!AB23</f>
        <v>6718.8630309999999</v>
      </c>
      <c r="AA8" s="1">
        <f>'Ponta - 4 trim - cat'!AC23</f>
        <v>7964.0861789999999</v>
      </c>
      <c r="AB8" s="1">
        <f>'Ponta - 4 trim - cat'!AD23</f>
        <v>7964.0861789999999</v>
      </c>
      <c r="AC8" s="1">
        <f>'Ponta - 4 trim - cat'!AE23</f>
        <v>7964.0861789999999</v>
      </c>
      <c r="AD8" s="1">
        <f>'Ponta - 4 trim - cat'!AF23</f>
        <v>8794.2349450000002</v>
      </c>
      <c r="AE8" s="1">
        <f>'Ponta - 4 trim - cat'!AG23</f>
        <v>8794.2349450000002</v>
      </c>
      <c r="AF8" s="1">
        <f>'Ponta - 4 trim - cat'!AH23</f>
        <v>9624.3837100000001</v>
      </c>
      <c r="AG8" s="1">
        <f>'Ponta - 4 trim - cat'!AI23</f>
        <v>9624.3837100000001</v>
      </c>
      <c r="AH8" s="1">
        <f>'Ponta - 4 trim - cat'!AJ23</f>
        <v>9624.3837100000001</v>
      </c>
      <c r="AI8" s="1">
        <f>'Ponta - 4 trim - cat'!AK23</f>
        <v>10454.53248</v>
      </c>
      <c r="AJ8" s="1">
        <f>'Ponta - 4 trim - cat'!AL23</f>
        <v>10454.53248</v>
      </c>
      <c r="AK8" s="1">
        <f>'Ponta - 4 trim - cat'!AM23</f>
        <v>11284.68124</v>
      </c>
      <c r="AL8" s="1">
        <f>'Ponta - 4 trim - cat'!AN23</f>
        <v>11284.68124</v>
      </c>
    </row>
    <row r="9" spans="2:39" x14ac:dyDescent="0.25">
      <c r="B9" s="16" t="s">
        <v>58</v>
      </c>
      <c r="C9" s="1">
        <f>'Ponta - 4 trim - cat'!E25</f>
        <v>4040.3494129999999</v>
      </c>
      <c r="D9" s="1">
        <f>'Ponta - 4 trim - cat'!F25</f>
        <v>3765.2827280000001</v>
      </c>
      <c r="E9" s="1">
        <f>'Ponta - 4 trim - cat'!G25</f>
        <v>3458.545588</v>
      </c>
      <c r="F9" s="1">
        <f>'Ponta - 4 trim - cat'!H25</f>
        <v>3870.8744799999999</v>
      </c>
      <c r="G9" s="1">
        <f>'Ponta - 4 trim - cat'!I25</f>
        <v>4336.447314</v>
      </c>
      <c r="H9" s="1">
        <f>'Ponta - 4 trim - cat'!J25</f>
        <v>3450.0076130000002</v>
      </c>
      <c r="I9" s="1">
        <f>'Ponta - 4 trim - cat'!K25</f>
        <v>3903.1686770000001</v>
      </c>
      <c r="J9" s="1">
        <f>'Ponta - 4 trim - cat'!L25</f>
        <v>4334.298785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2067.2841629999998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4234.9727419999999</v>
      </c>
      <c r="D10" s="1">
        <f>'Ponta - 4 trim - cat'!F19</f>
        <v>4467.2338200000004</v>
      </c>
      <c r="E10" s="1">
        <f>'Ponta - 4 trim - cat'!G19</f>
        <v>4390.8507840000002</v>
      </c>
      <c r="F10" s="1">
        <f>'Ponta - 4 trim - cat'!H19</f>
        <v>4302.70273</v>
      </c>
      <c r="G10" s="1">
        <f>'Ponta - 4 trim - cat'!I19</f>
        <v>4907.6165819999997</v>
      </c>
      <c r="H10" s="1">
        <f>'Ponta - 4 trim - cat'!J19</f>
        <v>4823.421284</v>
      </c>
      <c r="I10" s="1">
        <f>'Ponta - 4 trim - cat'!K19</f>
        <v>4836.5602639999997</v>
      </c>
      <c r="J10" s="1">
        <f>'Ponta - 4 trim - cat'!L19</f>
        <v>4934.3469500000001</v>
      </c>
      <c r="K10" s="1">
        <f>'Ponta - 4 trim - cat'!M19</f>
        <v>4961.3340820000003</v>
      </c>
      <c r="L10" s="1">
        <f>'Ponta - 4 trim - cat'!N19</f>
        <v>4944.5880900000002</v>
      </c>
      <c r="M10" s="1">
        <f>'Ponta - 4 trim - cat'!O19</f>
        <v>4944.5880900000002</v>
      </c>
      <c r="N10" s="1">
        <f>'Ponta - 4 trim - cat'!P19</f>
        <v>4944.5880900000002</v>
      </c>
      <c r="O10" s="1">
        <f>'Ponta - 4 trim - cat'!Q19</f>
        <v>4944.5880900000002</v>
      </c>
      <c r="P10" s="1">
        <f>'Ponta - 4 trim - cat'!R19</f>
        <v>4944.5880900000002</v>
      </c>
      <c r="Q10" s="1">
        <f>'Ponta - 4 trim - cat'!S19</f>
        <v>4944.5880900000002</v>
      </c>
      <c r="R10" s="1">
        <f>'Ponta - 4 trim - cat'!T19</f>
        <v>4944.5880900000002</v>
      </c>
      <c r="S10" s="1">
        <f>'Ponta - 4 trim - cat'!U19</f>
        <v>4775.6895500000001</v>
      </c>
      <c r="T10" s="1">
        <f>'Ponta - 4 trim - cat'!V19</f>
        <v>4775.6895500000001</v>
      </c>
      <c r="U10" s="1">
        <f>'Ponta - 4 trim - cat'!W19</f>
        <v>4775.6895500000001</v>
      </c>
      <c r="V10" s="1">
        <f>'Ponta - 4 trim - cat'!X19</f>
        <v>4775.6895500000001</v>
      </c>
      <c r="W10" s="1">
        <f>'Ponta - 4 trim - cat'!Y19</f>
        <v>4775.6895500000001</v>
      </c>
      <c r="X10" s="1">
        <f>'Ponta - 4 trim - cat'!Z19</f>
        <v>4771.2444999999998</v>
      </c>
      <c r="Y10" s="1">
        <f>'Ponta - 4 trim - cat'!AA19</f>
        <v>4771.2444999999998</v>
      </c>
      <c r="Z10" s="1">
        <f>'Ponta - 4 trim - cat'!AB19</f>
        <v>4771.2444999999998</v>
      </c>
      <c r="AA10" s="1">
        <f>'Ponta - 4 trim - cat'!AC19</f>
        <v>4771.2444999999998</v>
      </c>
      <c r="AB10" s="1">
        <f>'Ponta - 4 trim - cat'!AD19</f>
        <v>4771.2444999999998</v>
      </c>
      <c r="AC10" s="1">
        <f>'Ponta - 4 trim - cat'!AE19</f>
        <v>4771.2444999999998</v>
      </c>
      <c r="AD10" s="1">
        <f>'Ponta - 4 trim - cat'!AF19</f>
        <v>4771.2444999999998</v>
      </c>
      <c r="AE10" s="1">
        <f>'Ponta - 4 trim - cat'!AG19</f>
        <v>4771.2444999999998</v>
      </c>
      <c r="AF10" s="1">
        <f>'Ponta - 4 trim - cat'!AH19</f>
        <v>4357.4645</v>
      </c>
      <c r="AG10" s="1">
        <f>'Ponta - 4 trim - cat'!AI19</f>
        <v>4771.2444999999998</v>
      </c>
      <c r="AH10" s="1">
        <f>'Ponta - 4 trim - cat'!AJ19</f>
        <v>4554.3</v>
      </c>
      <c r="AI10" s="1">
        <f>'Ponta - 4 trim - cat'!AK19</f>
        <v>4554.3</v>
      </c>
      <c r="AJ10" s="1">
        <f>'Ponta - 4 trim - cat'!AL19</f>
        <v>4554.3</v>
      </c>
      <c r="AK10" s="1">
        <f>'Ponta - 4 trim - cat'!AM19</f>
        <v>4554.3</v>
      </c>
      <c r="AL10" s="1">
        <f>'Ponta - 4 trim - cat'!AN19</f>
        <v>4554.3</v>
      </c>
    </row>
    <row r="11" spans="2:39" x14ac:dyDescent="0.25">
      <c r="B11" s="16" t="s">
        <v>7</v>
      </c>
      <c r="C11" s="1">
        <f>'Ponta - 4 trim - cat'!E21</f>
        <v>1298.9210009999999</v>
      </c>
      <c r="D11" s="1">
        <f>'Ponta - 4 trim - cat'!F21</f>
        <v>1851.0005639999999</v>
      </c>
      <c r="E11" s="1">
        <f>'Ponta - 4 trim - cat'!G21</f>
        <v>1670.325587</v>
      </c>
      <c r="F11" s="1">
        <f>'Ponta - 4 trim - cat'!H21</f>
        <v>3216.8184350000001</v>
      </c>
      <c r="G11" s="1">
        <f>'Ponta - 4 trim - cat'!I21</f>
        <v>3746.9183360000002</v>
      </c>
      <c r="H11" s="1">
        <f>'Ponta - 4 trim - cat'!J21</f>
        <v>3477.6551060000002</v>
      </c>
      <c r="I11" s="1">
        <f>'Ponta - 4 trim - cat'!K21</f>
        <v>3663.1088060000002</v>
      </c>
      <c r="J11" s="1">
        <f>'Ponta - 4 trim - cat'!L21</f>
        <v>4952.6613349999998</v>
      </c>
      <c r="K11" s="1">
        <f>'Ponta - 4 trim - cat'!M21</f>
        <v>7232.8878580000001</v>
      </c>
      <c r="L11" s="1">
        <f>'Ponta - 4 trim - cat'!N21</f>
        <v>7909.0171140000002</v>
      </c>
      <c r="M11" s="1">
        <f>'Ponta - 4 trim - cat'!O21</f>
        <v>10499.62551</v>
      </c>
      <c r="N11" s="1">
        <f>'Ponta - 4 trim - cat'!P21</f>
        <v>11138.57193</v>
      </c>
      <c r="O11" s="1">
        <f>'Ponta - 4 trim - cat'!Q21</f>
        <v>11917.056710000001</v>
      </c>
      <c r="P11" s="1">
        <f>'Ponta - 4 trim - cat'!R21</f>
        <v>12758.14574</v>
      </c>
      <c r="Q11" s="1">
        <f>'Ponta - 4 trim - cat'!S21</f>
        <v>13839.364369999999</v>
      </c>
      <c r="R11" s="1">
        <f>'Ponta - 4 trim - cat'!T21</f>
        <v>15364.75704</v>
      </c>
      <c r="S11" s="1">
        <f>'Ponta - 4 trim - cat'!U21</f>
        <v>16479.452860000001</v>
      </c>
      <c r="T11" s="1">
        <f>'Ponta - 4 trim - cat'!V21</f>
        <v>16547.943169999999</v>
      </c>
      <c r="U11" s="1">
        <f>'Ponta - 4 trim - cat'!W21</f>
        <v>18070.994320000002</v>
      </c>
      <c r="V11" s="1">
        <f>'Ponta - 4 trim - cat'!X21</f>
        <v>19972.54996</v>
      </c>
      <c r="W11" s="1">
        <f>'Ponta - 4 trim - cat'!Y21</f>
        <v>21935.48502</v>
      </c>
      <c r="X11" s="1">
        <f>'Ponta - 4 trim - cat'!Z21</f>
        <v>23950.315569999999</v>
      </c>
      <c r="Y11" s="1">
        <f>'Ponta - 4 trim - cat'!AA21</f>
        <v>25514.277440000002</v>
      </c>
      <c r="Z11" s="1">
        <f>'Ponta - 4 trim - cat'!AB21</f>
        <v>27567.275030000001</v>
      </c>
      <c r="AA11" s="1">
        <f>'Ponta - 4 trim - cat'!AC21</f>
        <v>27944.26714</v>
      </c>
      <c r="AB11" s="1">
        <f>'Ponta - 4 trim - cat'!AD21</f>
        <v>31069.83872</v>
      </c>
      <c r="AC11" s="1">
        <f>'Ponta - 4 trim - cat'!AE21</f>
        <v>32440.82344</v>
      </c>
      <c r="AD11" s="1">
        <f>'Ponta - 4 trim - cat'!AF21</f>
        <v>33026.079180000001</v>
      </c>
      <c r="AE11" s="1">
        <f>'Ponta - 4 trim - cat'!AG21</f>
        <v>34097.547939999997</v>
      </c>
      <c r="AF11" s="1">
        <f>'Ponta - 4 trim - cat'!AH21</f>
        <v>34712.253100000002</v>
      </c>
      <c r="AG11" s="1">
        <f>'Ponta - 4 trim - cat'!AI21</f>
        <v>36075.269699999997</v>
      </c>
      <c r="AH11" s="1">
        <f>'Ponta - 4 trim - cat'!AJ21</f>
        <v>37443.72754</v>
      </c>
      <c r="AI11" s="1">
        <f>'Ponta - 4 trim - cat'!AK21</f>
        <v>38265.391389999997</v>
      </c>
      <c r="AJ11" s="1">
        <f>'Ponta - 4 trim - cat'!AL21</f>
        <v>39870.600830000003</v>
      </c>
      <c r="AK11" s="1">
        <f>'Ponta - 4 trim - cat'!AM21</f>
        <v>41179.387000000002</v>
      </c>
      <c r="AL11" s="1">
        <f>'Ponta - 4 trim - cat'!AN21</f>
        <v>36306.534849999996</v>
      </c>
    </row>
    <row r="12" spans="2:39" x14ac:dyDescent="0.25">
      <c r="B12" s="16" t="s">
        <v>8</v>
      </c>
      <c r="C12" s="1">
        <f>'Ponta - 4 trim - cat'!E28</f>
        <v>3.9405999999999999</v>
      </c>
      <c r="D12" s="1">
        <f>'Ponta - 4 trim - cat'!F28</f>
        <v>3.9405999999999999</v>
      </c>
      <c r="E12" s="1">
        <f>'Ponta - 4 trim - cat'!G28</f>
        <v>132.70760000000001</v>
      </c>
      <c r="F12" s="1">
        <f>'Ponta - 4 trim - cat'!H28</f>
        <v>335.49740000000003</v>
      </c>
      <c r="G12" s="1">
        <f>'Ponta - 4 trim - cat'!I28</f>
        <v>408.86900000000003</v>
      </c>
      <c r="H12" s="1">
        <f>'Ponta - 4 trim - cat'!J28</f>
        <v>375.53500000000003</v>
      </c>
      <c r="I12" s="1">
        <f>'Ponta - 4 trim - cat'!K28</f>
        <v>406.702</v>
      </c>
      <c r="J12" s="1">
        <f>'Ponta - 4 trim - cat'!L28</f>
        <v>428.86900000000003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1270.6032520000001</v>
      </c>
      <c r="S12" s="1">
        <f>'Ponta - 4 trim - cat'!U28</f>
        <v>2159.2242660000002</v>
      </c>
      <c r="T12" s="1">
        <f>'Ponta - 4 trim - cat'!V28</f>
        <v>3071.8368500000001</v>
      </c>
      <c r="U12" s="1">
        <f>'Ponta - 4 trim - cat'!W28</f>
        <v>3645.0043169999999</v>
      </c>
      <c r="V12" s="1">
        <f>'Ponta - 4 trim - cat'!X28</f>
        <v>3645.0043169999999</v>
      </c>
      <c r="W12" s="1">
        <f>'Ponta - 4 trim - cat'!Y28</f>
        <v>3643.2801169999998</v>
      </c>
      <c r="X12" s="1">
        <f>'Ponta - 4 trim - cat'!Z28</f>
        <v>3641.2801169999998</v>
      </c>
      <c r="Y12" s="1">
        <f>'Ponta - 4 trim - cat'!AA28</f>
        <v>3641.2801169999998</v>
      </c>
      <c r="Z12" s="1">
        <f>'Ponta - 4 trim - cat'!AB28</f>
        <v>3453.346117</v>
      </c>
      <c r="AA12" s="1">
        <f>'Ponta - 4 trim - cat'!AC28</f>
        <v>3262.4517169999999</v>
      </c>
      <c r="AB12" s="1">
        <f>'Ponta - 4 trim - cat'!AD28</f>
        <v>4154.8758520000001</v>
      </c>
      <c r="AC12" s="1">
        <f>'Ponta - 4 trim - cat'!AE28</f>
        <v>4982.0958780000001</v>
      </c>
      <c r="AD12" s="1">
        <f>'Ponta - 4 trim - cat'!AF28</f>
        <v>5813.4020419999997</v>
      </c>
      <c r="AE12" s="1">
        <f>'Ponta - 4 trim - cat'!AG28</f>
        <v>6642.0466640000004</v>
      </c>
      <c r="AF12" s="1">
        <f>'Ponta - 4 trim - cat'!AH28</f>
        <v>7483.9727650000004</v>
      </c>
      <c r="AG12" s="1">
        <f>'Ponta - 4 trim - cat'!AI28</f>
        <v>8338.1370800000004</v>
      </c>
      <c r="AH12" s="1">
        <f>'Ponta - 4 trim - cat'!AJ28</f>
        <v>9193.7813669999996</v>
      </c>
      <c r="AI12" s="1">
        <f>'Ponta - 4 trim - cat'!AK28</f>
        <v>10039.34554</v>
      </c>
      <c r="AJ12" s="1">
        <f>'Ponta - 4 trim - cat'!AL28</f>
        <v>10977.97559</v>
      </c>
      <c r="AK12" s="1">
        <f>'Ponta - 4 trim - cat'!AM28</f>
        <v>11873.24602</v>
      </c>
      <c r="AL12" s="1">
        <f>'Ponta - 4 trim - cat'!AN28</f>
        <v>12746.492399999999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323.60564579999999</v>
      </c>
      <c r="M14" s="32">
        <f>'Ponta - 4 trim - cat'!O26-PLANEL_BalPonta_Anual!M13</f>
        <v>4254.6415790000001</v>
      </c>
      <c r="N14" s="32">
        <f>'Ponta - 4 trim - cat'!P26-PLANEL_BalPonta_Anual!N13</f>
        <v>6101.8354610000006</v>
      </c>
      <c r="O14" s="32">
        <f>'Ponta - 4 trim - cat'!Q26-PLANEL_BalPonta_Anual!O13</f>
        <v>9390.1183220000003</v>
      </c>
      <c r="P14" s="32">
        <f>'Ponta - 4 trim - cat'!R26-PLANEL_BalPonta_Anual!P13</f>
        <v>10575.90697</v>
      </c>
      <c r="Q14" s="32">
        <f>'Ponta - 4 trim - cat'!S26-PLANEL_BalPonta_Anual!Q13</f>
        <v>11151.286400000001</v>
      </c>
      <c r="R14" s="32">
        <f>'Ponta - 4 trim - cat'!T26-PLANEL_BalPonta_Anual!R13</f>
        <v>13719.36298</v>
      </c>
      <c r="S14" s="32">
        <f>'Ponta - 4 trim - cat'!U26-PLANEL_BalPonta_Anual!S13</f>
        <v>17821.700140000001</v>
      </c>
      <c r="T14" s="32">
        <f>'Ponta - 4 trim - cat'!V26-PLANEL_BalPonta_Anual!T13</f>
        <v>18250.153900000001</v>
      </c>
      <c r="U14" s="32">
        <f>'Ponta - 4 trim - cat'!W26-PLANEL_BalPonta_Anual!U13</f>
        <v>19792.80645</v>
      </c>
      <c r="V14" s="32">
        <f>'Ponta - 4 trim - cat'!X26-PLANEL_BalPonta_Anual!V13</f>
        <v>21147.99397</v>
      </c>
      <c r="W14" s="32">
        <f>'Ponta - 4 trim - cat'!Y26-PLANEL_BalPonta_Anual!W13</f>
        <v>23981.913700000001</v>
      </c>
      <c r="X14" s="32">
        <f>'Ponta - 4 trim - cat'!Z26-PLANEL_BalPonta_Anual!X13</f>
        <v>27109.894899999999</v>
      </c>
      <c r="Y14" s="32">
        <f>'Ponta - 4 trim - cat'!AA26-PLANEL_BalPonta_Anual!Y13</f>
        <v>29145.16663</v>
      </c>
      <c r="Z14" s="32">
        <f>'Ponta - 4 trim - cat'!AB26-PLANEL_BalPonta_Anual!Z13</f>
        <v>32582.947380000001</v>
      </c>
      <c r="AA14" s="32">
        <f>'Ponta - 4 trim - cat'!AC26-PLANEL_BalPonta_Anual!AA13</f>
        <v>35718.912419999993</v>
      </c>
      <c r="AB14" s="32">
        <f>'Ponta - 4 trim - cat'!AD26-PLANEL_BalPonta_Anual!AB13</f>
        <v>36785.513149999999</v>
      </c>
      <c r="AC14" s="32">
        <f>'Ponta - 4 trim - cat'!AE26-PLANEL_BalPonta_Anual!AC13</f>
        <v>38610.478579999995</v>
      </c>
      <c r="AD14" s="32">
        <f>'Ponta - 4 trim - cat'!AF26-PLANEL_BalPonta_Anual!AD13</f>
        <v>40118.750589999996</v>
      </c>
      <c r="AE14" s="32">
        <f>'Ponta - 4 trim - cat'!AG26-PLANEL_BalPonta_Anual!AE13</f>
        <v>42579.012459999998</v>
      </c>
      <c r="AF14" s="32">
        <f>'Ponta - 4 trim - cat'!AH26-PLANEL_BalPonta_Anual!AF13</f>
        <v>44811.17686</v>
      </c>
      <c r="AG14" s="32">
        <f>'Ponta - 4 trim - cat'!AI26-PLANEL_BalPonta_Anual!AG13</f>
        <v>46304.179529999994</v>
      </c>
      <c r="AH14" s="32">
        <f>'Ponta - 4 trim - cat'!AJ26-PLANEL_BalPonta_Anual!AH13</f>
        <v>49978.384389999999</v>
      </c>
      <c r="AI14" s="32">
        <f>'Ponta - 4 trim - cat'!AK26-PLANEL_BalPonta_Anual!AI13</f>
        <v>52055.701509999999</v>
      </c>
      <c r="AJ14" s="32">
        <f>'Ponta - 4 trim - cat'!AL26-PLANEL_BalPonta_Anual!AJ13</f>
        <v>54164.614559999995</v>
      </c>
      <c r="AK14" s="32">
        <f>'Ponta - 4 trim - cat'!AM26-PLANEL_BalPonta_Anual!AK13</f>
        <v>57333.886989999999</v>
      </c>
      <c r="AL14" s="32">
        <f>'Ponta - 4 trim - cat'!AN26-PLANEL_BalPonta_Anual!AL13</f>
        <v>62436.652399999999</v>
      </c>
    </row>
    <row r="15" spans="2:39" x14ac:dyDescent="0.25">
      <c r="B15" s="27" t="s">
        <v>9</v>
      </c>
      <c r="C15" s="28">
        <f t="shared" ref="C15:AL15" si="0">SUM(C4:C14)</f>
        <v>87267.589866000009</v>
      </c>
      <c r="D15" s="28">
        <f t="shared" si="0"/>
        <v>86804.337002000015</v>
      </c>
      <c r="E15" s="28">
        <f t="shared" si="0"/>
        <v>90710.304558999997</v>
      </c>
      <c r="F15" s="28">
        <f t="shared" si="0"/>
        <v>92836.073347000012</v>
      </c>
      <c r="G15" s="28">
        <f t="shared" si="0"/>
        <v>97878.483952000024</v>
      </c>
      <c r="H15" s="28">
        <f t="shared" si="0"/>
        <v>102968.936858</v>
      </c>
      <c r="I15" s="28">
        <f t="shared" si="0"/>
        <v>108022.12171600001</v>
      </c>
      <c r="J15" s="28">
        <f t="shared" si="0"/>
        <v>112503.62617000002</v>
      </c>
      <c r="K15" s="28">
        <f t="shared" si="0"/>
        <v>117242.21564300002</v>
      </c>
      <c r="L15" s="28">
        <f t="shared" si="0"/>
        <v>122114.86119080002</v>
      </c>
      <c r="M15" s="28">
        <f t="shared" si="0"/>
        <v>127184.69485700001</v>
      </c>
      <c r="N15" s="28">
        <f t="shared" si="0"/>
        <v>131587.72066900003</v>
      </c>
      <c r="O15" s="28">
        <f t="shared" si="0"/>
        <v>135780.16044620003</v>
      </c>
      <c r="P15" s="28">
        <f t="shared" si="0"/>
        <v>140139.28337500003</v>
      </c>
      <c r="Q15" s="28">
        <f t="shared" si="0"/>
        <v>144596.34530500002</v>
      </c>
      <c r="R15" s="28">
        <f t="shared" si="0"/>
        <v>149189.15600700001</v>
      </c>
      <c r="S15" s="28">
        <f t="shared" si="0"/>
        <v>153973.059121</v>
      </c>
      <c r="T15" s="28">
        <f t="shared" si="0"/>
        <v>158797.33371399998</v>
      </c>
      <c r="U15" s="28">
        <f t="shared" si="0"/>
        <v>163593.44822100003</v>
      </c>
      <c r="V15" s="28">
        <f t="shared" si="0"/>
        <v>168566.27200900004</v>
      </c>
      <c r="W15" s="28">
        <f t="shared" si="0"/>
        <v>173689.90174899998</v>
      </c>
      <c r="X15" s="28">
        <f t="shared" si="0"/>
        <v>179137.83845899999</v>
      </c>
      <c r="Y15" s="28">
        <f t="shared" si="0"/>
        <v>184539.03759799997</v>
      </c>
      <c r="Z15" s="28">
        <f t="shared" si="0"/>
        <v>190085.67027800001</v>
      </c>
      <c r="AA15" s="28">
        <f t="shared" si="0"/>
        <v>195466.37597599998</v>
      </c>
      <c r="AB15" s="76">
        <f t="shared" si="0"/>
        <v>200835.89898100001</v>
      </c>
      <c r="AC15" s="28">
        <f t="shared" si="0"/>
        <v>205596.870207</v>
      </c>
      <c r="AD15" s="28">
        <f t="shared" si="0"/>
        <v>210381.07352700003</v>
      </c>
      <c r="AE15" s="28">
        <f t="shared" si="0"/>
        <v>215217.91022899997</v>
      </c>
      <c r="AF15" s="28">
        <f t="shared" si="0"/>
        <v>220184.32938500002</v>
      </c>
      <c r="AG15" s="28">
        <f t="shared" si="0"/>
        <v>225237.02625</v>
      </c>
      <c r="AH15" s="28">
        <f t="shared" si="0"/>
        <v>230360.10269699997</v>
      </c>
      <c r="AI15" s="28">
        <f t="shared" si="0"/>
        <v>235476.30648000003</v>
      </c>
      <c r="AJ15" s="28">
        <f t="shared" si="0"/>
        <v>241110.84027999997</v>
      </c>
      <c r="AK15" s="28">
        <f t="shared" si="0"/>
        <v>246550.11000999997</v>
      </c>
      <c r="AL15" s="28">
        <f t="shared" si="0"/>
        <v>251305.84205999997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0.65034704075572736</v>
      </c>
      <c r="D20" s="47">
        <f>IF(PLANEL_Pot_anual!D4&lt;&gt;0,D4/PLANEL_Pot_anual!D4,0)</f>
        <v>0.6206305547357478</v>
      </c>
      <c r="E20" s="47">
        <f>IF(PLANEL_Pot_anual!E4&lt;&gt;0,E4/PLANEL_Pot_anual!E4,0)</f>
        <v>0.67742176571823198</v>
      </c>
      <c r="F20" s="47">
        <f>IF(PLANEL_Pot_anual!F4&lt;&gt;0,F4/PLANEL_Pot_anual!F4,0)</f>
        <v>0.63858191915310958</v>
      </c>
      <c r="G20" s="47">
        <f>IF(PLANEL_Pot_anual!G4&lt;&gt;0,G4/PLANEL_Pot_anual!G4,0)</f>
        <v>0.61245026906464728</v>
      </c>
      <c r="H20" s="47">
        <f>IF(PLANEL_Pot_anual!H4&lt;&gt;0,H4/PLANEL_Pot_anual!H4,0)</f>
        <v>0.6425697860252424</v>
      </c>
      <c r="I20" s="47">
        <f>IF(PLANEL_Pot_anual!I4&lt;&gt;0,I4/PLANEL_Pot_anual!I4,0)</f>
        <v>0.64772660025597451</v>
      </c>
      <c r="J20" s="47">
        <f>IF(PLANEL_Pot_anual!J4&lt;&gt;0,J4/PLANEL_Pot_anual!J4,0)</f>
        <v>0.66970331898279378</v>
      </c>
      <c r="K20" s="47">
        <f>IF(PLANEL_Pot_anual!K4&lt;&gt;0,K4/PLANEL_Pot_anual!K4,0)</f>
        <v>0.66994853341818428</v>
      </c>
      <c r="L20" s="47">
        <f>IF(PLANEL_Pot_anual!L4&lt;&gt;0,L4/PLANEL_Pot_anual!L4,0)</f>
        <v>0.67060942192339856</v>
      </c>
      <c r="M20" s="47">
        <f>IF(PLANEL_Pot_anual!M4&lt;&gt;0,M4/PLANEL_Pot_anual!M4,0)</f>
        <v>0.67060942192339856</v>
      </c>
      <c r="N20" s="47">
        <f>IF(PLANEL_Pot_anual!N4&lt;&gt;0,N4/PLANEL_Pot_anual!N4,0)</f>
        <v>0.67244014740164826</v>
      </c>
      <c r="O20" s="47">
        <f>IF(PLANEL_Pot_anual!O4&lt;&gt;0,O4/PLANEL_Pot_anual!O4,0)</f>
        <v>0.67044395169218074</v>
      </c>
      <c r="P20" s="47">
        <f>IF(PLANEL_Pot_anual!P4&lt;&gt;0,P4/PLANEL_Pot_anual!P4,0)</f>
        <v>0.67575981537265861</v>
      </c>
      <c r="Q20" s="47">
        <f>IF(PLANEL_Pot_anual!Q4&lt;&gt;0,Q4/PLANEL_Pot_anual!Q4,0)</f>
        <v>0.67664641678117921</v>
      </c>
      <c r="R20" s="47">
        <f>IF(PLANEL_Pot_anual!R4&lt;&gt;0,R4/PLANEL_Pot_anual!R4,0)</f>
        <v>0.67475481389834402</v>
      </c>
      <c r="S20" s="47">
        <f>IF(PLANEL_Pot_anual!S4&lt;&gt;0,S4/PLANEL_Pot_anual!S4,0)</f>
        <v>0.68064671904831053</v>
      </c>
      <c r="T20" s="47">
        <f>IF(PLANEL_Pot_anual!T4&lt;&gt;0,T4/PLANEL_Pot_anual!T4,0)</f>
        <v>0.67877205594443757</v>
      </c>
      <c r="U20" s="47">
        <f>IF(PLANEL_Pot_anual!U4&lt;&gt;0,U4/PLANEL_Pot_anual!U4,0)</f>
        <v>0.67771591187218938</v>
      </c>
      <c r="V20" s="47">
        <f>IF(PLANEL_Pot_anual!V4&lt;&gt;0,V4/PLANEL_Pot_anual!V4,0)</f>
        <v>0.67428192385137742</v>
      </c>
      <c r="W20" s="47">
        <f>IF(PLANEL_Pot_anual!W4&lt;&gt;0,W4/PLANEL_Pot_anual!W4,0)</f>
        <v>0.66967513801409306</v>
      </c>
      <c r="X20" s="47">
        <f>IF(PLANEL_Pot_anual!X4&lt;&gt;0,X4/PLANEL_Pot_anual!X4,0)</f>
        <v>0.66493942092032277</v>
      </c>
      <c r="Y20" s="47">
        <f>IF(PLANEL_Pot_anual!Y4&lt;&gt;0,Y4/PLANEL_Pot_anual!Y4,0)</f>
        <v>0.6654127819363076</v>
      </c>
      <c r="Z20" s="47">
        <f>IF(PLANEL_Pot_anual!Z4&lt;&gt;0,Z4/PLANEL_Pot_anual!Z4,0)</f>
        <v>0.66678103982448156</v>
      </c>
      <c r="AA20" s="47">
        <f>IF(PLANEL_Pot_anual!AA4&lt;&gt;0,AA4/PLANEL_Pot_anual!AA4,0)</f>
        <v>0.66048429648985341</v>
      </c>
      <c r="AB20" s="77">
        <f>IF(PLANEL_Pot_anual!AB4&lt;&gt;0,AB4/PLANEL_Pot_anual!AB4,0)</f>
        <v>0.67610234023529703</v>
      </c>
      <c r="AC20" s="47">
        <f>IF(PLANEL_Pot_anual!AC4&lt;&gt;0,AC4/PLANEL_Pot_anual!AC4,0)</f>
        <v>0.66272949030906669</v>
      </c>
      <c r="AD20" s="47">
        <f>IF(PLANEL_Pot_anual!AD4&lt;&gt;0,AD4/PLANEL_Pot_anual!AD4,0)</f>
        <v>0.67320557279187643</v>
      </c>
      <c r="AE20" s="47">
        <f>IF(PLANEL_Pot_anual!AE4&lt;&gt;0,AE4/PLANEL_Pot_anual!AE4,0)</f>
        <v>0.6522418612667209</v>
      </c>
      <c r="AF20" s="47">
        <f>IF(PLANEL_Pot_anual!AF4&lt;&gt;0,AF4/PLANEL_Pot_anual!AF4,0)</f>
        <v>0.67135851599880381</v>
      </c>
      <c r="AG20" s="47">
        <f>IF(PLANEL_Pot_anual!AG4&lt;&gt;0,AG4/PLANEL_Pot_anual!AG4,0)</f>
        <v>0.66935657959376937</v>
      </c>
      <c r="AH20" s="47">
        <f>IF(PLANEL_Pot_anual!AH4&lt;&gt;0,AH4/PLANEL_Pot_anual!AH4,0)</f>
        <v>0.6501681674461498</v>
      </c>
      <c r="AI20" s="47">
        <f>IF(PLANEL_Pot_anual!AI4&lt;&gt;0,AI4/PLANEL_Pot_anual!AI4,0)</f>
        <v>0.65490497142825577</v>
      </c>
      <c r="AJ20" s="47">
        <f>IF(PLANEL_Pot_anual!AJ4&lt;&gt;0,AJ4/PLANEL_Pot_anual!AJ4,0)</f>
        <v>0.66483976603154193</v>
      </c>
      <c r="AK20" s="47">
        <f>IF(PLANEL_Pot_anual!AK4&lt;&gt;0,AK4/PLANEL_Pot_anual!AK4,0)</f>
        <v>0.66834488237319767</v>
      </c>
      <c r="AL20" s="47">
        <f>IF(PLANEL_Pot_anual!AL4&lt;&gt;0,AL4/PLANEL_Pot_anual!AL4,0)</f>
        <v>0.67786982181119093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0.83463935486476049</v>
      </c>
      <c r="E21" s="47">
        <f>IF(PLANEL_Pot_anual!E5&lt;&gt;0,E5/PLANEL_Pot_anual!E5,0)</f>
        <v>0.81554059664910428</v>
      </c>
      <c r="F21" s="47">
        <f>IF(PLANEL_Pot_anual!F5&lt;&gt;0,F5/PLANEL_Pot_anual!F5,0)</f>
        <v>0.81865603038224732</v>
      </c>
      <c r="G21" s="47">
        <f>IF(PLANEL_Pot_anual!G5&lt;&gt;0,G5/PLANEL_Pot_anual!G5,0)</f>
        <v>0.81993236935420699</v>
      </c>
      <c r="H21" s="47">
        <f>IF(PLANEL_Pot_anual!H5&lt;&gt;0,H5/PLANEL_Pot_anual!H5,0)</f>
        <v>0.79841662528159185</v>
      </c>
      <c r="I21" s="47">
        <f>IF(PLANEL_Pot_anual!I5&lt;&gt;0,I5/PLANEL_Pot_anual!I5,0)</f>
        <v>0.80391129841061382</v>
      </c>
      <c r="J21" s="47">
        <f>IF(PLANEL_Pot_anual!J5&lt;&gt;0,J5/PLANEL_Pot_anual!J5,0)</f>
        <v>0.8265957285771347</v>
      </c>
      <c r="K21" s="47">
        <f>IF(PLANEL_Pot_anual!K5&lt;&gt;0,K5/PLANEL_Pot_anual!K5,0)</f>
        <v>0.82645337043132228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0.84085010394841986</v>
      </c>
      <c r="O21" s="47">
        <f>IF(PLANEL_Pot_anual!O5&lt;&gt;0,O5/PLANEL_Pot_anual!O5,0)</f>
        <v>0.84096341049727696</v>
      </c>
      <c r="P21" s="47">
        <f>IF(PLANEL_Pot_anual!P5&lt;&gt;0,P5/PLANEL_Pot_anual!P5,0)</f>
        <v>0.84096341049727696</v>
      </c>
      <c r="Q21" s="47">
        <f>IF(PLANEL_Pot_anual!Q5&lt;&gt;0,Q5/PLANEL_Pot_anual!Q5,0)</f>
        <v>0.84305298610923152</v>
      </c>
      <c r="R21" s="47">
        <f>IF(PLANEL_Pot_anual!R5&lt;&gt;0,R5/PLANEL_Pot_anual!R5,0)</f>
        <v>0.83584413650227118</v>
      </c>
      <c r="S21" s="47">
        <f>IF(PLANEL_Pot_anual!S5&lt;&gt;0,S5/PLANEL_Pot_anual!S5,0)</f>
        <v>0.79352164644459777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0.84295444346021275</v>
      </c>
      <c r="Y21" s="47">
        <f>IF(PLANEL_Pot_anual!Y5&lt;&gt;0,Y5/PLANEL_Pot_anual!Y5,0)</f>
        <v>0.84195834450327189</v>
      </c>
      <c r="Z21" s="47">
        <f>IF(PLANEL_Pot_anual!Z5&lt;&gt;0,Z5/PLANEL_Pot_anual!Z5,0)</f>
        <v>0.84295444346021275</v>
      </c>
      <c r="AA21" s="47">
        <f>IF(PLANEL_Pot_anual!AA5&lt;&gt;0,AA5/PLANEL_Pot_anual!AA5,0)</f>
        <v>0.81294556312742461</v>
      </c>
      <c r="AB21" s="77">
        <f>IF(PLANEL_Pot_anual!AB5&lt;&gt;0,AB5/PLANEL_Pot_anual!AB5,0)</f>
        <v>0.68385068100472723</v>
      </c>
      <c r="AC21" s="47">
        <f>IF(PLANEL_Pot_anual!AC5&lt;&gt;0,AC5/PLANEL_Pot_anual!AC5,0)</f>
        <v>0.84130149218017802</v>
      </c>
      <c r="AD21" s="47">
        <f>IF(PLANEL_Pot_anual!AD5&lt;&gt;0,AD5/PLANEL_Pot_anual!AD5,0)</f>
        <v>0.68375213835570847</v>
      </c>
      <c r="AE21" s="47">
        <f>IF(PLANEL_Pot_anual!AE5&lt;&gt;0,AE5/PLANEL_Pot_anual!AE5,0)</f>
        <v>0.83422343868979931</v>
      </c>
      <c r="AF21" s="47">
        <f>IF(PLANEL_Pot_anual!AF5&lt;&gt;0,AF5/PLANEL_Pot_anual!AF5,0)</f>
        <v>0.72838276038810457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0.84042115457180178</v>
      </c>
      <c r="AI21" s="47">
        <f>IF(PLANEL_Pot_anual!AI5&lt;&gt;0,AI5/PLANEL_Pot_anual!AI5,0)</f>
        <v>0.83758012785454505</v>
      </c>
      <c r="AJ21" s="47">
        <f>IF(PLANEL_Pot_anual!AJ5&lt;&gt;0,AJ5/PLANEL_Pot_anual!AJ5,0)</f>
        <v>0.75367824249253457</v>
      </c>
      <c r="AK21" s="47">
        <f>IF(PLANEL_Pot_anual!AK5&lt;&gt;0,AK5/PLANEL_Pot_anual!AK5,0)</f>
        <v>0.84305298610923152</v>
      </c>
      <c r="AL21" s="47">
        <f>IF(PLANEL_Pot_anual!AL5&lt;&gt;0,AL5/PLANEL_Pot_anual!AL5,0)</f>
        <v>0.84305298610923152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0.91274715980857835</v>
      </c>
      <c r="D23" s="48">
        <f>IF(PLANEL_Pot_anual!D7&lt;&gt;0,D6/PLANEL_Pot_anual!D7,0)</f>
        <v>0.94747155961074503</v>
      </c>
      <c r="E23" s="48">
        <f>IF(PLANEL_Pot_anual!E7&lt;&gt;0,E6/PLANEL_Pot_anual!E7,0)</f>
        <v>0.90214529623212825</v>
      </c>
      <c r="F23" s="48">
        <f>IF(PLANEL_Pot_anual!F7&lt;&gt;0,F6/PLANEL_Pot_anual!F7,0)</f>
        <v>0.60675754228662826</v>
      </c>
      <c r="G23" s="48">
        <f>IF(PLANEL_Pot_anual!G7&lt;&gt;0,G6/PLANEL_Pot_anual!G7,0)</f>
        <v>0.81100436840659784</v>
      </c>
      <c r="H23" s="48">
        <f>IF(PLANEL_Pot_anual!H7&lt;&gt;0,H6/PLANEL_Pot_anual!H7,0)</f>
        <v>0.82654844153455698</v>
      </c>
      <c r="I23" s="48">
        <f>IF(PLANEL_Pot_anual!I7&lt;&gt;0,I6/PLANEL_Pot_anual!I7,0)</f>
        <v>0.910335219038511</v>
      </c>
      <c r="J23" s="48">
        <f>IF(PLANEL_Pot_anual!J7&lt;&gt;0,J6/PLANEL_Pot_anual!J7,0)</f>
        <v>0.77957359506771562</v>
      </c>
      <c r="K23" s="48">
        <f>IF(PLANEL_Pot_anual!K7&lt;&gt;0,K6/PLANEL_Pot_anual!K7,0)</f>
        <v>0.90693309049312487</v>
      </c>
      <c r="L23" s="48">
        <f>IF(PLANEL_Pot_anual!L7&lt;&gt;0,L6/PLANEL_Pot_anual!L7,0)</f>
        <v>0.94747155972573216</v>
      </c>
      <c r="M23" s="48">
        <f>IF(PLANEL_Pot_anual!M7&lt;&gt;0,M6/PLANEL_Pot_anual!M7,0)</f>
        <v>0.94747156027917712</v>
      </c>
      <c r="N23" s="48">
        <f>IF(PLANEL_Pot_anual!N7&lt;&gt;0,N6/PLANEL_Pot_anual!N7,0)</f>
        <v>0.94747156018394973</v>
      </c>
      <c r="O23" s="48">
        <f>IF(PLANEL_Pot_anual!O7&lt;&gt;0,O6/PLANEL_Pot_anual!O7,0)</f>
        <v>0.94714403882233378</v>
      </c>
      <c r="P23" s="48">
        <f>IF(PLANEL_Pot_anual!P7&lt;&gt;0,P6/PLANEL_Pot_anual!P7,0)</f>
        <v>0.93538739633160528</v>
      </c>
      <c r="Q23" s="48">
        <f>IF(PLANEL_Pot_anual!Q7&lt;&gt;0,Q6/PLANEL_Pot_anual!Q7,0)</f>
        <v>0.9474715599121516</v>
      </c>
      <c r="R23" s="48">
        <f>IF(PLANEL_Pot_anual!R7&lt;&gt;0,R6/PLANEL_Pot_anual!R7,0)</f>
        <v>0.9474715599121516</v>
      </c>
      <c r="S23" s="48">
        <f>IF(PLANEL_Pot_anual!S7&lt;&gt;0,S6/PLANEL_Pot_anual!S7,0)</f>
        <v>0.9474715601064515</v>
      </c>
      <c r="T23" s="48">
        <f>IF(PLANEL_Pot_anual!T7&lt;&gt;0,T6/PLANEL_Pot_anual!T7,0)</f>
        <v>0.94747155993629917</v>
      </c>
      <c r="U23" s="48">
        <f>IF(PLANEL_Pot_anual!U7&lt;&gt;0,U6/PLANEL_Pot_anual!U7,0)</f>
        <v>0.94747155978259723</v>
      </c>
      <c r="V23" s="48">
        <f>IF(PLANEL_Pot_anual!V7&lt;&gt;0,V6/PLANEL_Pot_anual!V7,0)</f>
        <v>0.94747155992662113</v>
      </c>
      <c r="W23" s="48">
        <f>IF(PLANEL_Pot_anual!W7&lt;&gt;0,W6/PLANEL_Pot_anual!W7,0)</f>
        <v>0.94747155978689745</v>
      </c>
      <c r="X23" s="48">
        <f>IF(PLANEL_Pot_anual!X7&lt;&gt;0,X6/PLANEL_Pot_anual!X7,0)</f>
        <v>0.9474715601153807</v>
      </c>
      <c r="Y23" s="48">
        <f>IF(PLANEL_Pot_anual!Y7&lt;&gt;0,Y6/PLANEL_Pot_anual!Y7,0)</f>
        <v>0.93170481248673787</v>
      </c>
      <c r="Z23" s="48">
        <f>IF(PLANEL_Pot_anual!Z7&lt;&gt;0,Z6/PLANEL_Pot_anual!Z7,0)</f>
        <v>0.89816607050595021</v>
      </c>
      <c r="AA23" s="48">
        <f>IF(PLANEL_Pot_anual!AA7&lt;&gt;0,AA6/PLANEL_Pot_anual!AA7,0)</f>
        <v>0.94747155996824084</v>
      </c>
      <c r="AB23" s="48">
        <f>IF(PLANEL_Pot_anual!AB7&lt;&gt;0,AB6/PLANEL_Pot_anual!AB7,0)</f>
        <v>0.93341321263273447</v>
      </c>
      <c r="AC23" s="48">
        <f>IF(PLANEL_Pot_anual!AC7&lt;&gt;0,AC6/PLANEL_Pot_anual!AC7,0)</f>
        <v>0.89259203758981831</v>
      </c>
      <c r="AD23" s="48">
        <f>IF(PLANEL_Pot_anual!AD7&lt;&gt;0,AD6/PLANEL_Pot_anual!AD7,0)</f>
        <v>0.9474715599544079</v>
      </c>
      <c r="AE23" s="48">
        <f>IF(PLANEL_Pot_anual!AE7&lt;&gt;0,AE6/PLANEL_Pot_anual!AE7,0)</f>
        <v>0.9474715598706327</v>
      </c>
      <c r="AF23" s="48">
        <f>IF(PLANEL_Pot_anual!AF7&lt;&gt;0,AF6/PLANEL_Pot_anual!AF7,0)</f>
        <v>0.94747156000212773</v>
      </c>
      <c r="AG23" s="48">
        <f>IF(PLANEL_Pot_anual!AG7&lt;&gt;0,AG6/PLANEL_Pot_anual!AG7,0)</f>
        <v>0.92018065644411728</v>
      </c>
      <c r="AH23" s="48">
        <f>IF(PLANEL_Pot_anual!AH7&lt;&gt;0,AH6/PLANEL_Pot_anual!AH7,0)</f>
        <v>0.94470876979429486</v>
      </c>
      <c r="AI23" s="48">
        <f>IF(PLANEL_Pot_anual!AI7&lt;&gt;0,AI6/PLANEL_Pot_anual!AI7,0)</f>
        <v>0.93074737217866343</v>
      </c>
      <c r="AJ23" s="48">
        <f>IF(PLANEL_Pot_anual!AJ7&lt;&gt;0,AJ6/PLANEL_Pot_anual!AJ7,0)</f>
        <v>0.94747155999248511</v>
      </c>
      <c r="AK23" s="48">
        <f>IF(PLANEL_Pot_anual!AK7&lt;&gt;0,AK6/PLANEL_Pot_anual!AK7,0)</f>
        <v>0.86270855180135242</v>
      </c>
      <c r="AL23" s="48">
        <f>IF(PLANEL_Pot_anual!AL7&lt;&gt;0,AL6/PLANEL_Pot_anual!AL7,0)</f>
        <v>0.94166378074505452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0.86382364330949957</v>
      </c>
      <c r="U27" s="47">
        <f>IF(PLANEL_Pot_anual!U11&lt;&gt;0,U8/PLANEL_Pot_anual!U11,0)</f>
        <v>0.86382364330949957</v>
      </c>
      <c r="V27" s="47">
        <f>IF(PLANEL_Pot_anual!V11&lt;&gt;0,V8/PLANEL_Pot_anual!V11,0)</f>
        <v>0.85592492290852229</v>
      </c>
      <c r="W27" s="47">
        <f>IF(PLANEL_Pot_anual!W11&lt;&gt;0,W8/PLANEL_Pot_anual!W11,0)</f>
        <v>0.85592492290852229</v>
      </c>
      <c r="X27" s="47">
        <f>IF(PLANEL_Pot_anual!X11&lt;&gt;0,X8/PLANEL_Pot_anual!X11,0)</f>
        <v>0.85592492290852229</v>
      </c>
      <c r="Y27" s="47">
        <f>IF(PLANEL_Pot_anual!Y11&lt;&gt;0,Y8/PLANEL_Pot_anual!Y11,0)</f>
        <v>0.85102761633945534</v>
      </c>
      <c r="Z27" s="47">
        <f>IF(PLANEL_Pot_anual!Z11&lt;&gt;0,Z8/PLANEL_Pot_anual!Z11,0)</f>
        <v>0.85102761633945534</v>
      </c>
      <c r="AA27" s="47">
        <f>IF(PLANEL_Pot_anual!AA11&lt;&gt;0,AA8/PLANEL_Pot_anual!AA11,0)</f>
        <v>0.84769411165513575</v>
      </c>
      <c r="AB27" s="77">
        <f>IF(PLANEL_Pot_anual!AB11&lt;&gt;0,AB8/PLANEL_Pot_anual!AB11,0)</f>
        <v>0.84769411165513575</v>
      </c>
      <c r="AC27" s="47">
        <f>IF(PLANEL_Pot_anual!AC11&lt;&gt;0,AC8/PLANEL_Pot_anual!AC11,0)</f>
        <v>0.84769411165513575</v>
      </c>
      <c r="AD27" s="47">
        <f>IF(PLANEL_Pot_anual!AD11&lt;&gt;0,AD8/PLANEL_Pot_anual!AD11,0)</f>
        <v>0.84600624771524768</v>
      </c>
      <c r="AE27" s="47">
        <f>IF(PLANEL_Pot_anual!AE11&lt;&gt;0,AE8/PLANEL_Pot_anual!AE11,0)</f>
        <v>0.84600624771524768</v>
      </c>
      <c r="AF27" s="47">
        <f>IF(PLANEL_Pot_anual!AF11&lt;&gt;0,AF8/PLANEL_Pot_anual!AF11,0)</f>
        <v>0.84461463010092142</v>
      </c>
      <c r="AG27" s="47">
        <f>IF(PLANEL_Pot_anual!AG11&lt;&gt;0,AG8/PLANEL_Pot_anual!AG11,0)</f>
        <v>0.84461463010092142</v>
      </c>
      <c r="AH27" s="47">
        <f>IF(PLANEL_Pot_anual!AH11&lt;&gt;0,AH8/PLANEL_Pot_anual!AH11,0)</f>
        <v>0.84461463010092142</v>
      </c>
      <c r="AI27" s="47">
        <f>IF(PLANEL_Pot_anual!AI11&lt;&gt;0,AI8/PLANEL_Pot_anual!AI11,0)</f>
        <v>0.84344755788624448</v>
      </c>
      <c r="AJ27" s="47">
        <f>IF(PLANEL_Pot_anual!AJ11&lt;&gt;0,AJ8/PLANEL_Pot_anual!AJ11,0)</f>
        <v>0.84344755788624448</v>
      </c>
      <c r="AK27" s="47">
        <f>IF(PLANEL_Pot_anual!AK11&lt;&gt;0,AK8/PLANEL_Pot_anual!AK11,0)</f>
        <v>0.84245473982829411</v>
      </c>
      <c r="AL27" s="47">
        <f>IF(PLANEL_Pot_anual!AL11&lt;&gt;0,AL8/PLANEL_Pot_anual!AL11,0)</f>
        <v>0.84245473982829411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0.77941846001003123</v>
      </c>
      <c r="D28" s="47">
        <f>IF(PLANEL_Pot_anual!D12&lt;&gt;0,D9/PLANEL_Pot_anual!D12,0)</f>
        <v>0.72635570971102281</v>
      </c>
      <c r="E28" s="47">
        <f>IF(PLANEL_Pot_anual!E12&lt;&gt;0,E9/PLANEL_Pot_anual!E12,0)</f>
        <v>0.66718345383695354</v>
      </c>
      <c r="F28" s="47">
        <f>IF(PLANEL_Pot_anual!F12&lt;&gt;0,F9/PLANEL_Pot_anual!F12,0)</f>
        <v>0.74672527489486473</v>
      </c>
      <c r="G28" s="47">
        <f>IF(PLANEL_Pot_anual!G12&lt;&gt;0,G9/PLANEL_Pot_anual!G12,0)</f>
        <v>0.83653831436398007</v>
      </c>
      <c r="H28" s="47">
        <f>IF(PLANEL_Pot_anual!H12&lt;&gt;0,H9/PLANEL_Pot_anual!H12,0)</f>
        <v>0.66553640437516881</v>
      </c>
      <c r="I28" s="47">
        <f>IF(PLANEL_Pot_anual!I12&lt;&gt;0,I9/PLANEL_Pot_anual!I12,0)</f>
        <v>0.75295510571395496</v>
      </c>
      <c r="J28" s="47">
        <f>IF(PLANEL_Pot_anual!J12&lt;&gt;0,J9/PLANEL_Pot_anual!J12,0)</f>
        <v>0.83612384447702459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0.91113939045352377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1</v>
      </c>
      <c r="M39" s="54">
        <f>IF(PLANEL_Pot_anual!M23&lt;&gt;0,M14/PLANEL_Pot_anual!M23,0)</f>
        <v>1</v>
      </c>
      <c r="N39" s="54">
        <f>IF(PLANEL_Pot_anual!N23&lt;&gt;0,N14/PLANEL_Pot_anual!N23,0)</f>
        <v>1.0000000000000002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0.99999999970844122</v>
      </c>
      <c r="S39" s="54">
        <f>IF(PLANEL_Pot_anual!S23&lt;&gt;0,S14/PLANEL_Pot_anual!S23,0)</f>
        <v>1.0000000001122227</v>
      </c>
      <c r="T39" s="54">
        <f>IF(PLANEL_Pot_anual!T23&lt;&gt;0,T14/PLANEL_Pot_anual!T23,0)</f>
        <v>0.99999999972602982</v>
      </c>
      <c r="U39" s="54">
        <f>IF(PLANEL_Pot_anual!U23&lt;&gt;0,U14/PLANEL_Pot_anual!U23,0)</f>
        <v>1.0000000002020935</v>
      </c>
      <c r="V39" s="54">
        <f>IF(PLANEL_Pot_anual!V23&lt;&gt;0,V14/PLANEL_Pot_anual!V23,0)</f>
        <v>0.99999999985814247</v>
      </c>
      <c r="W39" s="54">
        <f>IF(PLANEL_Pot_anual!W23&lt;&gt;0,W14/PLANEL_Pot_anual!W23,0)</f>
        <v>1</v>
      </c>
      <c r="X39" s="54">
        <f>IF(PLANEL_Pot_anual!X23&lt;&gt;0,X14/PLANEL_Pot_anual!X23,0)</f>
        <v>1</v>
      </c>
      <c r="Y39" s="54">
        <f>IF(PLANEL_Pot_anual!Y23&lt;&gt;0,Y14/PLANEL_Pot_anual!Y23,0)</f>
        <v>1</v>
      </c>
      <c r="Z39" s="54">
        <f>IF(PLANEL_Pot_anual!Z23&lt;&gt;0,Z14/PLANEL_Pot_anual!Z23,0)</f>
        <v>1</v>
      </c>
      <c r="AA39" s="54">
        <f>IF(PLANEL_Pot_anual!AA23&lt;&gt;0,AA14/PLANEL_Pot_anual!AA23,0)</f>
        <v>0.99999999999999978</v>
      </c>
      <c r="AB39" s="84">
        <f>IF(PLANEL_Pot_anual!AB23&lt;&gt;0,AB14/PLANEL_Pot_anual!AB23,0)</f>
        <v>1</v>
      </c>
      <c r="AC39" s="54">
        <f>IF(PLANEL_Pot_anual!AC23&lt;&gt;0,AC14/PLANEL_Pot_anual!AC23,0)</f>
        <v>1</v>
      </c>
      <c r="AD39" s="54">
        <f>IF(PLANEL_Pot_anual!AD23&lt;&gt;0,AD14/PLANEL_Pot_anual!AD23,0)</f>
        <v>1</v>
      </c>
      <c r="AE39" s="54">
        <f>IF(PLANEL_Pot_anual!AE23&lt;&gt;0,AE14/PLANEL_Pot_anual!AE23,0)</f>
        <v>1</v>
      </c>
      <c r="AF39" s="54">
        <f>IF(PLANEL_Pot_anual!AF23&lt;&gt;0,AF14/PLANEL_Pot_anual!AF23,0)</f>
        <v>0.99999999999999989</v>
      </c>
      <c r="AG39" s="54">
        <f>IF(PLANEL_Pot_anual!AG23&lt;&gt;0,AG14/PLANEL_Pot_anual!AG23,0)</f>
        <v>0.97110658143854434</v>
      </c>
      <c r="AH39" s="54">
        <f>IF(PLANEL_Pot_anual!AH23&lt;&gt;0,AH14/PLANEL_Pot_anual!AH23,0)</f>
        <v>0.99999999999999989</v>
      </c>
      <c r="AI39" s="54">
        <f>IF(PLANEL_Pot_anual!AI23&lt;&gt;0,AI14/PLANEL_Pot_anual!AI23,0)</f>
        <v>1</v>
      </c>
      <c r="AJ39" s="54">
        <f>IF(PLANEL_Pot_anual!AJ23&lt;&gt;0,AJ14/PLANEL_Pot_anual!AJ23,0)</f>
        <v>0.9762979003269987</v>
      </c>
      <c r="AK39" s="54">
        <f>IF(PLANEL_Pot_anual!AK23&lt;&gt;0,AK14/PLANEL_Pot_anual!AK23,0)</f>
        <v>0.97525789487880254</v>
      </c>
      <c r="AL39" s="54">
        <f>IF(PLANEL_Pot_anual!AL23&lt;&gt;0,AL14/PLANEL_Pot_anual!AL23,0)</f>
        <v>0.99999999999999989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-463.25286399999459</v>
      </c>
      <c r="E40" s="28">
        <f t="shared" si="1"/>
        <v>3905.9675569999818</v>
      </c>
      <c r="F40" s="28">
        <f t="shared" si="1"/>
        <v>2125.7687880000158</v>
      </c>
      <c r="G40" s="28">
        <f t="shared" si="1"/>
        <v>5042.4106050000119</v>
      </c>
      <c r="H40" s="28">
        <f t="shared" si="1"/>
        <v>5090.4529059999768</v>
      </c>
      <c r="I40" s="28">
        <f t="shared" si="1"/>
        <v>5053.1848580000078</v>
      </c>
      <c r="J40" s="28">
        <f t="shared" si="1"/>
        <v>4481.504454000009</v>
      </c>
      <c r="K40" s="28">
        <f t="shared" si="1"/>
        <v>4738.589473</v>
      </c>
      <c r="L40" s="28">
        <f t="shared" si="1"/>
        <v>4872.6455477999989</v>
      </c>
      <c r="M40" s="28">
        <f t="shared" si="1"/>
        <v>5069.8336661999929</v>
      </c>
      <c r="N40" s="28">
        <f t="shared" si="1"/>
        <v>4403.0258120000217</v>
      </c>
      <c r="O40" s="28">
        <f t="shared" si="1"/>
        <v>4192.4397771999938</v>
      </c>
      <c r="P40" s="28">
        <f t="shared" si="1"/>
        <v>4359.1229288000031</v>
      </c>
      <c r="Q40" s="28">
        <f t="shared" si="1"/>
        <v>4457.0619299999962</v>
      </c>
      <c r="R40" s="28">
        <f t="shared" si="1"/>
        <v>4592.8107019999879</v>
      </c>
      <c r="S40" s="28">
        <f t="shared" si="1"/>
        <v>4783.9031139999861</v>
      </c>
      <c r="T40" s="28">
        <f t="shared" si="1"/>
        <v>4824.2745929999801</v>
      </c>
      <c r="U40" s="28">
        <f t="shared" si="1"/>
        <v>4796.1145070000493</v>
      </c>
      <c r="V40" s="28">
        <f t="shared" si="1"/>
        <v>4972.8237880000088</v>
      </c>
      <c r="W40" s="28">
        <f t="shared" si="1"/>
        <v>5123.6297399999457</v>
      </c>
      <c r="X40" s="28">
        <f t="shared" si="1"/>
        <v>5447.936710000009</v>
      </c>
      <c r="Y40" s="28">
        <f t="shared" si="1"/>
        <v>5401.1991389999748</v>
      </c>
      <c r="Z40" s="28">
        <f t="shared" si="1"/>
        <v>5546.6326800000388</v>
      </c>
      <c r="AA40" s="28">
        <f t="shared" si="1"/>
        <v>5380.7056979999761</v>
      </c>
      <c r="AB40" s="76">
        <f t="shared" si="1"/>
        <v>5369.5230050000246</v>
      </c>
      <c r="AC40" s="28">
        <f t="shared" si="1"/>
        <v>4760.9712259999942</v>
      </c>
      <c r="AD40" s="28">
        <f t="shared" si="1"/>
        <v>4784.2033200000296</v>
      </c>
      <c r="AE40" s="28">
        <f t="shared" si="1"/>
        <v>4836.8367019999423</v>
      </c>
      <c r="AF40" s="28">
        <f t="shared" si="1"/>
        <v>4966.4191560000472</v>
      </c>
      <c r="AG40" s="28">
        <f t="shared" si="1"/>
        <v>5052.6968649999762</v>
      </c>
      <c r="AH40" s="28">
        <f t="shared" si="1"/>
        <v>5123.0764469999704</v>
      </c>
      <c r="AI40" s="28">
        <f t="shared" si="1"/>
        <v>5116.2037830000627</v>
      </c>
      <c r="AJ40" s="28">
        <f t="shared" si="1"/>
        <v>5634.5337999999465</v>
      </c>
      <c r="AK40" s="28">
        <f t="shared" si="1"/>
        <v>5439.26973</v>
      </c>
      <c r="AL40" s="28">
        <f t="shared" si="1"/>
        <v>4755.7320499999914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267.77670979999999</v>
      </c>
      <c r="BC32" s="33">
        <v>928.64131359999999</v>
      </c>
      <c r="BD32" s="33">
        <v>928.64131359999999</v>
      </c>
      <c r="BF32" s="33">
        <v>238.74624600000001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16.909284459999999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604.67797410000003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267.77670979999999</v>
      </c>
      <c r="BC41" s="33">
        <v>1241.3759130000001</v>
      </c>
      <c r="BD41" s="33">
        <v>1241.3759130000001</v>
      </c>
      <c r="BE41" s="33">
        <v>0</v>
      </c>
      <c r="BF41" s="33">
        <v>551.48084540000002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1210.5404570000001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1210.5404570000001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424.60461600000002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AZ103" s="33">
        <v>684.98234869999999</v>
      </c>
      <c r="BC103" s="33">
        <v>684.98234869999999</v>
      </c>
      <c r="BD103" s="33">
        <v>684.98234869999999</v>
      </c>
      <c r="BG103" s="33">
        <v>684.98234869999999</v>
      </c>
      <c r="BH103" s="33">
        <v>684.98234869999999</v>
      </c>
      <c r="BK103" s="33">
        <v>684.98234869999999</v>
      </c>
      <c r="BL103" s="33">
        <v>1990.5232570000001</v>
      </c>
      <c r="BO103" s="33">
        <v>1990.5232570000001</v>
      </c>
      <c r="BP103" s="33">
        <v>1990.5232570000001</v>
      </c>
      <c r="BS103" s="33">
        <v>1990.5232570000001</v>
      </c>
      <c r="BT103" s="33">
        <v>1990.5232570000001</v>
      </c>
      <c r="BW103" s="33">
        <v>1990.5232570000001</v>
      </c>
      <c r="BX103" s="33">
        <v>1990.5232570000001</v>
      </c>
      <c r="CA103" s="33">
        <v>1990.5232570000001</v>
      </c>
      <c r="CB103" s="33">
        <v>1990.5232570000001</v>
      </c>
      <c r="CE103" s="33">
        <v>1990.5232570000001</v>
      </c>
      <c r="CF103" s="33">
        <v>1990.5232570000001</v>
      </c>
      <c r="CI103" s="33">
        <v>1990.5232570000001</v>
      </c>
      <c r="CJ103" s="33">
        <v>1990.5232570000001</v>
      </c>
      <c r="CM103" s="33">
        <v>1990.5232570000001</v>
      </c>
      <c r="CN103" s="33">
        <v>1990.5232570000001</v>
      </c>
      <c r="CQ103" s="33">
        <v>1990.5232570000001</v>
      </c>
      <c r="CR103" s="33">
        <v>1990.5232570000001</v>
      </c>
      <c r="CU103" s="33">
        <v>1990.5232570000001</v>
      </c>
      <c r="CV103" s="33">
        <v>1990.5232570000001</v>
      </c>
      <c r="CY103" s="33">
        <v>1990.5232570000001</v>
      </c>
      <c r="CZ103" s="33">
        <v>1990.5232570000001</v>
      </c>
      <c r="DC103" s="33">
        <v>1990.5232570000001</v>
      </c>
      <c r="DD103" s="33">
        <v>1990.5232570000001</v>
      </c>
      <c r="DG103" s="33">
        <v>1990.5232570000001</v>
      </c>
      <c r="DH103" s="33">
        <v>1990.5232570000001</v>
      </c>
      <c r="DK103" s="33">
        <v>1990.5232570000001</v>
      </c>
      <c r="DL103" s="33">
        <v>1990.5232570000001</v>
      </c>
      <c r="DO103" s="33">
        <v>1990.5232570000001</v>
      </c>
      <c r="DP103" s="33">
        <v>1990.5232570000001</v>
      </c>
      <c r="DS103" s="33">
        <v>1990.5232570000001</v>
      </c>
      <c r="DT103" s="33">
        <v>1990.5232570000001</v>
      </c>
      <c r="DW103" s="33">
        <v>1533.7351860000001</v>
      </c>
      <c r="DX103" s="33">
        <v>1990.5232570000001</v>
      </c>
      <c r="EA103" s="33">
        <v>1048.62905</v>
      </c>
      <c r="EB103" s="33">
        <v>1990.5232570000001</v>
      </c>
      <c r="EE103" s="33">
        <v>1050.15795</v>
      </c>
      <c r="EF103" s="33">
        <v>1990.5232570000001</v>
      </c>
      <c r="EI103" s="33">
        <v>916.76013790000002</v>
      </c>
      <c r="EJ103" s="33">
        <v>1990.5232570000001</v>
      </c>
      <c r="EM103" s="33">
        <v>416.89220330000001</v>
      </c>
      <c r="EN103" s="33">
        <v>1990.5232570000001</v>
      </c>
      <c r="ER103" s="33">
        <v>1990.5232570000001</v>
      </c>
      <c r="EV103" s="33">
        <v>1990.5232570000001</v>
      </c>
      <c r="EZ103" s="33">
        <v>1990.5232570000001</v>
      </c>
      <c r="FC103" s="33">
        <v>940.06625929999996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868.48286819999998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771.34173069999997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846.71250769999995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581.62906169999997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591.31756189999999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844.36501850000002</v>
      </c>
      <c r="AU108" s="33">
        <v>949.37087280000003</v>
      </c>
      <c r="AV108" s="33">
        <v>1119.8113209999999</v>
      </c>
      <c r="AW108" s="33">
        <v>591.31756189999999</v>
      </c>
      <c r="AX108" s="33">
        <v>744.55733569999995</v>
      </c>
      <c r="AY108" s="33">
        <v>1119.8113209999999</v>
      </c>
      <c r="AZ108" s="33">
        <v>844.36501850000002</v>
      </c>
      <c r="BA108" s="33">
        <v>591.31756189999999</v>
      </c>
      <c r="BB108" s="33">
        <v>844.36501850000002</v>
      </c>
      <c r="BC108" s="33">
        <v>1541.099831</v>
      </c>
      <c r="BD108" s="33">
        <v>1541.099831</v>
      </c>
      <c r="BE108" s="33">
        <v>570.38297809999995</v>
      </c>
      <c r="BF108" s="33">
        <v>844.36501850000002</v>
      </c>
      <c r="BG108" s="33">
        <v>1541.099831</v>
      </c>
      <c r="BH108" s="33">
        <v>1493.720401</v>
      </c>
      <c r="BI108" s="33">
        <v>591.31756189999999</v>
      </c>
      <c r="BJ108" s="33">
        <v>844.36501850000002</v>
      </c>
      <c r="BK108" s="33">
        <v>1541.099831</v>
      </c>
      <c r="BL108" s="33">
        <v>2057.5206029999999</v>
      </c>
      <c r="BM108" s="33">
        <v>591.31756189999999</v>
      </c>
      <c r="BN108" s="33">
        <v>844.36501850000002</v>
      </c>
      <c r="BO108" s="33">
        <v>2195.0526610000002</v>
      </c>
      <c r="BP108" s="33">
        <v>2178.8381509999999</v>
      </c>
      <c r="BQ108" s="33">
        <v>591.31756189999999</v>
      </c>
      <c r="BR108" s="33">
        <v>844.36501850000002</v>
      </c>
      <c r="BS108" s="33">
        <v>2195.0526610000002</v>
      </c>
      <c r="BT108" s="33">
        <v>1892.6748190000001</v>
      </c>
      <c r="BU108" s="33">
        <v>591.31756189999999</v>
      </c>
      <c r="BV108" s="33">
        <v>844.36501850000002</v>
      </c>
      <c r="BW108" s="33">
        <v>2195.0526610000002</v>
      </c>
      <c r="BX108" s="33">
        <v>2195.0526610000002</v>
      </c>
      <c r="BY108" s="33">
        <v>591.31756189999999</v>
      </c>
      <c r="BZ108" s="33">
        <v>1212.3887709999999</v>
      </c>
      <c r="CA108" s="33">
        <v>2195.0526610000002</v>
      </c>
      <c r="CB108" s="33">
        <v>1873.122854</v>
      </c>
      <c r="CC108" s="33">
        <v>269.38775509999999</v>
      </c>
      <c r="CD108" s="33">
        <v>522.43521169999997</v>
      </c>
      <c r="CE108" s="33">
        <v>1873.122854</v>
      </c>
      <c r="CF108" s="33">
        <v>1395.1699510000001</v>
      </c>
      <c r="CG108" s="33">
        <v>269.38775509999999</v>
      </c>
      <c r="CH108" s="33">
        <v>522.43521169999997</v>
      </c>
      <c r="CI108" s="33">
        <v>1873.122854</v>
      </c>
      <c r="CJ108" s="33">
        <v>980.24757720000002</v>
      </c>
      <c r="CK108" s="33">
        <v>269.38775509999999</v>
      </c>
      <c r="CL108" s="33">
        <v>522.43521169999997</v>
      </c>
      <c r="CM108" s="33">
        <v>1873.122854</v>
      </c>
      <c r="CN108" s="33">
        <v>878.38261239999997</v>
      </c>
      <c r="CO108" s="33">
        <v>269.38775509999999</v>
      </c>
      <c r="CP108" s="33">
        <v>522.43521169999997</v>
      </c>
      <c r="CQ108" s="33">
        <v>1873.122854</v>
      </c>
      <c r="CR108" s="33">
        <v>1102.6176969999999</v>
      </c>
      <c r="CS108" s="33">
        <v>269.38775509999999</v>
      </c>
      <c r="CT108" s="33">
        <v>522.43521169999997</v>
      </c>
      <c r="CU108" s="33">
        <v>1873.122854</v>
      </c>
      <c r="CV108" s="33">
        <v>1873.122854</v>
      </c>
      <c r="CW108" s="33">
        <v>522.43521169999997</v>
      </c>
      <c r="CX108" s="33">
        <v>522.43521169999997</v>
      </c>
      <c r="CY108" s="33">
        <v>1784.1546800000001</v>
      </c>
      <c r="CZ108" s="33">
        <v>1350.687643</v>
      </c>
      <c r="DC108" s="33">
        <v>1332.1511190000001</v>
      </c>
      <c r="DD108" s="33">
        <v>1350.687643</v>
      </c>
      <c r="DG108" s="33">
        <v>1350.687643</v>
      </c>
      <c r="DH108" s="33">
        <v>1350.687643</v>
      </c>
      <c r="DK108" s="33">
        <v>1350.687643</v>
      </c>
      <c r="DL108" s="33">
        <v>1350.687643</v>
      </c>
      <c r="DO108" s="33">
        <v>1350.687643</v>
      </c>
      <c r="DP108" s="33">
        <v>1350.687643</v>
      </c>
      <c r="DS108" s="33">
        <v>1350.687643</v>
      </c>
      <c r="DT108" s="33">
        <v>998.57749769999998</v>
      </c>
      <c r="DW108" s="33">
        <v>1350.687643</v>
      </c>
      <c r="DX108" s="33">
        <v>1350.687643</v>
      </c>
      <c r="EA108" s="33">
        <v>1350.687643</v>
      </c>
      <c r="EB108" s="33">
        <v>1350.687643</v>
      </c>
      <c r="EE108" s="33">
        <v>1350.687643</v>
      </c>
      <c r="EF108" s="33">
        <v>1350.687643</v>
      </c>
      <c r="EI108" s="33">
        <v>1350.687643</v>
      </c>
      <c r="EJ108" s="33">
        <v>1350.687643</v>
      </c>
      <c r="EM108" s="33">
        <v>1350.687643</v>
      </c>
      <c r="EN108" s="33">
        <v>1350.687643</v>
      </c>
      <c r="EQ108" s="33">
        <v>1349.4951900000001</v>
      </c>
      <c r="ER108" s="33">
        <v>1350.687643</v>
      </c>
      <c r="EU108" s="33">
        <v>783.01444389999995</v>
      </c>
      <c r="EV108" s="33">
        <v>1350.687643</v>
      </c>
      <c r="EZ108" s="33">
        <v>1350.687643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3971.877097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4582.3094719999999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4787.9208010000002</v>
      </c>
      <c r="AQ113" s="33">
        <v>7889.41482</v>
      </c>
      <c r="AR113" s="33">
        <v>6030.6064649999998</v>
      </c>
      <c r="AS113" s="33">
        <v>4178.9233910000003</v>
      </c>
      <c r="AT113" s="33">
        <v>5311.0171950000004</v>
      </c>
      <c r="AU113" s="33">
        <v>7623.7289989999999</v>
      </c>
      <c r="AV113" s="33">
        <v>6569.5257620000002</v>
      </c>
      <c r="AW113" s="33">
        <v>4171.0745290000004</v>
      </c>
      <c r="AX113" s="33">
        <v>5160.0079400000004</v>
      </c>
      <c r="AY113" s="33">
        <v>7772.372163</v>
      </c>
      <c r="AZ113" s="33">
        <v>6464.9498450000001</v>
      </c>
      <c r="BA113" s="33">
        <v>3960.7594330000002</v>
      </c>
      <c r="BB113" s="33">
        <v>5210.0353279999999</v>
      </c>
      <c r="BC113" s="33">
        <v>8145.6065909999998</v>
      </c>
      <c r="BD113" s="33">
        <v>5524.5924089999999</v>
      </c>
      <c r="BE113" s="33">
        <v>2424.0879960000002</v>
      </c>
      <c r="BF113" s="33">
        <v>3573.2558469999999</v>
      </c>
      <c r="BG113" s="33">
        <v>5933.0279</v>
      </c>
      <c r="BH113" s="33">
        <v>5378.7621470000004</v>
      </c>
      <c r="BI113" s="33">
        <v>2346.571747</v>
      </c>
      <c r="BJ113" s="33">
        <v>3716.419535</v>
      </c>
      <c r="BK113" s="33">
        <v>5736.1262349999997</v>
      </c>
      <c r="BL113" s="33">
        <v>7248.1032569999998</v>
      </c>
      <c r="BM113" s="33">
        <v>2346.571747</v>
      </c>
      <c r="BN113" s="33">
        <v>3446.1805410000002</v>
      </c>
      <c r="BO113" s="33">
        <v>7695.6199740000002</v>
      </c>
      <c r="BP113" s="33">
        <v>7287.0702199999996</v>
      </c>
      <c r="BQ113" s="33">
        <v>2264.2211609999999</v>
      </c>
      <c r="BR113" s="33">
        <v>3363.8299550000002</v>
      </c>
      <c r="BS113" s="33">
        <v>7530.9188029999996</v>
      </c>
      <c r="BT113" s="33">
        <v>7000.9068880000004</v>
      </c>
      <c r="BU113" s="33">
        <v>2264.2211609999999</v>
      </c>
      <c r="BV113" s="33">
        <v>3363.8299550000002</v>
      </c>
      <c r="BW113" s="33">
        <v>7530.9188029999996</v>
      </c>
      <c r="BX113" s="33">
        <v>7303.2847300000003</v>
      </c>
      <c r="BY113" s="33">
        <v>2264.2211609999999</v>
      </c>
      <c r="BZ113" s="33">
        <v>3731.8537080000001</v>
      </c>
      <c r="CA113" s="33">
        <v>7530.9188029999996</v>
      </c>
      <c r="CB113" s="33">
        <v>6195.6242149999998</v>
      </c>
      <c r="CC113" s="33">
        <v>1508.5521349999999</v>
      </c>
      <c r="CD113" s="33">
        <v>2256.1694400000001</v>
      </c>
      <c r="CE113" s="33">
        <v>6341.5105569999996</v>
      </c>
      <c r="CF113" s="33">
        <v>5717.6713110000001</v>
      </c>
      <c r="CG113" s="33">
        <v>1508.5521349999999</v>
      </c>
      <c r="CH113" s="33">
        <v>2256.1694400000001</v>
      </c>
      <c r="CI113" s="33">
        <v>6195.6242149999998</v>
      </c>
      <c r="CJ113" s="33">
        <v>5302.7489370000003</v>
      </c>
      <c r="CK113" s="33">
        <v>1508.5521349999999</v>
      </c>
      <c r="CL113" s="33">
        <v>2012.0761540000001</v>
      </c>
      <c r="CM113" s="33">
        <v>6195.6242149999998</v>
      </c>
      <c r="CN113" s="33">
        <v>4211.7442760000004</v>
      </c>
      <c r="CO113" s="33">
        <v>1013.982287</v>
      </c>
      <c r="CP113" s="33">
        <v>1267.0297439999999</v>
      </c>
      <c r="CQ113" s="33">
        <v>5206.4845180000002</v>
      </c>
      <c r="CR113" s="33">
        <v>4435.9793600000003</v>
      </c>
      <c r="CS113" s="33">
        <v>1187.0801429999999</v>
      </c>
      <c r="CT113" s="33">
        <v>1267.0297439999999</v>
      </c>
      <c r="CU113" s="33">
        <v>5206.4845180000002</v>
      </c>
      <c r="CV113" s="33">
        <v>5206.4845180000002</v>
      </c>
      <c r="CW113" s="33">
        <v>1852.2368180000001</v>
      </c>
      <c r="CX113" s="33">
        <v>1267.0297439999999</v>
      </c>
      <c r="CY113" s="33">
        <v>5117.5163439999997</v>
      </c>
      <c r="CZ113" s="33">
        <v>4684.0493059999999</v>
      </c>
      <c r="DA113" s="33">
        <v>1329.801606</v>
      </c>
      <c r="DB113" s="33">
        <v>744.59453180000003</v>
      </c>
      <c r="DC113" s="33">
        <v>4665.5127819999998</v>
      </c>
      <c r="DD113" s="33">
        <v>4684.0493059999999</v>
      </c>
      <c r="DE113" s="33">
        <v>1329.801606</v>
      </c>
      <c r="DF113" s="33">
        <v>744.59453180000003</v>
      </c>
      <c r="DG113" s="33">
        <v>4684.0493059999999</v>
      </c>
      <c r="DH113" s="33">
        <v>4803.8620490000003</v>
      </c>
      <c r="DI113" s="33">
        <v>1316.7648059999999</v>
      </c>
      <c r="DJ113" s="33">
        <v>731.55773180000006</v>
      </c>
      <c r="DK113" s="33">
        <v>4657.9757060000002</v>
      </c>
      <c r="DL113" s="33">
        <v>4657.9757060000002</v>
      </c>
      <c r="DM113" s="33">
        <v>1316.7648059999999</v>
      </c>
      <c r="DN113" s="33">
        <v>731.55773180000006</v>
      </c>
      <c r="DO113" s="33">
        <v>4657.9757060000002</v>
      </c>
      <c r="DP113" s="33">
        <v>3485.061557</v>
      </c>
      <c r="DQ113" s="33">
        <v>143.85065729999999</v>
      </c>
      <c r="DR113" s="33">
        <v>143.85065729999999</v>
      </c>
      <c r="DS113" s="33">
        <v>3485.061557</v>
      </c>
      <c r="DT113" s="33">
        <v>3132.9514119999999</v>
      </c>
      <c r="DU113" s="33">
        <v>143.85065729999999</v>
      </c>
      <c r="DV113" s="33">
        <v>143.85065729999999</v>
      </c>
      <c r="DW113" s="33">
        <v>3028.273486</v>
      </c>
      <c r="DX113" s="33">
        <v>3485.061557</v>
      </c>
      <c r="DY113" s="33">
        <v>143.85065729999999</v>
      </c>
      <c r="DZ113" s="33">
        <v>143.85065729999999</v>
      </c>
      <c r="EA113" s="33">
        <v>2543.1673500000002</v>
      </c>
      <c r="EB113" s="33">
        <v>3485.061557</v>
      </c>
      <c r="EC113" s="33">
        <v>143.85065729999999</v>
      </c>
      <c r="ED113" s="33">
        <v>143.85065729999999</v>
      </c>
      <c r="EE113" s="33">
        <v>2544.69625</v>
      </c>
      <c r="EF113" s="33">
        <v>3341.2109</v>
      </c>
      <c r="EG113" s="33">
        <v>0</v>
      </c>
      <c r="EH113" s="33">
        <v>0</v>
      </c>
      <c r="EI113" s="33">
        <v>2267.4477809999998</v>
      </c>
      <c r="EJ113" s="33">
        <v>3341.2109</v>
      </c>
      <c r="EK113" s="33">
        <v>0</v>
      </c>
      <c r="EL113" s="33">
        <v>0</v>
      </c>
      <c r="EM113" s="33">
        <v>1767.5798460000001</v>
      </c>
      <c r="EN113" s="33">
        <v>3341.2109</v>
      </c>
      <c r="EO113" s="33">
        <v>0</v>
      </c>
      <c r="EP113" s="33">
        <v>0</v>
      </c>
      <c r="EQ113" s="33">
        <v>1349.4951900000001</v>
      </c>
      <c r="ER113" s="33">
        <v>3341.2109</v>
      </c>
      <c r="ES113" s="33">
        <v>0</v>
      </c>
      <c r="ET113" s="33">
        <v>0</v>
      </c>
      <c r="EU113" s="33">
        <v>783.01444389999995</v>
      </c>
      <c r="EV113" s="33">
        <v>3341.2109</v>
      </c>
      <c r="EW113" s="33">
        <v>0</v>
      </c>
      <c r="EX113" s="33">
        <v>0</v>
      </c>
      <c r="EY113" s="33">
        <v>0</v>
      </c>
      <c r="EZ113" s="33">
        <v>3341.2109</v>
      </c>
      <c r="FA113" s="33">
        <v>0</v>
      </c>
      <c r="FB113" s="33">
        <v>0</v>
      </c>
      <c r="FC113" s="33">
        <v>940.06625929999996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Q114" s="33">
        <v>506.89728459999998</v>
      </c>
      <c r="DS114" s="33">
        <v>506.89728459999998</v>
      </c>
      <c r="DT114" s="33">
        <v>1013.794569</v>
      </c>
      <c r="DU114" s="33">
        <v>1013.794569</v>
      </c>
      <c r="DW114" s="33">
        <v>1013.794569</v>
      </c>
      <c r="DX114" s="33">
        <v>1359.19839</v>
      </c>
      <c r="DY114" s="33">
        <v>345.40382039999997</v>
      </c>
      <c r="EA114" s="33">
        <v>1359.19839</v>
      </c>
      <c r="EB114" s="33">
        <v>1469.998454</v>
      </c>
      <c r="ED114" s="33">
        <v>506.89728459999998</v>
      </c>
      <c r="EE114" s="33">
        <v>1469.998454</v>
      </c>
      <c r="EF114" s="33">
        <v>1974.446463</v>
      </c>
      <c r="EG114" s="33">
        <v>856.52230680000002</v>
      </c>
      <c r="EI114" s="33">
        <v>1974.446463</v>
      </c>
      <c r="EJ114" s="33">
        <v>2850.3153149999998</v>
      </c>
      <c r="EK114" s="33">
        <v>745.75524829999995</v>
      </c>
      <c r="EL114" s="33">
        <v>526.26609819999999</v>
      </c>
      <c r="EM114" s="33">
        <v>2850.3153149999998</v>
      </c>
      <c r="EN114" s="33">
        <v>3109.3952770000001</v>
      </c>
      <c r="EO114" s="33">
        <v>986.7416207</v>
      </c>
      <c r="EQ114" s="33">
        <v>3109.3952770000001</v>
      </c>
      <c r="ER114" s="33">
        <v>3570.8672969999998</v>
      </c>
      <c r="ES114" s="33">
        <v>1866.3261689999999</v>
      </c>
      <c r="ET114" s="33">
        <v>506.89728459999998</v>
      </c>
      <c r="EU114" s="33">
        <v>3570.8672969999998</v>
      </c>
      <c r="EV114" s="33">
        <v>3570.8672969999998</v>
      </c>
      <c r="EW114" s="33">
        <v>1010.269697</v>
      </c>
      <c r="EX114" s="33">
        <v>1520.6918539999999</v>
      </c>
      <c r="EY114" s="33">
        <v>3570.8672969999998</v>
      </c>
      <c r="EZ114" s="33">
        <v>3570.8672969999998</v>
      </c>
      <c r="FA114" s="33">
        <v>1678.71308</v>
      </c>
      <c r="FC114" s="33">
        <v>3570.8672969999998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360.03919280000002</v>
      </c>
      <c r="EA116" s="33">
        <v>360.03919280000002</v>
      </c>
      <c r="EB116" s="33">
        <v>360.03919280000002</v>
      </c>
      <c r="EE116" s="33">
        <v>360.03919280000002</v>
      </c>
      <c r="EF116" s="33">
        <v>360.03919280000002</v>
      </c>
      <c r="EI116" s="33">
        <v>360.03919280000002</v>
      </c>
      <c r="EJ116" s="33">
        <v>360.03919280000002</v>
      </c>
      <c r="EM116" s="33">
        <v>360.03919280000002</v>
      </c>
      <c r="EN116" s="33">
        <v>360.03919280000002</v>
      </c>
      <c r="EQ116" s="33">
        <v>360.03919280000002</v>
      </c>
      <c r="ER116" s="33">
        <v>360.03919280000002</v>
      </c>
      <c r="EU116" s="33">
        <v>360.03919280000002</v>
      </c>
      <c r="EV116" s="33">
        <v>360.03919280000002</v>
      </c>
      <c r="EY116" s="33">
        <v>360.03919280000002</v>
      </c>
      <c r="EZ116" s="33">
        <v>360.03919280000002</v>
      </c>
      <c r="FC116" s="33">
        <v>360.03919280000002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506.89728459999998</v>
      </c>
      <c r="DR125" s="33">
        <v>0</v>
      </c>
      <c r="DS125" s="33">
        <v>686.91688099999999</v>
      </c>
      <c r="DT125" s="33">
        <v>1373.833762</v>
      </c>
      <c r="DU125" s="33">
        <v>1013.794569</v>
      </c>
      <c r="DV125" s="33">
        <v>0</v>
      </c>
      <c r="DW125" s="33">
        <v>1373.833762</v>
      </c>
      <c r="DX125" s="33">
        <v>1719.237582</v>
      </c>
      <c r="DY125" s="33">
        <v>345.40382039999997</v>
      </c>
      <c r="DZ125" s="33">
        <v>0</v>
      </c>
      <c r="EA125" s="33">
        <v>1719.237582</v>
      </c>
      <c r="EB125" s="33">
        <v>1830.0376470000001</v>
      </c>
      <c r="EC125" s="33">
        <v>0</v>
      </c>
      <c r="ED125" s="33">
        <v>506.89728459999998</v>
      </c>
      <c r="EE125" s="33">
        <v>1830.0376470000001</v>
      </c>
      <c r="EF125" s="33">
        <v>2334.4856559999998</v>
      </c>
      <c r="EG125" s="33">
        <v>856.52230680000002</v>
      </c>
      <c r="EH125" s="33">
        <v>0</v>
      </c>
      <c r="EI125" s="33">
        <v>2334.4856559999998</v>
      </c>
      <c r="EJ125" s="33">
        <v>3210.3545079999999</v>
      </c>
      <c r="EK125" s="33">
        <v>745.75524829999995</v>
      </c>
      <c r="EL125" s="33">
        <v>526.26609819999999</v>
      </c>
      <c r="EM125" s="33">
        <v>3210.3545079999999</v>
      </c>
      <c r="EN125" s="33">
        <v>3469.4344700000001</v>
      </c>
      <c r="EO125" s="33">
        <v>986.7416207</v>
      </c>
      <c r="EP125" s="33">
        <v>0</v>
      </c>
      <c r="EQ125" s="33">
        <v>3469.4344700000001</v>
      </c>
      <c r="ER125" s="33">
        <v>3930.9064899999998</v>
      </c>
      <c r="ES125" s="33">
        <v>1866.3261689999999</v>
      </c>
      <c r="ET125" s="33">
        <v>506.89728459999998</v>
      </c>
      <c r="EU125" s="33">
        <v>3930.9064899999998</v>
      </c>
      <c r="EV125" s="33">
        <v>3930.9064899999998</v>
      </c>
      <c r="EW125" s="33">
        <v>1010.269697</v>
      </c>
      <c r="EX125" s="33">
        <v>1520.6918539999999</v>
      </c>
      <c r="EY125" s="33">
        <v>3930.9064899999998</v>
      </c>
      <c r="EZ125" s="33">
        <v>3930.9064899999998</v>
      </c>
      <c r="FA125" s="33">
        <v>1678.71308</v>
      </c>
      <c r="FB125" s="33">
        <v>0</v>
      </c>
      <c r="FC125" s="33">
        <v>3930.9064899999998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1345.9000329999999</v>
      </c>
      <c r="CM126" s="33">
        <v>1520.6918539999999</v>
      </c>
      <c r="CN126" s="33">
        <v>2027.589138</v>
      </c>
      <c r="CP126" s="33">
        <v>1471.1696790000001</v>
      </c>
      <c r="CQ126" s="33">
        <v>2027.589138</v>
      </c>
      <c r="CR126" s="33">
        <v>2534.4864229999998</v>
      </c>
      <c r="CT126" s="33">
        <v>613.71095030000004</v>
      </c>
      <c r="CU126" s="33">
        <v>2534.4864229999998</v>
      </c>
      <c r="CV126" s="33">
        <v>3041.3837079999998</v>
      </c>
      <c r="CW126" s="33">
        <v>82.932994519999994</v>
      </c>
      <c r="CX126" s="33">
        <v>613.75865180000005</v>
      </c>
      <c r="CY126" s="33">
        <v>3041.3837079999998</v>
      </c>
      <c r="CZ126" s="33">
        <v>3548.280992</v>
      </c>
      <c r="DA126" s="33">
        <v>766.12908660000005</v>
      </c>
      <c r="DB126" s="33">
        <v>1973.4110700000001</v>
      </c>
      <c r="DC126" s="33">
        <v>3548.280992</v>
      </c>
      <c r="DD126" s="33">
        <v>4055.178277</v>
      </c>
      <c r="DE126" s="33">
        <v>506.89728459999998</v>
      </c>
      <c r="DF126" s="33">
        <v>1541.8774599999999</v>
      </c>
      <c r="DG126" s="33">
        <v>4055.178277</v>
      </c>
      <c r="DH126" s="33">
        <v>4562.0755609999997</v>
      </c>
      <c r="DI126" s="33">
        <v>3041.3837079999998</v>
      </c>
      <c r="DJ126" s="33">
        <v>1952.7871600000001</v>
      </c>
      <c r="DK126" s="33">
        <v>4562.0755609999997</v>
      </c>
      <c r="DL126" s="33">
        <v>5068.9728459999997</v>
      </c>
      <c r="DM126" s="33">
        <v>1497.895282</v>
      </c>
      <c r="DN126" s="33">
        <v>613.71628180000005</v>
      </c>
      <c r="DO126" s="33">
        <v>5068.9728459999997</v>
      </c>
      <c r="DP126" s="33">
        <v>5068.9728459999997</v>
      </c>
      <c r="DQ126" s="33">
        <v>1664.913018</v>
      </c>
      <c r="DR126" s="33">
        <v>1471.176686</v>
      </c>
      <c r="DS126" s="33">
        <v>5068.9728459999997</v>
      </c>
      <c r="DT126" s="33">
        <v>5068.9728459999997</v>
      </c>
      <c r="DU126" s="33">
        <v>1890.2964589999999</v>
      </c>
      <c r="DV126" s="33">
        <v>1471.1571060000001</v>
      </c>
      <c r="DW126" s="33">
        <v>5068.9728459999997</v>
      </c>
      <c r="DX126" s="33">
        <v>5068.9728459999997</v>
      </c>
      <c r="DY126" s="33">
        <v>2509.9624220000001</v>
      </c>
      <c r="DZ126" s="33">
        <v>1973.317282</v>
      </c>
      <c r="EA126" s="33">
        <v>5068.9728459999997</v>
      </c>
      <c r="EB126" s="33">
        <v>5068.9728459999997</v>
      </c>
      <c r="EC126" s="33">
        <v>2036.9672210000001</v>
      </c>
      <c r="ED126" s="33">
        <v>1466.4262630000001</v>
      </c>
      <c r="EE126" s="33">
        <v>5068.9728459999997</v>
      </c>
      <c r="EF126" s="33">
        <v>5068.9728459999997</v>
      </c>
      <c r="EG126" s="33">
        <v>2534.4864229999998</v>
      </c>
      <c r="EH126" s="33">
        <v>1013.794569</v>
      </c>
      <c r="EI126" s="33">
        <v>5068.9728459999997</v>
      </c>
      <c r="EJ126" s="33">
        <v>5068.9728459999997</v>
      </c>
      <c r="EK126" s="33">
        <v>1520.6918539999999</v>
      </c>
      <c r="EL126" s="33">
        <v>1520.6918539999999</v>
      </c>
      <c r="EM126" s="33">
        <v>5068.9728459999997</v>
      </c>
      <c r="EN126" s="33">
        <v>5068.9728459999997</v>
      </c>
      <c r="EO126" s="33">
        <v>2027.589138</v>
      </c>
      <c r="EP126" s="33">
        <v>687.3361797</v>
      </c>
      <c r="EQ126" s="33">
        <v>5068.9728459999997</v>
      </c>
      <c r="ER126" s="33">
        <v>5068.9728459999997</v>
      </c>
      <c r="ES126" s="33">
        <v>1520.6918539999999</v>
      </c>
      <c r="ET126" s="33">
        <v>1508.116734</v>
      </c>
      <c r="EU126" s="33">
        <v>5068.9728459999997</v>
      </c>
      <c r="EV126" s="33">
        <v>5068.9728459999997</v>
      </c>
      <c r="EW126" s="33">
        <v>506.89728459999998</v>
      </c>
      <c r="EX126" s="33">
        <v>1957.480624</v>
      </c>
      <c r="EY126" s="33">
        <v>5068.9728459999997</v>
      </c>
      <c r="EZ126" s="33">
        <v>5068.9728459999997</v>
      </c>
      <c r="FA126" s="33">
        <v>2027.589138</v>
      </c>
      <c r="FB126" s="33">
        <v>3595.0847760000001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1345.9000329999999</v>
      </c>
      <c r="CM137" s="33">
        <v>2060.7506429999999</v>
      </c>
      <c r="CN137" s="33">
        <v>2747.667524</v>
      </c>
      <c r="CO137" s="33">
        <v>0</v>
      </c>
      <c r="CP137" s="33">
        <v>1471.1696790000001</v>
      </c>
      <c r="CQ137" s="33">
        <v>2747.667524</v>
      </c>
      <c r="CR137" s="33">
        <v>3434.5844050000001</v>
      </c>
      <c r="CS137" s="33">
        <v>0</v>
      </c>
      <c r="CT137" s="33">
        <v>613.71095030000004</v>
      </c>
      <c r="CU137" s="33">
        <v>3434.5844050000001</v>
      </c>
      <c r="CV137" s="33">
        <v>4121.5012859999997</v>
      </c>
      <c r="CW137" s="33">
        <v>82.932994519999994</v>
      </c>
      <c r="CX137" s="33">
        <v>613.75865180000005</v>
      </c>
      <c r="CY137" s="33">
        <v>4121.5012859999997</v>
      </c>
      <c r="CZ137" s="33">
        <v>4808.4181669999998</v>
      </c>
      <c r="DA137" s="33">
        <v>766.12908660000005</v>
      </c>
      <c r="DB137" s="33">
        <v>1973.4110700000001</v>
      </c>
      <c r="DC137" s="33">
        <v>4808.4181669999998</v>
      </c>
      <c r="DD137" s="33">
        <v>5495.3350479999999</v>
      </c>
      <c r="DE137" s="33">
        <v>506.89728459999998</v>
      </c>
      <c r="DF137" s="33">
        <v>1541.8774599999999</v>
      </c>
      <c r="DG137" s="33">
        <v>5495.3350479999999</v>
      </c>
      <c r="DH137" s="33">
        <v>6182.251929</v>
      </c>
      <c r="DI137" s="33">
        <v>3041.3837079999998</v>
      </c>
      <c r="DJ137" s="33">
        <v>1952.7871600000001</v>
      </c>
      <c r="DK137" s="33">
        <v>6182.251929</v>
      </c>
      <c r="DL137" s="33">
        <v>6869.1688100000001</v>
      </c>
      <c r="DM137" s="33">
        <v>1497.895282</v>
      </c>
      <c r="DN137" s="33">
        <v>613.71628180000005</v>
      </c>
      <c r="DO137" s="33">
        <v>6869.1688100000001</v>
      </c>
      <c r="DP137" s="33">
        <v>6869.1688100000001</v>
      </c>
      <c r="DQ137" s="33">
        <v>1664.913018</v>
      </c>
      <c r="DR137" s="33">
        <v>1471.176686</v>
      </c>
      <c r="DS137" s="33">
        <v>6869.1688100000001</v>
      </c>
      <c r="DT137" s="33">
        <v>6869.1688100000001</v>
      </c>
      <c r="DU137" s="33">
        <v>1890.2964589999999</v>
      </c>
      <c r="DV137" s="33">
        <v>1471.1571060000001</v>
      </c>
      <c r="DW137" s="33">
        <v>6869.1688100000001</v>
      </c>
      <c r="DX137" s="33">
        <v>6869.1688100000001</v>
      </c>
      <c r="DY137" s="33">
        <v>2509.9624220000001</v>
      </c>
      <c r="DZ137" s="33">
        <v>1973.317282</v>
      </c>
      <c r="EA137" s="33">
        <v>6869.1688100000001</v>
      </c>
      <c r="EB137" s="33">
        <v>6869.1688100000001</v>
      </c>
      <c r="EC137" s="33">
        <v>2036.9672210000001</v>
      </c>
      <c r="ED137" s="33">
        <v>1466.4262630000001</v>
      </c>
      <c r="EE137" s="33">
        <v>6869.1688100000001</v>
      </c>
      <c r="EF137" s="33">
        <v>6869.1688100000001</v>
      </c>
      <c r="EG137" s="33">
        <v>2534.4864229999998</v>
      </c>
      <c r="EH137" s="33">
        <v>1013.794569</v>
      </c>
      <c r="EI137" s="33">
        <v>6869.1688100000001</v>
      </c>
      <c r="EJ137" s="33">
        <v>6869.1688100000001</v>
      </c>
      <c r="EK137" s="33">
        <v>1520.6918539999999</v>
      </c>
      <c r="EL137" s="33">
        <v>1520.6918539999999</v>
      </c>
      <c r="EM137" s="33">
        <v>6869.1688100000001</v>
      </c>
      <c r="EN137" s="33">
        <v>6869.1688100000001</v>
      </c>
      <c r="EO137" s="33">
        <v>2027.589138</v>
      </c>
      <c r="EP137" s="33">
        <v>687.3361797</v>
      </c>
      <c r="EQ137" s="33">
        <v>6869.1688100000001</v>
      </c>
      <c r="ER137" s="33">
        <v>6869.1688100000001</v>
      </c>
      <c r="ES137" s="33">
        <v>1520.6918539999999</v>
      </c>
      <c r="ET137" s="33">
        <v>1508.116734</v>
      </c>
      <c r="EU137" s="33">
        <v>6869.1688100000001</v>
      </c>
      <c r="EV137" s="33">
        <v>6869.1688100000001</v>
      </c>
      <c r="EW137" s="33">
        <v>506.89728459999998</v>
      </c>
      <c r="EX137" s="33">
        <v>1957.480624</v>
      </c>
      <c r="EY137" s="33">
        <v>6869.1688100000001</v>
      </c>
      <c r="EZ137" s="33">
        <v>6869.1688100000001</v>
      </c>
      <c r="FA137" s="33">
        <v>2027.589138</v>
      </c>
      <c r="FB137" s="33">
        <v>3595.0847760000001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1726.857765</v>
      </c>
      <c r="AR138" s="33">
        <v>495.53561000000002</v>
      </c>
      <c r="AT138" s="33">
        <v>620.96423979999997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1424.2451410000001</v>
      </c>
      <c r="BD138" s="33">
        <v>413.27686</v>
      </c>
      <c r="BG138" s="33">
        <v>1274.58242</v>
      </c>
      <c r="BH138" s="33">
        <v>413.27686</v>
      </c>
      <c r="BJ138" s="33">
        <v>80.679374449999997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1894.459124</v>
      </c>
      <c r="AR149" s="33">
        <v>495.53561000000002</v>
      </c>
      <c r="AS149" s="33">
        <v>0</v>
      </c>
      <c r="AT149" s="33">
        <v>620.96423979999997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1591.8465000000001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80.679374449999997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2914.0358729999998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3963.7891730000001</v>
      </c>
      <c r="DU150" s="33">
        <v>3963.7891730000001</v>
      </c>
      <c r="DV150" s="33">
        <v>3963.7891730000001</v>
      </c>
      <c r="DW150" s="33">
        <v>3963.7891730000001</v>
      </c>
      <c r="DX150" s="33">
        <v>3963.7891730000001</v>
      </c>
      <c r="DY150" s="33">
        <v>3963.7891730000001</v>
      </c>
      <c r="DZ150" s="33">
        <v>3963.7891730000001</v>
      </c>
      <c r="EA150" s="33">
        <v>3963.7891730000001</v>
      </c>
      <c r="EB150" s="33">
        <v>4874.9141730000001</v>
      </c>
      <c r="EC150" s="33">
        <v>4874.9141730000001</v>
      </c>
      <c r="ED150" s="33">
        <v>4874.9141730000001</v>
      </c>
      <c r="EE150" s="33">
        <v>4874.9141730000001</v>
      </c>
      <c r="EF150" s="33">
        <v>4874.9141730000001</v>
      </c>
      <c r="EG150" s="33">
        <v>4874.9141730000001</v>
      </c>
      <c r="EH150" s="33">
        <v>4874.9141730000001</v>
      </c>
      <c r="EI150" s="33">
        <v>4874.9141730000001</v>
      </c>
      <c r="EJ150" s="33">
        <v>4874.9141730000001</v>
      </c>
      <c r="EK150" s="33">
        <v>4874.9141730000001</v>
      </c>
      <c r="EL150" s="33">
        <v>4874.9141730000001</v>
      </c>
      <c r="EM150" s="33">
        <v>4874.9141730000001</v>
      </c>
      <c r="EN150" s="33">
        <v>5786.0391730000001</v>
      </c>
      <c r="EO150" s="33">
        <v>5786.0391730000001</v>
      </c>
      <c r="EP150" s="33">
        <v>5786.0391730000001</v>
      </c>
      <c r="EQ150" s="33">
        <v>5786.0391730000001</v>
      </c>
      <c r="ER150" s="33">
        <v>5786.0391730000001</v>
      </c>
      <c r="ES150" s="33">
        <v>5786.0391730000001</v>
      </c>
      <c r="ET150" s="33">
        <v>5786.0391730000001</v>
      </c>
      <c r="EU150" s="33">
        <v>5786.0391730000001</v>
      </c>
      <c r="EV150" s="33">
        <v>6697.1641730000001</v>
      </c>
      <c r="EW150" s="33">
        <v>6697.1641730000001</v>
      </c>
      <c r="EX150" s="33">
        <v>6697.1641730000001</v>
      </c>
      <c r="EY150" s="33">
        <v>6697.1641730000001</v>
      </c>
      <c r="EZ150" s="33">
        <v>6697.1641730000001</v>
      </c>
      <c r="FA150" s="33">
        <v>6697.1641730000001</v>
      </c>
      <c r="FB150" s="33">
        <v>6697.1641730000001</v>
      </c>
      <c r="FC150" s="33">
        <v>6697.1641730000001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  <c r="CF152" s="33">
        <v>1366.6875</v>
      </c>
      <c r="CG152" s="33">
        <v>1093.3499999999999</v>
      </c>
      <c r="CH152" s="33">
        <v>1093.3499999999999</v>
      </c>
      <c r="CI152" s="33">
        <v>1366.6875</v>
      </c>
      <c r="CJ152" s="33">
        <v>1366.6875</v>
      </c>
      <c r="CK152" s="33">
        <v>1093.3499999999999</v>
      </c>
      <c r="CL152" s="33">
        <v>1093.3499999999999</v>
      </c>
      <c r="CM152" s="33">
        <v>1366.6875</v>
      </c>
      <c r="CN152" s="33">
        <v>2733.375</v>
      </c>
      <c r="CO152" s="33">
        <v>2186.6999999999998</v>
      </c>
      <c r="CP152" s="33">
        <v>2186.6999999999998</v>
      </c>
      <c r="CQ152" s="33">
        <v>2733.375</v>
      </c>
      <c r="CR152" s="33">
        <v>2733.375</v>
      </c>
      <c r="CS152" s="33">
        <v>2733.375</v>
      </c>
      <c r="CT152" s="33">
        <v>2186.6999999999998</v>
      </c>
      <c r="CU152" s="33">
        <v>2733.375</v>
      </c>
      <c r="CV152" s="33">
        <v>2733.375</v>
      </c>
      <c r="CW152" s="33">
        <v>2733.375</v>
      </c>
      <c r="CX152" s="33">
        <v>2186.6999999999998</v>
      </c>
      <c r="CY152" s="33">
        <v>2733.375</v>
      </c>
      <c r="CZ152" s="33">
        <v>4100.0625</v>
      </c>
      <c r="DA152" s="33">
        <v>4100.0625</v>
      </c>
      <c r="DB152" s="33">
        <v>3416.9692319999999</v>
      </c>
      <c r="DC152" s="33">
        <v>4100.0625</v>
      </c>
      <c r="DD152" s="33">
        <v>4100.0625</v>
      </c>
      <c r="DE152" s="33">
        <v>4100.0625</v>
      </c>
      <c r="DF152" s="33">
        <v>3410.692775</v>
      </c>
      <c r="DG152" s="33">
        <v>4100.0625</v>
      </c>
      <c r="DH152" s="33">
        <v>5466.75</v>
      </c>
      <c r="DI152" s="33">
        <v>5466.75</v>
      </c>
      <c r="DJ152" s="33">
        <v>4771.8257379999995</v>
      </c>
      <c r="DK152" s="33">
        <v>5466.75</v>
      </c>
      <c r="DL152" s="33">
        <v>5466.75</v>
      </c>
      <c r="DM152" s="33">
        <v>5466.75</v>
      </c>
      <c r="DN152" s="33">
        <v>4373.3999999999996</v>
      </c>
      <c r="DO152" s="33">
        <v>5466.75</v>
      </c>
      <c r="DP152" s="33">
        <v>5466.75</v>
      </c>
      <c r="DQ152" s="33">
        <v>5466.75</v>
      </c>
      <c r="DR152" s="33">
        <v>4373.3999999999996</v>
      </c>
      <c r="DS152" s="33">
        <v>5466.75</v>
      </c>
      <c r="DT152" s="33">
        <v>5466.75</v>
      </c>
      <c r="DU152" s="33">
        <v>5466.75</v>
      </c>
      <c r="DV152" s="33">
        <v>4373.3999999999996</v>
      </c>
      <c r="DW152" s="33">
        <v>5466.75</v>
      </c>
      <c r="DX152" s="33">
        <v>5466.75</v>
      </c>
      <c r="DY152" s="33">
        <v>5466.75</v>
      </c>
      <c r="DZ152" s="33">
        <v>4373.3999999999996</v>
      </c>
      <c r="EA152" s="33">
        <v>5466.75</v>
      </c>
      <c r="EB152" s="33">
        <v>5466.75</v>
      </c>
      <c r="EC152" s="33">
        <v>5466.75</v>
      </c>
      <c r="ED152" s="33">
        <v>4373.3999999999996</v>
      </c>
      <c r="EE152" s="33">
        <v>5466.75</v>
      </c>
      <c r="EF152" s="33">
        <v>5466.75</v>
      </c>
      <c r="EG152" s="33">
        <v>5466.75</v>
      </c>
      <c r="EH152" s="33">
        <v>4373.3999999999996</v>
      </c>
      <c r="EI152" s="33">
        <v>5466.75</v>
      </c>
      <c r="EJ152" s="33">
        <v>5466.75</v>
      </c>
      <c r="EK152" s="33">
        <v>5466.75</v>
      </c>
      <c r="EL152" s="33">
        <v>4373.3999999999996</v>
      </c>
      <c r="EM152" s="33">
        <v>5466.75</v>
      </c>
      <c r="EN152" s="33">
        <v>5466.75</v>
      </c>
      <c r="EO152" s="33">
        <v>5466.75</v>
      </c>
      <c r="EP152" s="33">
        <v>4373.3999999999996</v>
      </c>
      <c r="EQ152" s="33">
        <v>5466.75</v>
      </c>
      <c r="ER152" s="33">
        <v>5466.75</v>
      </c>
      <c r="ES152" s="33">
        <v>5466.75</v>
      </c>
      <c r="ET152" s="33">
        <v>4373.3999999999996</v>
      </c>
      <c r="EU152" s="33">
        <v>5466.75</v>
      </c>
      <c r="EV152" s="33">
        <v>5466.75</v>
      </c>
      <c r="EW152" s="33">
        <v>5466.75</v>
      </c>
      <c r="EX152" s="33">
        <v>4373.3999999999996</v>
      </c>
      <c r="EY152" s="33">
        <v>5466.75</v>
      </c>
      <c r="EZ152" s="33">
        <v>5466.75</v>
      </c>
      <c r="FA152" s="33">
        <v>5466.75</v>
      </c>
      <c r="FB152" s="33">
        <v>4373.3999999999996</v>
      </c>
      <c r="FC152" s="33">
        <v>5466.75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4419.3516730000001</v>
      </c>
      <c r="CG161" s="33">
        <v>3965.8700399999998</v>
      </c>
      <c r="CH161" s="33">
        <v>4146.0141729999996</v>
      </c>
      <c r="CI161" s="33">
        <v>4419.3516730000001</v>
      </c>
      <c r="CJ161" s="33">
        <v>4419.3516730000001</v>
      </c>
      <c r="CK161" s="33">
        <v>3965.8700399999998</v>
      </c>
      <c r="CL161" s="33">
        <v>4146.0141729999996</v>
      </c>
      <c r="CM161" s="33">
        <v>4419.3516730000001</v>
      </c>
      <c r="CN161" s="33">
        <v>5786.0391730000001</v>
      </c>
      <c r="CO161" s="33">
        <v>5100.7358729999996</v>
      </c>
      <c r="CP161" s="33">
        <v>5239.3641729999999</v>
      </c>
      <c r="CQ161" s="33">
        <v>5786.0391730000001</v>
      </c>
      <c r="CR161" s="33">
        <v>5786.0391730000001</v>
      </c>
      <c r="CS161" s="33">
        <v>5786.0391730000001</v>
      </c>
      <c r="CT161" s="33">
        <v>5239.3641729999999</v>
      </c>
      <c r="CU161" s="33">
        <v>5786.0391730000001</v>
      </c>
      <c r="CV161" s="33">
        <v>5786.0391730000001</v>
      </c>
      <c r="CW161" s="33">
        <v>5786.0391730000001</v>
      </c>
      <c r="CX161" s="33">
        <v>5239.3641729999999</v>
      </c>
      <c r="CY161" s="33">
        <v>5786.0391730000001</v>
      </c>
      <c r="CZ161" s="33">
        <v>7152.7266730000001</v>
      </c>
      <c r="DA161" s="33">
        <v>7152.7266730000001</v>
      </c>
      <c r="DB161" s="33">
        <v>6469.6334049999996</v>
      </c>
      <c r="DC161" s="33">
        <v>7152.7266730000001</v>
      </c>
      <c r="DD161" s="33">
        <v>7152.7266730000001</v>
      </c>
      <c r="DE161" s="33">
        <v>7152.7266730000001</v>
      </c>
      <c r="DF161" s="33">
        <v>6463.3569479999996</v>
      </c>
      <c r="DG161" s="33">
        <v>7152.7266730000001</v>
      </c>
      <c r="DH161" s="33">
        <v>8519.4141729999992</v>
      </c>
      <c r="DI161" s="33">
        <v>8519.4141729999992</v>
      </c>
      <c r="DJ161" s="33">
        <v>7824.4899109999997</v>
      </c>
      <c r="DK161" s="33">
        <v>8519.4141729999992</v>
      </c>
      <c r="DL161" s="33">
        <v>8519.4141729999992</v>
      </c>
      <c r="DM161" s="33">
        <v>8519.4141729999992</v>
      </c>
      <c r="DN161" s="33">
        <v>7426.0641729999998</v>
      </c>
      <c r="DO161" s="33">
        <v>8519.4141729999992</v>
      </c>
      <c r="DP161" s="33">
        <v>8519.4141729999992</v>
      </c>
      <c r="DQ161" s="33">
        <v>8519.4141729999992</v>
      </c>
      <c r="DR161" s="33">
        <v>7426.0641729999998</v>
      </c>
      <c r="DS161" s="33">
        <v>8519.4141729999992</v>
      </c>
      <c r="DT161" s="33">
        <v>9430.5391729999992</v>
      </c>
      <c r="DU161" s="33">
        <v>9430.5391729999992</v>
      </c>
      <c r="DV161" s="33">
        <v>8337.1891730000007</v>
      </c>
      <c r="DW161" s="33">
        <v>9430.5391729999992</v>
      </c>
      <c r="DX161" s="33">
        <v>9430.5391729999992</v>
      </c>
      <c r="DY161" s="33">
        <v>9430.5391729999992</v>
      </c>
      <c r="DZ161" s="33">
        <v>8337.1891730000007</v>
      </c>
      <c r="EA161" s="33">
        <v>9430.5391729999992</v>
      </c>
      <c r="EB161" s="33">
        <v>10341.66417</v>
      </c>
      <c r="EC161" s="33">
        <v>10341.66417</v>
      </c>
      <c r="ED161" s="33">
        <v>9248.3141730000007</v>
      </c>
      <c r="EE161" s="33">
        <v>10341.66417</v>
      </c>
      <c r="EF161" s="33">
        <v>10341.66417</v>
      </c>
      <c r="EG161" s="33">
        <v>10341.66417</v>
      </c>
      <c r="EH161" s="33">
        <v>9248.3141730000007</v>
      </c>
      <c r="EI161" s="33">
        <v>10341.66417</v>
      </c>
      <c r="EJ161" s="33">
        <v>10341.66417</v>
      </c>
      <c r="EK161" s="33">
        <v>10341.66417</v>
      </c>
      <c r="EL161" s="33">
        <v>9248.3141730000007</v>
      </c>
      <c r="EM161" s="33">
        <v>10341.66417</v>
      </c>
      <c r="EN161" s="33">
        <v>11252.78917</v>
      </c>
      <c r="EO161" s="33">
        <v>11252.78917</v>
      </c>
      <c r="EP161" s="33">
        <v>10159.43917</v>
      </c>
      <c r="EQ161" s="33">
        <v>11252.78917</v>
      </c>
      <c r="ER161" s="33">
        <v>11252.78917</v>
      </c>
      <c r="ES161" s="33">
        <v>11252.78917</v>
      </c>
      <c r="ET161" s="33">
        <v>10159.43917</v>
      </c>
      <c r="EU161" s="33">
        <v>11252.78917</v>
      </c>
      <c r="EV161" s="33">
        <v>12163.91417</v>
      </c>
      <c r="EW161" s="33">
        <v>12163.91417</v>
      </c>
      <c r="EX161" s="33">
        <v>11070.56417</v>
      </c>
      <c r="EY161" s="33">
        <v>12163.91417</v>
      </c>
      <c r="EZ161" s="33">
        <v>12163.91417</v>
      </c>
      <c r="FA161" s="33">
        <v>12163.91417</v>
      </c>
      <c r="FB161" s="33">
        <v>11070.56417</v>
      </c>
      <c r="FC161" s="33">
        <v>12163.91417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26.191912250000001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471.19021809999998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225.6226619</v>
      </c>
      <c r="BH173" s="33">
        <v>0</v>
      </c>
      <c r="BI173" s="33">
        <v>0</v>
      </c>
      <c r="BJ173" s="33">
        <v>0</v>
      </c>
      <c r="BK173" s="33">
        <v>546.19376250000005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93.033339900000001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93.033339900000001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20783.184089999999</v>
      </c>
      <c r="BQ234" s="33">
        <v>16839.649730000001</v>
      </c>
      <c r="BR234" s="33">
        <v>19012.850859999999</v>
      </c>
      <c r="BS234" s="33">
        <v>19148.06551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17442.991180000001</v>
      </c>
      <c r="BZ234" s="33">
        <v>19491.964189999999</v>
      </c>
      <c r="CA234" s="33">
        <v>19783.518260000001</v>
      </c>
      <c r="CB234" s="33">
        <v>21688.020240000002</v>
      </c>
      <c r="CC234" s="33">
        <v>17557.315709999999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21688.020240000002</v>
      </c>
      <c r="DI234" s="33">
        <v>17557.315709999999</v>
      </c>
      <c r="DJ234" s="33">
        <v>19491.964189999999</v>
      </c>
      <c r="DK234" s="33">
        <v>19783.518260000001</v>
      </c>
      <c r="DL234" s="33">
        <v>21688.020240000002</v>
      </c>
      <c r="DM234" s="33">
        <v>17557.315709999999</v>
      </c>
      <c r="DN234" s="33">
        <v>19491.964189999999</v>
      </c>
      <c r="DO234" s="33">
        <v>19783.518260000001</v>
      </c>
      <c r="DP234" s="33">
        <v>21688.020240000002</v>
      </c>
      <c r="DQ234" s="33">
        <v>17557.315709999999</v>
      </c>
      <c r="DR234" s="33">
        <v>19491.964189999999</v>
      </c>
      <c r="DS234" s="33">
        <v>19783.518260000001</v>
      </c>
      <c r="DT234" s="33">
        <v>21688.020240000002</v>
      </c>
      <c r="DU234" s="33">
        <v>17557.315709999999</v>
      </c>
      <c r="DV234" s="33">
        <v>19491.964189999999</v>
      </c>
      <c r="DW234" s="33">
        <v>19783.518260000001</v>
      </c>
      <c r="DX234" s="33">
        <v>21688.020240000002</v>
      </c>
      <c r="DY234" s="33">
        <v>17557.315709999999</v>
      </c>
      <c r="DZ234" s="33">
        <v>19491.964189999999</v>
      </c>
      <c r="EA234" s="33">
        <v>19783.518260000001</v>
      </c>
      <c r="EB234" s="33">
        <v>21688.020240000002</v>
      </c>
      <c r="EC234" s="33">
        <v>17557.315709999999</v>
      </c>
      <c r="ED234" s="33">
        <v>19491.964189999999</v>
      </c>
      <c r="EE234" s="33">
        <v>19783.518260000001</v>
      </c>
      <c r="EF234" s="33">
        <v>21688.020240000002</v>
      </c>
      <c r="EG234" s="33">
        <v>17557.315709999999</v>
      </c>
      <c r="EH234" s="33">
        <v>19491.964189999999</v>
      </c>
      <c r="EI234" s="33">
        <v>19783.518260000001</v>
      </c>
      <c r="EJ234" s="33">
        <v>21688.020240000002</v>
      </c>
      <c r="EK234" s="33">
        <v>17557.315709999999</v>
      </c>
      <c r="EL234" s="33">
        <v>19491.964189999999</v>
      </c>
      <c r="EM234" s="33">
        <v>19783.518260000001</v>
      </c>
      <c r="EN234" s="33">
        <v>21688.020240000002</v>
      </c>
      <c r="EO234" s="33">
        <v>17557.315709999999</v>
      </c>
      <c r="EP234" s="33">
        <v>19491.964189999999</v>
      </c>
      <c r="EQ234" s="33">
        <v>19783.518260000001</v>
      </c>
      <c r="ER234" s="33">
        <v>21688.020240000002</v>
      </c>
      <c r="ES234" s="33">
        <v>17557.315709999999</v>
      </c>
      <c r="ET234" s="33">
        <v>19491.964189999999</v>
      </c>
      <c r="EU234" s="33">
        <v>19783.518260000001</v>
      </c>
      <c r="EV234" s="33">
        <v>21688.020240000002</v>
      </c>
      <c r="EW234" s="33">
        <v>17557.315709999999</v>
      </c>
      <c r="EX234" s="33">
        <v>19491.964189999999</v>
      </c>
      <c r="EY234" s="33">
        <v>19783.518260000001</v>
      </c>
      <c r="EZ234" s="33">
        <v>21768.300060000001</v>
      </c>
      <c r="FA234" s="33">
        <v>17616.601890000002</v>
      </c>
      <c r="FB234" s="33">
        <v>19519.418659999999</v>
      </c>
      <c r="FC234" s="33">
        <v>19834.305649999998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8405.3708449999995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8306.4717469999996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6228.5439210000004</v>
      </c>
      <c r="BY235" s="33">
        <v>7752.1366959999996</v>
      </c>
      <c r="BZ235" s="33">
        <v>11191.573469999999</v>
      </c>
      <c r="CA235" s="33">
        <v>10457.551869999999</v>
      </c>
      <c r="CB235" s="33">
        <v>6228.5439210000004</v>
      </c>
      <c r="CC235" s="33">
        <v>7752.1366959999996</v>
      </c>
      <c r="CD235" s="33">
        <v>11191.573469999999</v>
      </c>
      <c r="CE235" s="33">
        <v>10457.551869999999</v>
      </c>
      <c r="CF235" s="33">
        <v>6228.5439210000004</v>
      </c>
      <c r="CG235" s="33">
        <v>7752.1366959999996</v>
      </c>
      <c r="CH235" s="33">
        <v>11191.573469999999</v>
      </c>
      <c r="CI235" s="33">
        <v>10457.551869999999</v>
      </c>
      <c r="CJ235" s="33">
        <v>6228.5439210000004</v>
      </c>
      <c r="CK235" s="33">
        <v>7752.1366959999996</v>
      </c>
      <c r="CL235" s="33">
        <v>11191.573469999999</v>
      </c>
      <c r="CM235" s="33">
        <v>10457.551869999999</v>
      </c>
      <c r="CN235" s="33">
        <v>6228.5439210000004</v>
      </c>
      <c r="CO235" s="33">
        <v>7752.1366959999996</v>
      </c>
      <c r="CP235" s="33">
        <v>11191.573469999999</v>
      </c>
      <c r="CQ235" s="33">
        <v>10457.551869999999</v>
      </c>
      <c r="CR235" s="33">
        <v>6228.5439210000004</v>
      </c>
      <c r="CS235" s="33">
        <v>7752.1366959999996</v>
      </c>
      <c r="CT235" s="33">
        <v>11191.573469999999</v>
      </c>
      <c r="CU235" s="33">
        <v>10457.551869999999</v>
      </c>
      <c r="CV235" s="33">
        <v>6228.5439210000004</v>
      </c>
      <c r="CW235" s="33">
        <v>7752.1366959999996</v>
      </c>
      <c r="CX235" s="33">
        <v>11191.573469999999</v>
      </c>
      <c r="CY235" s="33">
        <v>10457.551869999999</v>
      </c>
      <c r="CZ235" s="33">
        <v>6228.5439210000004</v>
      </c>
      <c r="DA235" s="33">
        <v>7752.1366959999996</v>
      </c>
      <c r="DB235" s="33">
        <v>11191.573469999999</v>
      </c>
      <c r="DC235" s="33">
        <v>10457.551869999999</v>
      </c>
      <c r="DD235" s="33">
        <v>6228.5439210000004</v>
      </c>
      <c r="DE235" s="33">
        <v>7752.1366959999996</v>
      </c>
      <c r="DF235" s="33">
        <v>11191.573469999999</v>
      </c>
      <c r="DG235" s="33">
        <v>10457.551869999999</v>
      </c>
      <c r="DH235" s="33">
        <v>6228.5439210000004</v>
      </c>
      <c r="DI235" s="33">
        <v>7752.1366959999996</v>
      </c>
      <c r="DJ235" s="33">
        <v>11191.573469999999</v>
      </c>
      <c r="DK235" s="33">
        <v>10457.551869999999</v>
      </c>
      <c r="DL235" s="33">
        <v>6228.5439210000004</v>
      </c>
      <c r="DM235" s="33">
        <v>7752.1366959999996</v>
      </c>
      <c r="DN235" s="33">
        <v>11191.573469999999</v>
      </c>
      <c r="DO235" s="33">
        <v>10457.551869999999</v>
      </c>
      <c r="DP235" s="33">
        <v>6228.5439210000004</v>
      </c>
      <c r="DQ235" s="33">
        <v>7752.1366959999996</v>
      </c>
      <c r="DR235" s="33">
        <v>11191.573469999999</v>
      </c>
      <c r="DS235" s="33">
        <v>10457.551869999999</v>
      </c>
      <c r="DT235" s="33">
        <v>6228.5439210000004</v>
      </c>
      <c r="DU235" s="33">
        <v>7752.1366959999996</v>
      </c>
      <c r="DV235" s="33">
        <v>11191.573469999999</v>
      </c>
      <c r="DW235" s="33">
        <v>10457.551869999999</v>
      </c>
      <c r="DX235" s="33">
        <v>6228.5439210000004</v>
      </c>
      <c r="DY235" s="33">
        <v>7752.1366959999996</v>
      </c>
      <c r="DZ235" s="33">
        <v>11191.573469999999</v>
      </c>
      <c r="EA235" s="33">
        <v>10457.551869999999</v>
      </c>
      <c r="EB235" s="33">
        <v>6228.5439210000004</v>
      </c>
      <c r="EC235" s="33">
        <v>7752.1366959999996</v>
      </c>
      <c r="ED235" s="33">
        <v>11191.573469999999</v>
      </c>
      <c r="EE235" s="33">
        <v>10457.551869999999</v>
      </c>
      <c r="EF235" s="33">
        <v>6228.5439210000004</v>
      </c>
      <c r="EG235" s="33">
        <v>7752.1366959999996</v>
      </c>
      <c r="EH235" s="33">
        <v>11191.573469999999</v>
      </c>
      <c r="EI235" s="33">
        <v>10457.551869999999</v>
      </c>
      <c r="EJ235" s="33">
        <v>6228.5439210000004</v>
      </c>
      <c r="EK235" s="33">
        <v>7752.1366959999996</v>
      </c>
      <c r="EL235" s="33">
        <v>11191.573469999999</v>
      </c>
      <c r="EM235" s="33">
        <v>10457.551869999999</v>
      </c>
      <c r="EN235" s="33">
        <v>6228.5439210000004</v>
      </c>
      <c r="EO235" s="33">
        <v>7752.1366959999996</v>
      </c>
      <c r="EP235" s="33">
        <v>11191.573469999999</v>
      </c>
      <c r="EQ235" s="33">
        <v>10457.551869999999</v>
      </c>
      <c r="ER235" s="33">
        <v>6228.5439210000004</v>
      </c>
      <c r="ES235" s="33">
        <v>7752.1366959999996</v>
      </c>
      <c r="ET235" s="33">
        <v>11191.573469999999</v>
      </c>
      <c r="EU235" s="33">
        <v>10457.551869999999</v>
      </c>
      <c r="EV235" s="33">
        <v>6228.5439210000004</v>
      </c>
      <c r="EW235" s="33">
        <v>7752.1366959999996</v>
      </c>
      <c r="EX235" s="33">
        <v>11191.573469999999</v>
      </c>
      <c r="EY235" s="33">
        <v>10457.551869999999</v>
      </c>
      <c r="EZ235" s="33">
        <v>6228.5439210000004</v>
      </c>
      <c r="FA235" s="33">
        <v>7752.1366959999996</v>
      </c>
      <c r="FB235" s="33">
        <v>11191.573469999999</v>
      </c>
      <c r="FC235" s="33">
        <v>10457.551869999999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6977.8870829999996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5929.4632540000002</v>
      </c>
      <c r="O236" s="33">
        <v>5063.7322620000004</v>
      </c>
      <c r="P236" s="33">
        <v>4288.1228570000003</v>
      </c>
      <c r="Q236" s="33">
        <v>5121.3911310000003</v>
      </c>
      <c r="R236" s="33">
        <v>6778.2398709999998</v>
      </c>
      <c r="S236" s="33">
        <v>5063.7322620000004</v>
      </c>
      <c r="T236" s="33">
        <v>4288.1228570000003</v>
      </c>
      <c r="U236" s="33">
        <v>5121.3911310000003</v>
      </c>
      <c r="V236" s="33">
        <v>4258.2108920000001</v>
      </c>
      <c r="W236" s="33">
        <v>5063.7322620000004</v>
      </c>
      <c r="X236" s="33">
        <v>4288.1228570000003</v>
      </c>
      <c r="Y236" s="33">
        <v>5121.3911310000003</v>
      </c>
      <c r="Z236" s="33">
        <v>5869.3355220000003</v>
      </c>
      <c r="AA236" s="33">
        <v>5063.7322620000004</v>
      </c>
      <c r="AB236" s="33">
        <v>4288.1228570000003</v>
      </c>
      <c r="AC236" s="33">
        <v>5040.1152380000003</v>
      </c>
      <c r="AD236" s="33">
        <v>6911.6737499999999</v>
      </c>
      <c r="AE236" s="33">
        <v>5063.7322620000004</v>
      </c>
      <c r="AF236" s="33">
        <v>4288.1228570000003</v>
      </c>
      <c r="AG236" s="33">
        <v>5121.3911310000003</v>
      </c>
      <c r="AH236" s="33">
        <v>6685.3253690000001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3742.77907</v>
      </c>
      <c r="AT236" s="33">
        <v>6378.7387660000004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6358.405898</v>
      </c>
      <c r="BO236" s="33">
        <v>5063.7322620000004</v>
      </c>
      <c r="BP236" s="33">
        <v>4468.2914289999999</v>
      </c>
      <c r="BQ236" s="33">
        <v>5121.3911310000003</v>
      </c>
      <c r="BR236" s="33">
        <v>6526.9001619999999</v>
      </c>
      <c r="BS236" s="33">
        <v>5218.7720829999998</v>
      </c>
      <c r="BT236" s="33">
        <v>4654.6166670000002</v>
      </c>
      <c r="BU236" s="33">
        <v>5407.0283330000002</v>
      </c>
      <c r="BV236" s="33">
        <v>6633.9197620000004</v>
      </c>
      <c r="BW236" s="33">
        <v>5390.0624399999997</v>
      </c>
      <c r="BX236" s="33">
        <v>4654.6166670000002</v>
      </c>
      <c r="BY236" s="33">
        <v>5278.8312500000002</v>
      </c>
      <c r="BZ236" s="33">
        <v>6629.7371670000002</v>
      </c>
      <c r="CA236" s="33">
        <v>5390.0624399999997</v>
      </c>
      <c r="CB236" s="33">
        <v>4654.6166670000002</v>
      </c>
      <c r="CC236" s="33">
        <v>5440.6603569999997</v>
      </c>
      <c r="CD236" s="33">
        <v>6571.4715850000002</v>
      </c>
      <c r="CE236" s="33">
        <v>5390.0624399999997</v>
      </c>
      <c r="CF236" s="33">
        <v>4654.6166670000002</v>
      </c>
      <c r="CG236" s="33">
        <v>5440.6603569999997</v>
      </c>
      <c r="CH236" s="33">
        <v>6844.4320459999999</v>
      </c>
      <c r="CI236" s="33">
        <v>5390.0624399999997</v>
      </c>
      <c r="CJ236" s="33">
        <v>4654.6166670000002</v>
      </c>
      <c r="CK236" s="33">
        <v>5440.6603569999997</v>
      </c>
      <c r="CL236" s="33">
        <v>6838.3535869999996</v>
      </c>
      <c r="CM236" s="33">
        <v>5390.0624399999997</v>
      </c>
      <c r="CN236" s="33">
        <v>4654.6166670000002</v>
      </c>
      <c r="CO236" s="33">
        <v>5440.6603569999997</v>
      </c>
      <c r="CP236" s="33">
        <v>7104.8456580000002</v>
      </c>
      <c r="CQ236" s="33">
        <v>5390.0624399999997</v>
      </c>
      <c r="CR236" s="33">
        <v>4654.6166670000002</v>
      </c>
      <c r="CS236" s="33">
        <v>5440.6603569999997</v>
      </c>
      <c r="CT236" s="33">
        <v>7098.0024100000001</v>
      </c>
      <c r="CU236" s="33">
        <v>5390.0624399999997</v>
      </c>
      <c r="CV236" s="33">
        <v>4654.6166670000002</v>
      </c>
      <c r="CW236" s="33">
        <v>5440.6603569999997</v>
      </c>
      <c r="CX236" s="33">
        <v>7091.4645879999998</v>
      </c>
      <c r="CY236" s="33">
        <v>5390.0624399999997</v>
      </c>
      <c r="CZ236" s="33">
        <v>4654.6166670000002</v>
      </c>
      <c r="DA236" s="33">
        <v>5440.6603569999997</v>
      </c>
      <c r="DB236" s="33">
        <v>7220.2633329999999</v>
      </c>
      <c r="DC236" s="33">
        <v>5390.0624399999997</v>
      </c>
      <c r="DD236" s="33">
        <v>4654.6166670000002</v>
      </c>
      <c r="DE236" s="33">
        <v>5440.6603569999997</v>
      </c>
      <c r="DF236" s="33">
        <v>7220.2633329999999</v>
      </c>
      <c r="DG236" s="33">
        <v>5390.0624399999997</v>
      </c>
      <c r="DH236" s="33">
        <v>4654.6166670000002</v>
      </c>
      <c r="DI236" s="33">
        <v>5440.6603569999997</v>
      </c>
      <c r="DJ236" s="33">
        <v>7220.2633329999999</v>
      </c>
      <c r="DK236" s="33">
        <v>5390.0624399999997</v>
      </c>
      <c r="DL236" s="33">
        <v>4654.6166670000002</v>
      </c>
      <c r="DM236" s="33">
        <v>5440.6603569999997</v>
      </c>
      <c r="DN236" s="33">
        <v>5929.5898749999997</v>
      </c>
      <c r="DO236" s="33">
        <v>5390.0624399999997</v>
      </c>
      <c r="DP236" s="33">
        <v>4654.6166670000002</v>
      </c>
      <c r="DQ236" s="33">
        <v>5440.6603569999997</v>
      </c>
      <c r="DR236" s="33">
        <v>5925.3475600000002</v>
      </c>
      <c r="DS236" s="33">
        <v>5390.0624399999997</v>
      </c>
      <c r="DT236" s="33">
        <v>4654.6166670000002</v>
      </c>
      <c r="DU236" s="33">
        <v>5440.6603569999997</v>
      </c>
      <c r="DV236" s="33">
        <v>5923.5810240000001</v>
      </c>
      <c r="DW236" s="33">
        <v>5390.0624399999997</v>
      </c>
      <c r="DX236" s="33">
        <v>4654.6166670000002</v>
      </c>
      <c r="DY236" s="33">
        <v>5440.6603569999997</v>
      </c>
      <c r="DZ236" s="33">
        <v>5920.3469020000002</v>
      </c>
      <c r="EA236" s="33">
        <v>5390.0624399999997</v>
      </c>
      <c r="EB236" s="33">
        <v>4654.6166670000002</v>
      </c>
      <c r="EC236" s="33">
        <v>5440.6603569999997</v>
      </c>
      <c r="ED236" s="33">
        <v>5918.4914760000001</v>
      </c>
      <c r="EE236" s="33">
        <v>5390.0624399999997</v>
      </c>
      <c r="EF236" s="33">
        <v>4654.6166670000002</v>
      </c>
      <c r="EG236" s="33">
        <v>5440.6603569999997</v>
      </c>
      <c r="EH236" s="33">
        <v>5914.3773469999996</v>
      </c>
      <c r="EI236" s="33">
        <v>5390.0624399999997</v>
      </c>
      <c r="EJ236" s="33">
        <v>4654.6166670000002</v>
      </c>
      <c r="EK236" s="33">
        <v>5440.6603569999997</v>
      </c>
      <c r="EL236" s="33">
        <v>5578.1461289999997</v>
      </c>
      <c r="EM236" s="33">
        <v>5390.0624399999997</v>
      </c>
      <c r="EN236" s="33">
        <v>4654.6166670000002</v>
      </c>
      <c r="EO236" s="33">
        <v>5440.6603569999997</v>
      </c>
      <c r="EP236" s="33">
        <v>5146.4958450000004</v>
      </c>
      <c r="EQ236" s="33">
        <v>5390.0624399999997</v>
      </c>
      <c r="ER236" s="33">
        <v>4654.6166670000002</v>
      </c>
      <c r="ES236" s="33">
        <v>5440.6603569999997</v>
      </c>
      <c r="ET236" s="33">
        <v>2993.7264289999998</v>
      </c>
      <c r="EU236" s="33">
        <v>5390.0624399999997</v>
      </c>
      <c r="EV236" s="33">
        <v>4654.6166670000002</v>
      </c>
      <c r="EW236" s="33">
        <v>5440.6603569999997</v>
      </c>
      <c r="EX236" s="33">
        <v>1137.044116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7201.2007139999996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3208.7226999999998</v>
      </c>
      <c r="AD237" s="33">
        <v>2929.4520429999998</v>
      </c>
      <c r="AE237" s="33">
        <v>3495.4172119999998</v>
      </c>
      <c r="AF237" s="33">
        <v>11562.91073</v>
      </c>
      <c r="AG237" s="33">
        <v>7080.9710070000001</v>
      </c>
      <c r="AH237" s="33">
        <v>4360.4084309999998</v>
      </c>
      <c r="AI237" s="33">
        <v>3930.8375139999998</v>
      </c>
      <c r="AJ237" s="33">
        <v>13993.94104</v>
      </c>
      <c r="AK237" s="33">
        <v>13174.387189999999</v>
      </c>
      <c r="AL237" s="33">
        <v>4664.5079669999996</v>
      </c>
      <c r="AM237" s="33">
        <v>4294.6267379999999</v>
      </c>
      <c r="AN237" s="33">
        <v>13993.94104</v>
      </c>
      <c r="AO237" s="33">
        <v>13584.572050000001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14679.63682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15264.021640000001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6715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5627.4752049999997</v>
      </c>
      <c r="AA238" s="33">
        <v>7052.958095</v>
      </c>
      <c r="AB238" s="33">
        <v>7801.7042860000001</v>
      </c>
      <c r="AC238" s="33">
        <v>7273.9891669999997</v>
      </c>
      <c r="AD238" s="33">
        <v>3256.1178829999999</v>
      </c>
      <c r="AE238" s="33">
        <v>7052.958095</v>
      </c>
      <c r="AF238" s="33">
        <v>7801.7042860000001</v>
      </c>
      <c r="AG238" s="33">
        <v>7273.9891669999997</v>
      </c>
      <c r="AH238" s="33">
        <v>5614.8014869999997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5712.3464370000002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6522.231667</v>
      </c>
      <c r="AD239" s="33">
        <v>480.86223159999997</v>
      </c>
      <c r="AE239" s="33">
        <v>2654.0345240000001</v>
      </c>
      <c r="AF239" s="33">
        <v>6753.6804760000005</v>
      </c>
      <c r="AG239" s="33">
        <v>6522.231667</v>
      </c>
      <c r="AH239" s="33">
        <v>170.49074519999999</v>
      </c>
      <c r="AI239" s="33">
        <v>2654.0345240000001</v>
      </c>
      <c r="AJ239" s="33">
        <v>6753.6804760000005</v>
      </c>
      <c r="AK239" s="33">
        <v>457.52391030000001</v>
      </c>
      <c r="AL239" s="33">
        <v>610.27567650000003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6047.1090100000001</v>
      </c>
      <c r="AT239" s="33">
        <v>2180.0149999999999</v>
      </c>
      <c r="AU239" s="33">
        <v>2654.0345240000001</v>
      </c>
      <c r="AV239" s="33">
        <v>6753.6804760000005</v>
      </c>
      <c r="AW239" s="33">
        <v>1941.5767880000001</v>
      </c>
      <c r="AX239" s="33">
        <v>2180.0149999999999</v>
      </c>
      <c r="AY239" s="33">
        <v>2654.0345240000001</v>
      </c>
      <c r="AZ239" s="33">
        <v>6753.6804760000005</v>
      </c>
      <c r="BA239" s="33">
        <v>5231.3829500000002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194.4083929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K240" s="33">
        <v>500.22398809999999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83.554095790000005</v>
      </c>
      <c r="BJ240" s="33">
        <v>408.08249999999998</v>
      </c>
      <c r="BK240" s="33">
        <v>202.8874405</v>
      </c>
      <c r="BL240" s="33">
        <v>558.44986389999997</v>
      </c>
      <c r="BM240" s="33">
        <v>500.22398809999999</v>
      </c>
      <c r="BN240" s="33">
        <v>574.17864229999998</v>
      </c>
      <c r="BO240" s="33">
        <v>387.29597899999999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980.80140459999996</v>
      </c>
      <c r="BU240" s="33">
        <v>500.22398809999999</v>
      </c>
      <c r="BV240" s="33">
        <v>757.58770130000005</v>
      </c>
      <c r="BW240" s="33">
        <v>541.94146120000005</v>
      </c>
      <c r="BX240" s="33">
        <v>980.80140459999996</v>
      </c>
      <c r="BY240" s="33">
        <v>500.22398809999999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1127.382298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B241" s="33">
        <v>586.2255275</v>
      </c>
      <c r="CC241" s="33">
        <v>399.13913000000002</v>
      </c>
      <c r="CD241" s="33">
        <v>182.97651949999999</v>
      </c>
      <c r="CE241" s="33">
        <v>253.63718800000001</v>
      </c>
      <c r="CF241" s="33">
        <v>1480.4597690000001</v>
      </c>
      <c r="CG241" s="33">
        <v>1316.717112</v>
      </c>
      <c r="CH241" s="33">
        <v>462.09071970000002</v>
      </c>
      <c r="CI241" s="33">
        <v>640.53787369999998</v>
      </c>
      <c r="CJ241" s="33">
        <v>1991.3262099999999</v>
      </c>
      <c r="CK241" s="33">
        <v>1763.75296</v>
      </c>
      <c r="CL241" s="33">
        <v>621.54567139999995</v>
      </c>
      <c r="CM241" s="33">
        <v>861.57008949999999</v>
      </c>
      <c r="CN241" s="33">
        <v>1994.701429</v>
      </c>
      <c r="CO241" s="33">
        <v>1774.0823210000001</v>
      </c>
      <c r="CP241" s="33">
        <v>622.59916669999996</v>
      </c>
      <c r="CQ241" s="33">
        <v>863.03041670000005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25">
      <c r="B242" s="33" t="s">
        <v>1</v>
      </c>
      <c r="C242" s="33" t="s">
        <v>45</v>
      </c>
      <c r="AJ242" s="33">
        <v>2814.6704960000002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F242" s="33">
        <v>903.10125000000005</v>
      </c>
      <c r="BG242" s="33">
        <v>1552.3085120000001</v>
      </c>
      <c r="BH242" s="33">
        <v>2902.1452380000001</v>
      </c>
      <c r="BI242" s="33">
        <v>1827.035893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44427.161189999999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43717.061970000002</v>
      </c>
      <c r="O245" s="33">
        <v>42423.088889999999</v>
      </c>
      <c r="P245" s="33">
        <v>41194.86047</v>
      </c>
      <c r="Q245" s="33">
        <v>38939.919070000004</v>
      </c>
      <c r="R245" s="33">
        <v>45523.629229999999</v>
      </c>
      <c r="S245" s="33">
        <v>42380.203240000003</v>
      </c>
      <c r="T245" s="33">
        <v>46385.809520000003</v>
      </c>
      <c r="U245" s="33">
        <v>45077.436430000002</v>
      </c>
      <c r="V245" s="33">
        <v>42819.381170000001</v>
      </c>
      <c r="W245" s="33">
        <v>42948.227500000001</v>
      </c>
      <c r="X245" s="33">
        <v>46385.809520000003</v>
      </c>
      <c r="Y245" s="33">
        <v>45183.087440000003</v>
      </c>
      <c r="Z245" s="33">
        <v>43558.496120000003</v>
      </c>
      <c r="AA245" s="33">
        <v>42948.227500000001</v>
      </c>
      <c r="AB245" s="33">
        <v>52096.268750000003</v>
      </c>
      <c r="AC245" s="33">
        <v>44305.34663</v>
      </c>
      <c r="AD245" s="33">
        <v>41363.492160000002</v>
      </c>
      <c r="AE245" s="33">
        <v>45091.78572</v>
      </c>
      <c r="AF245" s="33">
        <v>55414.312149999998</v>
      </c>
      <c r="AG245" s="33">
        <v>48224.25505</v>
      </c>
      <c r="AH245" s="33">
        <v>45006.246870000003</v>
      </c>
      <c r="AI245" s="33">
        <v>45890.538529999998</v>
      </c>
      <c r="AJ245" s="33">
        <v>60660.012970000003</v>
      </c>
      <c r="AK245" s="33">
        <v>51041.397230000002</v>
      </c>
      <c r="AL245" s="33">
        <v>47859.540630000003</v>
      </c>
      <c r="AM245" s="33">
        <v>47806.636259999999</v>
      </c>
      <c r="AN245" s="33">
        <v>60747.487710000001</v>
      </c>
      <c r="AO245" s="33">
        <v>53166.213360000002</v>
      </c>
      <c r="AP245" s="33">
        <v>49893.865879999998</v>
      </c>
      <c r="AQ245" s="33">
        <v>47806.636259999999</v>
      </c>
      <c r="AR245" s="33">
        <v>60810.521999999997</v>
      </c>
      <c r="AS245" s="33">
        <v>57261.013610000002</v>
      </c>
      <c r="AT245" s="33">
        <v>49381.244650000001</v>
      </c>
      <c r="AU245" s="33">
        <v>47886.99912</v>
      </c>
      <c r="AV245" s="33">
        <v>60879.943899999998</v>
      </c>
      <c r="AW245" s="33">
        <v>55094.855179999999</v>
      </c>
      <c r="AX245" s="33">
        <v>50036.922550000003</v>
      </c>
      <c r="AY245" s="33">
        <v>47956.928999999996</v>
      </c>
      <c r="AZ245" s="33">
        <v>61059.360090000002</v>
      </c>
      <c r="BA245" s="33">
        <v>56287.916400000002</v>
      </c>
      <c r="BB245" s="33">
        <v>50210.177969999997</v>
      </c>
      <c r="BC245" s="33">
        <v>48158.7621</v>
      </c>
      <c r="BD245" s="33">
        <v>61059.360090000002</v>
      </c>
      <c r="BE245" s="33">
        <v>57578.76511</v>
      </c>
      <c r="BF245" s="33">
        <v>50210.177969999997</v>
      </c>
      <c r="BG245" s="33">
        <v>48158.7621</v>
      </c>
      <c r="BH245" s="33">
        <v>61388.93866</v>
      </c>
      <c r="BI245" s="33">
        <v>58456.833299999998</v>
      </c>
      <c r="BJ245" s="33">
        <v>50741.762970000003</v>
      </c>
      <c r="BK245" s="33">
        <v>48662.970430000001</v>
      </c>
      <c r="BL245" s="33">
        <v>61655.672809999996</v>
      </c>
      <c r="BM245" s="33">
        <v>60273.127849999997</v>
      </c>
      <c r="BN245" s="33">
        <v>50288.377919999999</v>
      </c>
      <c r="BO245" s="33">
        <v>48847.378969999998</v>
      </c>
      <c r="BP245" s="33">
        <v>63579.577969999998</v>
      </c>
      <c r="BQ245" s="33">
        <v>62129.01842</v>
      </c>
      <c r="BR245" s="33">
        <v>51976.752350000002</v>
      </c>
      <c r="BS245" s="33">
        <v>50738.412190000003</v>
      </c>
      <c r="BT245" s="33">
        <v>65240.765650000001</v>
      </c>
      <c r="BU245" s="33">
        <v>62699.495239999997</v>
      </c>
      <c r="BV245" s="33">
        <v>52880.310590000001</v>
      </c>
      <c r="BW245" s="33">
        <v>51862.522199999999</v>
      </c>
      <c r="BX245" s="33">
        <v>65240.765650000001</v>
      </c>
      <c r="BY245" s="33">
        <v>62811.039599999996</v>
      </c>
      <c r="BZ245" s="33">
        <v>52876.127990000001</v>
      </c>
      <c r="CA245" s="33">
        <v>51862.522199999999</v>
      </c>
      <c r="CB245" s="33">
        <v>65826.991179999997</v>
      </c>
      <c r="CC245" s="33">
        <v>64200.110769999999</v>
      </c>
      <c r="CD245" s="33">
        <v>53000.838929999998</v>
      </c>
      <c r="CE245" s="33">
        <v>52116.159390000001</v>
      </c>
      <c r="CF245" s="33">
        <v>66721.225420000002</v>
      </c>
      <c r="CG245" s="33">
        <v>65117.688750000001</v>
      </c>
      <c r="CH245" s="33">
        <v>53552.913589999996</v>
      </c>
      <c r="CI245" s="33">
        <v>52503.06007</v>
      </c>
      <c r="CJ245" s="33">
        <v>67232.09186</v>
      </c>
      <c r="CK245" s="33">
        <v>65478.104500000001</v>
      </c>
      <c r="CL245" s="33">
        <v>53706.290090000002</v>
      </c>
      <c r="CM245" s="33">
        <v>52724.092290000001</v>
      </c>
      <c r="CN245" s="33">
        <v>67235.467080000002</v>
      </c>
      <c r="CO245" s="33">
        <v>65575.053960000005</v>
      </c>
      <c r="CP245" s="33">
        <v>53973.835650000001</v>
      </c>
      <c r="CQ245" s="33">
        <v>52725.552620000002</v>
      </c>
      <c r="CR245" s="33">
        <v>67235.467080000002</v>
      </c>
      <c r="CS245" s="33">
        <v>65575.053960000005</v>
      </c>
      <c r="CT245" s="33">
        <v>53966.992409999999</v>
      </c>
      <c r="CU245" s="33">
        <v>52725.552620000002</v>
      </c>
      <c r="CV245" s="33">
        <v>67235.467080000002</v>
      </c>
      <c r="CW245" s="33">
        <v>65575.053960000005</v>
      </c>
      <c r="CX245" s="33">
        <v>53960.454579999998</v>
      </c>
      <c r="CY245" s="33">
        <v>52725.552620000002</v>
      </c>
      <c r="CZ245" s="33">
        <v>67235.467080000002</v>
      </c>
      <c r="DA245" s="33">
        <v>65575.053960000005</v>
      </c>
      <c r="DB245" s="33">
        <v>54089.25333</v>
      </c>
      <c r="DC245" s="33">
        <v>52725.552620000002</v>
      </c>
      <c r="DD245" s="33">
        <v>67235.467080000002</v>
      </c>
      <c r="DE245" s="33">
        <v>65575.053960000005</v>
      </c>
      <c r="DF245" s="33">
        <v>54089.25333</v>
      </c>
      <c r="DG245" s="33">
        <v>52725.552620000002</v>
      </c>
      <c r="DH245" s="33">
        <v>67235.467080000002</v>
      </c>
      <c r="DI245" s="33">
        <v>65575.053960000005</v>
      </c>
      <c r="DJ245" s="33">
        <v>54089.25333</v>
      </c>
      <c r="DK245" s="33">
        <v>52725.552620000002</v>
      </c>
      <c r="DL245" s="33">
        <v>67235.467080000002</v>
      </c>
      <c r="DM245" s="33">
        <v>65575.053960000005</v>
      </c>
      <c r="DN245" s="33">
        <v>52798.579870000001</v>
      </c>
      <c r="DO245" s="33">
        <v>52725.552620000002</v>
      </c>
      <c r="DP245" s="33">
        <v>67235.467080000002</v>
      </c>
      <c r="DQ245" s="33">
        <v>65575.053960000005</v>
      </c>
      <c r="DR245" s="33">
        <v>52794.337549999997</v>
      </c>
      <c r="DS245" s="33">
        <v>52725.552620000002</v>
      </c>
      <c r="DT245" s="33">
        <v>67235.467080000002</v>
      </c>
      <c r="DU245" s="33">
        <v>65575.053960000005</v>
      </c>
      <c r="DV245" s="33">
        <v>52792.571020000003</v>
      </c>
      <c r="DW245" s="33">
        <v>52725.552620000002</v>
      </c>
      <c r="DX245" s="33">
        <v>67235.467080000002</v>
      </c>
      <c r="DY245" s="33">
        <v>65575.053960000005</v>
      </c>
      <c r="DZ245" s="33">
        <v>52789.336900000002</v>
      </c>
      <c r="EA245" s="33">
        <v>52725.552620000002</v>
      </c>
      <c r="EB245" s="33">
        <v>67235.467080000002</v>
      </c>
      <c r="EC245" s="33">
        <v>65575.053960000005</v>
      </c>
      <c r="ED245" s="33">
        <v>52787.481469999999</v>
      </c>
      <c r="EE245" s="33">
        <v>52725.552620000002</v>
      </c>
      <c r="EF245" s="33">
        <v>67235.467080000002</v>
      </c>
      <c r="EG245" s="33">
        <v>65575.053960000005</v>
      </c>
      <c r="EH245" s="33">
        <v>52783.367339999997</v>
      </c>
      <c r="EI245" s="33">
        <v>52725.552620000002</v>
      </c>
      <c r="EJ245" s="33">
        <v>67235.467080000002</v>
      </c>
      <c r="EK245" s="33">
        <v>65575.053960000005</v>
      </c>
      <c r="EL245" s="33">
        <v>52447.136120000003</v>
      </c>
      <c r="EM245" s="33">
        <v>52725.552620000002</v>
      </c>
      <c r="EN245" s="33">
        <v>67235.467080000002</v>
      </c>
      <c r="EO245" s="33">
        <v>65575.053960000005</v>
      </c>
      <c r="EP245" s="33">
        <v>52015.485840000001</v>
      </c>
      <c r="EQ245" s="33">
        <v>52725.552620000002</v>
      </c>
      <c r="ER245" s="33">
        <v>67235.467080000002</v>
      </c>
      <c r="ES245" s="33">
        <v>65575.053960000005</v>
      </c>
      <c r="ET245" s="33">
        <v>49862.716419999997</v>
      </c>
      <c r="EU245" s="33">
        <v>52725.552620000002</v>
      </c>
      <c r="EV245" s="33">
        <v>67235.467080000002</v>
      </c>
      <c r="EW245" s="33">
        <v>65575.053960000005</v>
      </c>
      <c r="EX245" s="33">
        <v>48006.034110000001</v>
      </c>
      <c r="EY245" s="33">
        <v>52725.552620000002</v>
      </c>
      <c r="EZ245" s="33">
        <v>67315.746899999998</v>
      </c>
      <c r="FA245" s="33">
        <v>65634.34014</v>
      </c>
      <c r="FB245" s="33">
        <v>46896.444459999999</v>
      </c>
      <c r="FC245" s="33">
        <v>52776.34001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3836.391521</v>
      </c>
      <c r="AO246" s="33">
        <v>3532.457167</v>
      </c>
      <c r="AP246" s="33">
        <v>2473.4768789999998</v>
      </c>
      <c r="AQ246" s="33">
        <v>3031.174743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4522.7918669999999</v>
      </c>
      <c r="BN246" s="33">
        <v>3207.1786219999999</v>
      </c>
      <c r="BO246" s="33">
        <v>3915.3822460000001</v>
      </c>
      <c r="BP246" s="33">
        <v>4969.5392400000001</v>
      </c>
      <c r="BQ246" s="33">
        <v>4459.9293189999999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5672.2484759999998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57.819946610000002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57.8966359</v>
      </c>
      <c r="BS248" s="33">
        <v>107.4420198</v>
      </c>
      <c r="BT248" s="33">
        <v>105.2766835</v>
      </c>
      <c r="BU248" s="33">
        <v>104.6626727</v>
      </c>
      <c r="BV248" s="33">
        <v>57.8966359</v>
      </c>
      <c r="BW248" s="33">
        <v>107.4420198</v>
      </c>
      <c r="BX248" s="33">
        <v>105.2766835</v>
      </c>
      <c r="BY248" s="33">
        <v>104.6626727</v>
      </c>
      <c r="BZ248" s="33">
        <v>57.8966359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55.792816889999997</v>
      </c>
      <c r="EM248" s="33">
        <v>107.4420198</v>
      </c>
      <c r="EN248" s="33">
        <v>105.2766835</v>
      </c>
      <c r="EO248" s="33">
        <v>104.6626727</v>
      </c>
      <c r="EP248" s="33">
        <v>55.792816889999997</v>
      </c>
      <c r="EQ248" s="33">
        <v>107.4420198</v>
      </c>
      <c r="ER248" s="33">
        <v>105.2766835</v>
      </c>
      <c r="ES248" s="33">
        <v>104.6626727</v>
      </c>
      <c r="ET248" s="33">
        <v>55.792816889999997</v>
      </c>
      <c r="EU248" s="33">
        <v>107.4420198</v>
      </c>
      <c r="EV248" s="33">
        <v>105.2766835</v>
      </c>
      <c r="EW248" s="33">
        <v>104.6626727</v>
      </c>
      <c r="EX248" s="33">
        <v>55.792816889999997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38.469196889999999</v>
      </c>
      <c r="AE251" s="33">
        <v>127.60236399999999</v>
      </c>
      <c r="AF251" s="33">
        <v>189.3327165</v>
      </c>
      <c r="AG251" s="33">
        <v>187.63575539999999</v>
      </c>
      <c r="AH251" s="33">
        <v>38.469196889999999</v>
      </c>
      <c r="AI251" s="33">
        <v>127.60236399999999</v>
      </c>
      <c r="AJ251" s="33">
        <v>279.91480610000002</v>
      </c>
      <c r="AK251" s="33">
        <v>94.491984400000007</v>
      </c>
      <c r="AL251" s="33">
        <v>38.469196889999999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175.87610359999999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J253" s="33">
        <v>1.706231469</v>
      </c>
      <c r="AL253" s="33">
        <v>1.4807809949999999</v>
      </c>
      <c r="AM253" s="33">
        <v>1.706231469</v>
      </c>
      <c r="AN253" s="33">
        <v>1.706231469</v>
      </c>
      <c r="AO253" s="33">
        <v>8.0950248310000003E-4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1.1072629389999999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2714.3822230000001</v>
      </c>
      <c r="AA257" s="33">
        <v>3015.8324349999998</v>
      </c>
      <c r="AB257" s="33">
        <v>3622.53928</v>
      </c>
      <c r="AC257" s="33">
        <v>3390.089833</v>
      </c>
      <c r="AD257" s="33">
        <v>2749.1085880000001</v>
      </c>
      <c r="AE257" s="33">
        <v>3123.1952759999999</v>
      </c>
      <c r="AF257" s="33">
        <v>3692.7032140000001</v>
      </c>
      <c r="AG257" s="33">
        <v>3355.5920230000002</v>
      </c>
      <c r="AH257" s="33">
        <v>2803.3512150000001</v>
      </c>
      <c r="AI257" s="33">
        <v>3184.5163849999999</v>
      </c>
      <c r="AJ257" s="33">
        <v>3835.2016629999998</v>
      </c>
      <c r="AK257" s="33">
        <v>3416.050334</v>
      </c>
      <c r="AL257" s="33">
        <v>2867.0035250000001</v>
      </c>
      <c r="AM257" s="33">
        <v>3314.0706719999998</v>
      </c>
      <c r="AN257" s="33">
        <v>5330.8790740000004</v>
      </c>
      <c r="AO257" s="33">
        <v>5000.9344600000004</v>
      </c>
      <c r="AP257" s="33">
        <v>3959.4886179999999</v>
      </c>
      <c r="AQ257" s="33">
        <v>4479.5619070000002</v>
      </c>
      <c r="AR257" s="33">
        <v>6464.026793</v>
      </c>
      <c r="AS257" s="33">
        <v>3547.7495210000002</v>
      </c>
      <c r="AT257" s="33">
        <v>4693.1903609999999</v>
      </c>
      <c r="AU257" s="33">
        <v>5363.7694110000002</v>
      </c>
      <c r="AV257" s="33">
        <v>6464.026793</v>
      </c>
      <c r="AW257" s="33">
        <v>5973.8781339999996</v>
      </c>
      <c r="AX257" s="33">
        <v>4693.1903609999999</v>
      </c>
      <c r="AY257" s="33">
        <v>5363.7694110000002</v>
      </c>
      <c r="AZ257" s="33">
        <v>7938.1136029999998</v>
      </c>
      <c r="BA257" s="33">
        <v>7531.5398580000001</v>
      </c>
      <c r="BB257" s="33">
        <v>6399.1372419999998</v>
      </c>
      <c r="BC257" s="33">
        <v>6983.5825960000002</v>
      </c>
      <c r="BD257" s="33">
        <v>7938.1136029999998</v>
      </c>
      <c r="BE257" s="33">
        <v>7531.5398580000001</v>
      </c>
      <c r="BF257" s="33">
        <v>6399.1372419999998</v>
      </c>
      <c r="BG257" s="33">
        <v>6983.5825960000002</v>
      </c>
      <c r="BH257" s="33">
        <v>7938.5063689999997</v>
      </c>
      <c r="BI257" s="33">
        <v>7535.31484</v>
      </c>
      <c r="BJ257" s="33">
        <v>6399.1372419999998</v>
      </c>
      <c r="BK257" s="33">
        <v>6983.5825960000002</v>
      </c>
      <c r="BL257" s="33">
        <v>7938.5063689999997</v>
      </c>
      <c r="BM257" s="33">
        <v>7456.4871039999998</v>
      </c>
      <c r="BN257" s="33">
        <v>6399.1372419999998</v>
      </c>
      <c r="BO257" s="33">
        <v>6983.5825960000002</v>
      </c>
      <c r="BP257" s="33">
        <v>7938.5063689999997</v>
      </c>
      <c r="BQ257" s="33">
        <v>7394.4884940000002</v>
      </c>
      <c r="BR257" s="33">
        <v>6344.4899189999996</v>
      </c>
      <c r="BS257" s="33">
        <v>6983.5825960000002</v>
      </c>
      <c r="BT257" s="33">
        <v>9150.8405299999995</v>
      </c>
      <c r="BU257" s="33">
        <v>8678.2679979999994</v>
      </c>
      <c r="BV257" s="33">
        <v>7129.464086</v>
      </c>
      <c r="BW257" s="33">
        <v>7929.5801419999998</v>
      </c>
      <c r="BX257" s="33">
        <v>9150.8405299999995</v>
      </c>
      <c r="BY257" s="33">
        <v>8604.8364490000004</v>
      </c>
      <c r="BZ257" s="33">
        <v>7129.464086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7127.360267</v>
      </c>
      <c r="EM257" s="33">
        <v>7929.5801419999998</v>
      </c>
      <c r="EN257" s="33">
        <v>9150.8405299999995</v>
      </c>
      <c r="EO257" s="33">
        <v>8678.2679979999994</v>
      </c>
      <c r="EP257" s="33">
        <v>7127.360267</v>
      </c>
      <c r="EQ257" s="33">
        <v>7929.5801419999998</v>
      </c>
      <c r="ER257" s="33">
        <v>9150.8405299999995</v>
      </c>
      <c r="ES257" s="33">
        <v>8678.2679979999994</v>
      </c>
      <c r="ET257" s="33">
        <v>7127.360267</v>
      </c>
      <c r="EU257" s="33">
        <v>7929.5801419999998</v>
      </c>
      <c r="EV257" s="33">
        <v>9150.8405299999995</v>
      </c>
      <c r="EW257" s="33">
        <v>8678.2679979999994</v>
      </c>
      <c r="EX257" s="33">
        <v>7127.360267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4566.2249879999999</v>
      </c>
      <c r="CK294" s="33">
        <v>4535.589637</v>
      </c>
      <c r="CL294" s="33">
        <v>4430.1832610000001</v>
      </c>
      <c r="CM294" s="33">
        <v>4535.589637</v>
      </c>
      <c r="CN294" s="33">
        <v>4566.2249879999999</v>
      </c>
      <c r="CO294" s="33">
        <v>4535.589637</v>
      </c>
      <c r="CP294" s="33">
        <v>4430.1832610000001</v>
      </c>
      <c r="CQ294" s="33">
        <v>4535.589637</v>
      </c>
      <c r="CR294" s="33">
        <v>4566.2249879999999</v>
      </c>
      <c r="CS294" s="33">
        <v>4535.589637</v>
      </c>
      <c r="CT294" s="33">
        <v>4430.1832610000001</v>
      </c>
      <c r="CU294" s="33">
        <v>4535.589637</v>
      </c>
      <c r="CV294" s="33">
        <v>4566.2249879999999</v>
      </c>
      <c r="CW294" s="33">
        <v>4535.589637</v>
      </c>
      <c r="CX294" s="33">
        <v>4430.1832610000001</v>
      </c>
      <c r="CY294" s="33">
        <v>4535.589637</v>
      </c>
      <c r="CZ294" s="33">
        <v>4566.2249879999999</v>
      </c>
      <c r="DA294" s="33">
        <v>4535.589637</v>
      </c>
      <c r="DB294" s="33">
        <v>4430.1832610000001</v>
      </c>
      <c r="DC294" s="33">
        <v>4535.589637</v>
      </c>
      <c r="DD294" s="33">
        <v>4566.2249879999999</v>
      </c>
      <c r="DE294" s="33">
        <v>4535.589637</v>
      </c>
      <c r="DF294" s="33">
        <v>4430.1832610000001</v>
      </c>
      <c r="DG294" s="33">
        <v>4535.589637</v>
      </c>
      <c r="DH294" s="33">
        <v>4566.2249879999999</v>
      </c>
      <c r="DI294" s="33">
        <v>4535.589637</v>
      </c>
      <c r="DJ294" s="33">
        <v>4430.1832610000001</v>
      </c>
      <c r="DK294" s="33">
        <v>4535.589637</v>
      </c>
      <c r="DL294" s="33">
        <v>4566.2249879999999</v>
      </c>
      <c r="DM294" s="33">
        <v>4535.589637</v>
      </c>
      <c r="DN294" s="33">
        <v>4430.1832610000001</v>
      </c>
      <c r="DO294" s="33">
        <v>4535.589637</v>
      </c>
      <c r="DP294" s="33">
        <v>4566.2249879999999</v>
      </c>
      <c r="DQ294" s="33">
        <v>4535.589637</v>
      </c>
      <c r="DR294" s="33">
        <v>4430.1832610000001</v>
      </c>
      <c r="DS294" s="33">
        <v>4535.589637</v>
      </c>
      <c r="DT294" s="33">
        <v>4566.2249879999999</v>
      </c>
      <c r="DU294" s="33">
        <v>4535.589637</v>
      </c>
      <c r="DV294" s="33">
        <v>4430.1832610000001</v>
      </c>
      <c r="DW294" s="33">
        <v>4535.589637</v>
      </c>
      <c r="DX294" s="33">
        <v>4566.2249879999999</v>
      </c>
      <c r="DY294" s="33">
        <v>4535.589637</v>
      </c>
      <c r="DZ294" s="33">
        <v>4430.1832610000001</v>
      </c>
      <c r="EA294" s="33">
        <v>4535.589637</v>
      </c>
      <c r="EB294" s="33">
        <v>4566.2249879999999</v>
      </c>
      <c r="EC294" s="33">
        <v>4535.589637</v>
      </c>
      <c r="ED294" s="33">
        <v>4430.1832610000001</v>
      </c>
      <c r="EE294" s="33">
        <v>4535.589637</v>
      </c>
      <c r="EF294" s="33">
        <v>4566.2249879999999</v>
      </c>
      <c r="EG294" s="33">
        <v>4535.589637</v>
      </c>
      <c r="EH294" s="33">
        <v>4430.1832610000001</v>
      </c>
      <c r="EI294" s="33">
        <v>4535.589637</v>
      </c>
      <c r="EJ294" s="33">
        <v>4566.2249879999999</v>
      </c>
      <c r="EK294" s="33">
        <v>4535.589637</v>
      </c>
      <c r="EL294" s="33">
        <v>4430.1832610000001</v>
      </c>
      <c r="EM294" s="33">
        <v>4535.589637</v>
      </c>
      <c r="EN294" s="33">
        <v>4566.2249879999999</v>
      </c>
      <c r="EO294" s="33">
        <v>4535.589637</v>
      </c>
      <c r="EP294" s="33">
        <v>4430.1832610000001</v>
      </c>
      <c r="EQ294" s="33">
        <v>4535.589637</v>
      </c>
      <c r="ER294" s="33">
        <v>4566.2249879999999</v>
      </c>
      <c r="ES294" s="33">
        <v>4535.589637</v>
      </c>
      <c r="ET294" s="33">
        <v>4430.1832610000001</v>
      </c>
      <c r="EU294" s="33">
        <v>4535.589637</v>
      </c>
      <c r="EV294" s="33">
        <v>4566.2249879999999</v>
      </c>
      <c r="EW294" s="33">
        <v>4535.589637</v>
      </c>
      <c r="EX294" s="33">
        <v>4430.1832610000001</v>
      </c>
      <c r="EY294" s="33">
        <v>4535.589637</v>
      </c>
      <c r="EZ294" s="33">
        <v>4566.2249879999999</v>
      </c>
      <c r="FA294" s="33">
        <v>4535.589637</v>
      </c>
      <c r="FB294" s="33">
        <v>4430.1832610000001</v>
      </c>
      <c r="FC294" s="33">
        <v>4535.589637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4566.2249879999999</v>
      </c>
      <c r="CK305" s="33">
        <v>4535.589637</v>
      </c>
      <c r="CL305" s="33">
        <v>4430.1832610000001</v>
      </c>
      <c r="CM305" s="33">
        <v>4535.589637</v>
      </c>
      <c r="CN305" s="33">
        <v>4566.2249879999999</v>
      </c>
      <c r="CO305" s="33">
        <v>4535.589637</v>
      </c>
      <c r="CP305" s="33">
        <v>4430.1832610000001</v>
      </c>
      <c r="CQ305" s="33">
        <v>4535.589637</v>
      </c>
      <c r="CR305" s="33">
        <v>4566.2249879999999</v>
      </c>
      <c r="CS305" s="33">
        <v>4535.589637</v>
      </c>
      <c r="CT305" s="33">
        <v>4430.1832610000001</v>
      </c>
      <c r="CU305" s="33">
        <v>4535.589637</v>
      </c>
      <c r="CV305" s="33">
        <v>4566.2249879999999</v>
      </c>
      <c r="CW305" s="33">
        <v>4535.589637</v>
      </c>
      <c r="CX305" s="33">
        <v>4430.1832610000001</v>
      </c>
      <c r="CY305" s="33">
        <v>4535.589637</v>
      </c>
      <c r="CZ305" s="33">
        <v>4566.2249879999999</v>
      </c>
      <c r="DA305" s="33">
        <v>4535.589637</v>
      </c>
      <c r="DB305" s="33">
        <v>4430.1832610000001</v>
      </c>
      <c r="DC305" s="33">
        <v>4535.589637</v>
      </c>
      <c r="DD305" s="33">
        <v>4566.2249879999999</v>
      </c>
      <c r="DE305" s="33">
        <v>4535.589637</v>
      </c>
      <c r="DF305" s="33">
        <v>4430.1832610000001</v>
      </c>
      <c r="DG305" s="33">
        <v>4535.589637</v>
      </c>
      <c r="DH305" s="33">
        <v>4566.2249879999999</v>
      </c>
      <c r="DI305" s="33">
        <v>4535.589637</v>
      </c>
      <c r="DJ305" s="33">
        <v>4430.1832610000001</v>
      </c>
      <c r="DK305" s="33">
        <v>4535.589637</v>
      </c>
      <c r="DL305" s="33">
        <v>4566.2249879999999</v>
      </c>
      <c r="DM305" s="33">
        <v>4535.589637</v>
      </c>
      <c r="DN305" s="33">
        <v>4430.1832610000001</v>
      </c>
      <c r="DO305" s="33">
        <v>4535.589637</v>
      </c>
      <c r="DP305" s="33">
        <v>4566.2249879999999</v>
      </c>
      <c r="DQ305" s="33">
        <v>4535.589637</v>
      </c>
      <c r="DR305" s="33">
        <v>4430.1832610000001</v>
      </c>
      <c r="DS305" s="33">
        <v>4535.589637</v>
      </c>
      <c r="DT305" s="33">
        <v>4566.2249879999999</v>
      </c>
      <c r="DU305" s="33">
        <v>4535.589637</v>
      </c>
      <c r="DV305" s="33">
        <v>4430.1832610000001</v>
      </c>
      <c r="DW305" s="33">
        <v>4535.589637</v>
      </c>
      <c r="DX305" s="33">
        <v>4566.2249879999999</v>
      </c>
      <c r="DY305" s="33">
        <v>4535.589637</v>
      </c>
      <c r="DZ305" s="33">
        <v>4430.1832610000001</v>
      </c>
      <c r="EA305" s="33">
        <v>4535.589637</v>
      </c>
      <c r="EB305" s="33">
        <v>4566.2249879999999</v>
      </c>
      <c r="EC305" s="33">
        <v>4535.589637</v>
      </c>
      <c r="ED305" s="33">
        <v>4430.1832610000001</v>
      </c>
      <c r="EE305" s="33">
        <v>4535.589637</v>
      </c>
      <c r="EF305" s="33">
        <v>4566.2249879999999</v>
      </c>
      <c r="EG305" s="33">
        <v>4535.589637</v>
      </c>
      <c r="EH305" s="33">
        <v>4430.1832610000001</v>
      </c>
      <c r="EI305" s="33">
        <v>4535.589637</v>
      </c>
      <c r="EJ305" s="33">
        <v>4566.2249879999999</v>
      </c>
      <c r="EK305" s="33">
        <v>4535.589637</v>
      </c>
      <c r="EL305" s="33">
        <v>4430.1832610000001</v>
      </c>
      <c r="EM305" s="33">
        <v>4535.589637</v>
      </c>
      <c r="EN305" s="33">
        <v>4566.2249879999999</v>
      </c>
      <c r="EO305" s="33">
        <v>4535.589637</v>
      </c>
      <c r="EP305" s="33">
        <v>4430.1832610000001</v>
      </c>
      <c r="EQ305" s="33">
        <v>4535.589637</v>
      </c>
      <c r="ER305" s="33">
        <v>4566.2249879999999</v>
      </c>
      <c r="ES305" s="33">
        <v>4535.589637</v>
      </c>
      <c r="ET305" s="33">
        <v>4430.1832610000001</v>
      </c>
      <c r="EU305" s="33">
        <v>4535.589637</v>
      </c>
      <c r="EV305" s="33">
        <v>4566.2249879999999</v>
      </c>
      <c r="EW305" s="33">
        <v>4535.589637</v>
      </c>
      <c r="EX305" s="33">
        <v>4430.1832610000001</v>
      </c>
      <c r="EY305" s="33">
        <v>4535.589637</v>
      </c>
      <c r="EZ305" s="33">
        <v>4566.2249879999999</v>
      </c>
      <c r="FA305" s="33">
        <v>4535.589637</v>
      </c>
      <c r="FB305" s="33">
        <v>4430.1832610000001</v>
      </c>
      <c r="FC305" s="33">
        <v>4535.589637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60.272064610000001</v>
      </c>
      <c r="AD368" s="33">
        <v>56.602940480000001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23.76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254.79</v>
      </c>
      <c r="AD369" s="33">
        <v>254.8</v>
      </c>
      <c r="AE369" s="33">
        <v>254.8</v>
      </c>
      <c r="AF369" s="33">
        <v>254.8</v>
      </c>
      <c r="AG369" s="33">
        <v>254.79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357.1139738</v>
      </c>
      <c r="AD377" s="33">
        <v>353.45484970000001</v>
      </c>
      <c r="AE377" s="33">
        <v>483.57535919999998</v>
      </c>
      <c r="AF377" s="33">
        <v>625.27135920000001</v>
      </c>
      <c r="AG377" s="33">
        <v>625.26135920000002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510.50511990000001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3312.0473699999998</v>
      </c>
      <c r="AW416" s="33">
        <v>4034.6758869999999</v>
      </c>
      <c r="AX416" s="33">
        <v>5329.3853140000001</v>
      </c>
      <c r="AY416" s="33">
        <v>4365.8806240000004</v>
      </c>
      <c r="AZ416" s="33">
        <v>4113.8014409999996</v>
      </c>
      <c r="BA416" s="33">
        <v>5011.3581199999999</v>
      </c>
      <c r="BB416" s="33">
        <v>6619.480501</v>
      </c>
      <c r="BC416" s="33">
        <v>5422.7382639999996</v>
      </c>
      <c r="BD416" s="33">
        <v>7186.0762100000002</v>
      </c>
      <c r="BE416" s="33">
        <v>8753.9473830000006</v>
      </c>
      <c r="BF416" s="33">
        <v>11563.0499</v>
      </c>
      <c r="BG416" s="33">
        <v>9472.5550039999998</v>
      </c>
      <c r="BH416" s="33">
        <v>7943.7388700000001</v>
      </c>
      <c r="BI416" s="33">
        <v>9676.9182600000004</v>
      </c>
      <c r="BJ416" s="33">
        <v>12782.198</v>
      </c>
      <c r="BK416" s="33">
        <v>10471.292149999999</v>
      </c>
      <c r="BL416" s="33">
        <v>8895.3795269999991</v>
      </c>
      <c r="BM416" s="33">
        <v>10836.189609999999</v>
      </c>
      <c r="BN416" s="33">
        <v>14313.474329999999</v>
      </c>
      <c r="BO416" s="33">
        <v>11725.727559999999</v>
      </c>
      <c r="BP416" s="33">
        <v>9898.0282370000004</v>
      </c>
      <c r="BQ416" s="33">
        <v>12057.598029999999</v>
      </c>
      <c r="BR416" s="33">
        <v>15926.82725</v>
      </c>
      <c r="BS416" s="33">
        <v>13047.40086</v>
      </c>
      <c r="BT416" s="33">
        <v>11472.04808</v>
      </c>
      <c r="BU416" s="33">
        <v>13975.04039</v>
      </c>
      <c r="BV416" s="33">
        <v>18459.56828</v>
      </c>
      <c r="BW416" s="33">
        <v>15122.245199999999</v>
      </c>
      <c r="BX416" s="33">
        <v>11472.04808</v>
      </c>
      <c r="BY416" s="33">
        <v>13975.04039</v>
      </c>
      <c r="BZ416" s="33">
        <v>18459.56828</v>
      </c>
      <c r="CA416" s="33">
        <v>15122.245199999999</v>
      </c>
      <c r="CB416" s="33">
        <v>11472.04808</v>
      </c>
      <c r="CC416" s="33">
        <v>13975.04039</v>
      </c>
      <c r="CD416" s="33">
        <v>18459.56828</v>
      </c>
      <c r="CE416" s="33">
        <v>15122.245199999999</v>
      </c>
      <c r="CF416" s="33">
        <v>11472.04808</v>
      </c>
      <c r="CG416" s="33">
        <v>13975.04039</v>
      </c>
      <c r="CH416" s="33">
        <v>18459.56828</v>
      </c>
      <c r="CI416" s="33">
        <v>15122.245199999999</v>
      </c>
      <c r="CJ416" s="33">
        <v>11472.04808</v>
      </c>
      <c r="CK416" s="33">
        <v>13975.04039</v>
      </c>
      <c r="CL416" s="33">
        <v>18459.56828</v>
      </c>
      <c r="CM416" s="33">
        <v>15122.245199999999</v>
      </c>
      <c r="CN416" s="33">
        <v>11472.04808</v>
      </c>
      <c r="CO416" s="33">
        <v>13975.04039</v>
      </c>
      <c r="CP416" s="33">
        <v>18459.56828</v>
      </c>
      <c r="CQ416" s="33">
        <v>15122.245199999999</v>
      </c>
      <c r="CR416" s="33">
        <v>11472.04808</v>
      </c>
      <c r="CS416" s="33">
        <v>13975.04039</v>
      </c>
      <c r="CT416" s="33">
        <v>18459.56828</v>
      </c>
      <c r="CU416" s="33">
        <v>15122.245199999999</v>
      </c>
      <c r="CV416" s="33">
        <v>11472.04808</v>
      </c>
      <c r="CW416" s="33">
        <v>13975.04039</v>
      </c>
      <c r="CX416" s="33">
        <v>18459.56828</v>
      </c>
      <c r="CY416" s="33">
        <v>15122.245199999999</v>
      </c>
      <c r="CZ416" s="33">
        <v>11472.04808</v>
      </c>
      <c r="DA416" s="33">
        <v>13975.04039</v>
      </c>
      <c r="DB416" s="33">
        <v>18459.56828</v>
      </c>
      <c r="DC416" s="33">
        <v>15122.245199999999</v>
      </c>
      <c r="DD416" s="33">
        <v>11472.04808</v>
      </c>
      <c r="DE416" s="33">
        <v>13975.04039</v>
      </c>
      <c r="DF416" s="33">
        <v>18459.56828</v>
      </c>
      <c r="DG416" s="33">
        <v>15122.245199999999</v>
      </c>
      <c r="DH416" s="33">
        <v>11472.04808</v>
      </c>
      <c r="DI416" s="33">
        <v>13975.04039</v>
      </c>
      <c r="DJ416" s="33">
        <v>18459.56828</v>
      </c>
      <c r="DK416" s="33">
        <v>15122.245199999999</v>
      </c>
      <c r="DL416" s="33">
        <v>11472.04808</v>
      </c>
      <c r="DM416" s="33">
        <v>13975.04039</v>
      </c>
      <c r="DN416" s="33">
        <v>18459.56828</v>
      </c>
      <c r="DO416" s="33">
        <v>15122.245199999999</v>
      </c>
      <c r="DP416" s="33">
        <v>11472.04808</v>
      </c>
      <c r="DQ416" s="33">
        <v>13975.04039</v>
      </c>
      <c r="DR416" s="33">
        <v>18459.56828</v>
      </c>
      <c r="DS416" s="33">
        <v>15122.245199999999</v>
      </c>
      <c r="DT416" s="33">
        <v>11472.04808</v>
      </c>
      <c r="DU416" s="33">
        <v>13975.04039</v>
      </c>
      <c r="DV416" s="33">
        <v>18459.56828</v>
      </c>
      <c r="DW416" s="33">
        <v>15122.245199999999</v>
      </c>
      <c r="DX416" s="33">
        <v>11472.04808</v>
      </c>
      <c r="DY416" s="33">
        <v>13975.04039</v>
      </c>
      <c r="DZ416" s="33">
        <v>18459.56828</v>
      </c>
      <c r="EA416" s="33">
        <v>15122.245199999999</v>
      </c>
      <c r="EB416" s="33">
        <v>11472.04808</v>
      </c>
      <c r="EC416" s="33">
        <v>13975.04039</v>
      </c>
      <c r="ED416" s="33">
        <v>18459.56828</v>
      </c>
      <c r="EE416" s="33">
        <v>15122.245199999999</v>
      </c>
      <c r="EF416" s="33">
        <v>11472.04808</v>
      </c>
      <c r="EG416" s="33">
        <v>13975.04039</v>
      </c>
      <c r="EH416" s="33">
        <v>18459.56828</v>
      </c>
      <c r="EI416" s="33">
        <v>15122.245199999999</v>
      </c>
      <c r="EJ416" s="33">
        <v>11472.04808</v>
      </c>
      <c r="EK416" s="33">
        <v>13975.04039</v>
      </c>
      <c r="EL416" s="33">
        <v>18459.56828</v>
      </c>
      <c r="EM416" s="33">
        <v>15122.245199999999</v>
      </c>
      <c r="EN416" s="33">
        <v>11472.04808</v>
      </c>
      <c r="EO416" s="33">
        <v>13975.04039</v>
      </c>
      <c r="EP416" s="33">
        <v>18459.56828</v>
      </c>
      <c r="EQ416" s="33">
        <v>15122.245199999999</v>
      </c>
      <c r="ER416" s="33">
        <v>11472.04808</v>
      </c>
      <c r="ES416" s="33">
        <v>13975.04039</v>
      </c>
      <c r="ET416" s="33">
        <v>18459.56828</v>
      </c>
      <c r="EU416" s="33">
        <v>15122.245199999999</v>
      </c>
      <c r="EV416" s="33">
        <v>11472.04808</v>
      </c>
      <c r="EW416" s="33">
        <v>13975.04039</v>
      </c>
      <c r="EX416" s="33">
        <v>18459.56828</v>
      </c>
      <c r="EY416" s="33">
        <v>15122.245199999999</v>
      </c>
      <c r="EZ416" s="33">
        <v>11472.04808</v>
      </c>
      <c r="FA416" s="33">
        <v>13975.04039</v>
      </c>
      <c r="FB416" s="33">
        <v>18459.56828</v>
      </c>
      <c r="FC416" s="33">
        <v>15122.245199999999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3312.0473699999998</v>
      </c>
      <c r="AW425" s="33">
        <v>4034.6758869999999</v>
      </c>
      <c r="AX425" s="33">
        <v>5329.3853140000001</v>
      </c>
      <c r="AY425" s="33">
        <v>4365.8806240000004</v>
      </c>
      <c r="AZ425" s="33">
        <v>4113.8014409999996</v>
      </c>
      <c r="BA425" s="33">
        <v>5011.3581199999999</v>
      </c>
      <c r="BB425" s="33">
        <v>6619.480501</v>
      </c>
      <c r="BC425" s="33">
        <v>5422.7382639999996</v>
      </c>
      <c r="BD425" s="33">
        <v>7186.0762100000002</v>
      </c>
      <c r="BE425" s="33">
        <v>8753.9473830000006</v>
      </c>
      <c r="BF425" s="33">
        <v>11563.0499</v>
      </c>
      <c r="BG425" s="33">
        <v>9472.5550039999998</v>
      </c>
      <c r="BH425" s="33">
        <v>7943.7388700000001</v>
      </c>
      <c r="BI425" s="33">
        <v>9676.9182600000004</v>
      </c>
      <c r="BJ425" s="33">
        <v>12782.198</v>
      </c>
      <c r="BK425" s="33">
        <v>10471.292149999999</v>
      </c>
      <c r="BL425" s="33">
        <v>8895.3795269999991</v>
      </c>
      <c r="BM425" s="33">
        <v>10836.189609999999</v>
      </c>
      <c r="BN425" s="33">
        <v>14313.474329999999</v>
      </c>
      <c r="BO425" s="33">
        <v>11725.727559999999</v>
      </c>
      <c r="BP425" s="33">
        <v>9898.0282370000004</v>
      </c>
      <c r="BQ425" s="33">
        <v>12057.598029999999</v>
      </c>
      <c r="BR425" s="33">
        <v>15926.82725</v>
      </c>
      <c r="BS425" s="33">
        <v>13047.40086</v>
      </c>
      <c r="BT425" s="33">
        <v>11472.04808</v>
      </c>
      <c r="BU425" s="33">
        <v>13975.04039</v>
      </c>
      <c r="BV425" s="33">
        <v>18459.56828</v>
      </c>
      <c r="BW425" s="33">
        <v>15122.245199999999</v>
      </c>
      <c r="BX425" s="33">
        <v>11472.04808</v>
      </c>
      <c r="BY425" s="33">
        <v>13975.04039</v>
      </c>
      <c r="BZ425" s="33">
        <v>18459.56828</v>
      </c>
      <c r="CA425" s="33">
        <v>15122.245199999999</v>
      </c>
      <c r="CB425" s="33">
        <v>11472.04808</v>
      </c>
      <c r="CC425" s="33">
        <v>13975.04039</v>
      </c>
      <c r="CD425" s="33">
        <v>18459.56828</v>
      </c>
      <c r="CE425" s="33">
        <v>15122.245199999999</v>
      </c>
      <c r="CF425" s="33">
        <v>11472.04808</v>
      </c>
      <c r="CG425" s="33">
        <v>13975.04039</v>
      </c>
      <c r="CH425" s="33">
        <v>18459.56828</v>
      </c>
      <c r="CI425" s="33">
        <v>15122.245199999999</v>
      </c>
      <c r="CJ425" s="33">
        <v>11472.04808</v>
      </c>
      <c r="CK425" s="33">
        <v>13975.04039</v>
      </c>
      <c r="CL425" s="33">
        <v>18459.56828</v>
      </c>
      <c r="CM425" s="33">
        <v>15122.245199999999</v>
      </c>
      <c r="CN425" s="33">
        <v>11472.04808</v>
      </c>
      <c r="CO425" s="33">
        <v>13975.04039</v>
      </c>
      <c r="CP425" s="33">
        <v>18459.56828</v>
      </c>
      <c r="CQ425" s="33">
        <v>15122.245199999999</v>
      </c>
      <c r="CR425" s="33">
        <v>11472.04808</v>
      </c>
      <c r="CS425" s="33">
        <v>13975.04039</v>
      </c>
      <c r="CT425" s="33">
        <v>18459.56828</v>
      </c>
      <c r="CU425" s="33">
        <v>15122.245199999999</v>
      </c>
      <c r="CV425" s="33">
        <v>11472.04808</v>
      </c>
      <c r="CW425" s="33">
        <v>13975.04039</v>
      </c>
      <c r="CX425" s="33">
        <v>18459.56828</v>
      </c>
      <c r="CY425" s="33">
        <v>15122.245199999999</v>
      </c>
      <c r="CZ425" s="33">
        <v>11472.04808</v>
      </c>
      <c r="DA425" s="33">
        <v>13975.04039</v>
      </c>
      <c r="DB425" s="33">
        <v>18459.56828</v>
      </c>
      <c r="DC425" s="33">
        <v>15122.245199999999</v>
      </c>
      <c r="DD425" s="33">
        <v>11472.04808</v>
      </c>
      <c r="DE425" s="33">
        <v>13975.04039</v>
      </c>
      <c r="DF425" s="33">
        <v>18459.56828</v>
      </c>
      <c r="DG425" s="33">
        <v>15122.245199999999</v>
      </c>
      <c r="DH425" s="33">
        <v>11472.04808</v>
      </c>
      <c r="DI425" s="33">
        <v>13975.04039</v>
      </c>
      <c r="DJ425" s="33">
        <v>18459.56828</v>
      </c>
      <c r="DK425" s="33">
        <v>15122.245199999999</v>
      </c>
      <c r="DL425" s="33">
        <v>11472.04808</v>
      </c>
      <c r="DM425" s="33">
        <v>13975.04039</v>
      </c>
      <c r="DN425" s="33">
        <v>18459.56828</v>
      </c>
      <c r="DO425" s="33">
        <v>15122.245199999999</v>
      </c>
      <c r="DP425" s="33">
        <v>11472.04808</v>
      </c>
      <c r="DQ425" s="33">
        <v>13975.04039</v>
      </c>
      <c r="DR425" s="33">
        <v>18459.56828</v>
      </c>
      <c r="DS425" s="33">
        <v>15122.245199999999</v>
      </c>
      <c r="DT425" s="33">
        <v>11472.04808</v>
      </c>
      <c r="DU425" s="33">
        <v>13975.04039</v>
      </c>
      <c r="DV425" s="33">
        <v>18459.56828</v>
      </c>
      <c r="DW425" s="33">
        <v>15122.245199999999</v>
      </c>
      <c r="DX425" s="33">
        <v>11472.04808</v>
      </c>
      <c r="DY425" s="33">
        <v>13975.04039</v>
      </c>
      <c r="DZ425" s="33">
        <v>18459.56828</v>
      </c>
      <c r="EA425" s="33">
        <v>15122.245199999999</v>
      </c>
      <c r="EB425" s="33">
        <v>11472.04808</v>
      </c>
      <c r="EC425" s="33">
        <v>13975.04039</v>
      </c>
      <c r="ED425" s="33">
        <v>18459.56828</v>
      </c>
      <c r="EE425" s="33">
        <v>15122.245199999999</v>
      </c>
      <c r="EF425" s="33">
        <v>11472.04808</v>
      </c>
      <c r="EG425" s="33">
        <v>13975.04039</v>
      </c>
      <c r="EH425" s="33">
        <v>18459.56828</v>
      </c>
      <c r="EI425" s="33">
        <v>15122.245199999999</v>
      </c>
      <c r="EJ425" s="33">
        <v>11472.04808</v>
      </c>
      <c r="EK425" s="33">
        <v>13975.04039</v>
      </c>
      <c r="EL425" s="33">
        <v>18459.56828</v>
      </c>
      <c r="EM425" s="33">
        <v>15122.245199999999</v>
      </c>
      <c r="EN425" s="33">
        <v>11472.04808</v>
      </c>
      <c r="EO425" s="33">
        <v>13975.04039</v>
      </c>
      <c r="EP425" s="33">
        <v>18459.56828</v>
      </c>
      <c r="EQ425" s="33">
        <v>15122.245199999999</v>
      </c>
      <c r="ER425" s="33">
        <v>11472.04808</v>
      </c>
      <c r="ES425" s="33">
        <v>13975.04039</v>
      </c>
      <c r="ET425" s="33">
        <v>18459.56828</v>
      </c>
      <c r="EU425" s="33">
        <v>15122.245199999999</v>
      </c>
      <c r="EV425" s="33">
        <v>11472.04808</v>
      </c>
      <c r="EW425" s="33">
        <v>13975.04039</v>
      </c>
      <c r="EX425" s="33">
        <v>18459.56828</v>
      </c>
      <c r="EY425" s="33">
        <v>15122.245199999999</v>
      </c>
      <c r="EZ425" s="33">
        <v>11472.04808</v>
      </c>
      <c r="FA425" s="33">
        <v>13975.04039</v>
      </c>
      <c r="FB425" s="33">
        <v>18459.56828</v>
      </c>
      <c r="FC425" s="33">
        <v>15122.245199999999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1643.1626229999999</v>
      </c>
      <c r="BY440" s="33">
        <v>2001.670832</v>
      </c>
      <c r="BZ440" s="33">
        <v>2643.9980390000001</v>
      </c>
      <c r="CA440" s="33">
        <v>2165.9870940000001</v>
      </c>
      <c r="CB440" s="33">
        <v>3064.621181</v>
      </c>
      <c r="CC440" s="33">
        <v>3733.2658029999998</v>
      </c>
      <c r="CD440" s="33">
        <v>4931.2540820000004</v>
      </c>
      <c r="CE440" s="33">
        <v>4039.7279210000002</v>
      </c>
      <c r="CF440" s="33">
        <v>3212.743704</v>
      </c>
      <c r="CG440" s="33">
        <v>3913.7059669999999</v>
      </c>
      <c r="CH440" s="33">
        <v>5169.5966879999996</v>
      </c>
      <c r="CI440" s="33">
        <v>4234.980337</v>
      </c>
      <c r="CJ440" s="33">
        <v>5600.709793</v>
      </c>
      <c r="CK440" s="33">
        <v>6822.6828390000001</v>
      </c>
      <c r="CL440" s="33">
        <v>9012.0512130000006</v>
      </c>
      <c r="CM440" s="33">
        <v>7382.7538189999996</v>
      </c>
      <c r="CN440" s="33">
        <v>8289.9853870000006</v>
      </c>
      <c r="CO440" s="33">
        <v>10098.70947</v>
      </c>
      <c r="CP440" s="33">
        <v>13339.340120000001</v>
      </c>
      <c r="CQ440" s="33">
        <v>10927.70801</v>
      </c>
      <c r="CR440" s="33">
        <v>10978.40403</v>
      </c>
      <c r="CS440" s="33">
        <v>13373.69218</v>
      </c>
      <c r="CT440" s="33">
        <v>17665.250120000001</v>
      </c>
      <c r="CU440" s="33">
        <v>14471.532590000001</v>
      </c>
      <c r="CV440" s="33">
        <v>13546.834360000001</v>
      </c>
      <c r="CW440" s="33">
        <v>16502.507320000001</v>
      </c>
      <c r="CX440" s="33">
        <v>21798.088019999999</v>
      </c>
      <c r="CY440" s="33">
        <v>17857.190750000002</v>
      </c>
      <c r="CZ440" s="33">
        <v>16540.218000000001</v>
      </c>
      <c r="DA440" s="33">
        <v>20148.992829999999</v>
      </c>
      <c r="DB440" s="33">
        <v>26614.71441</v>
      </c>
      <c r="DC440" s="33">
        <v>21803.014630000001</v>
      </c>
      <c r="DD440" s="33">
        <v>19005.969079999999</v>
      </c>
      <c r="DE440" s="33">
        <v>23152.72597</v>
      </c>
      <c r="DF440" s="33">
        <v>30582.33207</v>
      </c>
      <c r="DG440" s="33">
        <v>25053.32288</v>
      </c>
      <c r="DH440" s="33">
        <v>21188.108489999999</v>
      </c>
      <c r="DI440" s="33">
        <v>25810.968519999999</v>
      </c>
      <c r="DJ440" s="33">
        <v>34093.592750000003</v>
      </c>
      <c r="DK440" s="33">
        <v>27929.77937</v>
      </c>
      <c r="DL440" s="33">
        <v>21188.108489999999</v>
      </c>
      <c r="DM440" s="33">
        <v>25810.968519999999</v>
      </c>
      <c r="DN440" s="33">
        <v>34093.592750000003</v>
      </c>
      <c r="DO440" s="33">
        <v>27929.77937</v>
      </c>
      <c r="DP440" s="33">
        <v>21188.108489999999</v>
      </c>
      <c r="DQ440" s="33">
        <v>25810.968519999999</v>
      </c>
      <c r="DR440" s="33">
        <v>34093.592750000003</v>
      </c>
      <c r="DS440" s="33">
        <v>27929.77937</v>
      </c>
      <c r="DT440" s="33">
        <v>21188.108489999999</v>
      </c>
      <c r="DU440" s="33">
        <v>25810.968519999999</v>
      </c>
      <c r="DV440" s="33">
        <v>34093.592750000003</v>
      </c>
      <c r="DW440" s="33">
        <v>27929.77937</v>
      </c>
      <c r="DX440" s="33">
        <v>21188.108489999999</v>
      </c>
      <c r="DY440" s="33">
        <v>25810.968519999999</v>
      </c>
      <c r="DZ440" s="33">
        <v>34093.592750000003</v>
      </c>
      <c r="EA440" s="33">
        <v>27929.77937</v>
      </c>
      <c r="EB440" s="33">
        <v>21188.108489999999</v>
      </c>
      <c r="EC440" s="33">
        <v>25810.968519999999</v>
      </c>
      <c r="ED440" s="33">
        <v>34093.592750000003</v>
      </c>
      <c r="EE440" s="33">
        <v>27929.77937</v>
      </c>
      <c r="EF440" s="33">
        <v>21188.108489999999</v>
      </c>
      <c r="EG440" s="33">
        <v>25810.968519999999</v>
      </c>
      <c r="EH440" s="33">
        <v>34093.592750000003</v>
      </c>
      <c r="EI440" s="33">
        <v>27929.77937</v>
      </c>
      <c r="EJ440" s="33">
        <v>21188.108489999999</v>
      </c>
      <c r="EK440" s="33">
        <v>25810.968519999999</v>
      </c>
      <c r="EL440" s="33">
        <v>34093.592750000003</v>
      </c>
      <c r="EM440" s="33">
        <v>27929.77937</v>
      </c>
      <c r="EN440" s="33">
        <v>21188.108489999999</v>
      </c>
      <c r="EO440" s="33">
        <v>25810.968519999999</v>
      </c>
      <c r="EP440" s="33">
        <v>34093.592750000003</v>
      </c>
      <c r="EQ440" s="33">
        <v>27929.77937</v>
      </c>
      <c r="ER440" s="33">
        <v>21188.108489999999</v>
      </c>
      <c r="ES440" s="33">
        <v>25810.968519999999</v>
      </c>
      <c r="ET440" s="33">
        <v>34093.592750000003</v>
      </c>
      <c r="EU440" s="33">
        <v>27929.77937</v>
      </c>
      <c r="EV440" s="33">
        <v>21188.108489999999</v>
      </c>
      <c r="EW440" s="33">
        <v>25810.968519999999</v>
      </c>
      <c r="EX440" s="33">
        <v>34093.592750000003</v>
      </c>
      <c r="EY440" s="33">
        <v>27929.77937</v>
      </c>
      <c r="EZ440" s="33">
        <v>21188.108489999999</v>
      </c>
      <c r="FA440" s="33">
        <v>25810.968519999999</v>
      </c>
      <c r="FB440" s="33">
        <v>34093.592750000003</v>
      </c>
      <c r="FC440" s="33">
        <v>27929.77937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1643.1626229999999</v>
      </c>
      <c r="BY449" s="33">
        <v>2001.670832</v>
      </c>
      <c r="BZ449" s="33">
        <v>2643.9980390000001</v>
      </c>
      <c r="CA449" s="33">
        <v>2165.9870940000001</v>
      </c>
      <c r="CB449" s="33">
        <v>3064.621181</v>
      </c>
      <c r="CC449" s="33">
        <v>3733.2658029999998</v>
      </c>
      <c r="CD449" s="33">
        <v>4931.2540820000004</v>
      </c>
      <c r="CE449" s="33">
        <v>4039.7279210000002</v>
      </c>
      <c r="CF449" s="33">
        <v>3212.743704</v>
      </c>
      <c r="CG449" s="33">
        <v>3913.7059669999999</v>
      </c>
      <c r="CH449" s="33">
        <v>5169.5966879999996</v>
      </c>
      <c r="CI449" s="33">
        <v>4234.980337</v>
      </c>
      <c r="CJ449" s="33">
        <v>5600.709793</v>
      </c>
      <c r="CK449" s="33">
        <v>6822.6828390000001</v>
      </c>
      <c r="CL449" s="33">
        <v>9012.0512130000006</v>
      </c>
      <c r="CM449" s="33">
        <v>7382.7538189999996</v>
      </c>
      <c r="CN449" s="33">
        <v>8289.9853870000006</v>
      </c>
      <c r="CO449" s="33">
        <v>10098.70947</v>
      </c>
      <c r="CP449" s="33">
        <v>13339.340120000001</v>
      </c>
      <c r="CQ449" s="33">
        <v>10927.70801</v>
      </c>
      <c r="CR449" s="33">
        <v>10978.40403</v>
      </c>
      <c r="CS449" s="33">
        <v>13373.69218</v>
      </c>
      <c r="CT449" s="33">
        <v>17665.250120000001</v>
      </c>
      <c r="CU449" s="33">
        <v>14471.532590000001</v>
      </c>
      <c r="CV449" s="33">
        <v>13546.834360000001</v>
      </c>
      <c r="CW449" s="33">
        <v>16502.507320000001</v>
      </c>
      <c r="CX449" s="33">
        <v>21798.088019999999</v>
      </c>
      <c r="CY449" s="33">
        <v>17857.190750000002</v>
      </c>
      <c r="CZ449" s="33">
        <v>16540.218000000001</v>
      </c>
      <c r="DA449" s="33">
        <v>20148.992829999999</v>
      </c>
      <c r="DB449" s="33">
        <v>26614.71441</v>
      </c>
      <c r="DC449" s="33">
        <v>21803.014630000001</v>
      </c>
      <c r="DD449" s="33">
        <v>19005.969079999999</v>
      </c>
      <c r="DE449" s="33">
        <v>23152.72597</v>
      </c>
      <c r="DF449" s="33">
        <v>30582.33207</v>
      </c>
      <c r="DG449" s="33">
        <v>25053.32288</v>
      </c>
      <c r="DH449" s="33">
        <v>21188.108489999999</v>
      </c>
      <c r="DI449" s="33">
        <v>25810.968519999999</v>
      </c>
      <c r="DJ449" s="33">
        <v>34093.592750000003</v>
      </c>
      <c r="DK449" s="33">
        <v>27929.77937</v>
      </c>
      <c r="DL449" s="33">
        <v>21188.108489999999</v>
      </c>
      <c r="DM449" s="33">
        <v>25810.968519999999</v>
      </c>
      <c r="DN449" s="33">
        <v>34093.592750000003</v>
      </c>
      <c r="DO449" s="33">
        <v>27929.77937</v>
      </c>
      <c r="DP449" s="33">
        <v>21188.108489999999</v>
      </c>
      <c r="DQ449" s="33">
        <v>25810.968519999999</v>
      </c>
      <c r="DR449" s="33">
        <v>34093.592750000003</v>
      </c>
      <c r="DS449" s="33">
        <v>27929.77937</v>
      </c>
      <c r="DT449" s="33">
        <v>21188.108489999999</v>
      </c>
      <c r="DU449" s="33">
        <v>25810.968519999999</v>
      </c>
      <c r="DV449" s="33">
        <v>34093.592750000003</v>
      </c>
      <c r="DW449" s="33">
        <v>27929.77937</v>
      </c>
      <c r="DX449" s="33">
        <v>21188.108489999999</v>
      </c>
      <c r="DY449" s="33">
        <v>25810.968519999999</v>
      </c>
      <c r="DZ449" s="33">
        <v>34093.592750000003</v>
      </c>
      <c r="EA449" s="33">
        <v>27929.77937</v>
      </c>
      <c r="EB449" s="33">
        <v>21188.108489999999</v>
      </c>
      <c r="EC449" s="33">
        <v>25810.968519999999</v>
      </c>
      <c r="ED449" s="33">
        <v>34093.592750000003</v>
      </c>
      <c r="EE449" s="33">
        <v>27929.77937</v>
      </c>
      <c r="EF449" s="33">
        <v>21188.108489999999</v>
      </c>
      <c r="EG449" s="33">
        <v>25810.968519999999</v>
      </c>
      <c r="EH449" s="33">
        <v>34093.592750000003</v>
      </c>
      <c r="EI449" s="33">
        <v>27929.77937</v>
      </c>
      <c r="EJ449" s="33">
        <v>21188.108489999999</v>
      </c>
      <c r="EK449" s="33">
        <v>25810.968519999999</v>
      </c>
      <c r="EL449" s="33">
        <v>34093.592750000003</v>
      </c>
      <c r="EM449" s="33">
        <v>27929.77937</v>
      </c>
      <c r="EN449" s="33">
        <v>21188.108489999999</v>
      </c>
      <c r="EO449" s="33">
        <v>25810.968519999999</v>
      </c>
      <c r="EP449" s="33">
        <v>34093.592750000003</v>
      </c>
      <c r="EQ449" s="33">
        <v>27929.77937</v>
      </c>
      <c r="ER449" s="33">
        <v>21188.108489999999</v>
      </c>
      <c r="ES449" s="33">
        <v>25810.968519999999</v>
      </c>
      <c r="ET449" s="33">
        <v>34093.592750000003</v>
      </c>
      <c r="EU449" s="33">
        <v>27929.77937</v>
      </c>
      <c r="EV449" s="33">
        <v>21188.108489999999</v>
      </c>
      <c r="EW449" s="33">
        <v>25810.968519999999</v>
      </c>
      <c r="EX449" s="33">
        <v>34093.592750000003</v>
      </c>
      <c r="EY449" s="33">
        <v>27929.77937</v>
      </c>
      <c r="EZ449" s="33">
        <v>21188.108489999999</v>
      </c>
      <c r="FA449" s="33">
        <v>25810.968519999999</v>
      </c>
      <c r="FB449" s="33">
        <v>34093.592750000003</v>
      </c>
      <c r="FC449" s="33">
        <v>27929.77937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4141.5480879999996</v>
      </c>
      <c r="DM464" s="33">
        <v>5045.1585800000003</v>
      </c>
      <c r="DN464" s="33">
        <v>6664.1273780000001</v>
      </c>
      <c r="DO464" s="33">
        <v>5459.3133889999999</v>
      </c>
      <c r="DP464" s="33">
        <v>5808.1718650000003</v>
      </c>
      <c r="DQ464" s="33">
        <v>7075.4093620000003</v>
      </c>
      <c r="DR464" s="33">
        <v>9345.8765459999995</v>
      </c>
      <c r="DS464" s="33">
        <v>7656.226549</v>
      </c>
      <c r="DT464" s="33">
        <v>6502.1681140000001</v>
      </c>
      <c r="DU464" s="33">
        <v>7920.8229760000004</v>
      </c>
      <c r="DV464" s="33">
        <v>10462.579599999999</v>
      </c>
      <c r="DW464" s="33">
        <v>8571.0397869999997</v>
      </c>
      <c r="DX464" s="33">
        <v>7772.7157719999996</v>
      </c>
      <c r="DY464" s="33">
        <v>9468.5810309999997</v>
      </c>
      <c r="DZ464" s="33">
        <v>12507.006289999999</v>
      </c>
      <c r="EA464" s="33">
        <v>10245.85261</v>
      </c>
      <c r="EB464" s="33">
        <v>8501.6331489999993</v>
      </c>
      <c r="EC464" s="33">
        <v>10356.53493</v>
      </c>
      <c r="ED464" s="33">
        <v>13679.900610000001</v>
      </c>
      <c r="EE464" s="33">
        <v>11206.69824</v>
      </c>
      <c r="EF464" s="33">
        <v>10117.89824</v>
      </c>
      <c r="EG464" s="33">
        <v>12325.43967</v>
      </c>
      <c r="EH464" s="33">
        <v>16280.61807</v>
      </c>
      <c r="EI464" s="33">
        <v>13337.22949</v>
      </c>
      <c r="EJ464" s="33">
        <v>11740.615540000001</v>
      </c>
      <c r="EK464" s="33">
        <v>14302.204390000001</v>
      </c>
      <c r="EL464" s="33">
        <v>18891.71773</v>
      </c>
      <c r="EM464" s="33">
        <v>15476.265939999999</v>
      </c>
      <c r="EN464" s="33">
        <v>12714.94454</v>
      </c>
      <c r="EO464" s="33">
        <v>15489.11426</v>
      </c>
      <c r="EP464" s="33">
        <v>20459.501670000001</v>
      </c>
      <c r="EQ464" s="33">
        <v>16760.60872</v>
      </c>
      <c r="ER464" s="33">
        <v>14618.401900000001</v>
      </c>
      <c r="ES464" s="33">
        <v>17807.8714</v>
      </c>
      <c r="ET464" s="33">
        <v>23522.337599999999</v>
      </c>
      <c r="EU464" s="33">
        <v>19269.711589999999</v>
      </c>
      <c r="EV464" s="33">
        <v>16170.36053</v>
      </c>
      <c r="EW464" s="33">
        <v>19698.439190000001</v>
      </c>
      <c r="EX464" s="33">
        <v>26019.580119999999</v>
      </c>
      <c r="EY464" s="33">
        <v>21315.47524</v>
      </c>
      <c r="EZ464" s="33">
        <v>17313.617300000002</v>
      </c>
      <c r="FA464" s="33">
        <v>21091.1338</v>
      </c>
      <c r="FB464" s="33">
        <v>27859.18419</v>
      </c>
      <c r="FC464" s="33">
        <v>22822.49553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4141.5480879999996</v>
      </c>
      <c r="DM473" s="33">
        <v>5045.1585800000003</v>
      </c>
      <c r="DN473" s="33">
        <v>6664.1273780000001</v>
      </c>
      <c r="DO473" s="33">
        <v>5459.3133889999999</v>
      </c>
      <c r="DP473" s="33">
        <v>5808.1718650000003</v>
      </c>
      <c r="DQ473" s="33">
        <v>7075.4093620000003</v>
      </c>
      <c r="DR473" s="33">
        <v>9345.8765459999995</v>
      </c>
      <c r="DS473" s="33">
        <v>7656.226549</v>
      </c>
      <c r="DT473" s="33">
        <v>6502.1681140000001</v>
      </c>
      <c r="DU473" s="33">
        <v>7920.8229760000004</v>
      </c>
      <c r="DV473" s="33">
        <v>10462.579599999999</v>
      </c>
      <c r="DW473" s="33">
        <v>8571.0397869999997</v>
      </c>
      <c r="DX473" s="33">
        <v>7772.7157719999996</v>
      </c>
      <c r="DY473" s="33">
        <v>9468.5810309999997</v>
      </c>
      <c r="DZ473" s="33">
        <v>12507.006289999999</v>
      </c>
      <c r="EA473" s="33">
        <v>10245.85261</v>
      </c>
      <c r="EB473" s="33">
        <v>8501.6331489999993</v>
      </c>
      <c r="EC473" s="33">
        <v>10356.53493</v>
      </c>
      <c r="ED473" s="33">
        <v>13679.900610000001</v>
      </c>
      <c r="EE473" s="33">
        <v>11206.69824</v>
      </c>
      <c r="EF473" s="33">
        <v>10117.89824</v>
      </c>
      <c r="EG473" s="33">
        <v>12325.43967</v>
      </c>
      <c r="EH473" s="33">
        <v>16280.61807</v>
      </c>
      <c r="EI473" s="33">
        <v>13337.22949</v>
      </c>
      <c r="EJ473" s="33">
        <v>11740.615540000001</v>
      </c>
      <c r="EK473" s="33">
        <v>14302.204390000001</v>
      </c>
      <c r="EL473" s="33">
        <v>18891.71773</v>
      </c>
      <c r="EM473" s="33">
        <v>15476.265939999999</v>
      </c>
      <c r="EN473" s="33">
        <v>12714.94454</v>
      </c>
      <c r="EO473" s="33">
        <v>15489.11426</v>
      </c>
      <c r="EP473" s="33">
        <v>20459.501670000001</v>
      </c>
      <c r="EQ473" s="33">
        <v>16760.60872</v>
      </c>
      <c r="ER473" s="33">
        <v>14618.401900000001</v>
      </c>
      <c r="ES473" s="33">
        <v>17807.8714</v>
      </c>
      <c r="ET473" s="33">
        <v>23522.337599999999</v>
      </c>
      <c r="EU473" s="33">
        <v>19269.711589999999</v>
      </c>
      <c r="EV473" s="33">
        <v>16170.36053</v>
      </c>
      <c r="EW473" s="33">
        <v>19698.439190000001</v>
      </c>
      <c r="EX473" s="33">
        <v>26019.580119999999</v>
      </c>
      <c r="EY473" s="33">
        <v>21315.47524</v>
      </c>
      <c r="EZ473" s="33">
        <v>17313.617300000002</v>
      </c>
      <c r="FA473" s="33">
        <v>21091.1338</v>
      </c>
      <c r="FB473" s="33">
        <v>27859.18419</v>
      </c>
      <c r="FC473" s="33">
        <v>22822.49553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502.15992679999999</v>
      </c>
      <c r="CQ654" s="33">
        <v>1861.7816150000001</v>
      </c>
      <c r="CR654" s="33">
        <v>1861.7816150000001</v>
      </c>
      <c r="CT654" s="33">
        <v>1359.6216890000001</v>
      </c>
      <c r="CU654" s="33">
        <v>1861.7816150000001</v>
      </c>
      <c r="CV654" s="33">
        <v>1861.7816150000001</v>
      </c>
      <c r="CX654" s="33">
        <v>1359.6216890000001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E654" s="33">
        <v>1242.4965030000001</v>
      </c>
      <c r="DF654" s="33">
        <v>502.15992679999999</v>
      </c>
      <c r="DG654" s="33">
        <v>1861.7816150000001</v>
      </c>
      <c r="DH654" s="33">
        <v>1861.7816150000001</v>
      </c>
      <c r="DI654" s="33">
        <v>518.9887536</v>
      </c>
      <c r="DJ654" s="33">
        <v>1861.7816150000001</v>
      </c>
      <c r="DK654" s="33">
        <v>1861.7816150000001</v>
      </c>
      <c r="DL654" s="33">
        <v>1861.7816150000001</v>
      </c>
      <c r="DN654" s="33">
        <v>1359.6216890000001</v>
      </c>
      <c r="DO654" s="33">
        <v>1861.7816150000001</v>
      </c>
      <c r="DP654" s="33">
        <v>1861.7816150000001</v>
      </c>
      <c r="DQ654" s="33">
        <v>502.15992679999999</v>
      </c>
      <c r="DR654" s="33">
        <v>502.15992679999999</v>
      </c>
      <c r="DS654" s="33">
        <v>1861.7816150000001</v>
      </c>
      <c r="DT654" s="33">
        <v>1861.7816150000001</v>
      </c>
      <c r="DV654" s="33">
        <v>502.15992679999999</v>
      </c>
      <c r="DW654" s="33">
        <v>1861.7816150000001</v>
      </c>
      <c r="DX654" s="33">
        <v>1861.7816150000001</v>
      </c>
      <c r="DY654" s="33">
        <v>502.15992679999999</v>
      </c>
      <c r="EA654" s="33">
        <v>1861.7816150000001</v>
      </c>
      <c r="EB654" s="33">
        <v>1861.7816150000001</v>
      </c>
      <c r="EC654" s="33">
        <v>1359.6216890000001</v>
      </c>
      <c r="EE654" s="33">
        <v>1861.7816150000001</v>
      </c>
      <c r="EF654" s="33">
        <v>1861.7816150000001</v>
      </c>
      <c r="EH654" s="33">
        <v>959.52271240000005</v>
      </c>
      <c r="EI654" s="33">
        <v>1861.7816150000001</v>
      </c>
      <c r="EJ654" s="33">
        <v>1861.7816150000001</v>
      </c>
      <c r="EK654" s="33">
        <v>1359.6216890000001</v>
      </c>
      <c r="EM654" s="33">
        <v>1861.7816150000001</v>
      </c>
      <c r="EN654" s="33">
        <v>1861.7816150000001</v>
      </c>
      <c r="EO654" s="33">
        <v>502.15992679999999</v>
      </c>
      <c r="EP654" s="33">
        <v>1359.6216890000001</v>
      </c>
      <c r="EQ654" s="33">
        <v>1861.7816150000001</v>
      </c>
      <c r="ER654" s="33">
        <v>1861.7816150000001</v>
      </c>
      <c r="ET654" s="33">
        <v>1359.6216890000001</v>
      </c>
      <c r="EU654" s="33">
        <v>1861.7816150000001</v>
      </c>
      <c r="EV654" s="33">
        <v>1861.7816150000001</v>
      </c>
      <c r="EW654" s="33">
        <v>1359.6216890000001</v>
      </c>
      <c r="EX654" s="33">
        <v>502.15992679999999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502.15992679999999</v>
      </c>
      <c r="CQ665" s="33">
        <v>1861.7816150000001</v>
      </c>
      <c r="CR665" s="33">
        <v>1861.7816150000001</v>
      </c>
      <c r="CS665" s="33">
        <v>0</v>
      </c>
      <c r="CT665" s="33">
        <v>1359.6216890000001</v>
      </c>
      <c r="CU665" s="33">
        <v>1861.7816150000001</v>
      </c>
      <c r="CV665" s="33">
        <v>1861.7816150000001</v>
      </c>
      <c r="CW665" s="33">
        <v>0</v>
      </c>
      <c r="CX665" s="33">
        <v>1359.6216890000001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1242.4965030000001</v>
      </c>
      <c r="DF665" s="33">
        <v>502.15992679999999</v>
      </c>
      <c r="DG665" s="33">
        <v>1861.7816150000001</v>
      </c>
      <c r="DH665" s="33">
        <v>1888.310819</v>
      </c>
      <c r="DI665" s="33">
        <v>518.9887536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1359.6216890000001</v>
      </c>
      <c r="DO665" s="33">
        <v>1888.310819</v>
      </c>
      <c r="DP665" s="33">
        <v>3032.856464</v>
      </c>
      <c r="DQ665" s="33">
        <v>502.15992679999999</v>
      </c>
      <c r="DR665" s="33">
        <v>502.15992679999999</v>
      </c>
      <c r="DS665" s="33">
        <v>3032.856464</v>
      </c>
      <c r="DT665" s="33">
        <v>3032.856464</v>
      </c>
      <c r="DU665" s="33">
        <v>0</v>
      </c>
      <c r="DV665" s="33">
        <v>502.15992679999999</v>
      </c>
      <c r="DW665" s="33">
        <v>3032.856464</v>
      </c>
      <c r="DX665" s="33">
        <v>3032.856464</v>
      </c>
      <c r="DY665" s="33">
        <v>502.15992679999999</v>
      </c>
      <c r="DZ665" s="33">
        <v>0</v>
      </c>
      <c r="EA665" s="33">
        <v>3032.856464</v>
      </c>
      <c r="EB665" s="33">
        <v>3032.856464</v>
      </c>
      <c r="EC665" s="33">
        <v>1359.6216890000001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959.52271240000005</v>
      </c>
      <c r="EI665" s="33">
        <v>3032.856464</v>
      </c>
      <c r="EJ665" s="33">
        <v>3032.856464</v>
      </c>
      <c r="EK665" s="33">
        <v>1359.6216890000001</v>
      </c>
      <c r="EL665" s="33">
        <v>0</v>
      </c>
      <c r="EM665" s="33">
        <v>3032.856464</v>
      </c>
      <c r="EN665" s="33">
        <v>3032.856464</v>
      </c>
      <c r="EO665" s="33">
        <v>502.15992679999999</v>
      </c>
      <c r="EP665" s="33">
        <v>1359.6216890000001</v>
      </c>
      <c r="EQ665" s="33">
        <v>3032.856464</v>
      </c>
      <c r="ER665" s="33">
        <v>3032.856464</v>
      </c>
      <c r="ES665" s="33">
        <v>0</v>
      </c>
      <c r="ET665" s="33">
        <v>1359.6216890000001</v>
      </c>
      <c r="EU665" s="33">
        <v>3032.856464</v>
      </c>
      <c r="EV665" s="33">
        <v>3032.856464</v>
      </c>
      <c r="EW665" s="33">
        <v>1359.6216890000001</v>
      </c>
      <c r="EX665" s="33">
        <v>502.15992679999999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AZ666" s="33">
        <v>391.62463739999998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1628.669586</v>
      </c>
      <c r="BO666" s="33">
        <v>2714.5060189999999</v>
      </c>
      <c r="BP666" s="33">
        <v>2714.5060189999999</v>
      </c>
      <c r="BR666" s="33">
        <v>1409.8910719999999</v>
      </c>
      <c r="BS666" s="33">
        <v>2714.5060189999999</v>
      </c>
      <c r="BT666" s="33">
        <v>2714.5060189999999</v>
      </c>
      <c r="BV666" s="33">
        <v>1177.9689780000001</v>
      </c>
      <c r="BW666" s="33">
        <v>2714.5060189999999</v>
      </c>
      <c r="BX666" s="33">
        <v>2714.5060189999999</v>
      </c>
      <c r="BZ666" s="33">
        <v>119.417726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2382.890973</v>
      </c>
      <c r="DD666" s="33">
        <v>2714.5060189999999</v>
      </c>
      <c r="DG666" s="33">
        <v>2651.574662</v>
      </c>
      <c r="DH666" s="33">
        <v>2714.5060189999999</v>
      </c>
      <c r="DK666" s="33">
        <v>2714.5060189999999</v>
      </c>
      <c r="DL666" s="33">
        <v>2714.5060189999999</v>
      </c>
      <c r="DO666" s="33">
        <v>783.9259227</v>
      </c>
      <c r="DP666" s="33">
        <v>2714.5060189999999</v>
      </c>
      <c r="DT666" s="33">
        <v>2714.5060189999999</v>
      </c>
      <c r="DX666" s="33">
        <v>2714.5060189999999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T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Y667" s="33">
        <v>167.03059049999999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64.629550929999994</v>
      </c>
      <c r="AY668" s="33">
        <v>524.8992442</v>
      </c>
      <c r="AZ668" s="33">
        <v>965.47351960000003</v>
      </c>
      <c r="BC668" s="33">
        <v>965.47351960000003</v>
      </c>
      <c r="BD668" s="33">
        <v>683.73995420000006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957.48289069999998</v>
      </c>
      <c r="CQ668" s="33">
        <v>818.28135840000004</v>
      </c>
      <c r="CR668" s="33">
        <v>1470.4758609999999</v>
      </c>
      <c r="CU668" s="33">
        <v>723.44011079999996</v>
      </c>
      <c r="CV668" s="33">
        <v>1309.797908</v>
      </c>
      <c r="CY668" s="33">
        <v>736.19459659999995</v>
      </c>
      <c r="CZ668" s="33">
        <v>1388.3630430000001</v>
      </c>
      <c r="DC668" s="33">
        <v>218.2417236</v>
      </c>
      <c r="DD668" s="33">
        <v>1470.4758609999999</v>
      </c>
      <c r="DH668" s="33">
        <v>1470.4758609999999</v>
      </c>
      <c r="DK668" s="33">
        <v>1204.806998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BZ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P669" s="33">
        <v>90.070442850000006</v>
      </c>
      <c r="DS669" s="33">
        <v>132.72870510000001</v>
      </c>
      <c r="DT669" s="33">
        <v>168.64993770000001</v>
      </c>
      <c r="DX669" s="33">
        <v>168.64993770000001</v>
      </c>
      <c r="EA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300.54996940000001</v>
      </c>
      <c r="AW677" s="33">
        <v>0</v>
      </c>
      <c r="AX677" s="33">
        <v>0</v>
      </c>
      <c r="AY677" s="33">
        <v>843.24968839999997</v>
      </c>
      <c r="AZ677" s="33">
        <v>1593.0185750000001</v>
      </c>
      <c r="BA677" s="33">
        <v>0</v>
      </c>
      <c r="BB677" s="33">
        <v>0</v>
      </c>
      <c r="BC677" s="33">
        <v>1615.4390100000001</v>
      </c>
      <c r="BD677" s="33">
        <v>3440.8821939999998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1628.669586</v>
      </c>
      <c r="BO677" s="33">
        <v>4420.9022990000003</v>
      </c>
      <c r="BP677" s="33">
        <v>4589.5522369999999</v>
      </c>
      <c r="BQ677" s="33">
        <v>0</v>
      </c>
      <c r="BR677" s="33">
        <v>1409.8910719999999</v>
      </c>
      <c r="BS677" s="33">
        <v>4589.5522369999999</v>
      </c>
      <c r="BT677" s="33">
        <v>4589.5522369999999</v>
      </c>
      <c r="BU677" s="33">
        <v>0</v>
      </c>
      <c r="BV677" s="33">
        <v>1177.9689780000001</v>
      </c>
      <c r="BW677" s="33">
        <v>4589.5522369999999</v>
      </c>
      <c r="BX677" s="33">
        <v>4589.5522369999999</v>
      </c>
      <c r="BY677" s="33">
        <v>0</v>
      </c>
      <c r="BZ677" s="33">
        <v>288.06766370000003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3907.9093290000001</v>
      </c>
      <c r="CO677" s="33">
        <v>0</v>
      </c>
      <c r="CP677" s="33">
        <v>0</v>
      </c>
      <c r="CQ677" s="33">
        <v>3937.3577340000002</v>
      </c>
      <c r="CR677" s="33">
        <v>4420.9022990000003</v>
      </c>
      <c r="CS677" s="33">
        <v>0</v>
      </c>
      <c r="CT677" s="33">
        <v>0</v>
      </c>
      <c r="CU677" s="33">
        <v>3842.516486</v>
      </c>
      <c r="CV677" s="33">
        <v>4428.8742830000001</v>
      </c>
      <c r="CW677" s="33">
        <v>0</v>
      </c>
      <c r="CX677" s="33">
        <v>0</v>
      </c>
      <c r="CY677" s="33">
        <v>3855.2709719999998</v>
      </c>
      <c r="CZ677" s="33">
        <v>4338.7894809999998</v>
      </c>
      <c r="DA677" s="33">
        <v>0</v>
      </c>
      <c r="DB677" s="33">
        <v>0</v>
      </c>
      <c r="DC677" s="33">
        <v>3005.7030530000002</v>
      </c>
      <c r="DD677" s="33">
        <v>4589.5522369999999</v>
      </c>
      <c r="DE677" s="33">
        <v>0</v>
      </c>
      <c r="DF677" s="33">
        <v>0</v>
      </c>
      <c r="DG677" s="33">
        <v>3056.1450180000002</v>
      </c>
      <c r="DH677" s="33">
        <v>4589.5522369999999</v>
      </c>
      <c r="DI677" s="33">
        <v>0</v>
      </c>
      <c r="DJ677" s="33">
        <v>0</v>
      </c>
      <c r="DK677" s="33">
        <v>4323.883374</v>
      </c>
      <c r="DL677" s="33">
        <v>4589.5522369999999</v>
      </c>
      <c r="DM677" s="33">
        <v>0</v>
      </c>
      <c r="DN677" s="33">
        <v>0</v>
      </c>
      <c r="DO677" s="33">
        <v>1019.8463410000001</v>
      </c>
      <c r="DP677" s="33">
        <v>4510.9727419999999</v>
      </c>
      <c r="DQ677" s="33">
        <v>0</v>
      </c>
      <c r="DR677" s="33">
        <v>0</v>
      </c>
      <c r="DS677" s="33">
        <v>132.72870510000001</v>
      </c>
      <c r="DT677" s="33">
        <v>4589.5522369999999</v>
      </c>
      <c r="DU677" s="33">
        <v>0</v>
      </c>
      <c r="DV677" s="33">
        <v>0</v>
      </c>
      <c r="DW677" s="33">
        <v>0</v>
      </c>
      <c r="DX677" s="33">
        <v>4589.5522369999999</v>
      </c>
      <c r="DY677" s="33">
        <v>0</v>
      </c>
      <c r="DZ677" s="33">
        <v>0</v>
      </c>
      <c r="EA677" s="33">
        <v>404.57035610000003</v>
      </c>
      <c r="EB677" s="33">
        <v>4589.5522369999999</v>
      </c>
      <c r="EC677" s="33">
        <v>0</v>
      </c>
      <c r="ED677" s="33">
        <v>0</v>
      </c>
      <c r="EE677" s="33">
        <v>404.57035610000003</v>
      </c>
      <c r="EF677" s="33">
        <v>4589.5522369999999</v>
      </c>
      <c r="EG677" s="33">
        <v>0</v>
      </c>
      <c r="EH677" s="33">
        <v>0</v>
      </c>
      <c r="EI677" s="33">
        <v>404.57035610000003</v>
      </c>
      <c r="EJ677" s="33">
        <v>4589.5522369999999</v>
      </c>
      <c r="EK677" s="33">
        <v>0</v>
      </c>
      <c r="EL677" s="33">
        <v>0</v>
      </c>
      <c r="EM677" s="33">
        <v>168.64993770000001</v>
      </c>
      <c r="EN677" s="33">
        <v>4589.5522369999999</v>
      </c>
      <c r="EO677" s="33">
        <v>0</v>
      </c>
      <c r="EP677" s="33">
        <v>0</v>
      </c>
      <c r="EQ677" s="33">
        <v>168.64993770000001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167.03059049999999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BX678" s="33">
        <v>274.14511119999997</v>
      </c>
      <c r="CA678" s="33">
        <v>1864.6240299999999</v>
      </c>
      <c r="CB678" s="33">
        <v>412.45676909999997</v>
      </c>
      <c r="CE678" s="33">
        <v>1864.6240299999999</v>
      </c>
      <c r="CI678" s="33">
        <v>1728.6227630000001</v>
      </c>
      <c r="CM678" s="33">
        <v>945.69686669999999</v>
      </c>
      <c r="DD678" s="33">
        <v>712.63302390000001</v>
      </c>
      <c r="DH678" s="33">
        <v>1864.6240299999999</v>
      </c>
      <c r="DL678" s="33">
        <v>198.08880239999999</v>
      </c>
      <c r="DX678" s="33">
        <v>67.527016070000002</v>
      </c>
      <c r="EB678" s="33">
        <v>400.54316540000002</v>
      </c>
      <c r="EF678" s="33">
        <v>883.01448470000003</v>
      </c>
      <c r="EJ678" s="33">
        <v>875.78560919999995</v>
      </c>
      <c r="EN678" s="33">
        <v>871.49200619999999</v>
      </c>
      <c r="ER678" s="33">
        <v>863.02960499999995</v>
      </c>
      <c r="EV678" s="33">
        <v>856.09957799999995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DH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274.14511119999997</v>
      </c>
      <c r="BY689" s="33">
        <v>0</v>
      </c>
      <c r="BZ689" s="33">
        <v>0</v>
      </c>
      <c r="CA689" s="33">
        <v>2075.9101879999998</v>
      </c>
      <c r="CB689" s="33">
        <v>412.45676909999997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1728.6227630000001</v>
      </c>
      <c r="CJ689" s="33">
        <v>0</v>
      </c>
      <c r="CK689" s="33">
        <v>0</v>
      </c>
      <c r="CL689" s="33">
        <v>0</v>
      </c>
      <c r="CM689" s="33">
        <v>945.69686669999999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712.63302390000001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198.08880239999999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67.527016070000002</v>
      </c>
      <c r="DY689" s="33">
        <v>0</v>
      </c>
      <c r="DZ689" s="33">
        <v>0</v>
      </c>
      <c r="EA689" s="33">
        <v>0</v>
      </c>
      <c r="EB689" s="33">
        <v>400.54316540000002</v>
      </c>
      <c r="EC689" s="33">
        <v>0</v>
      </c>
      <c r="ED689" s="33">
        <v>0</v>
      </c>
      <c r="EE689" s="33">
        <v>0</v>
      </c>
      <c r="EF689" s="33">
        <v>883.01448470000003</v>
      </c>
      <c r="EG689" s="33">
        <v>0</v>
      </c>
      <c r="EH689" s="33">
        <v>0</v>
      </c>
      <c r="EI689" s="33">
        <v>0</v>
      </c>
      <c r="EJ689" s="33">
        <v>875.78560919999995</v>
      </c>
      <c r="EK689" s="33">
        <v>0</v>
      </c>
      <c r="EL689" s="33">
        <v>0</v>
      </c>
      <c r="EM689" s="33">
        <v>0</v>
      </c>
      <c r="EN689" s="33">
        <v>871.49200619999999</v>
      </c>
      <c r="EO689" s="33">
        <v>0</v>
      </c>
      <c r="EP689" s="33">
        <v>0</v>
      </c>
      <c r="EQ689" s="33">
        <v>0</v>
      </c>
      <c r="ER689" s="33">
        <v>863.02960499999995</v>
      </c>
      <c r="ES689" s="33">
        <v>0</v>
      </c>
      <c r="ET689" s="33">
        <v>0</v>
      </c>
      <c r="EU689" s="33">
        <v>0</v>
      </c>
      <c r="EV689" s="33">
        <v>856.09957799999995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I751" s="33">
        <v>157.57449930000001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C751" s="33">
        <v>204.06083960000001</v>
      </c>
      <c r="EE751" s="33">
        <v>2652.9203680000001</v>
      </c>
      <c r="EF751" s="33">
        <v>2842.4146799999999</v>
      </c>
      <c r="EG751" s="33">
        <v>797.28642809999997</v>
      </c>
      <c r="EI751" s="33">
        <v>2842.4146799999999</v>
      </c>
      <c r="EJ751" s="33">
        <v>3031.9089920000001</v>
      </c>
      <c r="EK751" s="33">
        <v>899.7202423</v>
      </c>
      <c r="EM751" s="33">
        <v>3031.9089920000001</v>
      </c>
      <c r="EN751" s="33">
        <v>3221.4033039999999</v>
      </c>
      <c r="EO751" s="33">
        <v>1000.507132</v>
      </c>
      <c r="EQ751" s="33">
        <v>3221.4033039999999</v>
      </c>
      <c r="ER751" s="33">
        <v>3410.8976160000002</v>
      </c>
      <c r="ES751" s="33">
        <v>1084.504645</v>
      </c>
      <c r="EU751" s="33">
        <v>3410.8976160000002</v>
      </c>
      <c r="EV751" s="33">
        <v>3410.8976160000002</v>
      </c>
      <c r="EW751" s="33">
        <v>986.43740909999997</v>
      </c>
      <c r="EY751" s="33">
        <v>3410.8976160000002</v>
      </c>
      <c r="EZ751" s="33">
        <v>3410.8976160000002</v>
      </c>
      <c r="FA751" s="33">
        <v>889.48984150000001</v>
      </c>
      <c r="FC751" s="33">
        <v>3410.8976160000002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467.95914570000002</v>
      </c>
      <c r="CE753" s="33">
        <v>693.54918190000001</v>
      </c>
      <c r="CF753" s="33">
        <v>693.54918190000001</v>
      </c>
      <c r="CH753" s="33">
        <v>174.89198010000001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C756" s="33">
        <v>926.62718570000004</v>
      </c>
      <c r="DD756" s="33">
        <v>926.62718570000004</v>
      </c>
      <c r="DG756" s="33">
        <v>926.62718570000004</v>
      </c>
      <c r="DH756" s="33">
        <v>926.62718570000004</v>
      </c>
      <c r="DJ756" s="33">
        <v>85.0087805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L756" s="33">
        <v>10.044412660000001</v>
      </c>
      <c r="EM756" s="33">
        <v>926.62718570000004</v>
      </c>
      <c r="EN756" s="33">
        <v>926.62718570000004</v>
      </c>
      <c r="EP756" s="33">
        <v>92.028029129999993</v>
      </c>
      <c r="EQ756" s="33">
        <v>926.62718570000004</v>
      </c>
      <c r="ER756" s="33">
        <v>926.62718570000004</v>
      </c>
      <c r="ET756" s="33">
        <v>172.22026260000001</v>
      </c>
      <c r="EU756" s="33">
        <v>926.62718570000004</v>
      </c>
      <c r="EV756" s="33">
        <v>926.62718570000004</v>
      </c>
      <c r="EX756" s="33">
        <v>250.44097780000001</v>
      </c>
      <c r="EY756" s="33">
        <v>926.62718570000004</v>
      </c>
      <c r="EZ756" s="33">
        <v>926.62718570000004</v>
      </c>
      <c r="FB756" s="33">
        <v>325.96800589999998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657.45345769999994</v>
      </c>
      <c r="CE761" s="33">
        <v>1249.7149879999999</v>
      </c>
      <c r="CF761" s="33">
        <v>1439.2093</v>
      </c>
      <c r="CG761" s="33">
        <v>0</v>
      </c>
      <c r="CH761" s="33">
        <v>541.5634738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0</v>
      </c>
      <c r="DB761" s="33">
        <v>0</v>
      </c>
      <c r="DC761" s="33">
        <v>3438.3742910000001</v>
      </c>
      <c r="DD761" s="33">
        <v>3627.8686029999999</v>
      </c>
      <c r="DE761" s="33">
        <v>0</v>
      </c>
      <c r="DF761" s="33">
        <v>0</v>
      </c>
      <c r="DG761" s="33">
        <v>3627.8686029999999</v>
      </c>
      <c r="DH761" s="33">
        <v>3817.3629150000002</v>
      </c>
      <c r="DI761" s="33">
        <v>157.57449930000001</v>
      </c>
      <c r="DJ761" s="33">
        <v>85.0087805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0</v>
      </c>
      <c r="DZ761" s="33">
        <v>0</v>
      </c>
      <c r="EA761" s="33">
        <v>4581.024993</v>
      </c>
      <c r="EB761" s="33">
        <v>4770.5193049999998</v>
      </c>
      <c r="EC761" s="33">
        <v>204.06083960000001</v>
      </c>
      <c r="ED761" s="33">
        <v>0</v>
      </c>
      <c r="EE761" s="33">
        <v>4770.5193049999998</v>
      </c>
      <c r="EF761" s="33">
        <v>4960.0136169999996</v>
      </c>
      <c r="EG761" s="33">
        <v>797.28642809999997</v>
      </c>
      <c r="EH761" s="33">
        <v>0</v>
      </c>
      <c r="EI761" s="33">
        <v>4960.0136169999996</v>
      </c>
      <c r="EJ761" s="33">
        <v>5149.5079290000003</v>
      </c>
      <c r="EK761" s="33">
        <v>899.7202423</v>
      </c>
      <c r="EL761" s="33">
        <v>10.044412660000001</v>
      </c>
      <c r="EM761" s="33">
        <v>5149.5079290000003</v>
      </c>
      <c r="EN761" s="33">
        <v>5339.0022410000001</v>
      </c>
      <c r="EO761" s="33">
        <v>1000.507132</v>
      </c>
      <c r="EP761" s="33">
        <v>92.028029129999993</v>
      </c>
      <c r="EQ761" s="33">
        <v>5339.0022410000001</v>
      </c>
      <c r="ER761" s="33">
        <v>5528.4965529999999</v>
      </c>
      <c r="ES761" s="33">
        <v>1084.504645</v>
      </c>
      <c r="ET761" s="33">
        <v>172.22026260000001</v>
      </c>
      <c r="EU761" s="33">
        <v>5528.4965529999999</v>
      </c>
      <c r="EV761" s="33">
        <v>5528.4965529999999</v>
      </c>
      <c r="EW761" s="33">
        <v>986.43740909999997</v>
      </c>
      <c r="EX761" s="33">
        <v>250.44097780000001</v>
      </c>
      <c r="EY761" s="33">
        <v>5528.4965529999999</v>
      </c>
      <c r="EZ761" s="33">
        <v>5528.4965529999999</v>
      </c>
      <c r="FA761" s="33">
        <v>889.48984150000001</v>
      </c>
      <c r="FB761" s="33">
        <v>325.96800589999998</v>
      </c>
      <c r="FC761" s="33">
        <v>5528.4965529999999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60206.259429999998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61949.398009999997</v>
      </c>
      <c r="O762" s="33">
        <v>63865.208500000001</v>
      </c>
      <c r="P762" s="33">
        <v>62145.410900000003</v>
      </c>
      <c r="Q762" s="33">
        <v>64077.70738</v>
      </c>
      <c r="R762" s="33">
        <v>64437.88078</v>
      </c>
      <c r="S762" s="33">
        <v>66440.027390000003</v>
      </c>
      <c r="T762" s="33">
        <v>68315.533379999993</v>
      </c>
      <c r="U762" s="33">
        <v>64242.581279999999</v>
      </c>
      <c r="V762" s="33">
        <v>64484.468359999999</v>
      </c>
      <c r="W762" s="33">
        <v>66486.214059999998</v>
      </c>
      <c r="X762" s="33">
        <v>69555.956340000004</v>
      </c>
      <c r="Y762" s="33">
        <v>65414.344210000003</v>
      </c>
      <c r="Z762" s="33">
        <v>65659.014999999999</v>
      </c>
      <c r="AA762" s="33">
        <v>67692.888980000003</v>
      </c>
      <c r="AB762" s="33">
        <v>70679.172990000006</v>
      </c>
      <c r="AC762" s="33">
        <v>66462.673060000001</v>
      </c>
      <c r="AD762" s="33">
        <v>66706.320540000001</v>
      </c>
      <c r="AE762" s="33">
        <v>68778.355769999995</v>
      </c>
      <c r="AF762" s="33">
        <v>75854.301420000003</v>
      </c>
      <c r="AG762" s="33">
        <v>71336.487519999995</v>
      </c>
      <c r="AH762" s="33">
        <v>71606.302649999998</v>
      </c>
      <c r="AI762" s="33">
        <v>73824.949909999996</v>
      </c>
      <c r="AJ762" s="33">
        <v>79651.402010000005</v>
      </c>
      <c r="AK762" s="33">
        <v>74922.021729999993</v>
      </c>
      <c r="AL762" s="33">
        <v>75213.342770000003</v>
      </c>
      <c r="AM762" s="33">
        <v>77536.335649999994</v>
      </c>
      <c r="AN762" s="33">
        <v>83543.589309999996</v>
      </c>
      <c r="AO762" s="33">
        <v>78603.979399999997</v>
      </c>
      <c r="AP762" s="33">
        <v>78918.586979999993</v>
      </c>
      <c r="AQ762" s="33">
        <v>81343.342329999999</v>
      </c>
      <c r="AR762" s="33">
        <v>86965.194829999993</v>
      </c>
      <c r="AS762" s="33">
        <v>81817.180330000003</v>
      </c>
      <c r="AT762" s="33">
        <v>82142.163960000005</v>
      </c>
      <c r="AU762" s="33">
        <v>84670.781629999998</v>
      </c>
      <c r="AV762" s="33">
        <v>90531.504870000004</v>
      </c>
      <c r="AW762" s="33">
        <v>85161.480850000007</v>
      </c>
      <c r="AX762" s="33">
        <v>85496.817840000003</v>
      </c>
      <c r="AY762" s="33">
        <v>88136.408729999996</v>
      </c>
      <c r="AZ762" s="33">
        <v>94135.368570000006</v>
      </c>
      <c r="BA762" s="33">
        <v>88541.240340000004</v>
      </c>
      <c r="BB762" s="33">
        <v>88888.814620000005</v>
      </c>
      <c r="BC762" s="33">
        <v>91640.130359999996</v>
      </c>
      <c r="BD762" s="33">
        <v>97866.647089999999</v>
      </c>
      <c r="BE762" s="33">
        <v>92036.299329999994</v>
      </c>
      <c r="BF762" s="33">
        <v>92394.963610000006</v>
      </c>
      <c r="BG762" s="33">
        <v>95265.373240000001</v>
      </c>
      <c r="BH762" s="33">
        <v>101071.19100000001</v>
      </c>
      <c r="BI762" s="33">
        <v>95046.317169999995</v>
      </c>
      <c r="BJ762" s="33">
        <v>95413.527929999997</v>
      </c>
      <c r="BK762" s="33">
        <v>98386.887910000005</v>
      </c>
      <c r="BL762" s="33">
        <v>104084.26730000001</v>
      </c>
      <c r="BM762" s="33">
        <v>97865.286059999999</v>
      </c>
      <c r="BN762" s="33">
        <v>98242.429699999993</v>
      </c>
      <c r="BO762" s="33">
        <v>101312.658</v>
      </c>
      <c r="BP762" s="33">
        <v>107212.56570000001</v>
      </c>
      <c r="BQ762" s="33">
        <v>100791.27340000001</v>
      </c>
      <c r="BR762" s="33">
        <v>101179.2099</v>
      </c>
      <c r="BS762" s="33">
        <v>104349.34149999999</v>
      </c>
      <c r="BT762" s="33">
        <v>110429.50659999999</v>
      </c>
      <c r="BU762" s="33">
        <v>103802.5727</v>
      </c>
      <c r="BV762" s="33">
        <v>104202.8521</v>
      </c>
      <c r="BW762" s="33">
        <v>107473.7659</v>
      </c>
      <c r="BX762" s="33">
        <v>113747.8364</v>
      </c>
      <c r="BY762" s="33">
        <v>106913.5083</v>
      </c>
      <c r="BZ762" s="33">
        <v>107328.19130000001</v>
      </c>
      <c r="CA762" s="33">
        <v>110700.7591</v>
      </c>
      <c r="CB762" s="33">
        <v>117231.16800000001</v>
      </c>
      <c r="CC762" s="33">
        <v>110175.2484</v>
      </c>
      <c r="CD762" s="33">
        <v>110601.69</v>
      </c>
      <c r="CE762" s="33">
        <v>114084.1537</v>
      </c>
      <c r="CF762" s="33">
        <v>120773.26549999999</v>
      </c>
      <c r="CG762" s="33">
        <v>113496.1118</v>
      </c>
      <c r="CH762" s="33">
        <v>113934.5104</v>
      </c>
      <c r="CI762" s="33">
        <v>117526.6168</v>
      </c>
      <c r="CJ762" s="33">
        <v>124311.9489</v>
      </c>
      <c r="CK762" s="33">
        <v>116817.7479</v>
      </c>
      <c r="CL762" s="33">
        <v>117268.8339</v>
      </c>
      <c r="CM762" s="33">
        <v>120968.5815</v>
      </c>
      <c r="CN762" s="33">
        <v>127965.17290000001</v>
      </c>
      <c r="CO762" s="33">
        <v>120239.00410000001</v>
      </c>
      <c r="CP762" s="33">
        <v>120702.527</v>
      </c>
      <c r="CQ762" s="33">
        <v>124514.8346</v>
      </c>
      <c r="CR762" s="33">
        <v>131740.54980000001</v>
      </c>
      <c r="CS762" s="33">
        <v>123779.80499999999</v>
      </c>
      <c r="CT762" s="33">
        <v>124256.3318</v>
      </c>
      <c r="CU762" s="33">
        <v>128184.16499999999</v>
      </c>
      <c r="CV762" s="33">
        <v>135761.72810000001</v>
      </c>
      <c r="CW762" s="33">
        <v>127557.51089999999</v>
      </c>
      <c r="CX762" s="33">
        <v>128050.29369999999</v>
      </c>
      <c r="CY762" s="33">
        <v>132096.7445</v>
      </c>
      <c r="CZ762" s="33">
        <v>139735.11569999999</v>
      </c>
      <c r="DA762" s="33">
        <v>131282.53289999999</v>
      </c>
      <c r="DB762" s="33">
        <v>131788.5539</v>
      </c>
      <c r="DC762" s="33">
        <v>135958.01790000001</v>
      </c>
      <c r="DD762" s="33">
        <v>143746.8002</v>
      </c>
      <c r="DE762" s="33">
        <v>135029.38680000001</v>
      </c>
      <c r="DF762" s="33">
        <v>135549.65789999999</v>
      </c>
      <c r="DG762" s="33">
        <v>139850.77849999999</v>
      </c>
      <c r="DH762" s="33">
        <v>147605.67480000001</v>
      </c>
      <c r="DI762" s="33">
        <v>138631.04949999999</v>
      </c>
      <c r="DJ762" s="33">
        <v>139165.0227</v>
      </c>
      <c r="DK762" s="33">
        <v>143594.1599</v>
      </c>
      <c r="DL762" s="33">
        <v>151431.6422</v>
      </c>
      <c r="DM762" s="33">
        <v>142203.23689999999</v>
      </c>
      <c r="DN762" s="33">
        <v>142751.7703</v>
      </c>
      <c r="DO762" s="33">
        <v>147307.1336</v>
      </c>
      <c r="DP762" s="33">
        <v>154810.89569999999</v>
      </c>
      <c r="DQ762" s="33">
        <v>145355.58720000001</v>
      </c>
      <c r="DR762" s="33">
        <v>145917.09779999999</v>
      </c>
      <c r="DS762" s="33">
        <v>150585.05069999999</v>
      </c>
      <c r="DT762" s="33">
        <v>158201.00640000001</v>
      </c>
      <c r="DU762" s="33">
        <v>148516.4246</v>
      </c>
      <c r="DV762" s="33">
        <v>149090.03</v>
      </c>
      <c r="DW762" s="33">
        <v>153872.0613</v>
      </c>
      <c r="DX762" s="33">
        <v>161604.4136</v>
      </c>
      <c r="DY762" s="33">
        <v>151688.03649999999</v>
      </c>
      <c r="DZ762" s="33">
        <v>152274.4411</v>
      </c>
      <c r="EA762" s="33">
        <v>157171.65520000001</v>
      </c>
      <c r="EB762" s="33">
        <v>165074.9768</v>
      </c>
      <c r="EC762" s="33">
        <v>154919.41709999999</v>
      </c>
      <c r="ED762" s="33">
        <v>155518.1531</v>
      </c>
      <c r="EE762" s="33">
        <v>160534.62719999999</v>
      </c>
      <c r="EF762" s="33">
        <v>168614.6116</v>
      </c>
      <c r="EG762" s="33">
        <v>158214.77429999999</v>
      </c>
      <c r="EH762" s="33">
        <v>158825.51920000001</v>
      </c>
      <c r="EI762" s="33">
        <v>163964.51</v>
      </c>
      <c r="EJ762" s="33">
        <v>172178.0552</v>
      </c>
      <c r="EK762" s="33">
        <v>161531.08919999999</v>
      </c>
      <c r="EL762" s="33">
        <v>162153.40340000001</v>
      </c>
      <c r="EM762" s="33">
        <v>167417.0741</v>
      </c>
      <c r="EN762" s="33">
        <v>175710.1735</v>
      </c>
      <c r="EO762" s="33">
        <v>164814.6496</v>
      </c>
      <c r="EP762" s="33">
        <v>165449.2066</v>
      </c>
      <c r="EQ762" s="33">
        <v>170837.3481</v>
      </c>
      <c r="ER762" s="33">
        <v>179590.85709999999</v>
      </c>
      <c r="ES762" s="33">
        <v>168413.6991</v>
      </c>
      <c r="ET762" s="33">
        <v>169062.10010000001</v>
      </c>
      <c r="EU762" s="33">
        <v>174588.05420000001</v>
      </c>
      <c r="EV762" s="33">
        <v>183320.07610000001</v>
      </c>
      <c r="EW762" s="33">
        <v>171871.61960000001</v>
      </c>
      <c r="EX762" s="33">
        <v>172532.83960000001</v>
      </c>
      <c r="EY762" s="33">
        <v>178193.48329999999</v>
      </c>
      <c r="EZ762" s="33">
        <v>187005.17079999999</v>
      </c>
      <c r="FA762" s="33">
        <v>175289.5828</v>
      </c>
      <c r="FB762" s="33">
        <v>175963.87419999999</v>
      </c>
      <c r="FC762" s="33">
        <v>181757.74299999999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45523.629229999999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45077.436430000002</v>
      </c>
      <c r="I4" s="1">
        <f>PLANEL_GerCrit_Trim_Resultado!V245</f>
        <v>42819.381170000001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43558.496120000003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44305.34663</v>
      </c>
      <c r="Q4" s="1">
        <f>PLANEL_GerCrit_Trim_Resultado!AD245</f>
        <v>41363.492160000002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48224.25505</v>
      </c>
      <c r="U4" s="1">
        <f>PLANEL_GerCrit_Trim_Resultado!AH245</f>
        <v>45006.246870000003</v>
      </c>
      <c r="V4" s="1">
        <f>PLANEL_GerCrit_Trim_Resultado!AI245</f>
        <v>45890.538529999998</v>
      </c>
      <c r="W4" s="1">
        <f>PLANEL_GerCrit_Trim_Resultado!AJ245</f>
        <v>60660.012970000003</v>
      </c>
      <c r="X4" s="1">
        <f>PLANEL_GerCrit_Trim_Resultado!AK245</f>
        <v>51041.397230000002</v>
      </c>
      <c r="Y4" s="1">
        <f>PLANEL_GerCrit_Trim_Resultado!AL245</f>
        <v>47859.540630000003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53166.213360000002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57261.013610000002</v>
      </c>
      <c r="AG4" s="1">
        <f>PLANEL_GerCrit_Trim_Resultado!AT245</f>
        <v>49381.244650000001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55094.855179999999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56287.916400000002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57578.76511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58456.833299999998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61655.672809999996</v>
      </c>
      <c r="AZ4" s="1">
        <f>PLANEL_GerCrit_Trim_Resultado!BM245</f>
        <v>60273.127849999997</v>
      </c>
      <c r="BA4" s="1">
        <f>PLANEL_GerCrit_Trim_Resultado!BN245</f>
        <v>50288.377919999999</v>
      </c>
      <c r="BB4" s="1">
        <f>PLANEL_GerCrit_Trim_Resultado!BO245</f>
        <v>48847.378969999998</v>
      </c>
      <c r="BC4" s="1">
        <f>PLANEL_GerCrit_Trim_Resultado!BP245</f>
        <v>63579.577969999998</v>
      </c>
      <c r="BD4" s="1">
        <f>PLANEL_GerCrit_Trim_Resultado!BQ245</f>
        <v>62129.01842</v>
      </c>
      <c r="BE4" s="1">
        <f>PLANEL_GerCrit_Trim_Resultado!BR245</f>
        <v>51976.752350000002</v>
      </c>
      <c r="BF4" s="1">
        <f>PLANEL_GerCrit_Trim_Resultado!BS245</f>
        <v>50738.412190000003</v>
      </c>
      <c r="BG4" s="1">
        <f>PLANEL_GerCrit_Trim_Resultado!BT245</f>
        <v>65240.765650000001</v>
      </c>
      <c r="BH4" s="1">
        <f>PLANEL_GerCrit_Trim_Resultado!BU245</f>
        <v>62699.495239999997</v>
      </c>
      <c r="BI4" s="1">
        <f>PLANEL_GerCrit_Trim_Resultado!BV245</f>
        <v>52880.310590000001</v>
      </c>
      <c r="BJ4" s="1">
        <f>PLANEL_GerCrit_Trim_Resultado!BW245</f>
        <v>51862.522199999999</v>
      </c>
      <c r="BK4" s="1">
        <f>PLANEL_GerCrit_Trim_Resultado!BX245</f>
        <v>65240.765650000001</v>
      </c>
      <c r="BL4" s="1">
        <f>PLANEL_GerCrit_Trim_Resultado!BY245</f>
        <v>62811.039599999996</v>
      </c>
      <c r="BM4" s="1">
        <f>PLANEL_GerCrit_Trim_Resultado!BZ245</f>
        <v>52876.127990000001</v>
      </c>
      <c r="BN4" s="1">
        <f>PLANEL_GerCrit_Trim_Resultado!CA245</f>
        <v>51862.522199999999</v>
      </c>
      <c r="BO4" s="1">
        <f>PLANEL_GerCrit_Trim_Resultado!CB245</f>
        <v>65826.991179999997</v>
      </c>
      <c r="BP4" s="1">
        <f>PLANEL_GerCrit_Trim_Resultado!CC245</f>
        <v>64200.110769999999</v>
      </c>
      <c r="BQ4" s="1">
        <f>PLANEL_GerCrit_Trim_Resultado!CD245</f>
        <v>53000.838929999998</v>
      </c>
      <c r="BR4" s="1">
        <f>PLANEL_GerCrit_Trim_Resultado!CE245</f>
        <v>52116.159390000001</v>
      </c>
      <c r="BS4" s="1">
        <f>PLANEL_GerCrit_Trim_Resultado!CF245</f>
        <v>66721.225420000002</v>
      </c>
      <c r="BT4" s="1">
        <f>PLANEL_GerCrit_Trim_Resultado!CG245</f>
        <v>65117.688750000001</v>
      </c>
      <c r="BU4" s="1">
        <f>PLANEL_GerCrit_Trim_Resultado!CH245</f>
        <v>53552.913589999996</v>
      </c>
      <c r="BV4" s="1">
        <f>PLANEL_GerCrit_Trim_Resultado!CI245</f>
        <v>52503.06007</v>
      </c>
      <c r="BW4" s="1">
        <f>PLANEL_GerCrit_Trim_Resultado!CJ245</f>
        <v>67232.09186</v>
      </c>
      <c r="BX4" s="1">
        <f>PLANEL_GerCrit_Trim_Resultado!CK245</f>
        <v>65478.104500000001</v>
      </c>
      <c r="BY4" s="1">
        <f>PLANEL_GerCrit_Trim_Resultado!CL245</f>
        <v>53706.290090000002</v>
      </c>
      <c r="BZ4" s="1">
        <f>PLANEL_GerCrit_Trim_Resultado!CM245</f>
        <v>52724.092290000001</v>
      </c>
      <c r="CA4" s="1">
        <f>PLANEL_GerCrit_Trim_Resultado!CN245</f>
        <v>67235.467080000002</v>
      </c>
      <c r="CB4" s="1">
        <f>PLANEL_GerCrit_Trim_Resultado!CO245</f>
        <v>65575.053960000005</v>
      </c>
      <c r="CC4" s="1">
        <f>PLANEL_GerCrit_Trim_Resultado!CP245</f>
        <v>53973.835650000001</v>
      </c>
      <c r="CD4" s="1">
        <f>PLANEL_GerCrit_Trim_Resultado!CQ245</f>
        <v>52725.552620000002</v>
      </c>
      <c r="CE4" s="1">
        <f>PLANEL_GerCrit_Trim_Resultado!CR245</f>
        <v>67235.467080000002</v>
      </c>
      <c r="CF4" s="1">
        <f>PLANEL_GerCrit_Trim_Resultado!CS245</f>
        <v>65575.053960000005</v>
      </c>
      <c r="CG4" s="1">
        <f>PLANEL_GerCrit_Trim_Resultado!CT245</f>
        <v>53966.992409999999</v>
      </c>
      <c r="CH4" s="1">
        <f>PLANEL_GerCrit_Trim_Resultado!CU245</f>
        <v>52725.552620000002</v>
      </c>
      <c r="CI4" s="1">
        <f>PLANEL_GerCrit_Trim_Resultado!CV245</f>
        <v>67235.467080000002</v>
      </c>
      <c r="CJ4" s="1">
        <f>PLANEL_GerCrit_Trim_Resultado!CW245</f>
        <v>65575.053960000005</v>
      </c>
      <c r="CK4" s="1">
        <f>PLANEL_GerCrit_Trim_Resultado!CX245</f>
        <v>53960.454579999998</v>
      </c>
      <c r="CL4" s="1">
        <f>PLANEL_GerCrit_Trim_Resultado!CY245</f>
        <v>52725.552620000002</v>
      </c>
      <c r="CM4" s="1">
        <f>PLANEL_GerCrit_Trim_Resultado!CZ245</f>
        <v>67235.467080000002</v>
      </c>
      <c r="CN4" s="1">
        <f>PLANEL_GerCrit_Trim_Resultado!DA245</f>
        <v>65575.053960000005</v>
      </c>
      <c r="CO4" s="1">
        <f>PLANEL_GerCrit_Trim_Resultado!DB245</f>
        <v>54089.25333</v>
      </c>
      <c r="CP4" s="1">
        <f>PLANEL_GerCrit_Trim_Resultado!DC245</f>
        <v>52725.552620000002</v>
      </c>
      <c r="CQ4" s="1">
        <f>PLANEL_GerCrit_Trim_Resultado!DD245</f>
        <v>67235.467080000002</v>
      </c>
      <c r="CR4" s="1">
        <f>PLANEL_GerCrit_Trim_Resultado!DE245</f>
        <v>65575.053960000005</v>
      </c>
      <c r="CS4" s="1">
        <f>PLANEL_GerCrit_Trim_Resultado!DF245</f>
        <v>54089.25333</v>
      </c>
      <c r="CT4" s="1">
        <f>PLANEL_GerCrit_Trim_Resultado!DG245</f>
        <v>52725.552620000002</v>
      </c>
      <c r="CU4" s="1">
        <f>PLANEL_GerCrit_Trim_Resultado!DH245</f>
        <v>67235.467080000002</v>
      </c>
      <c r="CV4" s="1">
        <f>PLANEL_GerCrit_Trim_Resultado!DI245</f>
        <v>65575.053960000005</v>
      </c>
      <c r="CW4" s="1">
        <f>PLANEL_GerCrit_Trim_Resultado!DJ245</f>
        <v>54089.25333</v>
      </c>
      <c r="CX4" s="1">
        <f>PLANEL_GerCrit_Trim_Resultado!DK245</f>
        <v>52725.552620000002</v>
      </c>
      <c r="CY4" s="68">
        <f>PLANEL_GerCrit_Trim_Resultado!DL245</f>
        <v>67235.467080000002</v>
      </c>
      <c r="CZ4" s="68">
        <f>PLANEL_GerCrit_Trim_Resultado!DM245</f>
        <v>65575.053960000005</v>
      </c>
      <c r="DA4" s="68">
        <f>PLANEL_GerCrit_Trim_Resultado!DN245</f>
        <v>52798.579870000001</v>
      </c>
      <c r="DB4" s="68">
        <f>PLANEL_GerCrit_Trim_Resultado!DO245</f>
        <v>52725.552620000002</v>
      </c>
      <c r="DC4" s="1">
        <f>PLANEL_GerCrit_Trim_Resultado!DP245</f>
        <v>67235.467080000002</v>
      </c>
      <c r="DD4" s="1">
        <f>PLANEL_GerCrit_Trim_Resultado!DQ245</f>
        <v>65575.053960000005</v>
      </c>
      <c r="DE4" s="1">
        <f>PLANEL_GerCrit_Trim_Resultado!DR245</f>
        <v>52794.337549999997</v>
      </c>
      <c r="DF4" s="1">
        <f>PLANEL_GerCrit_Trim_Resultado!DS245</f>
        <v>52725.552620000002</v>
      </c>
      <c r="DG4" s="1">
        <f>PLANEL_GerCrit_Trim_Resultado!DT245</f>
        <v>67235.467080000002</v>
      </c>
      <c r="DH4" s="1">
        <f>PLANEL_GerCrit_Trim_Resultado!DU245</f>
        <v>65575.053960000005</v>
      </c>
      <c r="DI4" s="1">
        <f>PLANEL_GerCrit_Trim_Resultado!DV245</f>
        <v>52792.571020000003</v>
      </c>
      <c r="DJ4" s="1">
        <f>PLANEL_GerCrit_Trim_Resultado!DW245</f>
        <v>52725.552620000002</v>
      </c>
      <c r="DK4" s="1">
        <f>PLANEL_GerCrit_Trim_Resultado!DX245</f>
        <v>67235.467080000002</v>
      </c>
      <c r="DL4" s="1">
        <f>PLANEL_GerCrit_Trim_Resultado!DY245</f>
        <v>65575.053960000005</v>
      </c>
      <c r="DM4" s="1">
        <f>PLANEL_GerCrit_Trim_Resultado!DZ245</f>
        <v>52789.336900000002</v>
      </c>
      <c r="DN4" s="1">
        <f>PLANEL_GerCrit_Trim_Resultado!EA245</f>
        <v>52725.552620000002</v>
      </c>
      <c r="DO4" s="1">
        <f>PLANEL_GerCrit_Trim_Resultado!EB245</f>
        <v>67235.467080000002</v>
      </c>
      <c r="DP4" s="1">
        <f>PLANEL_GerCrit_Trim_Resultado!EC245</f>
        <v>65575.053960000005</v>
      </c>
      <c r="DQ4" s="1">
        <f>PLANEL_GerCrit_Trim_Resultado!ED245</f>
        <v>52787.481469999999</v>
      </c>
      <c r="DR4" s="1">
        <f>PLANEL_GerCrit_Trim_Resultado!EE245</f>
        <v>52725.552620000002</v>
      </c>
      <c r="DS4" s="1">
        <f>PLANEL_GerCrit_Trim_Resultado!EF245</f>
        <v>67235.467080000002</v>
      </c>
      <c r="DT4" s="1">
        <f>PLANEL_GerCrit_Trim_Resultado!EG245</f>
        <v>65575.053960000005</v>
      </c>
      <c r="DU4" s="1">
        <f>PLANEL_GerCrit_Trim_Resultado!EH245</f>
        <v>52783.367339999997</v>
      </c>
      <c r="DV4" s="1">
        <f>PLANEL_GerCrit_Trim_Resultado!EI245</f>
        <v>52725.552620000002</v>
      </c>
      <c r="DW4" s="1">
        <f>PLANEL_GerCrit_Trim_Resultado!EJ245</f>
        <v>67235.467080000002</v>
      </c>
      <c r="DX4" s="1">
        <f>PLANEL_GerCrit_Trim_Resultado!EK245</f>
        <v>65575.053960000005</v>
      </c>
      <c r="DY4" s="1">
        <f>PLANEL_GerCrit_Trim_Resultado!EL245</f>
        <v>52447.136120000003</v>
      </c>
      <c r="DZ4" s="1">
        <f>PLANEL_GerCrit_Trim_Resultado!EM245</f>
        <v>52725.552620000002</v>
      </c>
      <c r="EA4" s="1">
        <f>PLANEL_GerCrit_Trim_Resultado!EN245</f>
        <v>67235.467080000002</v>
      </c>
      <c r="EB4" s="1">
        <f>PLANEL_GerCrit_Trim_Resultado!EO245</f>
        <v>65575.053960000005</v>
      </c>
      <c r="EC4" s="1">
        <f>PLANEL_GerCrit_Trim_Resultado!EP245</f>
        <v>52015.485840000001</v>
      </c>
      <c r="ED4" s="1">
        <f>PLANEL_GerCrit_Trim_Resultado!EQ245</f>
        <v>52725.552620000002</v>
      </c>
      <c r="EE4" s="1">
        <f>PLANEL_GerCrit_Trim_Resultado!ER245</f>
        <v>67235.467080000002</v>
      </c>
      <c r="EF4" s="1">
        <f>PLANEL_GerCrit_Trim_Resultado!ES245</f>
        <v>65575.053960000005</v>
      </c>
      <c r="EG4" s="1">
        <f>PLANEL_GerCrit_Trim_Resultado!ET245</f>
        <v>49862.716419999997</v>
      </c>
      <c r="EH4" s="1">
        <f>PLANEL_GerCrit_Trim_Resultado!EU245</f>
        <v>52725.552620000002</v>
      </c>
      <c r="EI4" s="1">
        <f>PLANEL_GerCrit_Trim_Resultado!EV245</f>
        <v>67235.467080000002</v>
      </c>
      <c r="EJ4" s="1">
        <f>PLANEL_GerCrit_Trim_Resultado!EW245</f>
        <v>65575.053960000005</v>
      </c>
      <c r="EK4" s="1">
        <f>PLANEL_GerCrit_Trim_Resultado!EX245</f>
        <v>48006.034110000001</v>
      </c>
      <c r="EL4" s="1">
        <f>PLANEL_GerCrit_Trim_Resultado!EY245</f>
        <v>52725.552620000002</v>
      </c>
      <c r="EM4" s="1">
        <f>PLANEL_GerCrit_Trim_Resultado!EZ245</f>
        <v>67315.746899999998</v>
      </c>
      <c r="EN4" s="1">
        <f>PLANEL_GerCrit_Trim_Resultado!FA245</f>
        <v>65634.34014</v>
      </c>
      <c r="EO4" s="1">
        <f>PLANEL_GerCrit_Trim_Resultado!FB245</f>
        <v>46896.444459999999</v>
      </c>
      <c r="EP4" s="1">
        <f>PLANEL_GerCrit_Trim_Resultado!FC245</f>
        <v>52776.34001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2714.3822230000001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2749.1085880000001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3355.5920230000002</v>
      </c>
      <c r="U5" s="1">
        <f>PLANEL_GerCrit_Trim_Resultado!AH257</f>
        <v>2803.3512150000001</v>
      </c>
      <c r="V5" s="1">
        <f>PLANEL_GerCrit_Trim_Resultado!AI257</f>
        <v>3184.5163849999999</v>
      </c>
      <c r="W5" s="1">
        <f>PLANEL_GerCrit_Trim_Resultado!AJ257</f>
        <v>3835.2016629999998</v>
      </c>
      <c r="X5" s="1">
        <f>PLANEL_GerCrit_Trim_Resultado!AK257</f>
        <v>3416.050334</v>
      </c>
      <c r="Y5" s="1">
        <f>PLANEL_GerCrit_Trim_Resultado!AL257</f>
        <v>2867.0035250000001</v>
      </c>
      <c r="Z5" s="1">
        <f>PLANEL_GerCrit_Trim_Resultado!AM257</f>
        <v>3314.0706719999998</v>
      </c>
      <c r="AA5" s="1">
        <f>PLANEL_GerCrit_Trim_Resultado!AN257</f>
        <v>5330.8790740000004</v>
      </c>
      <c r="AB5" s="1">
        <f>PLANEL_GerCrit_Trim_Resultado!AO257</f>
        <v>5000.9344600000004</v>
      </c>
      <c r="AC5" s="1">
        <f>PLANEL_GerCrit_Trim_Resultado!AP257</f>
        <v>3959.4886179999999</v>
      </c>
      <c r="AD5" s="1">
        <f>PLANEL_GerCrit_Trim_Resultado!AQ257</f>
        <v>4479.5619070000002</v>
      </c>
      <c r="AE5" s="1">
        <f>PLANEL_GerCrit_Trim_Resultado!AR257</f>
        <v>6464.026793</v>
      </c>
      <c r="AF5" s="1">
        <f>PLANEL_GerCrit_Trim_Resultado!AS257</f>
        <v>3547.7495210000002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5973.8781339999996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7531.5398580000001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7531.5398580000001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7535.31484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7456.4871039999998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7394.4884940000002</v>
      </c>
      <c r="BE5" s="1">
        <f>PLANEL_GerCrit_Trim_Resultado!BR257</f>
        <v>6344.4899189999996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8678.2679979999994</v>
      </c>
      <c r="BI5" s="1">
        <f>PLANEL_GerCrit_Trim_Resultado!BV257</f>
        <v>7129.464086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8604.8364490000004</v>
      </c>
      <c r="BM5" s="1">
        <f>PLANEL_GerCrit_Trim_Resultado!BZ257</f>
        <v>7129.464086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7127.360267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7127.360267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7127.360267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7127.360267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1894.459124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620.96423979999997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1591.8465000000001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80.679374449999997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3971.877097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4582.3094719999999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4787.9208010000002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7623.7289989999999</v>
      </c>
      <c r="AI8" s="18">
        <f>PLANEL_GerCrit_Trim_Resultado!AV113+PLANEL_GerCrit_Trim_Resultado!AV125+PLANEL_GerCrit_Trim_Resultado!AV137</f>
        <v>6569.5257620000002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5160.0079400000004</v>
      </c>
      <c r="AL8" s="18">
        <f>PLANEL_GerCrit_Trim_Resultado!AY113+PLANEL_GerCrit_Trim_Resultado!AY125+PLANEL_GerCrit_Trim_Resultado!AY137</f>
        <v>7772.372163</v>
      </c>
      <c r="AM8" s="18">
        <f>PLANEL_GerCrit_Trim_Resultado!AZ113+PLANEL_GerCrit_Trim_Resultado!AZ125+PLANEL_GerCrit_Trim_Resultado!AZ137</f>
        <v>6464.9498450000001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8145.6065909999998</v>
      </c>
      <c r="AQ8" s="18">
        <f>PLANEL_GerCrit_Trim_Resultado!BD113+PLANEL_GerCrit_Trim_Resultado!BD125+PLANEL_GerCrit_Trim_Resultado!BD137</f>
        <v>5524.5924089999999</v>
      </c>
      <c r="AR8" s="18">
        <f>PLANEL_GerCrit_Trim_Resultado!BE113+PLANEL_GerCrit_Trim_Resultado!BE125+PLANEL_GerCrit_Trim_Resultado!BE137</f>
        <v>2424.0879960000002</v>
      </c>
      <c r="AS8" s="18">
        <f>PLANEL_GerCrit_Trim_Resultado!BF113+PLANEL_GerCrit_Trim_Resultado!BF125+PLANEL_GerCrit_Trim_Resultado!BF137</f>
        <v>3573.2558469999999</v>
      </c>
      <c r="AT8" s="18">
        <f>PLANEL_GerCrit_Trim_Resultado!BG113+PLANEL_GerCrit_Trim_Resultado!BG125+PLANEL_GerCrit_Trim_Resultado!BG137</f>
        <v>5933.0279</v>
      </c>
      <c r="AU8" s="18">
        <f>PLANEL_GerCrit_Trim_Resultado!BH113+PLANEL_GerCrit_Trim_Resultado!BH125+PLANEL_GerCrit_Trim_Resultado!BH137</f>
        <v>5378.7621470000004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3716.419535</v>
      </c>
      <c r="AX8" s="18">
        <f>PLANEL_GerCrit_Trim_Resultado!BK113+PLANEL_GerCrit_Trim_Resultado!BK125+PLANEL_GerCrit_Trim_Resultado!BK137</f>
        <v>5736.1262349999997</v>
      </c>
      <c r="AY8" s="18">
        <f>PLANEL_GerCrit_Trim_Resultado!BL113+PLANEL_GerCrit_Trim_Resultado!BL125+PLANEL_GerCrit_Trim_Resultado!BL137</f>
        <v>7248.1032569999998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3446.1805410000002</v>
      </c>
      <c r="BB8" s="18">
        <f>PLANEL_GerCrit_Trim_Resultado!BO113+PLANEL_GerCrit_Trim_Resultado!BO125+PLANEL_GerCrit_Trim_Resultado!BO137</f>
        <v>7695.6199740000002</v>
      </c>
      <c r="BC8" s="18">
        <f>PLANEL_GerCrit_Trim_Resultado!BP113+PLANEL_GerCrit_Trim_Resultado!BP125+PLANEL_GerCrit_Trim_Resultado!BP137</f>
        <v>7287.0702199999996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3363.8299550000002</v>
      </c>
      <c r="BF8" s="18">
        <f>PLANEL_GerCrit_Trim_Resultado!BS113+PLANEL_GerCrit_Trim_Resultado!BS125+PLANEL_GerCrit_Trim_Resultado!BS137</f>
        <v>7530.9188029999996</v>
      </c>
      <c r="BG8" s="18">
        <f>PLANEL_GerCrit_Trim_Resultado!BT113+PLANEL_GerCrit_Trim_Resultado!BT125+PLANEL_GerCrit_Trim_Resultado!BT137</f>
        <v>7000.9068880000004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3363.8299550000002</v>
      </c>
      <c r="BJ8" s="18">
        <f>PLANEL_GerCrit_Trim_Resultado!BW113+PLANEL_GerCrit_Trim_Resultado!BW125+PLANEL_GerCrit_Trim_Resultado!BW137</f>
        <v>7530.9188029999996</v>
      </c>
      <c r="BK8" s="18">
        <f>PLANEL_GerCrit_Trim_Resultado!BX113+PLANEL_GerCrit_Trim_Resultado!BX125+PLANEL_GerCrit_Trim_Resultado!BX137</f>
        <v>7303.2847300000003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3731.8537080000001</v>
      </c>
      <c r="BN8" s="18">
        <f>PLANEL_GerCrit_Trim_Resultado!CA113+PLANEL_GerCrit_Trim_Resultado!CA125+PLANEL_GerCrit_Trim_Resultado!CA137</f>
        <v>7530.9188029999996</v>
      </c>
      <c r="BO8" s="18">
        <f>PLANEL_GerCrit_Trim_Resultado!CB113+PLANEL_GerCrit_Trim_Resultado!CB125+PLANEL_GerCrit_Trim_Resultado!CB137</f>
        <v>6882.5410959999999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7028.4274379999997</v>
      </c>
      <c r="BS8" s="18">
        <f>PLANEL_GerCrit_Trim_Resultado!CF113+PLANEL_GerCrit_Trim_Resultado!CF125+PLANEL_GerCrit_Trim_Resultado!CF137</f>
        <v>7091.5050730000003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7569.457977</v>
      </c>
      <c r="BW8" s="18">
        <f>PLANEL_GerCrit_Trim_Resultado!CJ113+PLANEL_GerCrit_Trim_Resultado!CJ125+PLANEL_GerCrit_Trim_Resultado!CJ137</f>
        <v>7363.4995799999997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3357.9761870000002</v>
      </c>
      <c r="BZ8" s="18">
        <f>PLANEL_GerCrit_Trim_Resultado!CM113+PLANEL_GerCrit_Trim_Resultado!CM125+PLANEL_GerCrit_Trim_Resultado!CM137</f>
        <v>8256.3748579999992</v>
      </c>
      <c r="CA8" s="18">
        <f>PLANEL_GerCrit_Trim_Resultado!CN113+PLANEL_GerCrit_Trim_Resultado!CN125+PLANEL_GerCrit_Trim_Resultado!CN137</f>
        <v>6959.4117999999999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2738.199423</v>
      </c>
      <c r="CD8" s="18">
        <f>PLANEL_GerCrit_Trim_Resultado!CQ113+PLANEL_GerCrit_Trim_Resultado!CQ125+PLANEL_GerCrit_Trim_Resultado!CQ137</f>
        <v>7954.1520419999997</v>
      </c>
      <c r="CE8" s="18">
        <f>PLANEL_GerCrit_Trim_Resultado!CR113+PLANEL_GerCrit_Trim_Resultado!CR125+PLANEL_GerCrit_Trim_Resultado!CR137</f>
        <v>7870.5637650000008</v>
      </c>
      <c r="CF8" s="18">
        <f>PLANEL_GerCrit_Trim_Resultado!CS113+PLANEL_GerCrit_Trim_Resultado!CS125+PLANEL_GerCrit_Trim_Resultado!CS137</f>
        <v>1187.0801429999999</v>
      </c>
      <c r="CG8" s="18">
        <f>PLANEL_GerCrit_Trim_Resultado!CT113+PLANEL_GerCrit_Trim_Resultado!CT125+PLANEL_GerCrit_Trim_Resultado!CT137</f>
        <v>1880.7406943000001</v>
      </c>
      <c r="CH8" s="18">
        <f>PLANEL_GerCrit_Trim_Resultado!CU113+PLANEL_GerCrit_Trim_Resultado!CU125+PLANEL_GerCrit_Trim_Resultado!CU137</f>
        <v>8641.0689230000007</v>
      </c>
      <c r="CI8" s="18">
        <f>PLANEL_GerCrit_Trim_Resultado!CV113+PLANEL_GerCrit_Trim_Resultado!CV125+PLANEL_GerCrit_Trim_Resultado!CV137</f>
        <v>9327.9858039999999</v>
      </c>
      <c r="CJ8" s="18">
        <f>PLANEL_GerCrit_Trim_Resultado!CW113+PLANEL_GerCrit_Trim_Resultado!CW125+PLANEL_GerCrit_Trim_Resultado!CW137</f>
        <v>1935.1698125200001</v>
      </c>
      <c r="CK8" s="18">
        <f>PLANEL_GerCrit_Trim_Resultado!CX113+PLANEL_GerCrit_Trim_Resultado!CX125+PLANEL_GerCrit_Trim_Resultado!CX137</f>
        <v>1880.7883958</v>
      </c>
      <c r="CL8" s="18">
        <f>PLANEL_GerCrit_Trim_Resultado!CY113+PLANEL_GerCrit_Trim_Resultado!CY125+PLANEL_GerCrit_Trim_Resultado!CY137</f>
        <v>9239.0176299999985</v>
      </c>
      <c r="CM8" s="18">
        <f>PLANEL_GerCrit_Trim_Resultado!CZ113+PLANEL_GerCrit_Trim_Resultado!CZ125+PLANEL_GerCrit_Trim_Resultado!CZ137</f>
        <v>9492.4674730000006</v>
      </c>
      <c r="CN8" s="18">
        <f>PLANEL_GerCrit_Trim_Resultado!DA113+PLANEL_GerCrit_Trim_Resultado!DA125+PLANEL_GerCrit_Trim_Resultado!DA137</f>
        <v>2095.9306925999999</v>
      </c>
      <c r="CO8" s="18">
        <f>PLANEL_GerCrit_Trim_Resultado!DB113+PLANEL_GerCrit_Trim_Resultado!DB125+PLANEL_GerCrit_Trim_Resultado!DB137</f>
        <v>2718.0056018</v>
      </c>
      <c r="CP8" s="18">
        <f>PLANEL_GerCrit_Trim_Resultado!DC113+PLANEL_GerCrit_Trim_Resultado!DC125+PLANEL_GerCrit_Trim_Resultado!DC137</f>
        <v>9473.9309489999996</v>
      </c>
      <c r="CQ8" s="18">
        <f>PLANEL_GerCrit_Trim_Resultado!DD113+PLANEL_GerCrit_Trim_Resultado!DD125+PLANEL_GerCrit_Trim_Resultado!DD137</f>
        <v>10179.384354</v>
      </c>
      <c r="CR8" s="18">
        <f>PLANEL_GerCrit_Trim_Resultado!DE113+PLANEL_GerCrit_Trim_Resultado!DE125+PLANEL_GerCrit_Trim_Resultado!DE137</f>
        <v>1836.6988905999999</v>
      </c>
      <c r="CS8" s="18">
        <f>PLANEL_GerCrit_Trim_Resultado!DF113+PLANEL_GerCrit_Trim_Resultado!DF125+PLANEL_GerCrit_Trim_Resultado!DF137</f>
        <v>2286.4719918000001</v>
      </c>
      <c r="CT8" s="18">
        <f>PLANEL_GerCrit_Trim_Resultado!DG113+PLANEL_GerCrit_Trim_Resultado!DG125+PLANEL_GerCrit_Trim_Resultado!DG137</f>
        <v>10179.384354</v>
      </c>
      <c r="CU8" s="18">
        <f>PLANEL_GerCrit_Trim_Resultado!DH113+PLANEL_GerCrit_Trim_Resultado!DH125+PLANEL_GerCrit_Trim_Resultado!DH137</f>
        <v>10986.113978000001</v>
      </c>
      <c r="CV8" s="18">
        <f>PLANEL_GerCrit_Trim_Resultado!DI113+PLANEL_GerCrit_Trim_Resultado!DI125+PLANEL_GerCrit_Trim_Resultado!DI137</f>
        <v>4358.1485139999995</v>
      </c>
      <c r="CW8" s="18">
        <f>PLANEL_GerCrit_Trim_Resultado!DJ113+PLANEL_GerCrit_Trim_Resultado!DJ125+PLANEL_GerCrit_Trim_Resultado!DJ137</f>
        <v>2684.3448918000004</v>
      </c>
      <c r="CX8" s="18">
        <f>PLANEL_GerCrit_Trim_Resultado!DK113+PLANEL_GerCrit_Trim_Resultado!DK125+PLANEL_GerCrit_Trim_Resultado!DK137</f>
        <v>10840.227634999999</v>
      </c>
      <c r="CY8" s="69">
        <f>PLANEL_GerCrit_Trim_Resultado!DL113+PLANEL_GerCrit_Trim_Resultado!DL125+PLANEL_GerCrit_Trim_Resultado!DL137</f>
        <v>11527.144516</v>
      </c>
      <c r="CZ8" s="69">
        <f>PLANEL_GerCrit_Trim_Resultado!DM113+PLANEL_GerCrit_Trim_Resultado!DM125+PLANEL_GerCrit_Trim_Resultado!DM137</f>
        <v>2814.6600879999996</v>
      </c>
      <c r="DA8" s="69">
        <f>PLANEL_GerCrit_Trim_Resultado!DN113+PLANEL_GerCrit_Trim_Resultado!DN125+PLANEL_GerCrit_Trim_Resultado!DN137</f>
        <v>1345.2740136000002</v>
      </c>
      <c r="DB8" s="69">
        <f>PLANEL_GerCrit_Trim_Resultado!DO113+PLANEL_GerCrit_Trim_Resultado!DO125+PLANEL_GerCrit_Trim_Resultado!DO137</f>
        <v>11527.144516</v>
      </c>
      <c r="DC8" s="18">
        <f>PLANEL_GerCrit_Trim_Resultado!DP113+PLANEL_GerCrit_Trim_Resultado!DP125+PLANEL_GerCrit_Trim_Resultado!DP137</f>
        <v>11041.147248000001</v>
      </c>
      <c r="DD8" s="18">
        <f>PLANEL_GerCrit_Trim_Resultado!DQ113+PLANEL_GerCrit_Trim_Resultado!DQ125+PLANEL_GerCrit_Trim_Resultado!DQ137</f>
        <v>2315.6609598999999</v>
      </c>
      <c r="DE8" s="18">
        <f>PLANEL_GerCrit_Trim_Resultado!DR113+PLANEL_GerCrit_Trim_Resultado!DR125+PLANEL_GerCrit_Trim_Resultado!DR137</f>
        <v>1615.0273433</v>
      </c>
      <c r="DF8" s="18">
        <f>PLANEL_GerCrit_Trim_Resultado!DS113+PLANEL_GerCrit_Trim_Resultado!DS125+PLANEL_GerCrit_Trim_Resultado!DS137</f>
        <v>11041.147248000001</v>
      </c>
      <c r="DG8" s="18">
        <f>PLANEL_GerCrit_Trim_Resultado!DT113+PLANEL_GerCrit_Trim_Resultado!DT125+PLANEL_GerCrit_Trim_Resultado!DT137</f>
        <v>11375.953984</v>
      </c>
      <c r="DH8" s="18">
        <f>PLANEL_GerCrit_Trim_Resultado!DU113+PLANEL_GerCrit_Trim_Resultado!DU125+PLANEL_GerCrit_Trim_Resultado!DU137</f>
        <v>3047.9416853000002</v>
      </c>
      <c r="DI8" s="18">
        <f>PLANEL_GerCrit_Trim_Resultado!DV113+PLANEL_GerCrit_Trim_Resultado!DV125+PLANEL_GerCrit_Trim_Resultado!DV137</f>
        <v>1615.0077633000001</v>
      </c>
      <c r="DJ8" s="18">
        <f>PLANEL_GerCrit_Trim_Resultado!DW113+PLANEL_GerCrit_Trim_Resultado!DW125+PLANEL_GerCrit_Trim_Resultado!DW137</f>
        <v>11271.276057999999</v>
      </c>
      <c r="DK8" s="18">
        <f>PLANEL_GerCrit_Trim_Resultado!DX113+PLANEL_GerCrit_Trim_Resultado!DX125+PLANEL_GerCrit_Trim_Resultado!DX137</f>
        <v>12073.467949</v>
      </c>
      <c r="DL8" s="18">
        <f>PLANEL_GerCrit_Trim_Resultado!DY113+PLANEL_GerCrit_Trim_Resultado!DY125+PLANEL_GerCrit_Trim_Resultado!DY137</f>
        <v>2999.2168996999999</v>
      </c>
      <c r="DM8" s="18">
        <f>PLANEL_GerCrit_Trim_Resultado!DZ113+PLANEL_GerCrit_Trim_Resultado!DZ125+PLANEL_GerCrit_Trim_Resultado!DZ137</f>
        <v>2117.1679392999999</v>
      </c>
      <c r="DN8" s="18">
        <f>PLANEL_GerCrit_Trim_Resultado!EA113+PLANEL_GerCrit_Trim_Resultado!EA125+PLANEL_GerCrit_Trim_Resultado!EA137</f>
        <v>11131.573742</v>
      </c>
      <c r="DO8" s="18">
        <f>PLANEL_GerCrit_Trim_Resultado!EB113+PLANEL_GerCrit_Trim_Resultado!EB125+PLANEL_GerCrit_Trim_Resultado!EB137</f>
        <v>12184.268014000001</v>
      </c>
      <c r="DP8" s="18">
        <f>PLANEL_GerCrit_Trim_Resultado!EC113+PLANEL_GerCrit_Trim_Resultado!EC125+PLANEL_GerCrit_Trim_Resultado!EC137</f>
        <v>2180.8178783000003</v>
      </c>
      <c r="DQ8" s="18">
        <f>PLANEL_GerCrit_Trim_Resultado!ED113+PLANEL_GerCrit_Trim_Resultado!ED125+PLANEL_GerCrit_Trim_Resultado!ED137</f>
        <v>2117.1742048999999</v>
      </c>
      <c r="DR8" s="18">
        <f>PLANEL_GerCrit_Trim_Resultado!EE113+PLANEL_GerCrit_Trim_Resultado!EE125+PLANEL_GerCrit_Trim_Resultado!EE137</f>
        <v>11243.902707000001</v>
      </c>
      <c r="DS8" s="18">
        <f>PLANEL_GerCrit_Trim_Resultado!EF113+PLANEL_GerCrit_Trim_Resultado!EF125+PLANEL_GerCrit_Trim_Resultado!EF137</f>
        <v>12544.865366</v>
      </c>
      <c r="DT8" s="18">
        <f>PLANEL_GerCrit_Trim_Resultado!EG113+PLANEL_GerCrit_Trim_Resultado!EG125+PLANEL_GerCrit_Trim_Resultado!EG137</f>
        <v>3391.0087297999999</v>
      </c>
      <c r="DU8" s="18">
        <f>PLANEL_GerCrit_Trim_Resultado!EH113+PLANEL_GerCrit_Trim_Resultado!EH125+PLANEL_GerCrit_Trim_Resultado!EH137</f>
        <v>1013.794569</v>
      </c>
      <c r="DV8" s="18">
        <f>PLANEL_GerCrit_Trim_Resultado!EI113+PLANEL_GerCrit_Trim_Resultado!EI125+PLANEL_GerCrit_Trim_Resultado!EI137</f>
        <v>11471.102246999999</v>
      </c>
      <c r="DW8" s="18">
        <f>PLANEL_GerCrit_Trim_Resultado!EJ113+PLANEL_GerCrit_Trim_Resultado!EJ125+PLANEL_GerCrit_Trim_Resultado!EJ137</f>
        <v>13420.734218000001</v>
      </c>
      <c r="DX8" s="18">
        <f>PLANEL_GerCrit_Trim_Resultado!EK113+PLANEL_GerCrit_Trim_Resultado!EK125+PLANEL_GerCrit_Trim_Resultado!EK137</f>
        <v>2266.4471022999996</v>
      </c>
      <c r="DY8" s="18">
        <f>PLANEL_GerCrit_Trim_Resultado!EL113+PLANEL_GerCrit_Trim_Resultado!EL125+PLANEL_GerCrit_Trim_Resultado!EL137</f>
        <v>2046.9579521999999</v>
      </c>
      <c r="DZ8" s="18">
        <f>PLANEL_GerCrit_Trim_Resultado!EM113+PLANEL_GerCrit_Trim_Resultado!EM125+PLANEL_GerCrit_Trim_Resultado!EM137</f>
        <v>11847.103164</v>
      </c>
      <c r="EA8" s="18">
        <f>PLANEL_GerCrit_Trim_Resultado!EN113+PLANEL_GerCrit_Trim_Resultado!EN125+PLANEL_GerCrit_Trim_Resultado!EN137</f>
        <v>13679.814180000001</v>
      </c>
      <c r="EB8" s="18">
        <f>PLANEL_GerCrit_Trim_Resultado!EO113+PLANEL_GerCrit_Trim_Resultado!EO125+PLANEL_GerCrit_Trim_Resultado!EO137</f>
        <v>3014.3307586999999</v>
      </c>
      <c r="EC8" s="18">
        <f>PLANEL_GerCrit_Trim_Resultado!EP113+PLANEL_GerCrit_Trim_Resultado!EP125+PLANEL_GerCrit_Trim_Resultado!EP137</f>
        <v>687.3361797</v>
      </c>
      <c r="ED8" s="18">
        <f>PLANEL_GerCrit_Trim_Resultado!EQ113+PLANEL_GerCrit_Trim_Resultado!EQ125+PLANEL_GerCrit_Trim_Resultado!EQ137</f>
        <v>11688.098470000001</v>
      </c>
      <c r="EE8" s="18">
        <f>PLANEL_GerCrit_Trim_Resultado!ER113+PLANEL_GerCrit_Trim_Resultado!ER125+PLANEL_GerCrit_Trim_Resultado!ER137</f>
        <v>14141.286199999999</v>
      </c>
      <c r="EF8" s="18">
        <f>PLANEL_GerCrit_Trim_Resultado!ES113+PLANEL_GerCrit_Trim_Resultado!ES125+PLANEL_GerCrit_Trim_Resultado!ES137</f>
        <v>3387.0180229999996</v>
      </c>
      <c r="EG8" s="18">
        <f>PLANEL_GerCrit_Trim_Resultado!ET113+PLANEL_GerCrit_Trim_Resultado!ET125+PLANEL_GerCrit_Trim_Resultado!ET137</f>
        <v>2015.0140185999999</v>
      </c>
      <c r="EH8" s="18">
        <f>PLANEL_GerCrit_Trim_Resultado!EU113+PLANEL_GerCrit_Trim_Resultado!EU125+PLANEL_GerCrit_Trim_Resultado!EU137</f>
        <v>11583.0897439</v>
      </c>
      <c r="EI8" s="18">
        <f>PLANEL_GerCrit_Trim_Resultado!EV113+PLANEL_GerCrit_Trim_Resultado!EV125+PLANEL_GerCrit_Trim_Resultado!EV137</f>
        <v>14141.286199999999</v>
      </c>
      <c r="EJ8" s="18">
        <f>PLANEL_GerCrit_Trim_Resultado!EW113+PLANEL_GerCrit_Trim_Resultado!EW125+PLANEL_GerCrit_Trim_Resultado!EW137</f>
        <v>1517.1669815999999</v>
      </c>
      <c r="EK8" s="18">
        <f>PLANEL_GerCrit_Trim_Resultado!EX113+PLANEL_GerCrit_Trim_Resultado!EX125+PLANEL_GerCrit_Trim_Resultado!EX137</f>
        <v>3478.172478</v>
      </c>
      <c r="EL8" s="18">
        <f>PLANEL_GerCrit_Trim_Resultado!EY113+PLANEL_GerCrit_Trim_Resultado!EY125+PLANEL_GerCrit_Trim_Resultado!EY137</f>
        <v>10800.0753</v>
      </c>
      <c r="EM8" s="18">
        <f>PLANEL_GerCrit_Trim_Resultado!EZ113+PLANEL_GerCrit_Trim_Resultado!EZ125+PLANEL_GerCrit_Trim_Resultado!EZ137</f>
        <v>14141.286199999999</v>
      </c>
      <c r="EN8" s="18">
        <f>PLANEL_GerCrit_Trim_Resultado!FA113+PLANEL_GerCrit_Trim_Resultado!FA125+PLANEL_GerCrit_Trim_Resultado!FA137</f>
        <v>3706.3022179999998</v>
      </c>
      <c r="EO8" s="18">
        <f>PLANEL_GerCrit_Trim_Resultado!FB113+PLANEL_GerCrit_Trim_Resultado!FB125+PLANEL_GerCrit_Trim_Resultado!FB137</f>
        <v>3595.0847760000001</v>
      </c>
      <c r="EP8" s="18">
        <f>PLANEL_GerCrit_Trim_Resultado!FC113+PLANEL_GerCrit_Trim_Resultado!FC125+PLANEL_GerCrit_Trim_Resultado!FC137</f>
        <v>11740.1415593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1210.5404570000001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604.67797410000003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267.77670979999999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551.48084540000002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4419.3516730000001</v>
      </c>
      <c r="BT12" s="1">
        <f>PLANEL_GerCrit_Trim_Resultado!CG161</f>
        <v>3965.8700399999998</v>
      </c>
      <c r="BU12" s="1">
        <f>PLANEL_GerCrit_Trim_Resultado!CH161</f>
        <v>4146.0141729999996</v>
      </c>
      <c r="BV12" s="1">
        <f>PLANEL_GerCrit_Trim_Resultado!CI161</f>
        <v>4419.3516730000001</v>
      </c>
      <c r="BW12" s="1">
        <f>PLANEL_GerCrit_Trim_Resultado!CJ161</f>
        <v>4419.3516730000001</v>
      </c>
      <c r="BX12" s="1">
        <f>PLANEL_GerCrit_Trim_Resultado!CK161</f>
        <v>3965.8700399999998</v>
      </c>
      <c r="BY12" s="1">
        <f>PLANEL_GerCrit_Trim_Resultado!CL161</f>
        <v>4146.0141729999996</v>
      </c>
      <c r="BZ12" s="1">
        <f>PLANEL_GerCrit_Trim_Resultado!CM161</f>
        <v>4419.3516730000001</v>
      </c>
      <c r="CA12" s="1">
        <f>PLANEL_GerCrit_Trim_Resultado!CN161</f>
        <v>5786.0391730000001</v>
      </c>
      <c r="CB12" s="1">
        <f>PLANEL_GerCrit_Trim_Resultado!CO161</f>
        <v>5100.7358729999996</v>
      </c>
      <c r="CC12" s="1">
        <f>PLANEL_GerCrit_Trim_Resultado!CP161</f>
        <v>5239.3641729999999</v>
      </c>
      <c r="CD12" s="1">
        <f>PLANEL_GerCrit_Trim_Resultado!CQ161</f>
        <v>5786.0391730000001</v>
      </c>
      <c r="CE12" s="1">
        <f>PLANEL_GerCrit_Trim_Resultado!CR161</f>
        <v>5786.0391730000001</v>
      </c>
      <c r="CF12" s="1">
        <f>PLANEL_GerCrit_Trim_Resultado!CS161</f>
        <v>5786.0391730000001</v>
      </c>
      <c r="CG12" s="1">
        <f>PLANEL_GerCrit_Trim_Resultado!CT161</f>
        <v>5239.3641729999999</v>
      </c>
      <c r="CH12" s="1">
        <f>PLANEL_GerCrit_Trim_Resultado!CU161</f>
        <v>5786.0391730000001</v>
      </c>
      <c r="CI12" s="1">
        <f>PLANEL_GerCrit_Trim_Resultado!CV161</f>
        <v>5786.0391730000001</v>
      </c>
      <c r="CJ12" s="1">
        <f>PLANEL_GerCrit_Trim_Resultado!CW161</f>
        <v>5786.0391730000001</v>
      </c>
      <c r="CK12" s="1">
        <f>PLANEL_GerCrit_Trim_Resultado!CX161</f>
        <v>5239.3641729999999</v>
      </c>
      <c r="CL12" s="1">
        <f>PLANEL_GerCrit_Trim_Resultado!CY161</f>
        <v>5786.0391730000001</v>
      </c>
      <c r="CM12" s="1">
        <f>PLANEL_GerCrit_Trim_Resultado!CZ161</f>
        <v>7152.7266730000001</v>
      </c>
      <c r="CN12" s="1">
        <f>PLANEL_GerCrit_Trim_Resultado!DA161</f>
        <v>7152.7266730000001</v>
      </c>
      <c r="CO12" s="1">
        <f>PLANEL_GerCrit_Trim_Resultado!DB161</f>
        <v>6469.6334049999996</v>
      </c>
      <c r="CP12" s="1">
        <f>PLANEL_GerCrit_Trim_Resultado!DC161</f>
        <v>7152.7266730000001</v>
      </c>
      <c r="CQ12" s="1">
        <f>PLANEL_GerCrit_Trim_Resultado!DD161</f>
        <v>7152.7266730000001</v>
      </c>
      <c r="CR12" s="1">
        <f>PLANEL_GerCrit_Trim_Resultado!DE161</f>
        <v>7152.7266730000001</v>
      </c>
      <c r="CS12" s="1">
        <f>PLANEL_GerCrit_Trim_Resultado!DF161</f>
        <v>6463.3569479999996</v>
      </c>
      <c r="CT12" s="1">
        <f>PLANEL_GerCrit_Trim_Resultado!DG161</f>
        <v>7152.7266730000001</v>
      </c>
      <c r="CU12" s="1">
        <f>PLANEL_GerCrit_Trim_Resultado!DH161</f>
        <v>8519.4141729999992</v>
      </c>
      <c r="CV12" s="1">
        <f>PLANEL_GerCrit_Trim_Resultado!DI161</f>
        <v>8519.4141729999992</v>
      </c>
      <c r="CW12" s="1">
        <f>PLANEL_GerCrit_Trim_Resultado!DJ161</f>
        <v>7824.4899109999997</v>
      </c>
      <c r="CX12" s="1">
        <f>PLANEL_GerCrit_Trim_Resultado!DK161</f>
        <v>8519.4141729999992</v>
      </c>
      <c r="CY12" s="68">
        <f>PLANEL_GerCrit_Trim_Resultado!DL161</f>
        <v>8519.4141729999992</v>
      </c>
      <c r="CZ12" s="68">
        <f>PLANEL_GerCrit_Trim_Resultado!DM161</f>
        <v>8519.4141729999992</v>
      </c>
      <c r="DA12" s="68">
        <f>PLANEL_GerCrit_Trim_Resultado!DN161</f>
        <v>7426.0641729999998</v>
      </c>
      <c r="DB12" s="68">
        <f>PLANEL_GerCrit_Trim_Resultado!DO161</f>
        <v>8519.4141729999992</v>
      </c>
      <c r="DC12" s="1">
        <f>PLANEL_GerCrit_Trim_Resultado!DP161</f>
        <v>8519.4141729999992</v>
      </c>
      <c r="DD12" s="1">
        <f>PLANEL_GerCrit_Trim_Resultado!DQ161</f>
        <v>8519.4141729999992</v>
      </c>
      <c r="DE12" s="1">
        <f>PLANEL_GerCrit_Trim_Resultado!DR161</f>
        <v>7426.0641729999998</v>
      </c>
      <c r="DF12" s="1">
        <f>PLANEL_GerCrit_Trim_Resultado!DS161</f>
        <v>8519.4141729999992</v>
      </c>
      <c r="DG12" s="1">
        <f>PLANEL_GerCrit_Trim_Resultado!DT161</f>
        <v>9430.5391729999992</v>
      </c>
      <c r="DH12" s="1">
        <f>PLANEL_GerCrit_Trim_Resultado!DU161</f>
        <v>9430.5391729999992</v>
      </c>
      <c r="DI12" s="1">
        <f>PLANEL_GerCrit_Trim_Resultado!DV161</f>
        <v>8337.1891730000007</v>
      </c>
      <c r="DJ12" s="1">
        <f>PLANEL_GerCrit_Trim_Resultado!DW161</f>
        <v>9430.5391729999992</v>
      </c>
      <c r="DK12" s="1">
        <f>PLANEL_GerCrit_Trim_Resultado!DX161</f>
        <v>9430.5391729999992</v>
      </c>
      <c r="DL12" s="1">
        <f>PLANEL_GerCrit_Trim_Resultado!DY161</f>
        <v>9430.5391729999992</v>
      </c>
      <c r="DM12" s="1">
        <f>PLANEL_GerCrit_Trim_Resultado!DZ161</f>
        <v>8337.1891730000007</v>
      </c>
      <c r="DN12" s="1">
        <f>PLANEL_GerCrit_Trim_Resultado!EA161</f>
        <v>9430.5391729999992</v>
      </c>
      <c r="DO12" s="1">
        <f>PLANEL_GerCrit_Trim_Resultado!EB161</f>
        <v>10341.66417</v>
      </c>
      <c r="DP12" s="1">
        <f>PLANEL_GerCrit_Trim_Resultado!EC161</f>
        <v>10341.66417</v>
      </c>
      <c r="DQ12" s="1">
        <f>PLANEL_GerCrit_Trim_Resultado!ED161</f>
        <v>9248.3141730000007</v>
      </c>
      <c r="DR12" s="1">
        <f>PLANEL_GerCrit_Trim_Resultado!EE161</f>
        <v>10341.66417</v>
      </c>
      <c r="DS12" s="1">
        <f>PLANEL_GerCrit_Trim_Resultado!EF161</f>
        <v>10341.66417</v>
      </c>
      <c r="DT12" s="1">
        <f>PLANEL_GerCrit_Trim_Resultado!EG161</f>
        <v>10341.66417</v>
      </c>
      <c r="DU12" s="1">
        <f>PLANEL_GerCrit_Trim_Resultado!EH161</f>
        <v>9248.3141730000007</v>
      </c>
      <c r="DV12" s="1">
        <f>PLANEL_GerCrit_Trim_Resultado!EI161</f>
        <v>10341.66417</v>
      </c>
      <c r="DW12" s="1">
        <f>PLANEL_GerCrit_Trim_Resultado!EJ161</f>
        <v>10341.66417</v>
      </c>
      <c r="DX12" s="1">
        <f>PLANEL_GerCrit_Trim_Resultado!EK161</f>
        <v>10341.66417</v>
      </c>
      <c r="DY12" s="1">
        <f>PLANEL_GerCrit_Trim_Resultado!EL161</f>
        <v>9248.3141730000007</v>
      </c>
      <c r="DZ12" s="1">
        <f>PLANEL_GerCrit_Trim_Resultado!EM161</f>
        <v>10341.66417</v>
      </c>
      <c r="EA12" s="1">
        <f>PLANEL_GerCrit_Trim_Resultado!EN161</f>
        <v>11252.78917</v>
      </c>
      <c r="EB12" s="1">
        <f>PLANEL_GerCrit_Trim_Resultado!EO161</f>
        <v>11252.78917</v>
      </c>
      <c r="EC12" s="1">
        <f>PLANEL_GerCrit_Trim_Resultado!EP161</f>
        <v>10159.43917</v>
      </c>
      <c r="ED12" s="1">
        <f>PLANEL_GerCrit_Trim_Resultado!EQ161</f>
        <v>11252.78917</v>
      </c>
      <c r="EE12" s="1">
        <f>PLANEL_GerCrit_Trim_Resultado!ER161</f>
        <v>11252.78917</v>
      </c>
      <c r="EF12" s="1">
        <f>PLANEL_GerCrit_Trim_Resultado!ES161</f>
        <v>11252.78917</v>
      </c>
      <c r="EG12" s="1">
        <f>PLANEL_GerCrit_Trim_Resultado!ET161</f>
        <v>10159.43917</v>
      </c>
      <c r="EH12" s="1">
        <f>PLANEL_GerCrit_Trim_Resultado!EU161</f>
        <v>11252.78917</v>
      </c>
      <c r="EI12" s="1">
        <f>PLANEL_GerCrit_Trim_Resultado!EV161</f>
        <v>12163.91417</v>
      </c>
      <c r="EJ12" s="1">
        <f>PLANEL_GerCrit_Trim_Resultado!EW161</f>
        <v>12163.91417</v>
      </c>
      <c r="EK12" s="1">
        <f>PLANEL_GerCrit_Trim_Resultado!EX161</f>
        <v>11070.56417</v>
      </c>
      <c r="EL12" s="1">
        <f>PLANEL_GerCrit_Trim_Resultado!EY161</f>
        <v>12163.91417</v>
      </c>
      <c r="EM12" s="1">
        <f>PLANEL_GerCrit_Trim_Resultado!EZ161</f>
        <v>12163.91417</v>
      </c>
      <c r="EN12" s="1">
        <f>PLANEL_GerCrit_Trim_Resultado!FA161</f>
        <v>12163.91417</v>
      </c>
      <c r="EO12" s="1">
        <f>PLANEL_GerCrit_Trim_Resultado!FB161</f>
        <v>11070.56417</v>
      </c>
      <c r="EP12" s="1">
        <f>PLANEL_GerCrit_Trim_Resultado!FC161</f>
        <v>12163.91417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1582.7834309000002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237.0064739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557.57757450000008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357.1139738</v>
      </c>
      <c r="Q16" s="22">
        <f>PLANEL_GerCrit_Trim_Resultado!AD377</f>
        <v>353.45484970000001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625.26135920000002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510.50511990000001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9166.301946900001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10974.411380199999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14469.606924200001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11975.1775875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9968.0560179000004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11951.093613199999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15759.7021112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13032.0352275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13038.604607000001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15691.975324200001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20701.185192099998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17079.9146722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13796.267266999999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16614.9462012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21920.3332921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18078.6518182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14673.2683588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17696.448282199999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23354.324770699997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19245.759400399998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15670.044679800001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18910.894273899998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24958.507006200001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20559.7987503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17209.286468800001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20786.095476900002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27435.1255102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22588.5211213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18761.526790799999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22677.332785900002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29932.399150199999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24633.928855299997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20073.1678632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24278.500276099996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32047.752039300001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26364.705836600002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20070.61147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24299.3512071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32085.041263899999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26381.3199838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21821.9012693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26451.001453100002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34928.783729700001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28699.197076999997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24007.401348200001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29135.012239099997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38478.8198318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31594.024564699997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26171.5489557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31819.222853599997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42041.381731100002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34484.1851675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28548.995658200001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34719.564124600001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45872.301799299996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37619.724652600002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30331.848916300001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36917.137767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48773.898470400003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39979.515138100003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32766.432909299998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39883.015604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52691.220746399995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43188.490213099998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33139.427123300004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40366.668273899995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53323.953883599999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43686.303977299998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36842.432522100004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44880.635239100004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59283.012343200004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48565.3504483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38468.328435000003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46861.418271999995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61899.037576000002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50708.251119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39162.324683999999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47706.831886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63015.74063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51623.064357000003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40432.872342000002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49254.589940999998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65060.16732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53297.877180000003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41161.789719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50142.543839999998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66233.06164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54258.722809999999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42778.054810000001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52111.448579999997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68833.7791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56389.254059999999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44400.772109999998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54088.213299999996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71444.878760000007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58528.290509999999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45375.101110000003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55275.123169999999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73012.662700000001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59812.633289999998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47278.558470000004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57593.880309999993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76075.498630000002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62321.73616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48830.517099999997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59484.448099999994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78572.741150000002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64367.499810000001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49973.773870000005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60877.14271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80412.345220000003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65874.520099999994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5172.6822677999999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5000.7457469999999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4935.0231069000001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5139.5124562000001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5172.6822677999999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5000.7457469999999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4935.0231069000001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5139.5124562000001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5170.2723208999996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4998.9348497000001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4933.1061896000001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5137.1123698000001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5167.4764808999998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4996.7626897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4930.7129095999999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5134.3283697999996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5167.4764808999998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4996.7626897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4930.7129095999999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5134.3283697999996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4904.7700236000001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4794.4740510000001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4710.1448478000002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4872.7242417999996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4637.9325239999998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4590.2802609999999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4489.1401729999998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4606.999237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5908.1910829999997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5868.5523199999998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5732.1681050000007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5868.5523199999998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7084.4895209999995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7036.9588320000003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6873.4210370000001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7036.9588320000003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8266.5984069999995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8211.136806999999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8020.3113040000007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8211.136806999999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9444.9226070000004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9381.5554890000003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9163.5296440000002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9381.5554890000003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10642.132936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10570.733591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10325.071436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10570.733591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11856.745879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11777.197550000001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11503.497366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11777.197550000001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13073.463326999999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12985.751895000001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12683.965102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12985.751895000001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14275.846952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14180.068584000001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13850.526062999999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14180.068584000001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15610.569308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15505.836126999999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15145.482981000001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15505.836126999999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16883.634727999997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16770.360397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16380.619911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16770.360397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18125.382178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18003.776817000002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17585.371920999998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18003.776817000002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64437.880780984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64242.581280747996</v>
      </c>
      <c r="I25" s="28">
        <f t="shared" si="0"/>
        <v>64484.468355084005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65659.014997800012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66462.673060000001</v>
      </c>
      <c r="Q25" s="28">
        <f t="shared" si="0"/>
        <v>66706.320542800007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71336.487512399995</v>
      </c>
      <c r="U25" s="28">
        <f t="shared" si="0"/>
        <v>71606.302657100023</v>
      </c>
      <c r="V25" s="28">
        <f t="shared" si="0"/>
        <v>73824.949909799994</v>
      </c>
      <c r="W25" s="28">
        <f t="shared" si="0"/>
        <v>79651.402009199999</v>
      </c>
      <c r="X25" s="28">
        <f t="shared" si="0"/>
        <v>74922.021730100008</v>
      </c>
      <c r="Y25" s="28">
        <f t="shared" si="0"/>
        <v>75213.342773800017</v>
      </c>
      <c r="Z25" s="28">
        <f t="shared" si="0"/>
        <v>77536.335648500011</v>
      </c>
      <c r="AA25" s="28">
        <f t="shared" si="0"/>
        <v>83543.589308899987</v>
      </c>
      <c r="AB25" s="28">
        <f t="shared" si="0"/>
        <v>78603.97940109999</v>
      </c>
      <c r="AC25" s="28">
        <f t="shared" si="0"/>
        <v>78918.586975400001</v>
      </c>
      <c r="AD25" s="28">
        <f t="shared" si="0"/>
        <v>81343.342328650004</v>
      </c>
      <c r="AE25" s="28">
        <f t="shared" si="0"/>
        <v>86965.194833299989</v>
      </c>
      <c r="AF25" s="28">
        <f t="shared" si="0"/>
        <v>81817.180333099997</v>
      </c>
      <c r="AG25" s="28">
        <f t="shared" si="0"/>
        <v>82142.163956600009</v>
      </c>
      <c r="AH25" s="28">
        <f t="shared" si="0"/>
        <v>83909.961968999996</v>
      </c>
      <c r="AI25" s="28">
        <f t="shared" si="0"/>
        <v>90230.954904799975</v>
      </c>
      <c r="AJ25" s="28">
        <f t="shared" si="0"/>
        <v>85161.480849099986</v>
      </c>
      <c r="AK25" s="28">
        <f t="shared" si="0"/>
        <v>85496.817841400014</v>
      </c>
      <c r="AL25" s="28">
        <f t="shared" si="0"/>
        <v>87079.030473399995</v>
      </c>
      <c r="AM25" s="28">
        <f t="shared" si="0"/>
        <v>92260.923969499985</v>
      </c>
      <c r="AN25" s="28">
        <f t="shared" si="0"/>
        <v>85662.297931100009</v>
      </c>
      <c r="AO25" s="28">
        <f t="shared" si="0"/>
        <v>84949.269549199991</v>
      </c>
      <c r="AP25" s="28">
        <f t="shared" si="0"/>
        <v>86934.346347500003</v>
      </c>
      <c r="AQ25" s="28">
        <f t="shared" si="0"/>
        <v>94144.338872599998</v>
      </c>
      <c r="AR25" s="28">
        <f t="shared" si="0"/>
        <v>89157.356915099997</v>
      </c>
      <c r="AS25" s="28">
        <f t="shared" si="0"/>
        <v>88455.418534700002</v>
      </c>
      <c r="AT25" s="28">
        <f t="shared" si="0"/>
        <v>87331.5536211</v>
      </c>
      <c r="AU25" s="28">
        <f t="shared" si="0"/>
        <v>96368.862646599984</v>
      </c>
      <c r="AV25" s="28">
        <f t="shared" si="0"/>
        <v>92167.374755099998</v>
      </c>
      <c r="AW25" s="28">
        <f t="shared" si="0"/>
        <v>91473.982862150006</v>
      </c>
      <c r="AX25" s="28">
        <f t="shared" si="0"/>
        <v>89379.583012699994</v>
      </c>
      <c r="AY25" s="28">
        <f t="shared" si="0"/>
        <v>99381.938998399986</v>
      </c>
      <c r="AZ25" s="28">
        <f t="shared" si="0"/>
        <v>94986.343650099981</v>
      </c>
      <c r="BA25" s="28">
        <f t="shared" si="0"/>
        <v>92674.215034299996</v>
      </c>
      <c r="BB25" s="28">
        <f t="shared" si="0"/>
        <v>92305.353098199994</v>
      </c>
      <c r="BC25" s="28">
        <f t="shared" si="0"/>
        <v>102341.58744239998</v>
      </c>
      <c r="BD25" s="28">
        <f t="shared" si="0"/>
        <v>97912.33101579998</v>
      </c>
      <c r="BE25" s="28">
        <f t="shared" si="0"/>
        <v>95829.773790800013</v>
      </c>
      <c r="BF25" s="28">
        <f t="shared" si="0"/>
        <v>95173.386698300004</v>
      </c>
      <c r="BG25" s="28">
        <f t="shared" si="0"/>
        <v>105558.52834970001</v>
      </c>
      <c r="BH25" s="28">
        <f t="shared" si="0"/>
        <v>100923.63025069999</v>
      </c>
      <c r="BI25" s="28">
        <f t="shared" si="0"/>
        <v>99085.338021500007</v>
      </c>
      <c r="BJ25" s="28">
        <f t="shared" si="0"/>
        <v>98297.811011499987</v>
      </c>
      <c r="BK25" s="28">
        <f t="shared" si="0"/>
        <v>108602.7130077</v>
      </c>
      <c r="BL25" s="28">
        <f t="shared" si="0"/>
        <v>104034.5659207</v>
      </c>
      <c r="BM25" s="28">
        <f t="shared" si="0"/>
        <v>103100.57850550002</v>
      </c>
      <c r="BN25" s="28">
        <f t="shared" si="0"/>
        <v>101524.80429549998</v>
      </c>
      <c r="BO25" s="28">
        <f t="shared" si="0"/>
        <v>109197.39672196998</v>
      </c>
      <c r="BP25" s="28">
        <f t="shared" ref="BP25:EA25" si="1">SUM(BP4:BP24)</f>
        <v>105853.90305379999</v>
      </c>
      <c r="BQ25" s="28">
        <f t="shared" si="1"/>
        <v>102671.285525</v>
      </c>
      <c r="BR25" s="28">
        <f t="shared" si="1"/>
        <v>101041.05948520001</v>
      </c>
      <c r="BS25" s="28">
        <f t="shared" si="1"/>
        <v>112962.45664577</v>
      </c>
      <c r="BT25" s="28">
        <f t="shared" si="1"/>
        <v>109174.76642679999</v>
      </c>
      <c r="BU25" s="28">
        <f t="shared" si="1"/>
        <v>106119.99588</v>
      </c>
      <c r="BV25" s="28">
        <f t="shared" si="1"/>
        <v>104641.31562939999</v>
      </c>
      <c r="BW25" s="28">
        <f t="shared" si="1"/>
        <v>116311.64568407</v>
      </c>
      <c r="BX25" s="28">
        <f t="shared" si="1"/>
        <v>112496.4025248</v>
      </c>
      <c r="BY25" s="28">
        <f t="shared" si="1"/>
        <v>109995.88284680001</v>
      </c>
      <c r="BZ25" s="28">
        <f t="shared" si="1"/>
        <v>108676.71192559999</v>
      </c>
      <c r="CA25" s="28">
        <f t="shared" si="1"/>
        <v>119463.12070297</v>
      </c>
      <c r="CB25" s="28">
        <f t="shared" si="1"/>
        <v>115917.6587558</v>
      </c>
      <c r="CC25" s="28">
        <f t="shared" si="1"/>
        <v>114287.03774489999</v>
      </c>
      <c r="CD25" s="28">
        <f t="shared" si="1"/>
        <v>112637.46442729999</v>
      </c>
      <c r="CE25" s="28">
        <f t="shared" si="1"/>
        <v>122536.01032856999</v>
      </c>
      <c r="CF25" s="28">
        <f t="shared" si="1"/>
        <v>119458.459629</v>
      </c>
      <c r="CG25" s="28">
        <f t="shared" si="1"/>
        <v>116983.3807582</v>
      </c>
      <c r="CH25" s="28">
        <f t="shared" si="1"/>
        <v>116212.14182470001</v>
      </c>
      <c r="CI25" s="28">
        <f t="shared" si="1"/>
        <v>126316.1256131</v>
      </c>
      <c r="CJ25" s="28">
        <f t="shared" si="1"/>
        <v>122790.17864482</v>
      </c>
      <c r="CK25" s="28">
        <f t="shared" si="1"/>
        <v>120167.05415469999</v>
      </c>
      <c r="CL25" s="28">
        <f t="shared" si="1"/>
        <v>119533.5634744</v>
      </c>
      <c r="CM25" s="28">
        <f t="shared" si="1"/>
        <v>129630.1480402</v>
      </c>
      <c r="CN25" s="28">
        <f t="shared" si="1"/>
        <v>126515.2006673</v>
      </c>
      <c r="CO25" s="28">
        <f t="shared" si="1"/>
        <v>125264.93601379999</v>
      </c>
      <c r="CP25" s="28">
        <f t="shared" si="1"/>
        <v>123494.95477889999</v>
      </c>
      <c r="CQ25" s="28">
        <f t="shared" si="1"/>
        <v>132488.9424569</v>
      </c>
      <c r="CR25" s="28">
        <f t="shared" si="1"/>
        <v>129019.55806359999</v>
      </c>
      <c r="CS25" s="28">
        <f t="shared" si="1"/>
        <v>128523.88016099998</v>
      </c>
      <c r="CT25" s="28">
        <f t="shared" si="1"/>
        <v>127147.77913089999</v>
      </c>
      <c r="CU25" s="28">
        <f t="shared" si="1"/>
        <v>134768.51629529998</v>
      </c>
      <c r="CV25" s="28">
        <f t="shared" si="1"/>
        <v>133187.1540669</v>
      </c>
      <c r="CW25" s="28">
        <f t="shared" si="1"/>
        <v>130694.61448639998</v>
      </c>
      <c r="CX25" s="28">
        <f t="shared" si="1"/>
        <v>129407.39867129999</v>
      </c>
      <c r="CY25" s="76">
        <f t="shared" si="1"/>
        <v>140282.8107911</v>
      </c>
      <c r="CZ25" s="76">
        <f t="shared" si="1"/>
        <v>137435.90466509998</v>
      </c>
      <c r="DA25" s="76">
        <f t="shared" si="1"/>
        <v>134868.53080179999</v>
      </c>
      <c r="DB25" s="76">
        <f t="shared" si="1"/>
        <v>136234.91510629997</v>
      </c>
      <c r="DC25" s="28">
        <f t="shared" si="1"/>
        <v>142599.007874</v>
      </c>
      <c r="DD25" s="28">
        <f t="shared" si="1"/>
        <v>140086.09508189998</v>
      </c>
      <c r="DE25" s="28">
        <f t="shared" si="1"/>
        <v>138891.31997629997</v>
      </c>
      <c r="DF25" s="28">
        <f t="shared" si="1"/>
        <v>139060.22502099999</v>
      </c>
      <c r="DG25" s="28">
        <f t="shared" si="1"/>
        <v>145721.04474500002</v>
      </c>
      <c r="DH25" s="28">
        <f t="shared" si="1"/>
        <v>143749.0923963</v>
      </c>
      <c r="DI25" s="28">
        <f t="shared" si="1"/>
        <v>142064.25218730001</v>
      </c>
      <c r="DJ25" s="28">
        <f t="shared" si="1"/>
        <v>142290.47004399999</v>
      </c>
      <c r="DK25" s="28">
        <f t="shared" si="1"/>
        <v>148867.43056800001</v>
      </c>
      <c r="DL25" s="28">
        <f t="shared" si="1"/>
        <v>146418.54434769996</v>
      </c>
      <c r="DM25" s="28">
        <f t="shared" si="1"/>
        <v>145750.82327329999</v>
      </c>
      <c r="DN25" s="28">
        <f t="shared" si="1"/>
        <v>144995.99923299998</v>
      </c>
      <c r="DO25" s="28">
        <f t="shared" si="1"/>
        <v>151815.483336</v>
      </c>
      <c r="DP25" s="28">
        <f t="shared" si="1"/>
        <v>148588.4023243</v>
      </c>
      <c r="DQ25" s="28">
        <f t="shared" si="1"/>
        <v>148994.5352209</v>
      </c>
      <c r="DR25" s="28">
        <f t="shared" si="1"/>
        <v>148169.47692699998</v>
      </c>
      <c r="DS25" s="28">
        <f t="shared" si="1"/>
        <v>154683.15248679998</v>
      </c>
      <c r="DT25" s="28">
        <f t="shared" si="1"/>
        <v>152650.15563960001</v>
      </c>
      <c r="DU25" s="28">
        <f t="shared" si="1"/>
        <v>151342.37860979998</v>
      </c>
      <c r="DV25" s="28">
        <f t="shared" si="1"/>
        <v>151409.8654408</v>
      </c>
      <c r="DW25" s="28">
        <f t="shared" si="1"/>
        <v>158050.50292610002</v>
      </c>
      <c r="DX25" s="28">
        <f t="shared" si="1"/>
        <v>154362.9599164</v>
      </c>
      <c r="DY25" s="28">
        <f t="shared" si="1"/>
        <v>155426.17386530002</v>
      </c>
      <c r="DZ25" s="28">
        <f t="shared" si="1"/>
        <v>154785.50399209998</v>
      </c>
      <c r="EA25" s="28">
        <f t="shared" si="1"/>
        <v>161397.42051309999</v>
      </c>
      <c r="EB25" s="28">
        <f t="shared" ref="EB25:EP25" si="2">SUM(EB4:EB24)</f>
        <v>158403.19513179999</v>
      </c>
      <c r="EC25" s="28">
        <f t="shared" si="2"/>
        <v>157280.37171080001</v>
      </c>
      <c r="ED25" s="28">
        <f t="shared" si="2"/>
        <v>158016.28376710002</v>
      </c>
      <c r="EE25" s="28">
        <f t="shared" si="2"/>
        <v>165097.07224910002</v>
      </c>
      <c r="EF25" s="28">
        <f t="shared" si="2"/>
        <v>162420.40707909997</v>
      </c>
      <c r="EG25" s="28">
        <f t="shared" si="2"/>
        <v>160813.07297770001</v>
      </c>
      <c r="EH25" s="28">
        <f t="shared" si="2"/>
        <v>161746.14545399998</v>
      </c>
      <c r="EI25" s="28">
        <f t="shared" si="2"/>
        <v>168833.2212991</v>
      </c>
      <c r="EJ25" s="28">
        <f t="shared" si="2"/>
        <v>164616.7730977</v>
      </c>
      <c r="EK25" s="28">
        <f t="shared" si="2"/>
        <v>165063.05357710001</v>
      </c>
      <c r="EL25" s="28">
        <f t="shared" si="2"/>
        <v>165184.54393010002</v>
      </c>
      <c r="EM25" s="28">
        <f t="shared" si="2"/>
        <v>171298.50533910003</v>
      </c>
      <c r="EN25" s="28">
        <f t="shared" si="2"/>
        <v>169491.3055441</v>
      </c>
      <c r="EO25" s="28">
        <f t="shared" si="2"/>
        <v>167058.9394881</v>
      </c>
      <c r="EP25" s="28">
        <f t="shared" si="2"/>
        <v>168915.83428940002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0.50730341932688872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0.50233116344686179</v>
      </c>
      <c r="I30" s="47">
        <f>IF(PLANEL_Pot_Trim!I4&lt;&gt;0,I4/PLANEL_Pot_Trim!I4,0)</f>
        <v>0.47716798612987904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0.48540448984789825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0.44205726285061586</v>
      </c>
      <c r="Q30" s="47">
        <f>IF(PLANEL_Pot_Trim!Q4&lt;&gt;0,Q4/PLANEL_Pot_Trim!Q4,0)</f>
        <v>0.412704865597674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0.4580617597004456</v>
      </c>
      <c r="U30" s="47">
        <f>IF(PLANEL_Pot_Trim!U4&lt;&gt;0,U4/PLANEL_Pot_Trim!U4,0)</f>
        <v>0.42749526389594017</v>
      </c>
      <c r="V30" s="47">
        <f>IF(PLANEL_Pot_Trim!V4&lt;&gt;0,V4/PLANEL_Pot_Trim!V4,0)</f>
        <v>0.43589477558249812</v>
      </c>
      <c r="W30" s="47">
        <f>IF(PLANEL_Pot_Trim!W4&lt;&gt;0,W4/PLANEL_Pot_Trim!W4,0)</f>
        <v>0.55591272459852159</v>
      </c>
      <c r="X30" s="47">
        <f>IF(PLANEL_Pot_Trim!X4&lt;&gt;0,X4/PLANEL_Pot_Trim!X4,0)</f>
        <v>0.46776386637895456</v>
      </c>
      <c r="Y30" s="47">
        <f>IF(PLANEL_Pot_Trim!Y4&lt;&gt;0,Y4/PLANEL_Pot_Trim!Y4,0)</f>
        <v>0.43860405441744738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0.48723653488437291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0.5240813987245132</v>
      </c>
      <c r="AG30" s="47">
        <f>IF(PLANEL_Pot_Trim!AG4&lt;&gt;0,AG4/PLANEL_Pot_Trim!AG4,0)</f>
        <v>0.45196181721815987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0.50371162875498721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0.51312141597654881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0.52488881047699076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0.52840868300053789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0.55531607686852458</v>
      </c>
      <c r="AZ30" s="47">
        <f>IF(PLANEL_Pot_Trim!AZ4&lt;&gt;0,AZ4/PLANEL_Pot_Trim!AZ4,0)</f>
        <v>0.54286386593170655</v>
      </c>
      <c r="BA30" s="47">
        <f>IF(PLANEL_Pot_Trim!BA4&lt;&gt;0,BA4/PLANEL_Pot_Trim!BA4,0)</f>
        <v>0.45293390641723391</v>
      </c>
      <c r="BB30" s="47">
        <f>IF(PLANEL_Pot_Trim!BB4&lt;&gt;0,BB4/PLANEL_Pot_Trim!BB4,0)</f>
        <v>0.43995521610025989</v>
      </c>
      <c r="BC30" s="47">
        <f>IF(PLANEL_Pot_Trim!BC4&lt;&gt;0,BC4/PLANEL_Pot_Trim!BC4,0)</f>
        <v>0.55677800648523701</v>
      </c>
      <c r="BD30" s="47">
        <f>IF(PLANEL_Pot_Trim!BD4&lt;&gt;0,BD4/PLANEL_Pot_Trim!BD4,0)</f>
        <v>0.54407519089060996</v>
      </c>
      <c r="BE30" s="47">
        <f>IF(PLANEL_Pot_Trim!BE4&lt;&gt;0,BE4/PLANEL_Pot_Trim!BE4,0)</f>
        <v>0.45516993791095872</v>
      </c>
      <c r="BF30" s="47">
        <f>IF(PLANEL_Pot_Trim!BF4&lt;&gt;0,BF4/PLANEL_Pot_Trim!BF4,0)</f>
        <v>0.44432556637453957</v>
      </c>
      <c r="BG30" s="47">
        <f>IF(PLANEL_Pot_Trim!BG4&lt;&gt;0,BG4/PLANEL_Pot_Trim!BG4,0)</f>
        <v>0.55953655659257762</v>
      </c>
      <c r="BH30" s="47">
        <f>IF(PLANEL_Pot_Trim!BH4&lt;&gt;0,BH4/PLANEL_Pot_Trim!BH4,0)</f>
        <v>0.53774138480979505</v>
      </c>
      <c r="BI30" s="47">
        <f>IF(PLANEL_Pot_Trim!BI4&lt;&gt;0,BI4/PLANEL_Pot_Trim!BI4,0)</f>
        <v>0.45352727860076264</v>
      </c>
      <c r="BJ30" s="47">
        <f>IF(PLANEL_Pot_Trim!BJ4&lt;&gt;0,BJ4/PLANEL_Pot_Trim!BJ4,0)</f>
        <v>0.44479823004643282</v>
      </c>
      <c r="BK30" s="47">
        <f>IF(PLANEL_Pot_Trim!BK4&lt;&gt;0,BK4/PLANEL_Pot_Trim!BK4,0)</f>
        <v>0.55953655659257762</v>
      </c>
      <c r="BL30" s="47">
        <f>IF(PLANEL_Pot_Trim!BL4&lt;&gt;0,BL4/PLANEL_Pot_Trim!BL4,0)</f>
        <v>0.53869804352585848</v>
      </c>
      <c r="BM30" s="47">
        <f>IF(PLANEL_Pot_Trim!BM4&lt;&gt;0,BM4/PLANEL_Pot_Trim!BM4,0)</f>
        <v>0.45349140658763887</v>
      </c>
      <c r="BN30" s="47">
        <f>IF(PLANEL_Pot_Trim!BN4&lt;&gt;0,BN4/PLANEL_Pot_Trim!BN4,0)</f>
        <v>0.44479823004643282</v>
      </c>
      <c r="BO30" s="47">
        <f>IF(PLANEL_Pot_Trim!BO4&lt;&gt;0,BO4/PLANEL_Pot_Trim!BO4,0)</f>
        <v>0.56125679299477893</v>
      </c>
      <c r="BP30" s="47">
        <f>IF(PLANEL_Pot_Trim!BP4&lt;&gt;0,BP4/PLANEL_Pot_Trim!BP4,0)</f>
        <v>0.54738561849424894</v>
      </c>
      <c r="BQ30" s="47">
        <f>IF(PLANEL_Pot_Trim!BQ4&lt;&gt;0,BQ4/PLANEL_Pot_Trim!BQ4,0)</f>
        <v>0.45189792744047808</v>
      </c>
      <c r="BR30" s="47">
        <f>IF(PLANEL_Pot_Trim!BR4&lt;&gt;0,BR4/PLANEL_Pot_Trim!BR4,0)</f>
        <v>0.44435493644927881</v>
      </c>
      <c r="BS30" s="47">
        <f>IF(PLANEL_Pot_Trim!BS4&lt;&gt;0,BS4/PLANEL_Pot_Trim!BS4,0)</f>
        <v>0.56384237857095487</v>
      </c>
      <c r="BT30" s="47">
        <f>IF(PLANEL_Pot_Trim!BT4&lt;&gt;0,BT4/PLANEL_Pot_Trim!BT4,0)</f>
        <v>0.55029133953581855</v>
      </c>
      <c r="BU30" s="47">
        <f>IF(PLANEL_Pot_Trim!BU4&lt;&gt;0,BU4/PLANEL_Pot_Trim!BU4,0)</f>
        <v>0.45256066548410845</v>
      </c>
      <c r="BV30" s="47">
        <f>IF(PLANEL_Pot_Trim!BV4&lt;&gt;0,BV4/PLANEL_Pot_Trim!BV4,0)</f>
        <v>0.44368864758962823</v>
      </c>
      <c r="BW30" s="47">
        <f>IF(PLANEL_Pot_Trim!BW4&lt;&gt;0,BW4/PLANEL_Pot_Trim!BW4,0)</f>
        <v>0.56529904163672406</v>
      </c>
      <c r="BX30" s="47">
        <f>IF(PLANEL_Pot_Trim!BX4&lt;&gt;0,BX4/PLANEL_Pot_Trim!BX4,0)</f>
        <v>0.5505512129403386</v>
      </c>
      <c r="BY30" s="47">
        <f>IF(PLANEL_Pot_Trim!BY4&lt;&gt;0,BY4/PLANEL_Pot_Trim!BY4,0)</f>
        <v>0.45157176398677196</v>
      </c>
      <c r="BZ30" s="47">
        <f>IF(PLANEL_Pot_Trim!BZ4&lt;&gt;0,BZ4/PLANEL_Pot_Trim!BZ4,0)</f>
        <v>0.44331327522527558</v>
      </c>
      <c r="CA30" s="47">
        <f>IF(PLANEL_Pot_Trim!CA4&lt;&gt;0,CA4/PLANEL_Pot_Trim!CA4,0)</f>
        <v>0.56530861688553291</v>
      </c>
      <c r="CB30" s="47">
        <f>IF(PLANEL_Pot_Trim!CB4&lt;&gt;0,CB4/PLANEL_Pot_Trim!CB4,0)</f>
        <v>0.55134804094115908</v>
      </c>
      <c r="CC30" s="47">
        <f>IF(PLANEL_Pot_Trim!CC4&lt;&gt;0,CC4/PLANEL_Pot_Trim!CC4,0)</f>
        <v>0.453806238052962</v>
      </c>
      <c r="CD30" s="47">
        <f>IF(PLANEL_Pot_Trim!CD4&lt;&gt;0,CD4/PLANEL_Pot_Trim!CD4,0)</f>
        <v>0.4433108078311217</v>
      </c>
      <c r="CE30" s="47">
        <f>IF(PLANEL_Pot_Trim!CE4&lt;&gt;0,CE4/PLANEL_Pot_Trim!CE4,0)</f>
        <v>0.56530861688553291</v>
      </c>
      <c r="CF30" s="47">
        <f>IF(PLANEL_Pot_Trim!CF4&lt;&gt;0,CF4/PLANEL_Pot_Trim!CF4,0)</f>
        <v>0.55134804094115908</v>
      </c>
      <c r="CG30" s="47">
        <f>IF(PLANEL_Pot_Trim!CG4&lt;&gt;0,CG4/PLANEL_Pot_Trim!CG4,0)</f>
        <v>0.45374870082287461</v>
      </c>
      <c r="CH30" s="47">
        <f>IF(PLANEL_Pot_Trim!CH4&lt;&gt;0,CH4/PLANEL_Pot_Trim!CH4,0)</f>
        <v>0.4433108078311217</v>
      </c>
      <c r="CI30" s="47">
        <f>IF(PLANEL_Pot_Trim!CI4&lt;&gt;0,CI4/PLANEL_Pot_Trim!CI4,0)</f>
        <v>0.56530861688553291</v>
      </c>
      <c r="CJ30" s="47">
        <f>IF(PLANEL_Pot_Trim!CJ4&lt;&gt;0,CJ4/PLANEL_Pot_Trim!CJ4,0)</f>
        <v>0.55134804094115908</v>
      </c>
      <c r="CK30" s="47">
        <f>IF(PLANEL_Pot_Trim!CK4&lt;&gt;0,CK4/PLANEL_Pot_Trim!CK4,0)</f>
        <v>0.45369373144740588</v>
      </c>
      <c r="CL30" s="47">
        <f>IF(PLANEL_Pot_Trim!CL4&lt;&gt;0,CL4/PLANEL_Pot_Trim!CL4,0)</f>
        <v>0.4433108078311217</v>
      </c>
      <c r="CM30" s="47">
        <f>IF(PLANEL_Pot_Trim!CM4&lt;&gt;0,CM4/PLANEL_Pot_Trim!CM4,0)</f>
        <v>0.56530861688553291</v>
      </c>
      <c r="CN30" s="47">
        <f>IF(PLANEL_Pot_Trim!CN4&lt;&gt;0,CN4/PLANEL_Pot_Trim!CN4,0)</f>
        <v>0.55134804094115908</v>
      </c>
      <c r="CO30" s="47">
        <f>IF(PLANEL_Pot_Trim!CO4&lt;&gt;0,CO4/PLANEL_Pot_Trim!CO4,0)</f>
        <v>0.45477665756335678</v>
      </c>
      <c r="CP30" s="47">
        <f>IF(PLANEL_Pot_Trim!CP4&lt;&gt;0,CP4/PLANEL_Pot_Trim!CP4,0)</f>
        <v>0.4433108078311217</v>
      </c>
      <c r="CQ30" s="47">
        <f>IF(PLANEL_Pot_Trim!CQ4&lt;&gt;0,CQ4/PLANEL_Pot_Trim!CQ4,0)</f>
        <v>0.56530861688553291</v>
      </c>
      <c r="CR30" s="47">
        <f>IF(PLANEL_Pot_Trim!CR4&lt;&gt;0,CR4/PLANEL_Pot_Trim!CR4,0)</f>
        <v>0.55134804094115908</v>
      </c>
      <c r="CS30" s="47">
        <f>IF(PLANEL_Pot_Trim!CS4&lt;&gt;0,CS4/PLANEL_Pot_Trim!CS4,0)</f>
        <v>0.45477665756335678</v>
      </c>
      <c r="CT30" s="47">
        <f>IF(PLANEL_Pot_Trim!CT4&lt;&gt;0,CT4/PLANEL_Pot_Trim!CT4,0)</f>
        <v>0.4433108078311217</v>
      </c>
      <c r="CU30" s="47">
        <f>IF(PLANEL_Pot_Trim!CU4&lt;&gt;0,CU4/PLANEL_Pot_Trim!CU4,0)</f>
        <v>0.56530861688553291</v>
      </c>
      <c r="CV30" s="47">
        <f>IF(PLANEL_Pot_Trim!CV4&lt;&gt;0,CV4/PLANEL_Pot_Trim!CV4,0)</f>
        <v>0.55134804094115908</v>
      </c>
      <c r="CW30" s="47">
        <f>IF(PLANEL_Pot_Trim!CW4&lt;&gt;0,CW4/PLANEL_Pot_Trim!CW4,0)</f>
        <v>0.45477665756335678</v>
      </c>
      <c r="CX30" s="47">
        <f>IF(PLANEL_Pot_Trim!CX4&lt;&gt;0,CX4/PLANEL_Pot_Trim!CX4,0)</f>
        <v>0.4433108078311217</v>
      </c>
      <c r="CY30" s="77">
        <f>IF(PLANEL_Pot_Trim!CY4&lt;&gt;0,CY4/PLANEL_Pot_Trim!CY4,0)</f>
        <v>0.56530861688553291</v>
      </c>
      <c r="CZ30" s="77">
        <f>IF(PLANEL_Pot_Trim!CZ4&lt;&gt;0,CZ4/PLANEL_Pot_Trim!CZ4,0)</f>
        <v>0.55134804094115908</v>
      </c>
      <c r="DA30" s="77">
        <f>IF(PLANEL_Pot_Trim!DA4&lt;&gt;0,DA4/PLANEL_Pot_Trim!DA4,0)</f>
        <v>0.44392481313941135</v>
      </c>
      <c r="DB30" s="77">
        <f>IF(PLANEL_Pot_Trim!DB4&lt;&gt;0,DB4/PLANEL_Pot_Trim!DB4,0)</f>
        <v>0.4433108078311217</v>
      </c>
      <c r="DC30" s="47">
        <f>IF(PLANEL_Pot_Trim!DC4&lt;&gt;0,DC4/PLANEL_Pot_Trim!DC4,0)</f>
        <v>0.56530861688553291</v>
      </c>
      <c r="DD30" s="47">
        <f>IF(PLANEL_Pot_Trim!DD4&lt;&gt;0,DD4/PLANEL_Pot_Trim!DD4,0)</f>
        <v>0.55134804094115908</v>
      </c>
      <c r="DE30" s="47">
        <f>IF(PLANEL_Pot_Trim!DE4&lt;&gt;0,DE4/PLANEL_Pot_Trim!DE4,0)</f>
        <v>0.44388914416653524</v>
      </c>
      <c r="DF30" s="47">
        <f>IF(PLANEL_Pot_Trim!DF4&lt;&gt;0,DF4/PLANEL_Pot_Trim!DF4,0)</f>
        <v>0.4433108078311217</v>
      </c>
      <c r="DG30" s="47">
        <f>IF(PLANEL_Pot_Trim!DG4&lt;&gt;0,DG4/PLANEL_Pot_Trim!DG4,0)</f>
        <v>0.56530861688553291</v>
      </c>
      <c r="DH30" s="47">
        <f>IF(PLANEL_Pot_Trim!DH4&lt;&gt;0,DH4/PLANEL_Pot_Trim!DH4,0)</f>
        <v>0.55134804094115908</v>
      </c>
      <c r="DI30" s="47">
        <f>IF(PLANEL_Pot_Trim!DI4&lt;&gt;0,DI4/PLANEL_Pot_Trim!DI4,0)</f>
        <v>0.44387429137121226</v>
      </c>
      <c r="DJ30" s="47">
        <f>IF(PLANEL_Pot_Trim!DJ4&lt;&gt;0,DJ4/PLANEL_Pot_Trim!DJ4,0)</f>
        <v>0.4433108078311217</v>
      </c>
      <c r="DK30" s="47">
        <f>IF(PLANEL_Pot_Trim!DK4&lt;&gt;0,DK4/PLANEL_Pot_Trim!DK4,0)</f>
        <v>0.56530861688553291</v>
      </c>
      <c r="DL30" s="47">
        <f>IF(PLANEL_Pot_Trim!DL4&lt;&gt;0,DL4/PLANEL_Pot_Trim!DL4,0)</f>
        <v>0.55134804094115908</v>
      </c>
      <c r="DM30" s="47">
        <f>IF(PLANEL_Pot_Trim!DM4&lt;&gt;0,DM4/PLANEL_Pot_Trim!DM4,0)</f>
        <v>0.44384709923611687</v>
      </c>
      <c r="DN30" s="47">
        <f>IF(PLANEL_Pot_Trim!DN4&lt;&gt;0,DN4/PLANEL_Pot_Trim!DN4,0)</f>
        <v>0.4433108078311217</v>
      </c>
      <c r="DO30" s="47">
        <f>IF(PLANEL_Pot_Trim!DO4&lt;&gt;0,DO4/PLANEL_Pot_Trim!DO4,0)</f>
        <v>0.56530861688553291</v>
      </c>
      <c r="DP30" s="47">
        <f>IF(PLANEL_Pot_Trim!DP4&lt;&gt;0,DP4/PLANEL_Pot_Trim!DP4,0)</f>
        <v>0.55134804094115908</v>
      </c>
      <c r="DQ30" s="47">
        <f>IF(PLANEL_Pot_Trim!DQ4&lt;&gt;0,DQ4/PLANEL_Pot_Trim!DQ4,0)</f>
        <v>0.44383149897910101</v>
      </c>
      <c r="DR30" s="47">
        <f>IF(PLANEL_Pot_Trim!DR4&lt;&gt;0,DR4/PLANEL_Pot_Trim!DR4,0)</f>
        <v>0.4433108078311217</v>
      </c>
      <c r="DS30" s="47">
        <f>IF(PLANEL_Pot_Trim!DS4&lt;&gt;0,DS4/PLANEL_Pot_Trim!DS4,0)</f>
        <v>0.56530861688553291</v>
      </c>
      <c r="DT30" s="47">
        <f>IF(PLANEL_Pot_Trim!DT4&lt;&gt;0,DT4/PLANEL_Pot_Trim!DT4,0)</f>
        <v>0.55134804094115908</v>
      </c>
      <c r="DU30" s="47">
        <f>IF(PLANEL_Pot_Trim!DU4&lt;&gt;0,DU4/PLANEL_Pot_Trim!DU4,0)</f>
        <v>0.44379690781403597</v>
      </c>
      <c r="DV30" s="47">
        <f>IF(PLANEL_Pot_Trim!DV4&lt;&gt;0,DV4/PLANEL_Pot_Trim!DV4,0)</f>
        <v>0.4433108078311217</v>
      </c>
      <c r="DW30" s="47">
        <f>IF(PLANEL_Pot_Trim!DW4&lt;&gt;0,DW4/PLANEL_Pot_Trim!DW4,0)</f>
        <v>0.56530861688553291</v>
      </c>
      <c r="DX30" s="47">
        <f>IF(PLANEL_Pot_Trim!DX4&lt;&gt;0,DX4/PLANEL_Pot_Trim!DX4,0)</f>
        <v>0.55134804094115908</v>
      </c>
      <c r="DY30" s="47">
        <f>IF(PLANEL_Pot_Trim!DY4&lt;&gt;0,DY4/PLANEL_Pot_Trim!DY4,0)</f>
        <v>0.44096991167365407</v>
      </c>
      <c r="DZ30" s="47">
        <f>IF(PLANEL_Pot_Trim!DZ4&lt;&gt;0,DZ4/PLANEL_Pot_Trim!DZ4,0)</f>
        <v>0.4433108078311217</v>
      </c>
      <c r="EA30" s="47">
        <f>IF(PLANEL_Pot_Trim!EA4&lt;&gt;0,EA4/PLANEL_Pot_Trim!EA4,0)</f>
        <v>0.56530861688553291</v>
      </c>
      <c r="EB30" s="47">
        <f>IF(PLANEL_Pot_Trim!EB4&lt;&gt;0,EB4/PLANEL_Pot_Trim!EB4,0)</f>
        <v>0.55134804094115908</v>
      </c>
      <c r="EC30" s="47">
        <f>IF(PLANEL_Pot_Trim!EC4&lt;&gt;0,EC4/PLANEL_Pot_Trim!EC4,0)</f>
        <v>0.43734064228113673</v>
      </c>
      <c r="ED30" s="47">
        <f>IF(PLANEL_Pot_Trim!ED4&lt;&gt;0,ED4/PLANEL_Pot_Trim!ED4,0)</f>
        <v>0.4433108078311217</v>
      </c>
      <c r="EE30" s="47">
        <f>IF(PLANEL_Pot_Trim!EE4&lt;&gt;0,EE4/PLANEL_Pot_Trim!EE4,0)</f>
        <v>0.56530861688553291</v>
      </c>
      <c r="EF30" s="47">
        <f>IF(PLANEL_Pot_Trim!EF4&lt;&gt;0,EF4/PLANEL_Pot_Trim!EF4,0)</f>
        <v>0.55134804094115908</v>
      </c>
      <c r="EG30" s="47">
        <f>IF(PLANEL_Pot_Trim!EG4&lt;&gt;0,EG4/PLANEL_Pot_Trim!EG4,0)</f>
        <v>0.41924038722013368</v>
      </c>
      <c r="EH30" s="47">
        <f>IF(PLANEL_Pot_Trim!EH4&lt;&gt;0,EH4/PLANEL_Pot_Trim!EH4,0)</f>
        <v>0.4433108078311217</v>
      </c>
      <c r="EI30" s="47">
        <f>IF(PLANEL_Pot_Trim!EI4&lt;&gt;0,EI4/PLANEL_Pot_Trim!EI4,0)</f>
        <v>0.56530861688553291</v>
      </c>
      <c r="EJ30" s="47">
        <f>IF(PLANEL_Pot_Trim!EJ4&lt;&gt;0,EJ4/PLANEL_Pot_Trim!EJ4,0)</f>
        <v>0.55134804094115908</v>
      </c>
      <c r="EK30" s="47">
        <f>IF(PLANEL_Pot_Trim!EK4&lt;&gt;0,EK4/PLANEL_Pot_Trim!EK4,0)</f>
        <v>0.40362960091574063</v>
      </c>
      <c r="EL30" s="47">
        <f>IF(PLANEL_Pot_Trim!EL4&lt;&gt;0,EL4/PLANEL_Pot_Trim!EL4,0)</f>
        <v>0.4433108078311217</v>
      </c>
      <c r="EM30" s="47">
        <f>IF(PLANEL_Pot_Trim!EM4&lt;&gt;0,EM4/PLANEL_Pot_Trim!EM4,0)</f>
        <v>0.56547582467095558</v>
      </c>
      <c r="EN30" s="47">
        <f>IF(PLANEL_Pot_Trim!EN4&lt;&gt;0,EN4/PLANEL_Pot_Trim!EN4,0)</f>
        <v>0.55135141963938461</v>
      </c>
      <c r="EO30" s="47">
        <f>IF(PLANEL_Pot_Trim!EO4&lt;&gt;0,EO4/PLANEL_Pot_Trim!EO4,0)</f>
        <v>0.39394654039193566</v>
      </c>
      <c r="EP30" s="47">
        <f>IF(PLANEL_Pot_Trim!EP4&lt;&gt;0,EP4/PLANEL_Pot_Trim!EP4,0)</f>
        <v>0.44333972011932765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0.45037590025163737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0.44019361156826031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0.52691900870024555</v>
      </c>
      <c r="U31" s="47">
        <f>IF(PLANEL_Pot_Trim!U5&lt;&gt;0,U5/PLANEL_Pot_Trim!U5,0)</f>
        <v>0.4402022156214993</v>
      </c>
      <c r="V31" s="47">
        <f>IF(PLANEL_Pot_Trim!V5&lt;&gt;0,V5/PLANEL_Pot_Trim!V5,0)</f>
        <v>0.5000554910348497</v>
      </c>
      <c r="W31" s="47">
        <f>IF(PLANEL_Pot_Trim!W5&lt;&gt;0,W5/PLANEL_Pot_Trim!W5,0)</f>
        <v>0.57821532827787125</v>
      </c>
      <c r="X31" s="47">
        <f>IF(PLANEL_Pot_Trim!X5&lt;&gt;0,X5/PLANEL_Pot_Trim!X5,0)</f>
        <v>0.51502185252560517</v>
      </c>
      <c r="Y31" s="47">
        <f>IF(PLANEL_Pot_Trim!Y5&lt;&gt;0,Y5/PLANEL_Pot_Trim!Y5,0)</f>
        <v>0.43224464579652777</v>
      </c>
      <c r="Z31" s="47">
        <f>IF(PLANEL_Pot_Trim!Z5&lt;&gt;0,Z5/PLANEL_Pot_Trim!Z5,0)</f>
        <v>0.49964685821699528</v>
      </c>
      <c r="AA31" s="47">
        <f>IF(PLANEL_Pot_Trim!AA5&lt;&gt;0,AA5/PLANEL_Pot_Trim!AA5,0)</f>
        <v>0.57752576538874212</v>
      </c>
      <c r="AB31" s="47">
        <f>IF(PLANEL_Pot_Trim!AB5&lt;&gt;0,AB5/PLANEL_Pot_Trim!AB5,0)</f>
        <v>0.54178090734729656</v>
      </c>
      <c r="AC31" s="47">
        <f>IF(PLANEL_Pot_Trim!AC5&lt;&gt;0,AC5/PLANEL_Pot_Trim!AC5,0)</f>
        <v>0.42895489897928657</v>
      </c>
      <c r="AD31" s="47">
        <f>IF(PLANEL_Pot_Trim!AD5&lt;&gt;0,AD5/PLANEL_Pot_Trim!AD5,0)</f>
        <v>0.48529752467358789</v>
      </c>
      <c r="AE31" s="47">
        <f>IF(PLANEL_Pot_Trim!AE5&lt;&gt;0,AE5/PLANEL_Pot_Trim!AE5,0)</f>
        <v>0.57707692758875162</v>
      </c>
      <c r="AF31" s="47">
        <f>IF(PLANEL_Pot_Trim!AF5&lt;&gt;0,AF5/PLANEL_Pot_Trim!AF5,0)</f>
        <v>0.31672585201073522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0.5333188351093433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0.53516417213670742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0.53516417213670742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0.53543240879945508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0.52983119299588455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0.5254257944426215</v>
      </c>
      <c r="BE31" s="47">
        <f>IF(PLANEL_Pot_Trim!BE5&lt;&gt;0,BE5/PLANEL_Pot_Trim!BE5,0)</f>
        <v>0.45081666686325605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0.53629720144067794</v>
      </c>
      <c r="BI31" s="47">
        <f>IF(PLANEL_Pot_Trim!BI5&lt;&gt;0,BI5/PLANEL_Pot_Trim!BI5,0)</f>
        <v>0.44058464638045175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0.53175929891966467</v>
      </c>
      <c r="BM31" s="47">
        <f>IF(PLANEL_Pot_Trim!BM5&lt;&gt;0,BM5/PLANEL_Pot_Trim!BM5,0)</f>
        <v>0.44058464638045175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0.44396172656905353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0.44045463515674932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0.44045463515674932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0.44045463515674932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0.44045463515674932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0.1393650733070953</v>
      </c>
      <c r="AE33" s="48">
        <f>IF(PLANEL_Pot_Trim!AE7&lt;&gt;0,AE7/PLANEL_Pot_Trim!AE7,0)</f>
        <v>3.6157477806164705E-2</v>
      </c>
      <c r="AF33" s="48">
        <f>IF(PLANEL_Pot_Trim!AF7&lt;&gt;0,AF7/PLANEL_Pot_Trim!AF7,0)</f>
        <v>0</v>
      </c>
      <c r="AG33" s="48">
        <f>IF(PLANEL_Pot_Trim!AG7&lt;&gt;0,AG7/PLANEL_Pot_Trim!AG7,0)</f>
        <v>4.5309560535902627E-2</v>
      </c>
      <c r="AH33" s="48">
        <f>IF(PLANEL_Pot_Trim!AH7&lt;&gt;0,AH7/PLANEL_Pot_Trim!AH7,0)</f>
        <v>0.17020558598510616</v>
      </c>
      <c r="AI33" s="48">
        <f>IF(PLANEL_Pot_Trim!AI7&lt;&gt;0,AI7/PLANEL_Pot_Trim!AI7,0)</f>
        <v>4.7326388250810814E-2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0.15268026391297065</v>
      </c>
      <c r="AM33" s="48">
        <f>IF(PLANEL_Pot_Trim!AM7&lt;&gt;0,AM7/PLANEL_Pot_Trim!AM7,0)</f>
        <v>4.2816050465983878E-2</v>
      </c>
      <c r="AN33" s="48">
        <f>IF(PLANEL_Pot_Trim!AN7&lt;&gt;0,AN7/PLANEL_Pot_Trim!AN7,0)</f>
        <v>0</v>
      </c>
      <c r="AO33" s="48">
        <f>IF(PLANEL_Pot_Trim!AO7&lt;&gt;0,AO7/PLANEL_Pot_Trim!AO7,0)</f>
        <v>5.3359263639690324E-3</v>
      </c>
      <c r="AP33" s="48">
        <f>IF(PLANEL_Pot_Trim!AP7&lt;&gt;0,AP7/PLANEL_Pot_Trim!AP7,0)</f>
        <v>0.10325923633342143</v>
      </c>
      <c r="AQ33" s="48">
        <f>IF(PLANEL_Pot_Trim!AQ7&lt;&gt;0,AQ7/PLANEL_Pot_Trim!AQ7,0)</f>
        <v>2.6807749687891479E-2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8.2677473091396808E-2</v>
      </c>
      <c r="AU33" s="48">
        <f>IF(PLANEL_Pot_Trim!AU7&lt;&gt;0,AU7/PLANEL_Pot_Trim!AU7,0)</f>
        <v>2.6807228022009695E-2</v>
      </c>
      <c r="AV33" s="48">
        <f>IF(PLANEL_Pot_Trim!AV7&lt;&gt;0,AV7/PLANEL_Pot_Trim!AV7,0)</f>
        <v>0</v>
      </c>
      <c r="AW33" s="48">
        <f>IF(PLANEL_Pot_Trim!AW7&lt;&gt;0,AW7/PLANEL_Pot_Trim!AW7,0)</f>
        <v>5.2332724061885608E-3</v>
      </c>
      <c r="AX33" s="48">
        <f>IF(PLANEL_Pot_Trim!AX7&lt;&gt;0,AX7/PLANEL_Pot_Trim!AX7,0)</f>
        <v>2.6807228022009695E-2</v>
      </c>
      <c r="AY33" s="48">
        <f>IF(PLANEL_Pot_Trim!AY7&lt;&gt;0,AY7/PLANEL_Pot_Trim!AY7,0)</f>
        <v>2.363641828232195E-2</v>
      </c>
      <c r="AZ33" s="48">
        <f>IF(PLANEL_Pot_Trim!AZ7&lt;&gt;0,AZ7/PLANEL_Pot_Trim!AZ7,0)</f>
        <v>0</v>
      </c>
      <c r="BA33" s="48">
        <f>IF(PLANEL_Pot_Trim!BA7&lt;&gt;0,BA7/PLANEL_Pot_Trim!BA7,0)</f>
        <v>2.363641828232195E-2</v>
      </c>
      <c r="BB33" s="48">
        <f>IF(PLANEL_Pot_Trim!BB7&lt;&gt;0,BB7/PLANEL_Pot_Trim!BB7,0)</f>
        <v>2.363641828232195E-2</v>
      </c>
      <c r="BC33" s="48">
        <f>IF(PLANEL_Pot_Trim!BC7&lt;&gt;0,BC7/PLANEL_Pot_Trim!BC7,0)</f>
        <v>2.3636688651516965E-2</v>
      </c>
      <c r="BD33" s="48">
        <f>IF(PLANEL_Pot_Trim!BD7&lt;&gt;0,BD7/PLANEL_Pot_Trim!BD7,0)</f>
        <v>0</v>
      </c>
      <c r="BE33" s="48">
        <f>IF(PLANEL_Pot_Trim!BE7&lt;&gt;0,BE7/PLANEL_Pot_Trim!BE7,0)</f>
        <v>2.3636688651516965E-2</v>
      </c>
      <c r="BF33" s="48">
        <f>IF(PLANEL_Pot_Trim!BF7&lt;&gt;0,BF7/PLANEL_Pot_Trim!BF7,0)</f>
        <v>2.3636688651516965E-2</v>
      </c>
      <c r="BG33" s="48">
        <f>IF(PLANEL_Pot_Trim!BG7&lt;&gt;0,BG7/PLANEL_Pot_Trim!BG7,0)</f>
        <v>2.3636688651516965E-2</v>
      </c>
      <c r="BH33" s="48">
        <f>IF(PLANEL_Pot_Trim!BH7&lt;&gt;0,BH7/PLANEL_Pot_Trim!BH7,0)</f>
        <v>0</v>
      </c>
      <c r="BI33" s="48">
        <f>IF(PLANEL_Pot_Trim!BI7&lt;&gt;0,BI7/PLANEL_Pot_Trim!BI7,0)</f>
        <v>2.3636688651516965E-2</v>
      </c>
      <c r="BJ33" s="48">
        <f>IF(PLANEL_Pot_Trim!BJ7&lt;&gt;0,BJ7/PLANEL_Pot_Trim!BJ7,0)</f>
        <v>2.3636688651516965E-2</v>
      </c>
      <c r="BK33" s="48">
        <f>IF(PLANEL_Pot_Trim!BK7&lt;&gt;0,BK7/PLANEL_Pot_Trim!BK7,0)</f>
        <v>2.3636688651516965E-2</v>
      </c>
      <c r="BL33" s="48">
        <f>IF(PLANEL_Pot_Trim!BL7&lt;&gt;0,BL7/PLANEL_Pot_Trim!BL7,0)</f>
        <v>0</v>
      </c>
      <c r="BM33" s="48">
        <f>IF(PLANEL_Pot_Trim!BM7&lt;&gt;0,BM7/PLANEL_Pot_Trim!BM7,0)</f>
        <v>2.3636688651516965E-2</v>
      </c>
      <c r="BN33" s="48">
        <f>IF(PLANEL_Pot_Trim!BN7&lt;&gt;0,BN7/PLANEL_Pot_Trim!BN7,0)</f>
        <v>2.3636688651516965E-2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0.58526584201976439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0.4183464605645496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0.18526131852774316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0.38154202670541026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0.90282975955056177</v>
      </c>
      <c r="BT38" s="47">
        <f>IF(PLANEL_Pot_Trim!BT11&lt;&gt;0,BT12/PLANEL_Pot_Trim!BT11,0)</f>
        <v>0.81018795505617969</v>
      </c>
      <c r="BU38" s="47">
        <f>IF(PLANEL_Pot_Trim!BU11&lt;&gt;0,BU12/PLANEL_Pot_Trim!BU11,0)</f>
        <v>0.84698961654749738</v>
      </c>
      <c r="BV38" s="47">
        <f>IF(PLANEL_Pot_Trim!BV11&lt;&gt;0,BV12/PLANEL_Pot_Trim!BV11,0)</f>
        <v>0.90282975955056177</v>
      </c>
      <c r="BW38" s="47">
        <f>IF(PLANEL_Pot_Trim!BW11&lt;&gt;0,BW12/PLANEL_Pot_Trim!BW11,0)</f>
        <v>0.90282975955056177</v>
      </c>
      <c r="BX38" s="47">
        <f>IF(PLANEL_Pot_Trim!BX11&lt;&gt;0,BX12/PLANEL_Pot_Trim!BX11,0)</f>
        <v>0.81018795505617969</v>
      </c>
      <c r="BY38" s="47">
        <f>IF(PLANEL_Pot_Trim!BY11&lt;&gt;0,BY12/PLANEL_Pot_Trim!BY11,0)</f>
        <v>0.84698961654749738</v>
      </c>
      <c r="BZ38" s="47">
        <f>IF(PLANEL_Pot_Trim!BZ11&lt;&gt;0,BZ12/PLANEL_Pot_Trim!BZ11,0)</f>
        <v>0.90282975955056177</v>
      </c>
      <c r="CA38" s="47">
        <f>IF(PLANEL_Pot_Trim!CA11&lt;&gt;0,CA12/PLANEL_Pot_Trim!CA11,0)</f>
        <v>0.90477547662236124</v>
      </c>
      <c r="CB38" s="47">
        <f>IF(PLANEL_Pot_Trim!CB11&lt;&gt;0,CB12/PLANEL_Pot_Trim!CB11,0)</f>
        <v>0.79761311540265822</v>
      </c>
      <c r="CC38" s="47">
        <f>IF(PLANEL_Pot_Trim!CC11&lt;&gt;0,CC12/PLANEL_Pot_Trim!CC11,0)</f>
        <v>0.81929072290852223</v>
      </c>
      <c r="CD38" s="47">
        <f>IF(PLANEL_Pot_Trim!CD11&lt;&gt;0,CD12/PLANEL_Pot_Trim!CD11,0)</f>
        <v>0.90477547662236124</v>
      </c>
      <c r="CE38" s="47">
        <f>IF(PLANEL_Pot_Trim!CE11&lt;&gt;0,CE12/PLANEL_Pot_Trim!CE11,0)</f>
        <v>0.90477547662236124</v>
      </c>
      <c r="CF38" s="47">
        <f>IF(PLANEL_Pot_Trim!CF11&lt;&gt;0,CF12/PLANEL_Pot_Trim!CF11,0)</f>
        <v>0.90477547662236124</v>
      </c>
      <c r="CG38" s="47">
        <f>IF(PLANEL_Pot_Trim!CG11&lt;&gt;0,CG12/PLANEL_Pot_Trim!CG11,0)</f>
        <v>0.81929072290852223</v>
      </c>
      <c r="CH38" s="47">
        <f>IF(PLANEL_Pot_Trim!CH11&lt;&gt;0,CH12/PLANEL_Pot_Trim!CH11,0)</f>
        <v>0.90477547662236124</v>
      </c>
      <c r="CI38" s="47">
        <f>IF(PLANEL_Pot_Trim!CI11&lt;&gt;0,CI12/PLANEL_Pot_Trim!CI11,0)</f>
        <v>0.90477547662236124</v>
      </c>
      <c r="CJ38" s="47">
        <f>IF(PLANEL_Pot_Trim!CJ11&lt;&gt;0,CJ12/PLANEL_Pot_Trim!CJ11,0)</f>
        <v>0.90477547662236124</v>
      </c>
      <c r="CK38" s="47">
        <f>IF(PLANEL_Pot_Trim!CK11&lt;&gt;0,CK12/PLANEL_Pot_Trim!CK11,0)</f>
        <v>0.81929072290852223</v>
      </c>
      <c r="CL38" s="47">
        <f>IF(PLANEL_Pot_Trim!CL11&lt;&gt;0,CL12/PLANEL_Pot_Trim!CL11,0)</f>
        <v>0.90477547662236124</v>
      </c>
      <c r="CM38" s="47">
        <f>IF(PLANEL_Pot_Trim!CM11&lt;&gt;0,CM12/PLANEL_Pot_Trim!CM11,0)</f>
        <v>0.90598184585180497</v>
      </c>
      <c r="CN38" s="47">
        <f>IF(PLANEL_Pot_Trim!CN11&lt;&gt;0,CN12/PLANEL_Pot_Trim!CN11,0)</f>
        <v>0.90598184585180497</v>
      </c>
      <c r="CO38" s="47">
        <f>IF(PLANEL_Pot_Trim!CO11&lt;&gt;0,CO12/PLANEL_Pot_Trim!CO11,0)</f>
        <v>0.81945958264724506</v>
      </c>
      <c r="CP38" s="47">
        <f>IF(PLANEL_Pot_Trim!CP11&lt;&gt;0,CP12/PLANEL_Pot_Trim!CP11,0)</f>
        <v>0.90598184585180497</v>
      </c>
      <c r="CQ38" s="47">
        <f>IF(PLANEL_Pot_Trim!CQ11&lt;&gt;0,CQ12/PLANEL_Pot_Trim!CQ11,0)</f>
        <v>0.90598184585180497</v>
      </c>
      <c r="CR38" s="47">
        <f>IF(PLANEL_Pot_Trim!CR11&lt;&gt;0,CR12/PLANEL_Pot_Trim!CR11,0)</f>
        <v>0.90598184585180497</v>
      </c>
      <c r="CS38" s="47">
        <f>IF(PLANEL_Pot_Trim!CS11&lt;&gt;0,CS12/PLANEL_Pot_Trim!CS11,0)</f>
        <v>0.81866459126029123</v>
      </c>
      <c r="CT38" s="47">
        <f>IF(PLANEL_Pot_Trim!CT11&lt;&gt;0,CT12/PLANEL_Pot_Trim!CT11,0)</f>
        <v>0.90598184585180497</v>
      </c>
      <c r="CU38" s="47">
        <f>IF(PLANEL_Pot_Trim!CU11&lt;&gt;0,CU12/PLANEL_Pot_Trim!CU11,0)</f>
        <v>0.90680299872272474</v>
      </c>
      <c r="CV38" s="47">
        <f>IF(PLANEL_Pot_Trim!CV11&lt;&gt;0,CV12/PLANEL_Pot_Trim!CV11,0)</f>
        <v>0.90680299872272474</v>
      </c>
      <c r="CW38" s="47">
        <f>IF(PLANEL_Pot_Trim!CW11&lt;&gt;0,CW12/PLANEL_Pot_Trim!CW11,0)</f>
        <v>0.83283554135178284</v>
      </c>
      <c r="CX38" s="47">
        <f>IF(PLANEL_Pot_Trim!CX11&lt;&gt;0,CX12/PLANEL_Pot_Trim!CX11,0)</f>
        <v>0.90680299872272474</v>
      </c>
      <c r="CY38" s="77">
        <f>IF(PLANEL_Pot_Trim!CY11&lt;&gt;0,CY12/PLANEL_Pot_Trim!CY11,0)</f>
        <v>0.90680299872272474</v>
      </c>
      <c r="CZ38" s="77">
        <f>IF(PLANEL_Pot_Trim!CZ11&lt;&gt;0,CZ12/PLANEL_Pot_Trim!CZ11,0)</f>
        <v>0.90680299872272474</v>
      </c>
      <c r="DA38" s="77">
        <f>IF(PLANEL_Pot_Trim!DA11&lt;&gt;0,DA12/PLANEL_Pot_Trim!DA11,0)</f>
        <v>0.79042726695050558</v>
      </c>
      <c r="DB38" s="77">
        <f>IF(PLANEL_Pot_Trim!DB11&lt;&gt;0,DB12/PLANEL_Pot_Trim!DB11,0)</f>
        <v>0.90680299872272474</v>
      </c>
      <c r="DC38" s="47">
        <f>IF(PLANEL_Pot_Trim!DC11&lt;&gt;0,DC12/PLANEL_Pot_Trim!DC11,0)</f>
        <v>0.90680299872272474</v>
      </c>
      <c r="DD38" s="47">
        <f>IF(PLANEL_Pot_Trim!DD11&lt;&gt;0,DD12/PLANEL_Pot_Trim!DD11,0)</f>
        <v>0.90680299872272474</v>
      </c>
      <c r="DE38" s="47">
        <f>IF(PLANEL_Pot_Trim!DE11&lt;&gt;0,DE12/PLANEL_Pot_Trim!DE11,0)</f>
        <v>0.79042726695050558</v>
      </c>
      <c r="DF38" s="47">
        <f>IF(PLANEL_Pot_Trim!DF11&lt;&gt;0,DF12/PLANEL_Pot_Trim!DF11,0)</f>
        <v>0.90680299872272474</v>
      </c>
      <c r="DG38" s="47">
        <f>IF(PLANEL_Pot_Trim!DG11&lt;&gt;0,DG12/PLANEL_Pot_Trim!DG11,0)</f>
        <v>0.90721877566137554</v>
      </c>
      <c r="DH38" s="47">
        <f>IF(PLANEL_Pot_Trim!DH11&lt;&gt;0,DH12/PLANEL_Pot_Trim!DH11,0)</f>
        <v>0.90721877566137554</v>
      </c>
      <c r="DI38" s="47">
        <f>IF(PLANEL_Pot_Trim!DI11&lt;&gt;0,DI12/PLANEL_Pot_Trim!DI11,0)</f>
        <v>0.8020384004810005</v>
      </c>
      <c r="DJ38" s="47">
        <f>IF(PLANEL_Pot_Trim!DJ11&lt;&gt;0,DJ12/PLANEL_Pot_Trim!DJ11,0)</f>
        <v>0.90721877566137554</v>
      </c>
      <c r="DK38" s="47">
        <f>IF(PLANEL_Pot_Trim!DK11&lt;&gt;0,DK12/PLANEL_Pot_Trim!DK11,0)</f>
        <v>0.90721877566137554</v>
      </c>
      <c r="DL38" s="47">
        <f>IF(PLANEL_Pot_Trim!DL11&lt;&gt;0,DL12/PLANEL_Pot_Trim!DL11,0)</f>
        <v>0.90721877566137554</v>
      </c>
      <c r="DM38" s="47">
        <f>IF(PLANEL_Pot_Trim!DM11&lt;&gt;0,DM12/PLANEL_Pot_Trim!DM11,0)</f>
        <v>0.8020384004810005</v>
      </c>
      <c r="DN38" s="47">
        <f>IF(PLANEL_Pot_Trim!DN11&lt;&gt;0,DN12/PLANEL_Pot_Trim!DN11,0)</f>
        <v>0.90721877566137554</v>
      </c>
      <c r="DO38" s="47">
        <f>IF(PLANEL_Pot_Trim!DO11&lt;&gt;0,DO12/PLANEL_Pot_Trim!DO11,0)</f>
        <v>0.90756157700745943</v>
      </c>
      <c r="DP38" s="47">
        <f>IF(PLANEL_Pot_Trim!DP11&lt;&gt;0,DP12/PLANEL_Pot_Trim!DP11,0)</f>
        <v>0.90756157700745943</v>
      </c>
      <c r="DQ38" s="47">
        <f>IF(PLANEL_Pot_Trim!DQ11&lt;&gt;0,DQ12/PLANEL_Pot_Trim!DQ11,0)</f>
        <v>0.81161159921018</v>
      </c>
      <c r="DR38" s="47">
        <f>IF(PLANEL_Pot_Trim!DR11&lt;&gt;0,DR12/PLANEL_Pot_Trim!DR11,0)</f>
        <v>0.90756157700745943</v>
      </c>
      <c r="DS38" s="47">
        <f>IF(PLANEL_Pot_Trim!DS11&lt;&gt;0,DS12/PLANEL_Pot_Trim!DS11,0)</f>
        <v>0.90756157700745943</v>
      </c>
      <c r="DT38" s="47">
        <f>IF(PLANEL_Pot_Trim!DT11&lt;&gt;0,DT12/PLANEL_Pot_Trim!DT11,0)</f>
        <v>0.90756157700745943</v>
      </c>
      <c r="DU38" s="47">
        <f>IF(PLANEL_Pot_Trim!DU11&lt;&gt;0,DU12/PLANEL_Pot_Trim!DU11,0)</f>
        <v>0.81161159921018</v>
      </c>
      <c r="DV38" s="47">
        <f>IF(PLANEL_Pot_Trim!DV11&lt;&gt;0,DV12/PLANEL_Pot_Trim!DV11,0)</f>
        <v>0.90756157700745943</v>
      </c>
      <c r="DW38" s="47">
        <f>IF(PLANEL_Pot_Trim!DW11&lt;&gt;0,DW12/PLANEL_Pot_Trim!DW11,0)</f>
        <v>0.90756157700745943</v>
      </c>
      <c r="DX38" s="47">
        <f>IF(PLANEL_Pot_Trim!DX11&lt;&gt;0,DX12/PLANEL_Pot_Trim!DX11,0)</f>
        <v>0.90756157700745943</v>
      </c>
      <c r="DY38" s="47">
        <f>IF(PLANEL_Pot_Trim!DY11&lt;&gt;0,DY12/PLANEL_Pot_Trim!DY11,0)</f>
        <v>0.81161159921018</v>
      </c>
      <c r="DZ38" s="47">
        <f>IF(PLANEL_Pot_Trim!DZ11&lt;&gt;0,DZ12/PLANEL_Pot_Trim!DZ11,0)</f>
        <v>0.90756157700745943</v>
      </c>
      <c r="EA38" s="47">
        <f>IF(PLANEL_Pot_Trim!EA11&lt;&gt;0,EA12/PLANEL_Pot_Trim!EA11,0)</f>
        <v>0.9078490657523195</v>
      </c>
      <c r="EB38" s="47">
        <f>IF(PLANEL_Pot_Trim!EB11&lt;&gt;0,EB12/PLANEL_Pot_Trim!EB11,0)</f>
        <v>0.9078490657523195</v>
      </c>
      <c r="EC38" s="47">
        <f>IF(PLANEL_Pot_Trim!EC11&lt;&gt;0,EC12/PLANEL_Pot_Trim!EC11,0)</f>
        <v>0.81964011052843888</v>
      </c>
      <c r="ED38" s="47">
        <f>IF(PLANEL_Pot_Trim!ED11&lt;&gt;0,ED12/PLANEL_Pot_Trim!ED11,0)</f>
        <v>0.9078490657523195</v>
      </c>
      <c r="EE38" s="47">
        <f>IF(PLANEL_Pot_Trim!EE11&lt;&gt;0,EE12/PLANEL_Pot_Trim!EE11,0)</f>
        <v>0.9078490657523195</v>
      </c>
      <c r="EF38" s="47">
        <f>IF(PLANEL_Pot_Trim!EF11&lt;&gt;0,EF12/PLANEL_Pot_Trim!EF11,0)</f>
        <v>0.9078490657523195</v>
      </c>
      <c r="EG38" s="47">
        <f>IF(PLANEL_Pot_Trim!EG11&lt;&gt;0,EG12/PLANEL_Pot_Trim!EG11,0)</f>
        <v>0.81964011052843888</v>
      </c>
      <c r="EH38" s="47">
        <f>IF(PLANEL_Pot_Trim!EH11&lt;&gt;0,EH12/PLANEL_Pot_Trim!EH11,0)</f>
        <v>0.9078490657523195</v>
      </c>
      <c r="EI38" s="47">
        <f>IF(PLANEL_Pot_Trim!EI11&lt;&gt;0,EI12/PLANEL_Pot_Trim!EI11,0)</f>
        <v>0.90809362971257934</v>
      </c>
      <c r="EJ38" s="47">
        <f>IF(PLANEL_Pot_Trim!EJ11&lt;&gt;0,EJ12/PLANEL_Pot_Trim!EJ11,0)</f>
        <v>0.90809362971257934</v>
      </c>
      <c r="EK38" s="47">
        <f>IF(PLANEL_Pot_Trim!EK11&lt;&gt;0,EK12/PLANEL_Pot_Trim!EK11,0)</f>
        <v>0.82646988951101152</v>
      </c>
      <c r="EL38" s="47">
        <f>IF(PLANEL_Pot_Trim!EL11&lt;&gt;0,EL12/PLANEL_Pot_Trim!EL11,0)</f>
        <v>0.90809362971257934</v>
      </c>
      <c r="EM38" s="47">
        <f>IF(PLANEL_Pot_Trim!EM11&lt;&gt;0,EM12/PLANEL_Pot_Trim!EM11,0)</f>
        <v>0.90809362971257934</v>
      </c>
      <c r="EN38" s="47">
        <f>IF(PLANEL_Pot_Trim!EN11&lt;&gt;0,EN12/PLANEL_Pot_Trim!EN11,0)</f>
        <v>0.90809362971257934</v>
      </c>
      <c r="EO38" s="47">
        <f>IF(PLANEL_Pot_Trim!EO11&lt;&gt;0,EO12/PLANEL_Pot_Trim!EO11,0)</f>
        <v>0.82646988951101152</v>
      </c>
      <c r="EP38" s="47">
        <f>IF(PLANEL_Pot_Trim!EP11&lt;&gt;0,EP12/PLANEL_Pot_Trim!EP11,0)</f>
        <v>0.90809362971257934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0.31708304403309501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9.5740849888911336E-2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0.24574797236546353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0.70715638376237622</v>
      </c>
      <c r="Q42" s="50">
        <f>IF(PLANEL_Pot_Trim!Q15&lt;&gt;0,Q16/PLANEL_Pot_Trim!Q15,0)</f>
        <v>0.69991059346534656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0.93462086576980574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0.70511756892265198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0.35517326840391827</v>
      </c>
      <c r="AJ44" s="51">
        <f>IF(PLANEL_Pot_Trim!AJ17&lt;&gt;0,AJ18/PLANEL_Pot_Trim!AJ17,0)</f>
        <v>0.4252333799709721</v>
      </c>
      <c r="AK44" s="51">
        <f>IF(PLANEL_Pot_Trim!AK17&lt;&gt;0,AK18/PLANEL_Pot_Trim!AK17,0)</f>
        <v>0.56066422572149066</v>
      </c>
      <c r="AL44" s="51">
        <f>IF(PLANEL_Pot_Trim!AL17&lt;&gt;0,AL18/PLANEL_Pot_Trim!AL17,0)</f>
        <v>0.46401078516818411</v>
      </c>
      <c r="AM44" s="51">
        <f>IF(PLANEL_Pot_Trim!AM17&lt;&gt;0,AM18/PLANEL_Pot_Trim!AM17,0)</f>
        <v>0.35521878520983302</v>
      </c>
      <c r="AN44" s="51">
        <f>IF(PLANEL_Pot_Trim!AN17&lt;&gt;0,AN18/PLANEL_Pot_Trim!AN17,0)</f>
        <v>0.42588574417986241</v>
      </c>
      <c r="AO44" s="51">
        <f>IF(PLANEL_Pot_Trim!AO17&lt;&gt;0,AO18/PLANEL_Pot_Trim!AO17,0)</f>
        <v>0.56160822422712287</v>
      </c>
      <c r="AP44" s="51">
        <f>IF(PLANEL_Pot_Trim!AP17&lt;&gt;0,AP18/PLANEL_Pot_Trim!AP17,0)</f>
        <v>0.4644058695107085</v>
      </c>
      <c r="AQ44" s="51">
        <f>IF(PLANEL_Pot_Trim!AQ17&lt;&gt;0,AQ18/PLANEL_Pot_Trim!AQ17,0)</f>
        <v>0.35534088495901106</v>
      </c>
      <c r="AR44" s="51">
        <f>IF(PLANEL_Pot_Trim!AR17&lt;&gt;0,AR18/PLANEL_Pot_Trim!AR17,0)</f>
        <v>0.42765315511313384</v>
      </c>
      <c r="AS44" s="51">
        <f>IF(PLANEL_Pot_Trim!AS17&lt;&gt;0,AS18/PLANEL_Pot_Trim!AS17,0)</f>
        <v>0.56416907234935287</v>
      </c>
      <c r="AT44" s="51">
        <f>IF(PLANEL_Pot_Trim!AT17&lt;&gt;0,AT18/PLANEL_Pot_Trim!AT17,0)</f>
        <v>0.46547864419368884</v>
      </c>
      <c r="AU44" s="51">
        <f>IF(PLANEL_Pot_Trim!AU17&lt;&gt;0,AU18/PLANEL_Pot_Trim!AU17,0)</f>
        <v>0.35536278026232881</v>
      </c>
      <c r="AV44" s="51">
        <f>IF(PLANEL_Pot_Trim!AV17&lt;&gt;0,AV18/PLANEL_Pot_Trim!AV17,0)</f>
        <v>0.42796601150880348</v>
      </c>
      <c r="AW44" s="51">
        <f>IF(PLANEL_Pot_Trim!AW17&lt;&gt;0,AW18/PLANEL_Pot_Trim!AW17,0)</f>
        <v>0.56462160613473011</v>
      </c>
      <c r="AX44" s="51">
        <f>IF(PLANEL_Pot_Trim!AX17&lt;&gt;0,AX18/PLANEL_Pot_Trim!AX17,0)</f>
        <v>0.46566798462053588</v>
      </c>
      <c r="AY44" s="51">
        <f>IF(PLANEL_Pot_Trim!AY17&lt;&gt;0,AY18/PLANEL_Pot_Trim!AY17,0)</f>
        <v>0.35537226449709547</v>
      </c>
      <c r="AZ44" s="51">
        <f>IF(PLANEL_Pot_Trim!AZ17&lt;&gt;0,AZ18/PLANEL_Pot_Trim!AZ17,0)</f>
        <v>0.42859073696621586</v>
      </c>
      <c r="BA44" s="51">
        <f>IF(PLANEL_Pot_Trim!BA17&lt;&gt;0,BA18/PLANEL_Pot_Trim!BA17,0)</f>
        <v>0.56561899343896482</v>
      </c>
      <c r="BB44" s="51">
        <f>IF(PLANEL_Pot_Trim!BB17&lt;&gt;0,BB18/PLANEL_Pot_Trim!BB17,0)</f>
        <v>0.46611354286208573</v>
      </c>
      <c r="BC44" s="51">
        <f>IF(PLANEL_Pot_Trim!BC17&lt;&gt;0,BC18/PLANEL_Pot_Trim!BC17,0)</f>
        <v>0.35539596784951094</v>
      </c>
      <c r="BD44" s="51">
        <f>IF(PLANEL_Pot_Trim!BD17&lt;&gt;0,BD18/PLANEL_Pot_Trim!BD17,0)</f>
        <v>0.42889830314499416</v>
      </c>
      <c r="BE44" s="51">
        <f>IF(PLANEL_Pot_Trim!BE17&lt;&gt;0,BE18/PLANEL_Pot_Trim!BE17,0)</f>
        <v>0.5660579107972562</v>
      </c>
      <c r="BF44" s="51">
        <f>IF(PLANEL_Pot_Trim!BF17&lt;&gt;0,BF18/PLANEL_Pot_Trim!BF17,0)</f>
        <v>0.46629538874724463</v>
      </c>
      <c r="BG44" s="51">
        <f>IF(PLANEL_Pot_Trim!BG17&lt;&gt;0,BG18/PLANEL_Pot_Trim!BG17,0)</f>
        <v>0.35542992289177694</v>
      </c>
      <c r="BH44" s="51">
        <f>IF(PLANEL_Pot_Trim!BH17&lt;&gt;0,BH18/PLANEL_Pot_Trim!BH17,0)</f>
        <v>0.42930311642902441</v>
      </c>
      <c r="BI44" s="51">
        <f>IF(PLANEL_Pot_Trim!BI17&lt;&gt;0,BI18/PLANEL_Pot_Trim!BI17,0)</f>
        <v>0.56662805644472269</v>
      </c>
      <c r="BJ44" s="51">
        <f>IF(PLANEL_Pot_Trim!BJ17&lt;&gt;0,BJ18/PLANEL_Pot_Trim!BJ17,0)</f>
        <v>0.46652929712911967</v>
      </c>
      <c r="BK44" s="51">
        <f>IF(PLANEL_Pot_Trim!BK17&lt;&gt;0,BK18/PLANEL_Pot_Trim!BK17,0)</f>
        <v>0.35546325847776883</v>
      </c>
      <c r="BL44" s="51">
        <f>IF(PLANEL_Pot_Trim!BL17&lt;&gt;0,BL18/PLANEL_Pot_Trim!BL17,0)</f>
        <v>0.42965365748450535</v>
      </c>
      <c r="BM44" s="51">
        <f>IF(PLANEL_Pot_Trim!BM17&lt;&gt;0,BM18/PLANEL_Pot_Trim!BM17,0)</f>
        <v>0.56711099552967681</v>
      </c>
      <c r="BN44" s="51">
        <f>IF(PLANEL_Pot_Trim!BN17&lt;&gt;0,BN18/PLANEL_Pot_Trim!BN17,0)</f>
        <v>0.46672409541361703</v>
      </c>
      <c r="BO44" s="51">
        <f>IF(PLANEL_Pot_Trim!BO17&lt;&gt;0,BO18/PLANEL_Pot_Trim!BO17,0)</f>
        <v>0.35548648099480351</v>
      </c>
      <c r="BP44" s="51">
        <f>IF(PLANEL_Pot_Trim!BP17&lt;&gt;0,BP18/PLANEL_Pot_Trim!BP17,0)</f>
        <v>0.42996096509533588</v>
      </c>
      <c r="BQ44" s="51">
        <f>IF(PLANEL_Pot_Trim!BQ17&lt;&gt;0,BQ18/PLANEL_Pot_Trim!BQ17,0)</f>
        <v>0.5675508058262525</v>
      </c>
      <c r="BR44" s="51">
        <f>IF(PLANEL_Pot_Trim!BR17&lt;&gt;0,BR18/PLANEL_Pot_Trim!BR17,0)</f>
        <v>0.46690669675005603</v>
      </c>
      <c r="BS44" s="51">
        <f>IF(PLANEL_Pot_Trim!BS17&lt;&gt;0,BS18/PLANEL_Pot_Trim!BS17,0)</f>
        <v>0.35547030116017825</v>
      </c>
      <c r="BT44" s="51">
        <f>IF(PLANEL_Pot_Trim!BT17&lt;&gt;0,BT18/PLANEL_Pot_Trim!BT17,0)</f>
        <v>0.43036544773415303</v>
      </c>
      <c r="BU44" s="51">
        <f>IF(PLANEL_Pot_Trim!BU17&lt;&gt;0,BU18/PLANEL_Pot_Trim!BU17,0)</f>
        <v>0.56825768850455849</v>
      </c>
      <c r="BV44" s="51">
        <f>IF(PLANEL_Pot_Trim!BV17&lt;&gt;0,BV18/PLANEL_Pot_Trim!BV17,0)</f>
        <v>0.46723916576540725</v>
      </c>
      <c r="BW44" s="51">
        <f>IF(PLANEL_Pot_Trim!BW17&lt;&gt;0,BW18/PLANEL_Pot_Trim!BW17,0)</f>
        <v>0.35552069379812035</v>
      </c>
      <c r="BX44" s="51">
        <f>IF(PLANEL_Pot_Trim!BX17&lt;&gt;0,BX18/PLANEL_Pot_Trim!BX17,0)</f>
        <v>0.43093762877073349</v>
      </c>
      <c r="BY44" s="51">
        <f>IF(PLANEL_Pot_Trim!BY17&lt;&gt;0,BY18/PLANEL_Pot_Trim!BY17,0)</f>
        <v>0.56905698874998989</v>
      </c>
      <c r="BZ44" s="51">
        <f>IF(PLANEL_Pot_Trim!BZ17&lt;&gt;0,BZ18/PLANEL_Pot_Trim!BZ17,0)</f>
        <v>0.46756505449954872</v>
      </c>
      <c r="CA44" s="51">
        <f>IF(PLANEL_Pot_Trim!CA17&lt;&gt;0,CA18/PLANEL_Pot_Trim!CA17,0)</f>
        <v>0.35555409534651761</v>
      </c>
      <c r="CB44" s="51">
        <f>IF(PLANEL_Pot_Trim!CB17&lt;&gt;0,CB18/PLANEL_Pot_Trim!CB17,0)</f>
        <v>0.43149496979437169</v>
      </c>
      <c r="CC44" s="51">
        <f>IF(PLANEL_Pot_Trim!CC17&lt;&gt;0,CC18/PLANEL_Pot_Trim!CC17,0)</f>
        <v>0.56987850441893295</v>
      </c>
      <c r="CD44" s="51">
        <f>IF(PLANEL_Pot_Trim!CD17&lt;&gt;0,CD18/PLANEL_Pot_Trim!CD17,0)</f>
        <v>0.46791340135194626</v>
      </c>
      <c r="CE44" s="51">
        <f>IF(PLANEL_Pot_Trim!CE17&lt;&gt;0,CE18/PLANEL_Pot_Trim!CE17,0)</f>
        <v>0.35555900319943556</v>
      </c>
      <c r="CF44" s="51">
        <f>IF(PLANEL_Pot_Trim!CF17&lt;&gt;0,CF18/PLANEL_Pot_Trim!CF17,0)</f>
        <v>0.43228664759418761</v>
      </c>
      <c r="CG44" s="51">
        <f>IF(PLANEL_Pot_Trim!CG17&lt;&gt;0,CG18/PLANEL_Pot_Trim!CG17,0)</f>
        <v>0.57116190588258076</v>
      </c>
      <c r="CH44" s="51">
        <f>IF(PLANEL_Pot_Trim!CH17&lt;&gt;0,CH18/PLANEL_Pot_Trim!CH17,0)</f>
        <v>0.46849204550541729</v>
      </c>
      <c r="CI44" s="51">
        <f>IF(PLANEL_Pot_Trim!CI17&lt;&gt;0,CI18/PLANEL_Pot_Trim!CI17,0)</f>
        <v>0.35558176174177319</v>
      </c>
      <c r="CJ44" s="51">
        <f>IF(PLANEL_Pot_Trim!CJ17&lt;&gt;0,CJ18/PLANEL_Pot_Trim!CJ17,0)</f>
        <v>0.43243706104896723</v>
      </c>
      <c r="CK44" s="51">
        <f>IF(PLANEL_Pot_Trim!CK17&lt;&gt;0,CK18/PLANEL_Pot_Trim!CK17,0)</f>
        <v>0.57134597953046973</v>
      </c>
      <c r="CL44" s="51">
        <f>IF(PLANEL_Pot_Trim!CL17&lt;&gt;0,CL18/PLANEL_Pot_Trim!CL17,0)</f>
        <v>0.46855896888161602</v>
      </c>
      <c r="CM44" s="51">
        <f>IF(PLANEL_Pot_Trim!CM17&lt;&gt;0,CM18/PLANEL_Pot_Trim!CM17,0)</f>
        <v>0.35563756093855842</v>
      </c>
      <c r="CN44" s="51">
        <f>IF(PLANEL_Pot_Trim!CN17&lt;&gt;0,CN18/PLANEL_Pot_Trim!CN17,0)</f>
        <v>0.43284934157881727</v>
      </c>
      <c r="CO44" s="51">
        <f>IF(PLANEL_Pot_Trim!CO17&lt;&gt;0,CO18/PLANEL_Pot_Trim!CO17,0)</f>
        <v>0.57186854442481694</v>
      </c>
      <c r="CP44" s="51">
        <f>IF(PLANEL_Pot_Trim!CP17&lt;&gt;0,CP18/PLANEL_Pot_Trim!CP17,0)</f>
        <v>0.46875537625335278</v>
      </c>
      <c r="CQ44" s="51">
        <f>IF(PLANEL_Pot_Trim!CQ17&lt;&gt;0,CQ18/PLANEL_Pot_Trim!CQ17,0)</f>
        <v>0.35564668344525407</v>
      </c>
      <c r="CR44" s="51">
        <f>IF(PLANEL_Pot_Trim!CR17&lt;&gt;0,CR18/PLANEL_Pot_Trim!CR17,0)</f>
        <v>0.4328900330597793</v>
      </c>
      <c r="CS44" s="51">
        <f>IF(PLANEL_Pot_Trim!CS17&lt;&gt;0,CS18/PLANEL_Pot_Trim!CS17,0)</f>
        <v>0.57191022156763849</v>
      </c>
      <c r="CT44" s="51">
        <f>IF(PLANEL_Pot_Trim!CT17&lt;&gt;0,CT18/PLANEL_Pot_Trim!CT17,0)</f>
        <v>0.46876763637390906</v>
      </c>
      <c r="CU44" s="51">
        <f>IF(PLANEL_Pot_Trim!CU17&lt;&gt;0,CU18/PLANEL_Pot_Trim!CU17,0)</f>
        <v>0.35571804181426903</v>
      </c>
      <c r="CV44" s="51">
        <f>IF(PLANEL_Pot_Trim!CV17&lt;&gt;0,CV18/PLANEL_Pot_Trim!CV17,0)</f>
        <v>0.43329512424981265</v>
      </c>
      <c r="CW44" s="51">
        <f>IF(PLANEL_Pot_Trim!CW17&lt;&gt;0,CW18/PLANEL_Pot_Trim!CW17,0)</f>
        <v>0.57237840553773967</v>
      </c>
      <c r="CX44" s="51">
        <f>IF(PLANEL_Pot_Trim!CX17&lt;&gt;0,CX18/PLANEL_Pot_Trim!CX17,0)</f>
        <v>0.46892803689964946</v>
      </c>
      <c r="CY44" s="81">
        <f>IF(PLANEL_Pot_Trim!CY17&lt;&gt;0,CY18/PLANEL_Pot_Trim!CY17,0)</f>
        <v>0.3557382403477064</v>
      </c>
      <c r="CZ44" s="81">
        <f>IF(PLANEL_Pot_Trim!CZ17&lt;&gt;0,CZ18/PLANEL_Pot_Trim!CZ17,0)</f>
        <v>0.4333524447949415</v>
      </c>
      <c r="DA44" s="81">
        <f>IF(PLANEL_Pot_Trim!DA17&lt;&gt;0,DA18/PLANEL_Pot_Trim!DA17,0)</f>
        <v>0.57241699447589167</v>
      </c>
      <c r="DB44" s="81">
        <f>IF(PLANEL_Pot_Trim!DB17&lt;&gt;0,DB18/PLANEL_Pot_Trim!DB17,0)</f>
        <v>0.46893082588899532</v>
      </c>
      <c r="DC44" s="51">
        <f>IF(PLANEL_Pot_Trim!DC17&lt;&gt;0,DC18/PLANEL_Pot_Trim!DC17,0)</f>
        <v>0.35573999997666278</v>
      </c>
      <c r="DD44" s="51">
        <f>IF(PLANEL_Pot_Trim!DD17&lt;&gt;0,DD18/PLANEL_Pot_Trim!DD17,0)</f>
        <v>0.43335599994046536</v>
      </c>
      <c r="DE44" s="51">
        <f>IF(PLANEL_Pot_Trim!DE17&lt;&gt;0,DE18/PLANEL_Pot_Trim!DE17,0)</f>
        <v>0.57241799999313348</v>
      </c>
      <c r="DF44" s="51">
        <f>IF(PLANEL_Pot_Trim!DF17&lt;&gt;0,DF18/PLANEL_Pot_Trim!DF17,0)</f>
        <v>0.46892999997049828</v>
      </c>
      <c r="DG44" s="51">
        <f>IF(PLANEL_Pot_Trim!DG17&lt;&gt;0,DG18/PLANEL_Pot_Trim!DG17,0)</f>
        <v>0.35573999996287847</v>
      </c>
      <c r="DH44" s="51">
        <f>IF(PLANEL_Pot_Trim!DH17&lt;&gt;0,DH18/PLANEL_Pot_Trim!DH17,0)</f>
        <v>0.43335599993859364</v>
      </c>
      <c r="DI44" s="51">
        <f>IF(PLANEL_Pot_Trim!DI17&lt;&gt;0,DI18/PLANEL_Pot_Trim!DI17,0)</f>
        <v>0.57241799995942644</v>
      </c>
      <c r="DJ44" s="51">
        <f>IF(PLANEL_Pot_Trim!DJ17&lt;&gt;0,DJ18/PLANEL_Pot_Trim!DJ17,0)</f>
        <v>0.46892999995849921</v>
      </c>
      <c r="DK44" s="51">
        <f>IF(PLANEL_Pot_Trim!DK17&lt;&gt;0,DK18/PLANEL_Pot_Trim!DK17,0)</f>
        <v>0.35573999996422445</v>
      </c>
      <c r="DL44" s="51">
        <f>IF(PLANEL_Pot_Trim!DL17&lt;&gt;0,DL18/PLANEL_Pot_Trim!DL17,0)</f>
        <v>0.43335599993098378</v>
      </c>
      <c r="DM44" s="51">
        <f>IF(PLANEL_Pot_Trim!DM17&lt;&gt;0,DM18/PLANEL_Pot_Trim!DM17,0)</f>
        <v>0.57241799999570353</v>
      </c>
      <c r="DN44" s="51">
        <f>IF(PLANEL_Pot_Trim!DN17&lt;&gt;0,DN18/PLANEL_Pot_Trim!DN17,0)</f>
        <v>0.46892999996963808</v>
      </c>
      <c r="DO44" s="51">
        <f>IF(PLANEL_Pot_Trim!DO17&lt;&gt;0,DO18/PLANEL_Pot_Trim!DO17,0)</f>
        <v>0.35573999998066852</v>
      </c>
      <c r="DP44" s="51">
        <f>IF(PLANEL_Pot_Trim!DP17&lt;&gt;0,DP18/PLANEL_Pot_Trim!DP17,0)</f>
        <v>0.43335599998069341</v>
      </c>
      <c r="DQ44" s="51">
        <f>IF(PLANEL_Pot_Trim!DQ17&lt;&gt;0,DQ18/PLANEL_Pot_Trim!DQ17,0)</f>
        <v>0.5724179999796577</v>
      </c>
      <c r="DR44" s="51">
        <f>IF(PLANEL_Pot_Trim!DR17&lt;&gt;0,DR18/PLANEL_Pot_Trim!DR17,0)</f>
        <v>0.46892999996233958</v>
      </c>
      <c r="DS44" s="51">
        <f>IF(PLANEL_Pot_Trim!DS17&lt;&gt;0,DS18/PLANEL_Pot_Trim!DS17,0)</f>
        <v>0.3557399999978379</v>
      </c>
      <c r="DT44" s="51">
        <f>IF(PLANEL_Pot_Trim!DT17&lt;&gt;0,DT18/PLANEL_Pot_Trim!DT17,0)</f>
        <v>0.43335599994142249</v>
      </c>
      <c r="DU44" s="51">
        <f>IF(PLANEL_Pot_Trim!DU17&lt;&gt;0,DU18/PLANEL_Pot_Trim!DU17,0)</f>
        <v>0.57241799996854914</v>
      </c>
      <c r="DV44" s="51">
        <f>IF(PLANEL_Pot_Trim!DV17&lt;&gt;0,DV18/PLANEL_Pot_Trim!DV17,0)</f>
        <v>0.46892999993289036</v>
      </c>
      <c r="DW44" s="51">
        <f>IF(PLANEL_Pot_Trim!DW17&lt;&gt;0,DW18/PLANEL_Pot_Trim!DW17,0)</f>
        <v>0.35573999998246325</v>
      </c>
      <c r="DX44" s="51">
        <f>IF(PLANEL_Pot_Trim!DX17&lt;&gt;0,DX18/PLANEL_Pot_Trim!DX17,0)</f>
        <v>0.43335599999757457</v>
      </c>
      <c r="DY44" s="51">
        <f>IF(PLANEL_Pot_Trim!DY17&lt;&gt;0,DY18/PLANEL_Pot_Trim!DY17,0)</f>
        <v>0.57241799998125065</v>
      </c>
      <c r="DZ44" s="51">
        <f>IF(PLANEL_Pot_Trim!DZ17&lt;&gt;0,DZ18/PLANEL_Pot_Trim!DZ17,0)</f>
        <v>0.46892999998780888</v>
      </c>
      <c r="EA44" s="51">
        <f>IF(PLANEL_Pot_Trim!EA17&lt;&gt;0,EA18/PLANEL_Pot_Trim!EA17,0)</f>
        <v>0.35573999995146272</v>
      </c>
      <c r="EB44" s="51">
        <f>IF(PLANEL_Pot_Trim!EB17&lt;&gt;0,EB18/PLANEL_Pot_Trim!EB17,0)</f>
        <v>0.43335599993802182</v>
      </c>
      <c r="EC44" s="51">
        <f>IF(PLANEL_Pot_Trim!EC17&lt;&gt;0,EC18/PLANEL_Pot_Trim!EC17,0)</f>
        <v>0.57241799995967357</v>
      </c>
      <c r="ED44" s="51">
        <f>IF(PLANEL_Pot_Trim!ED17&lt;&gt;0,ED18/PLANEL_Pot_Trim!ED17,0)</f>
        <v>0.46893000000372792</v>
      </c>
      <c r="EE44" s="51">
        <f>IF(PLANEL_Pot_Trim!EE17&lt;&gt;0,EE18/PLANEL_Pot_Trim!EE17,0)</f>
        <v>0.3557399999810793</v>
      </c>
      <c r="EF44" s="51">
        <f>IF(PLANEL_Pot_Trim!EF17&lt;&gt;0,EF18/PLANEL_Pot_Trim!EF17,0)</f>
        <v>0.43335599991675638</v>
      </c>
      <c r="EG44" s="51">
        <f>IF(PLANEL_Pot_Trim!EG17&lt;&gt;0,EG18/PLANEL_Pot_Trim!EG17,0)</f>
        <v>0.57241799997707921</v>
      </c>
      <c r="EH44" s="51">
        <f>IF(PLANEL_Pot_Trim!EH17&lt;&gt;0,EH18/PLANEL_Pot_Trim!EH17,0)</f>
        <v>0.46892999993743739</v>
      </c>
      <c r="EI44" s="51">
        <f>IF(PLANEL_Pot_Trim!EI17&lt;&gt;0,EI18/PLANEL_Pot_Trim!EI17,0)</f>
        <v>0.35573999997512684</v>
      </c>
      <c r="EJ44" s="51">
        <f>IF(PLANEL_Pot_Trim!EJ17&lt;&gt;0,EJ18/PLANEL_Pot_Trim!EJ17,0)</f>
        <v>0.43335599994320834</v>
      </c>
      <c r="EK44" s="51">
        <f>IF(PLANEL_Pot_Trim!EK17&lt;&gt;0,EK18/PLANEL_Pot_Trim!EK17,0)</f>
        <v>0.57241799994673104</v>
      </c>
      <c r="EL44" s="51">
        <f>IF(PLANEL_Pot_Trim!EL17&lt;&gt;0,EL18/PLANEL_Pot_Trim!EL17,0)</f>
        <v>0.4689299999407211</v>
      </c>
      <c r="EM44" s="51">
        <f>IF(PLANEL_Pot_Trim!EM17&lt;&gt;0,EM18/PLANEL_Pot_Trim!EM17,0)</f>
        <v>0.35574000001794587</v>
      </c>
      <c r="EN44" s="51">
        <f>IF(PLANEL_Pot_Trim!EN17&lt;&gt;0,EN18/PLANEL_Pot_Trim!EN17,0)</f>
        <v>0.4333559999907986</v>
      </c>
      <c r="EO44" s="51">
        <f>IF(PLANEL_Pot_Trim!EO17&lt;&gt;0,EO18/PLANEL_Pot_Trim!EO17,0)</f>
        <v>0.57241799997775245</v>
      </c>
      <c r="EP44" s="51">
        <f>IF(PLANEL_Pot_Trim!EP17&lt;&gt;0,EP18/PLANEL_Pot_Trim!EP17,0)</f>
        <v>0.46893000001394874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0.28382310797790561</v>
      </c>
      <c r="BX47" s="52">
        <f>IF(PLANEL_Pot_Trim!BX20&lt;&gt;0,BX21/PLANEL_Pot_Trim!BX20,0)</f>
        <v>0.2743890164984924</v>
      </c>
      <c r="BY47" s="52">
        <f>IF(PLANEL_Pot_Trim!BY20&lt;&gt;0,BY21/PLANEL_Pot_Trim!BY20,0)</f>
        <v>0.27078284024177268</v>
      </c>
      <c r="BZ47" s="52">
        <f>IF(PLANEL_Pot_Trim!BZ20&lt;&gt;0,BZ21/PLANEL_Pot_Trim!BZ20,0)</f>
        <v>0.28200309303556942</v>
      </c>
      <c r="CA47" s="52">
        <f>IF(PLANEL_Pot_Trim!CA20&lt;&gt;0,CA21/PLANEL_Pot_Trim!CA20,0)</f>
        <v>0.28382310797790561</v>
      </c>
      <c r="CB47" s="52">
        <f>IF(PLANEL_Pot_Trim!CB20&lt;&gt;0,CB21/PLANEL_Pot_Trim!CB20,0)</f>
        <v>0.2743890164984924</v>
      </c>
      <c r="CC47" s="52">
        <f>IF(PLANEL_Pot_Trim!CC20&lt;&gt;0,CC21/PLANEL_Pot_Trim!CC20,0)</f>
        <v>0.27078284024177268</v>
      </c>
      <c r="CD47" s="52">
        <f>IF(PLANEL_Pot_Trim!CD20&lt;&gt;0,CD21/PLANEL_Pot_Trim!CD20,0)</f>
        <v>0.28200309303556942</v>
      </c>
      <c r="CE47" s="52">
        <f>IF(PLANEL_Pot_Trim!CE20&lt;&gt;0,CE21/PLANEL_Pot_Trim!CE20,0)</f>
        <v>0.28382513319214675</v>
      </c>
      <c r="CF47" s="52">
        <f>IF(PLANEL_Pot_Trim!CF20&lt;&gt;0,CF21/PLANEL_Pot_Trim!CF20,0)</f>
        <v>0.27441946216248608</v>
      </c>
      <c r="CG47" s="52">
        <f>IF(PLANEL_Pot_Trim!CG20&lt;&gt;0,CG21/PLANEL_Pot_Trim!CG20,0)</f>
        <v>0.27080575923523087</v>
      </c>
      <c r="CH47" s="52">
        <f>IF(PLANEL_Pot_Trim!CH20&lt;&gt;0,CH21/PLANEL_Pot_Trim!CH20,0)</f>
        <v>0.28200479821683849</v>
      </c>
      <c r="CI47" s="52">
        <f>IF(PLANEL_Pot_Trim!CI20&lt;&gt;0,CI21/PLANEL_Pot_Trim!CI20,0)</f>
        <v>0.28382746266587966</v>
      </c>
      <c r="CJ47" s="52">
        <f>IF(PLANEL_Pot_Trim!CJ20&lt;&gt;0,CJ21/PLANEL_Pot_Trim!CJ20,0)</f>
        <v>0.27445088158661174</v>
      </c>
      <c r="CK47" s="52">
        <f>IF(PLANEL_Pot_Trim!CK20&lt;&gt;0,CK21/PLANEL_Pot_Trim!CK20,0)</f>
        <v>0.27082304862700102</v>
      </c>
      <c r="CL47" s="52">
        <f>IF(PLANEL_Pot_Trim!CL20&lt;&gt;0,CL21/PLANEL_Pot_Trim!CL20,0)</f>
        <v>0.28200677817888586</v>
      </c>
      <c r="CM47" s="52">
        <f>IF(PLANEL_Pot_Trim!CM20&lt;&gt;0,CM21/PLANEL_Pot_Trim!CM20,0)</f>
        <v>0.28382746266587966</v>
      </c>
      <c r="CN47" s="52">
        <f>IF(PLANEL_Pot_Trim!CN20&lt;&gt;0,CN21/PLANEL_Pot_Trim!CN20,0)</f>
        <v>0.27445088158661174</v>
      </c>
      <c r="CO47" s="52">
        <f>IF(PLANEL_Pot_Trim!CO20&lt;&gt;0,CO21/PLANEL_Pot_Trim!CO20,0)</f>
        <v>0.27082304862700102</v>
      </c>
      <c r="CP47" s="52">
        <f>IF(PLANEL_Pot_Trim!CP20&lt;&gt;0,CP21/PLANEL_Pot_Trim!CP20,0)</f>
        <v>0.28200677817888586</v>
      </c>
      <c r="CQ47" s="52">
        <f>IF(PLANEL_Pot_Trim!CQ20&lt;&gt;0,CQ21/PLANEL_Pot_Trim!CQ20,0)</f>
        <v>0.28405898851987532</v>
      </c>
      <c r="CR47" s="52">
        <f>IF(PLANEL_Pot_Trim!CR20&lt;&gt;0,CR21/PLANEL_Pot_Trim!CR20,0)</f>
        <v>0.27767121452357774</v>
      </c>
      <c r="CS47" s="52">
        <f>IF(PLANEL_Pot_Trim!CS20&lt;&gt;0,CS21/PLANEL_Pot_Trim!CS20,0)</f>
        <v>0.27278730191433848</v>
      </c>
      <c r="CT47" s="52">
        <f>IF(PLANEL_Pot_Trim!CT20&lt;&gt;0,CT21/PLANEL_Pot_Trim!CT20,0)</f>
        <v>0.2822030620807891</v>
      </c>
      <c r="CU47" s="52">
        <f>IF(PLANEL_Pot_Trim!CU20&lt;&gt;0,CU21/PLANEL_Pot_Trim!CU20,0)</f>
        <v>0.28432191049781652</v>
      </c>
      <c r="CV47" s="52">
        <f>IF(PLANEL_Pot_Trim!CV20&lt;&gt;0,CV21/PLANEL_Pot_Trim!CV20,0)</f>
        <v>0.28140065573923728</v>
      </c>
      <c r="CW47" s="52">
        <f>IF(PLANEL_Pot_Trim!CW20&lt;&gt;0,CW21/PLANEL_Pot_Trim!CW20,0)</f>
        <v>0.27520040532609064</v>
      </c>
      <c r="CX47" s="52">
        <f>IF(PLANEL_Pot_Trim!CX20&lt;&gt;0,CX21/PLANEL_Pot_Trim!CX20,0)</f>
        <v>0.28242558897690057</v>
      </c>
      <c r="CY47" s="82">
        <f>IF(PLANEL_Pot_Trim!CY20&lt;&gt;0,CY21/PLANEL_Pot_Trim!CY20,0)</f>
        <v>0.28439796008464685</v>
      </c>
      <c r="CZ47" s="82">
        <f>IF(PLANEL_Pot_Trim!CZ20&lt;&gt;0,CZ21/PLANEL_Pot_Trim!CZ20,0)</f>
        <v>0.2824899000406994</v>
      </c>
      <c r="DA47" s="82">
        <f>IF(PLANEL_Pot_Trim!DA20&lt;&gt;0,DA21/PLANEL_Pot_Trim!DA20,0)</f>
        <v>0.27592488005592763</v>
      </c>
      <c r="DB47" s="82">
        <f>IF(PLANEL_Pot_Trim!DB20&lt;&gt;0,DB21/PLANEL_Pot_Trim!DB20,0)</f>
        <v>0.2824899000406994</v>
      </c>
      <c r="DC47" s="52">
        <f>IF(PLANEL_Pot_Trim!DC20&lt;&gt;0,DC21/PLANEL_Pot_Trim!DC20,0)</f>
        <v>0.28439796005154239</v>
      </c>
      <c r="DD47" s="52">
        <f>IF(PLANEL_Pot_Trim!DD20&lt;&gt;0,DD21/PLANEL_Pot_Trim!DD20,0)</f>
        <v>0.28248990006339858</v>
      </c>
      <c r="DE47" s="52">
        <f>IF(PLANEL_Pot_Trim!DE20&lt;&gt;0,DE21/PLANEL_Pot_Trim!DE20,0)</f>
        <v>0.2759248800783366</v>
      </c>
      <c r="DF47" s="52">
        <f>IF(PLANEL_Pot_Trim!DF20&lt;&gt;0,DF21/PLANEL_Pot_Trim!DF20,0)</f>
        <v>0.28248990006339858</v>
      </c>
      <c r="DG47" s="52">
        <f>IF(PLANEL_Pot_Trim!DG20&lt;&gt;0,DG21/PLANEL_Pot_Trim!DG20,0)</f>
        <v>0.28439796009704499</v>
      </c>
      <c r="DH47" s="52">
        <f>IF(PLANEL_Pot_Trim!DH20&lt;&gt;0,DH21/PLANEL_Pot_Trim!DH20,0)</f>
        <v>0.28248990007923142</v>
      </c>
      <c r="DI47" s="52">
        <f>IF(PLANEL_Pot_Trim!DI20&lt;&gt;0,DI21/PLANEL_Pot_Trim!DI20,0)</f>
        <v>0.27592488008966265</v>
      </c>
      <c r="DJ47" s="52">
        <f>IF(PLANEL_Pot_Trim!DJ20&lt;&gt;0,DJ21/PLANEL_Pot_Trim!DJ20,0)</f>
        <v>0.28248990007923142</v>
      </c>
      <c r="DK47" s="52">
        <f>IF(PLANEL_Pot_Trim!DK20&lt;&gt;0,DK21/PLANEL_Pot_Trim!DK20,0)</f>
        <v>0.28439796007563789</v>
      </c>
      <c r="DL47" s="13">
        <f>IF(PLANEL_Pot_Trim!DL20&lt;&gt;0,DL21/PLANEL_Pot_Trim!DL20,0)</f>
        <v>0.28248990006869662</v>
      </c>
      <c r="DM47" s="52">
        <f>IF(PLANEL_Pot_Trim!DM20&lt;&gt;0,DM21/PLANEL_Pot_Trim!DM20,0)</f>
        <v>0.2759248800953395</v>
      </c>
      <c r="DN47" s="52">
        <f>IF(PLANEL_Pot_Trim!DN20&lt;&gt;0,DN21/PLANEL_Pot_Trim!DN20,0)</f>
        <v>0.28248990006869662</v>
      </c>
      <c r="DO47" s="52">
        <f>IF(PLANEL_Pot_Trim!DO20&lt;&gt;0,DO21/PLANEL_Pot_Trim!DO20,0)</f>
        <v>0.2843979600564992</v>
      </c>
      <c r="DP47" s="52">
        <f>IF(PLANEL_Pot_Trim!DP20&lt;&gt;0,DP21/PLANEL_Pot_Trim!DP20,0)</f>
        <v>0.28248990006613017</v>
      </c>
      <c r="DQ47" s="52">
        <f>IF(PLANEL_Pot_Trim!DQ20&lt;&gt;0,DQ21/PLANEL_Pot_Trim!DQ20,0)</f>
        <v>0.27592488004944321</v>
      </c>
      <c r="DR47" s="52">
        <f>IF(PLANEL_Pot_Trim!DR20&lt;&gt;0,DR21/PLANEL_Pot_Trim!DR20,0)</f>
        <v>0.28248990006613017</v>
      </c>
      <c r="DS47" s="52">
        <f>IF(PLANEL_Pot_Trim!DS20&lt;&gt;0,DS21/PLANEL_Pot_Trim!DS20,0)</f>
        <v>0.28439796000571388</v>
      </c>
      <c r="DT47" s="52">
        <f>IF(PLANEL_Pot_Trim!DT20&lt;&gt;0,DT21/PLANEL_Pot_Trim!DT20,0)</f>
        <v>0.28248990001013513</v>
      </c>
      <c r="DU47" s="52">
        <f>IF(PLANEL_Pot_Trim!DU20&lt;&gt;0,DU21/PLANEL_Pot_Trim!DU20,0)</f>
        <v>0.27592487999729548</v>
      </c>
      <c r="DV47" s="52">
        <f>IF(PLANEL_Pot_Trim!DV20&lt;&gt;0,DV21/PLANEL_Pot_Trim!DV20,0)</f>
        <v>0.28248990001013513</v>
      </c>
      <c r="DW47" s="52">
        <f>IF(PLANEL_Pot_Trim!DW20&lt;&gt;0,DW21/PLANEL_Pot_Trim!DW20,0)</f>
        <v>0.28439796002431933</v>
      </c>
      <c r="DX47" s="52">
        <f>IF(PLANEL_Pot_Trim!DX20&lt;&gt;0,DX21/PLANEL_Pot_Trim!DX20,0)</f>
        <v>0.28248990003228236</v>
      </c>
      <c r="DY47" s="52">
        <f>IF(PLANEL_Pot_Trim!DY20&lt;&gt;0,DY21/PLANEL_Pot_Trim!DY20,0)</f>
        <v>0.27592488002612786</v>
      </c>
      <c r="DZ47" s="52">
        <f>IF(PLANEL_Pot_Trim!DZ20&lt;&gt;0,DZ21/PLANEL_Pot_Trim!DZ20,0)</f>
        <v>0.28248990003228236</v>
      </c>
      <c r="EA47" s="52">
        <f>IF(PLANEL_Pot_Trim!EA20&lt;&gt;0,EA21/PLANEL_Pot_Trim!EA20,0)</f>
        <v>0.28439796002256057</v>
      </c>
      <c r="EB47" s="52">
        <f>IF(PLANEL_Pot_Trim!EB20&lt;&gt;0,EB21/PLANEL_Pot_Trim!EB20,0)</f>
        <v>0.28248990002688557</v>
      </c>
      <c r="EC47" s="52">
        <f>IF(PLANEL_Pot_Trim!EC20&lt;&gt;0,EC21/PLANEL_Pot_Trim!EC20,0)</f>
        <v>0.27592488002994858</v>
      </c>
      <c r="ED47" s="52">
        <f>IF(PLANEL_Pot_Trim!ED20&lt;&gt;0,ED21/PLANEL_Pot_Trim!ED20,0)</f>
        <v>0.28248990002688557</v>
      </c>
      <c r="EE47" s="52">
        <f>IF(PLANEL_Pot_Trim!EE20&lt;&gt;0,EE21/PLANEL_Pot_Trim!EE20,0)</f>
        <v>0.28439796005288692</v>
      </c>
      <c r="EF47" s="52">
        <f>IF(PLANEL_Pot_Trim!EF20&lt;&gt;0,EF21/PLANEL_Pot_Trim!EF20,0)</f>
        <v>0.28248990004312252</v>
      </c>
      <c r="EG47" s="52">
        <f>IF(PLANEL_Pot_Trim!EG20&lt;&gt;0,EG21/PLANEL_Pot_Trim!EG20,0)</f>
        <v>0.27592488004935978</v>
      </c>
      <c r="EH47" s="52">
        <f>IF(PLANEL_Pot_Trim!EH20&lt;&gt;0,EH21/PLANEL_Pot_Trim!EH20,0)</f>
        <v>0.28248990004312252</v>
      </c>
      <c r="EI47" s="52">
        <f>IF(PLANEL_Pot_Trim!EI20&lt;&gt;0,EI21/PLANEL_Pot_Trim!EI20,0)</f>
        <v>0.28439796000601958</v>
      </c>
      <c r="EJ47" s="52">
        <f>IF(PLANEL_Pot_Trim!EJ20&lt;&gt;0,EJ21/PLANEL_Pot_Trim!EJ20,0)</f>
        <v>0.28248989997176521</v>
      </c>
      <c r="EK47" s="52">
        <f>IF(PLANEL_Pot_Trim!EK20&lt;&gt;0,EK21/PLANEL_Pot_Trim!EK20,0)</f>
        <v>0.27592488000208215</v>
      </c>
      <c r="EL47" s="52">
        <f>IF(PLANEL_Pot_Trim!EL20&lt;&gt;0,EL21/PLANEL_Pot_Trim!EL20,0)</f>
        <v>0.28248989997176521</v>
      </c>
      <c r="EM47" s="52">
        <f>IF(PLANEL_Pot_Trim!EM20&lt;&gt;0,EM21/PLANEL_Pot_Trim!EM20,0)</f>
        <v>0.28439796008018581</v>
      </c>
      <c r="EN47" s="52">
        <f>IF(PLANEL_Pot_Trim!EN20&lt;&gt;0,EN21/PLANEL_Pot_Trim!EN20,0)</f>
        <v>0.28248990008654928</v>
      </c>
      <c r="EO47" s="52">
        <f>IF(PLANEL_Pot_Trim!EO20&lt;&gt;0,EO21/PLANEL_Pot_Trim!EO20,0)</f>
        <v>0.27592487995393139</v>
      </c>
      <c r="EP47" s="52">
        <f>IF(PLANEL_Pot_Trim!EP20&lt;&gt;0,EP21/PLANEL_Pot_Trim!EP20,0)</f>
        <v>0.28248990008654928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3248.5265140000001</v>
      </c>
      <c r="F6" s="65">
        <v>4195.7135179999996</v>
      </c>
      <c r="G6" s="65">
        <v>2857.5487560000001</v>
      </c>
      <c r="H6" s="65">
        <v>350.38699980000001</v>
      </c>
      <c r="I6" s="65">
        <v>3141.0259769999998</v>
      </c>
      <c r="J6" s="65">
        <v>4340.8619879999997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3674.6268369999998</v>
      </c>
      <c r="V6" s="65">
        <v>4928.4857570000004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3880.046875</v>
      </c>
      <c r="AD6" s="65">
        <v>5223.2849729999998</v>
      </c>
      <c r="AE6" s="65">
        <v>3178.2594589999999</v>
      </c>
      <c r="AF6" s="65">
        <v>401.86164120000001</v>
      </c>
      <c r="AG6" s="65">
        <v>3918.1510020000001</v>
      </c>
      <c r="AH6" s="65">
        <v>4535.9983279999997</v>
      </c>
      <c r="AI6" s="65">
        <v>3415.82395</v>
      </c>
      <c r="AJ6" s="65">
        <v>401.86164120000001</v>
      </c>
      <c r="AK6" s="65">
        <v>2976.1363000000001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38</v>
      </c>
      <c r="D7" s="65">
        <v>27.805056409999999</v>
      </c>
      <c r="E7" s="65">
        <v>271.72431</v>
      </c>
      <c r="F7" s="65">
        <v>375.36826150000002</v>
      </c>
      <c r="G7" s="65">
        <v>258.64785999999998</v>
      </c>
      <c r="H7" s="65">
        <v>29.911760000000001</v>
      </c>
      <c r="I7" s="65">
        <v>291.63965999999999</v>
      </c>
      <c r="J7" s="65">
        <v>402.94336149999998</v>
      </c>
      <c r="K7" s="65">
        <v>276.00995999999998</v>
      </c>
      <c r="L7" s="65">
        <v>34.151760000000003</v>
      </c>
      <c r="M7" s="65">
        <v>308.01965999999999</v>
      </c>
      <c r="N7" s="65">
        <v>425.62336149999999</v>
      </c>
      <c r="O7" s="65">
        <v>290.28996000000001</v>
      </c>
      <c r="P7" s="65">
        <v>35.893999999999998</v>
      </c>
      <c r="Q7" s="65">
        <v>325.00650000000002</v>
      </c>
      <c r="R7" s="65">
        <v>445.38875999999999</v>
      </c>
      <c r="S7" s="65">
        <v>305.09899999999999</v>
      </c>
      <c r="T7" s="65">
        <v>49.313119999999998</v>
      </c>
      <c r="U7" s="65">
        <v>455.84291999999999</v>
      </c>
      <c r="V7" s="65">
        <v>609.80687999999998</v>
      </c>
      <c r="W7" s="65">
        <v>397.40152</v>
      </c>
      <c r="X7" s="65">
        <v>49.79072</v>
      </c>
      <c r="Y7" s="65">
        <v>460.49952000000002</v>
      </c>
      <c r="Z7" s="65">
        <v>621.41471999999999</v>
      </c>
      <c r="AA7" s="65">
        <v>423.22111999999998</v>
      </c>
      <c r="AB7" s="65">
        <v>49.79072</v>
      </c>
      <c r="AC7" s="65">
        <v>460.49952000000002</v>
      </c>
      <c r="AD7" s="65">
        <v>672.17471999999998</v>
      </c>
      <c r="AE7" s="65">
        <v>423.22111999999998</v>
      </c>
      <c r="AF7" s="65">
        <v>49.79072</v>
      </c>
      <c r="AG7" s="65">
        <v>460.49952000000002</v>
      </c>
      <c r="AH7" s="65">
        <v>621.41471999999999</v>
      </c>
      <c r="AI7" s="65">
        <v>423.22111999999998</v>
      </c>
      <c r="AJ7" s="65">
        <v>47.230719999999998</v>
      </c>
      <c r="AK7" s="65">
        <v>485.45952</v>
      </c>
      <c r="AL7" s="65">
        <v>672.17471999999998</v>
      </c>
      <c r="AM7" s="65">
        <v>423.22111999999998</v>
      </c>
      <c r="AN7" s="65">
        <v>49.79072</v>
      </c>
      <c r="AO7" s="65">
        <v>460.49952000000002</v>
      </c>
      <c r="AP7" s="65">
        <v>637.61472000000003</v>
      </c>
      <c r="AQ7" s="65">
        <v>423.22111999999998</v>
      </c>
      <c r="AR7" s="65">
        <v>49.79072</v>
      </c>
      <c r="AS7" s="65">
        <v>460.49952000000002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40.38254938</v>
      </c>
      <c r="E8" s="65">
        <v>315.30014740000001</v>
      </c>
      <c r="F8" s="65">
        <v>547.25637670000003</v>
      </c>
      <c r="G8" s="65">
        <v>334.70882970000002</v>
      </c>
      <c r="H8" s="65">
        <v>20.43704</v>
      </c>
      <c r="I8" s="65">
        <v>398.67980740000002</v>
      </c>
      <c r="J8" s="65">
        <v>285.023933</v>
      </c>
      <c r="K8" s="65">
        <v>230.37785160000001</v>
      </c>
      <c r="L8" s="65">
        <v>35.319360000000003</v>
      </c>
      <c r="M8" s="65">
        <v>378.39980739999999</v>
      </c>
      <c r="N8" s="65">
        <v>399.14851479999999</v>
      </c>
      <c r="O8" s="65">
        <v>293.40986179999999</v>
      </c>
      <c r="P8" s="65">
        <v>45.838236649999999</v>
      </c>
      <c r="Q8" s="65">
        <v>398.70710739999998</v>
      </c>
      <c r="R8" s="65">
        <v>421.94834179999998</v>
      </c>
      <c r="S8" s="65">
        <v>358.97333159999999</v>
      </c>
      <c r="T8" s="65">
        <v>34.277839999999998</v>
      </c>
      <c r="U8" s="65">
        <v>177.6004691</v>
      </c>
      <c r="V8" s="65">
        <v>626.10619480000003</v>
      </c>
      <c r="W8" s="65">
        <v>348.76918970000003</v>
      </c>
      <c r="X8" s="65">
        <v>43.878236649999998</v>
      </c>
      <c r="Y8" s="65">
        <v>100.72686</v>
      </c>
      <c r="Z8" s="65">
        <v>529.02499479999994</v>
      </c>
      <c r="AA8" s="65">
        <v>233.7255534</v>
      </c>
      <c r="AB8" s="65">
        <v>42.382236650000003</v>
      </c>
      <c r="AC8" s="65">
        <v>294.32289830000002</v>
      </c>
      <c r="AD8" s="65">
        <v>563.79024000000004</v>
      </c>
      <c r="AE8" s="65">
        <v>313.14065160000001</v>
      </c>
      <c r="AF8" s="65">
        <v>42.134236649999998</v>
      </c>
      <c r="AG8" s="65">
        <v>303.35600740000001</v>
      </c>
      <c r="AH8" s="65">
        <v>508.82143480000002</v>
      </c>
      <c r="AI8" s="65">
        <v>397.10501160000001</v>
      </c>
      <c r="AJ8" s="65">
        <v>38.966236649999999</v>
      </c>
      <c r="AK8" s="65">
        <v>254.33066740000001</v>
      </c>
      <c r="AL8" s="65">
        <v>504.7681948</v>
      </c>
      <c r="AM8" s="65">
        <v>267.78471339999999</v>
      </c>
      <c r="AN8" s="65">
        <v>19.08304</v>
      </c>
      <c r="AO8" s="65">
        <v>278.73686739999999</v>
      </c>
      <c r="AP8" s="65">
        <v>319.0243418</v>
      </c>
      <c r="AQ8" s="65">
        <v>276.4111934</v>
      </c>
      <c r="AR8" s="65">
        <v>47.198236649999998</v>
      </c>
      <c r="AS8" s="65">
        <v>300.88574740000001</v>
      </c>
      <c r="AT8" s="65">
        <v>273.13411480000002</v>
      </c>
      <c r="AU8" s="65">
        <v>374.19788</v>
      </c>
      <c r="AV8" s="65">
        <v>47.198236649999998</v>
      </c>
      <c r="AW8" s="65">
        <v>115.2255</v>
      </c>
      <c r="AX8" s="65">
        <v>582.80801299999996</v>
      </c>
      <c r="AY8" s="65">
        <v>401.1850116</v>
      </c>
      <c r="AZ8" s="65">
        <v>16.034563930000001</v>
      </c>
      <c r="BA8" s="65">
        <v>42.538047380000002</v>
      </c>
      <c r="BB8" s="65">
        <v>216.466613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136.2937934</v>
      </c>
      <c r="BH8" s="65">
        <v>16.034563930000001</v>
      </c>
      <c r="BI8" s="65">
        <v>99.244079999999997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112.963733</v>
      </c>
      <c r="BO8" s="65">
        <v>136.2937934</v>
      </c>
      <c r="BP8" s="65">
        <v>16.034563930000001</v>
      </c>
      <c r="BQ8" s="65">
        <v>63.442079999999997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408.17381239999997</v>
      </c>
      <c r="E17" s="65">
        <v>3872.6399719999999</v>
      </c>
      <c r="F17" s="65">
        <v>5169.6921560000001</v>
      </c>
      <c r="G17" s="65">
        <v>3483.239446</v>
      </c>
      <c r="H17" s="65">
        <v>407.73979980000001</v>
      </c>
      <c r="I17" s="65">
        <v>3899.6344450000001</v>
      </c>
      <c r="J17" s="65">
        <v>5123.3832819999998</v>
      </c>
      <c r="K17" s="65">
        <v>3544.2113100000001</v>
      </c>
      <c r="L17" s="65">
        <v>450.35758010000001</v>
      </c>
      <c r="M17" s="65">
        <v>4400.0624529999996</v>
      </c>
      <c r="N17" s="65">
        <v>5966.7390869999999</v>
      </c>
      <c r="O17" s="65">
        <v>3821.2347319999999</v>
      </c>
      <c r="P17" s="65">
        <v>466.77869670000001</v>
      </c>
      <c r="Q17" s="65">
        <v>4477.9165929999999</v>
      </c>
      <c r="R17" s="65">
        <v>6065.4643130000004</v>
      </c>
      <c r="S17" s="65">
        <v>3936.9672420000002</v>
      </c>
      <c r="T17" s="65">
        <v>486.30362009999999</v>
      </c>
      <c r="U17" s="65">
        <v>4376.3592259999996</v>
      </c>
      <c r="V17" s="65">
        <v>6258.9528319999999</v>
      </c>
      <c r="W17" s="65">
        <v>4169.2283200000002</v>
      </c>
      <c r="X17" s="65">
        <v>501.07761670000002</v>
      </c>
      <c r="Y17" s="65">
        <v>4533.4608159999998</v>
      </c>
      <c r="Z17" s="65">
        <v>6650.4566260000001</v>
      </c>
      <c r="AA17" s="65">
        <v>4119.9202839999998</v>
      </c>
      <c r="AB17" s="65">
        <v>501.99859789999999</v>
      </c>
      <c r="AC17" s="65">
        <v>4712.5182930000001</v>
      </c>
      <c r="AD17" s="65">
        <v>6566.7639330000002</v>
      </c>
      <c r="AE17" s="65">
        <v>3982.3152300000002</v>
      </c>
      <c r="AF17" s="65">
        <v>501.7505979</v>
      </c>
      <c r="AG17" s="65">
        <v>4691.3665289999999</v>
      </c>
      <c r="AH17" s="65">
        <v>5773.7484830000003</v>
      </c>
      <c r="AI17" s="65">
        <v>4303.8440819999996</v>
      </c>
      <c r="AJ17" s="65">
        <v>496.02259789999999</v>
      </c>
      <c r="AK17" s="65">
        <v>3793.575488</v>
      </c>
      <c r="AL17" s="65">
        <v>6709.5890710000003</v>
      </c>
      <c r="AM17" s="65">
        <v>4174.523784</v>
      </c>
      <c r="AN17" s="65">
        <v>478.69940120000001</v>
      </c>
      <c r="AO17" s="65">
        <v>4735.0363889999999</v>
      </c>
      <c r="AP17" s="65">
        <v>6489.285218</v>
      </c>
      <c r="AQ17" s="65">
        <v>4183.1502639999999</v>
      </c>
      <c r="AR17" s="65">
        <v>506.81459790000002</v>
      </c>
      <c r="AS17" s="65">
        <v>4757.1852689999996</v>
      </c>
      <c r="AT17" s="65">
        <v>6477.9549909999996</v>
      </c>
      <c r="AU17" s="65">
        <v>4280.9369500000003</v>
      </c>
      <c r="AV17" s="65">
        <v>506.81459790000002</v>
      </c>
      <c r="AW17" s="65">
        <v>4596.4850219999998</v>
      </c>
      <c r="AX17" s="65">
        <v>6787.6288889999996</v>
      </c>
      <c r="AY17" s="65">
        <v>4307.9240820000005</v>
      </c>
      <c r="AZ17" s="65">
        <v>193.7897753</v>
      </c>
      <c r="BA17" s="65">
        <v>1775.6513580000001</v>
      </c>
      <c r="BB17" s="65">
        <v>2616.1619660000001</v>
      </c>
      <c r="BC17" s="65">
        <v>1647.21309</v>
      </c>
      <c r="BD17" s="65">
        <v>193.7897753</v>
      </c>
      <c r="BE17" s="65">
        <v>1889.4503090000001</v>
      </c>
      <c r="BF17" s="65">
        <v>2616.1619660000001</v>
      </c>
      <c r="BG17" s="65">
        <v>1647.21309</v>
      </c>
      <c r="BH17" s="65">
        <v>193.7897753</v>
      </c>
      <c r="BI17" s="65">
        <v>1832.3573899999999</v>
      </c>
      <c r="BJ17" s="65">
        <v>2616.1619660000001</v>
      </c>
      <c r="BK17" s="65">
        <v>1647.21309</v>
      </c>
      <c r="BL17" s="65">
        <v>193.7897753</v>
      </c>
      <c r="BM17" s="65">
        <v>1889.4503090000001</v>
      </c>
      <c r="BN17" s="65">
        <v>2512.6590860000001</v>
      </c>
      <c r="BO17" s="65">
        <v>1647.21309</v>
      </c>
      <c r="BP17" s="65">
        <v>193.7897753</v>
      </c>
      <c r="BQ17" s="65">
        <v>1796.55539</v>
      </c>
      <c r="BR17" s="65">
        <v>2616.1619660000001</v>
      </c>
      <c r="BS17" s="65">
        <v>1647.21309</v>
      </c>
      <c r="BT17" s="65">
        <v>193.7897753</v>
      </c>
      <c r="BU17" s="65">
        <v>1889.4503090000001</v>
      </c>
      <c r="BV17" s="65">
        <v>2616.1619660000001</v>
      </c>
      <c r="BW17" s="65">
        <v>1647.21309</v>
      </c>
      <c r="BX17" s="65">
        <v>193.7897753</v>
      </c>
      <c r="BY17" s="65">
        <v>1889.4503090000001</v>
      </c>
      <c r="BZ17" s="65">
        <v>2616.1619660000001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652.77272689999995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273.75</v>
      </c>
      <c r="E32" s="65">
        <v>273.75</v>
      </c>
      <c r="F32" s="65">
        <v>813.97500000000002</v>
      </c>
      <c r="G32" s="65">
        <v>813.97500000000002</v>
      </c>
      <c r="H32" s="65">
        <v>540.22500000000002</v>
      </c>
      <c r="I32" s="65">
        <v>813.97500000000002</v>
      </c>
      <c r="J32" s="65">
        <v>540.22500000000002</v>
      </c>
      <c r="K32" s="65">
        <v>813.97500000000002</v>
      </c>
      <c r="L32" s="65">
        <v>540.22500000000002</v>
      </c>
      <c r="M32" s="65">
        <v>813.97500000000002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813.97500000000002</v>
      </c>
      <c r="S32" s="65">
        <v>813.97500000000002</v>
      </c>
      <c r="T32" s="65">
        <v>813.97500000000002</v>
      </c>
      <c r="U32" s="65">
        <v>540.22500000000002</v>
      </c>
      <c r="V32" s="65">
        <v>813.97500000000002</v>
      </c>
      <c r="W32" s="65">
        <v>813.97500000000002</v>
      </c>
      <c r="X32" s="65">
        <v>813.97500000000002</v>
      </c>
      <c r="Y32" s="65">
        <v>273.75</v>
      </c>
      <c r="Z32" s="65">
        <v>273.75</v>
      </c>
      <c r="AA32" s="65">
        <v>540.22500000000002</v>
      </c>
      <c r="AB32" s="65">
        <v>813.97500000000002</v>
      </c>
      <c r="AC32" s="65">
        <v>548.98575730000005</v>
      </c>
      <c r="AD32" s="65">
        <v>813.97500000000002</v>
      </c>
      <c r="AE32" s="65">
        <v>813.97500000000002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540.22500000000002</v>
      </c>
      <c r="AK32" s="65">
        <v>813.97500000000002</v>
      </c>
      <c r="AL32" s="65">
        <v>813.97500000000002</v>
      </c>
      <c r="AM32" s="65">
        <v>540.22500000000002</v>
      </c>
      <c r="AN32" s="65">
        <v>813.97500000000002</v>
      </c>
      <c r="AO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540.22500000000002</v>
      </c>
      <c r="AU32" s="65">
        <v>813.97500000000002</v>
      </c>
      <c r="AV32" s="65">
        <v>813.97500000000002</v>
      </c>
      <c r="AW32" s="65">
        <v>813.97500000000002</v>
      </c>
      <c r="AX32" s="65">
        <v>540.22500000000002</v>
      </c>
      <c r="AY32" s="65">
        <v>813.97500000000002</v>
      </c>
      <c r="AZ32" s="65">
        <v>813.97500000000002</v>
      </c>
      <c r="BA32" s="65">
        <v>813.97500000000002</v>
      </c>
      <c r="BB32" s="65">
        <v>658.96286369999996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540.22500000000002</v>
      </c>
      <c r="BO32" s="65">
        <v>813.97500000000002</v>
      </c>
      <c r="BP32" s="65">
        <v>813.97500000000002</v>
      </c>
      <c r="BQ32" s="65">
        <v>540.22500000000002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F33" s="65">
        <v>31.19323339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U33" s="65">
        <v>134.978185</v>
      </c>
      <c r="W33" s="65">
        <v>270.07499999999999</v>
      </c>
      <c r="X33" s="65">
        <v>270.07499999999999</v>
      </c>
      <c r="Z33" s="65">
        <v>270.07499999999999</v>
      </c>
      <c r="AA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H33" s="65">
        <v>28.884130519999999</v>
      </c>
      <c r="AI33" s="65">
        <v>270.07499999999999</v>
      </c>
      <c r="AJ33" s="65">
        <v>86.256852379999998</v>
      </c>
      <c r="AK33" s="65">
        <v>270.07499999999999</v>
      </c>
      <c r="AL33" s="65">
        <v>29.715340139999999</v>
      </c>
      <c r="AN33" s="65">
        <v>270.07499999999999</v>
      </c>
      <c r="AP33" s="65">
        <v>270.07499999999999</v>
      </c>
      <c r="AQ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273.75</v>
      </c>
      <c r="E41" s="65">
        <v>273.75</v>
      </c>
      <c r="F41" s="65">
        <v>845.16823339999996</v>
      </c>
      <c r="G41" s="65">
        <v>1084.05</v>
      </c>
      <c r="H41" s="65">
        <v>810.3</v>
      </c>
      <c r="I41" s="65">
        <v>813.97500000000002</v>
      </c>
      <c r="J41" s="65">
        <v>810.3</v>
      </c>
      <c r="K41" s="65">
        <v>1084.05</v>
      </c>
      <c r="L41" s="65">
        <v>810.3</v>
      </c>
      <c r="M41" s="65">
        <v>813.97500000000002</v>
      </c>
      <c r="N41" s="65">
        <v>1084.05</v>
      </c>
      <c r="O41" s="65">
        <v>1084.05</v>
      </c>
      <c r="P41" s="65">
        <v>1084.05</v>
      </c>
      <c r="Q41" s="65">
        <v>813.97500000000002</v>
      </c>
      <c r="R41" s="65">
        <v>1084.05</v>
      </c>
      <c r="S41" s="65">
        <v>1084.05</v>
      </c>
      <c r="T41" s="65">
        <v>1084.05</v>
      </c>
      <c r="U41" s="65">
        <v>675.20318499999996</v>
      </c>
      <c r="V41" s="65">
        <v>813.97500000000002</v>
      </c>
      <c r="W41" s="65">
        <v>1084.05</v>
      </c>
      <c r="X41" s="65">
        <v>1084.05</v>
      </c>
      <c r="Y41" s="65">
        <v>273.75</v>
      </c>
      <c r="Z41" s="65">
        <v>543.82500000000005</v>
      </c>
      <c r="AA41" s="65">
        <v>810.3</v>
      </c>
      <c r="AB41" s="65">
        <v>813.97500000000002</v>
      </c>
      <c r="AC41" s="65">
        <v>819.06075729999998</v>
      </c>
      <c r="AD41" s="65">
        <v>1084.05</v>
      </c>
      <c r="AE41" s="65">
        <v>1084.05</v>
      </c>
      <c r="AF41" s="65">
        <v>1084.05</v>
      </c>
      <c r="AG41" s="65">
        <v>813.97500000000002</v>
      </c>
      <c r="AH41" s="65">
        <v>842.85913049999999</v>
      </c>
      <c r="AI41" s="65">
        <v>1084.05</v>
      </c>
      <c r="AJ41" s="65">
        <v>626.48185239999998</v>
      </c>
      <c r="AK41" s="65">
        <v>1084.05</v>
      </c>
      <c r="AL41" s="65">
        <v>843.69034009999996</v>
      </c>
      <c r="AM41" s="65">
        <v>540.22500000000002</v>
      </c>
      <c r="AN41" s="65">
        <v>1084.05</v>
      </c>
      <c r="AO41" s="65">
        <v>813.97500000000002</v>
      </c>
      <c r="AP41" s="65">
        <v>270.07499999999999</v>
      </c>
      <c r="AQ41" s="65">
        <v>1084.05</v>
      </c>
      <c r="AR41" s="65">
        <v>813.97500000000002</v>
      </c>
      <c r="AS41" s="65">
        <v>813.97500000000002</v>
      </c>
      <c r="AT41" s="65">
        <v>810.3</v>
      </c>
      <c r="AU41" s="65">
        <v>1084.05</v>
      </c>
      <c r="AV41" s="65">
        <v>1084.05</v>
      </c>
      <c r="AW41" s="65">
        <v>1084.05</v>
      </c>
      <c r="AX41" s="65">
        <v>810.3</v>
      </c>
      <c r="AY41" s="65">
        <v>1084.05</v>
      </c>
      <c r="AZ41" s="65">
        <v>1084.05</v>
      </c>
      <c r="BA41" s="65">
        <v>1084.05</v>
      </c>
      <c r="BB41" s="65">
        <v>929.0378637</v>
      </c>
      <c r="BC41" s="65">
        <v>1084.05</v>
      </c>
      <c r="BD41" s="65">
        <v>1084.05</v>
      </c>
      <c r="BE41" s="65">
        <v>813.97500000000002</v>
      </c>
      <c r="BF41" s="65">
        <v>1084.05</v>
      </c>
      <c r="BG41" s="65">
        <v>1084.05</v>
      </c>
      <c r="BH41" s="65">
        <v>1084.05</v>
      </c>
      <c r="BI41" s="65">
        <v>813.97500000000002</v>
      </c>
      <c r="BJ41" s="65">
        <v>1084.05</v>
      </c>
      <c r="BK41" s="65">
        <v>1084.05</v>
      </c>
      <c r="BL41" s="65">
        <v>1084.05</v>
      </c>
      <c r="BM41" s="65">
        <v>813.97500000000002</v>
      </c>
      <c r="BN41" s="65">
        <v>810.3</v>
      </c>
      <c r="BO41" s="65">
        <v>1084.05</v>
      </c>
      <c r="BP41" s="65">
        <v>1084.05</v>
      </c>
      <c r="BQ41" s="65">
        <v>810.3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813.97500000000002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1126.77</v>
      </c>
      <c r="G55" s="65">
        <v>1296.27</v>
      </c>
      <c r="H55" s="65">
        <v>1296.27</v>
      </c>
      <c r="I55" s="65">
        <v>1296.27</v>
      </c>
      <c r="J55" s="65">
        <v>1126.77</v>
      </c>
      <c r="K55" s="65">
        <v>1296.27</v>
      </c>
      <c r="L55" s="65">
        <v>1296.27</v>
      </c>
      <c r="M55" s="65">
        <v>1296.27</v>
      </c>
      <c r="N55" s="65">
        <v>1126.77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1007.25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1551.27</v>
      </c>
      <c r="AH55" s="65">
        <v>1262.25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1022.25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1126.77</v>
      </c>
      <c r="G65" s="65">
        <v>1296.27</v>
      </c>
      <c r="H65" s="65">
        <v>1296.27</v>
      </c>
      <c r="I65" s="65">
        <v>1296.27</v>
      </c>
      <c r="J65" s="65">
        <v>1126.77</v>
      </c>
      <c r="K65" s="65">
        <v>1296.27</v>
      </c>
      <c r="L65" s="65">
        <v>1296.27</v>
      </c>
      <c r="M65" s="65">
        <v>1296.27</v>
      </c>
      <c r="N65" s="65">
        <v>1126.77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1007.25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1262.25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1022.25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323.60564579999999</v>
      </c>
      <c r="BA90" s="65">
        <v>323.60564579999999</v>
      </c>
      <c r="BB90" s="65">
        <v>323.60564579999999</v>
      </c>
      <c r="BC90" s="65">
        <v>323.60564579999999</v>
      </c>
      <c r="BD90" s="65">
        <v>4254.6415790000001</v>
      </c>
      <c r="BE90" s="65">
        <v>4254.6415790000001</v>
      </c>
      <c r="BF90" s="65">
        <v>4254.6415790000001</v>
      </c>
      <c r="BG90" s="65">
        <v>4254.6415790000001</v>
      </c>
      <c r="BH90" s="65">
        <v>6101.8354609999997</v>
      </c>
      <c r="BI90" s="65">
        <v>6101.8354609999997</v>
      </c>
      <c r="BJ90" s="65">
        <v>6101.8354609999997</v>
      </c>
      <c r="BK90" s="65">
        <v>6101.8354609999997</v>
      </c>
      <c r="BL90" s="65">
        <v>9390.1183220000003</v>
      </c>
      <c r="BM90" s="65">
        <v>9390.1183220000003</v>
      </c>
      <c r="BN90" s="65">
        <v>9390.1183220000003</v>
      </c>
      <c r="BO90" s="65">
        <v>9390.1183220000003</v>
      </c>
      <c r="BP90" s="65">
        <v>10575.90697</v>
      </c>
      <c r="BQ90" s="65">
        <v>10575.90697</v>
      </c>
      <c r="BR90" s="65">
        <v>10575.90697</v>
      </c>
      <c r="BS90" s="65">
        <v>10575.90697</v>
      </c>
      <c r="BT90" s="65">
        <v>11151.286400000001</v>
      </c>
      <c r="BU90" s="65">
        <v>11151.286400000001</v>
      </c>
      <c r="BV90" s="65">
        <v>11151.286400000001</v>
      </c>
      <c r="BW90" s="65">
        <v>11151.286400000001</v>
      </c>
      <c r="BX90" s="65">
        <v>11151.286400000001</v>
      </c>
      <c r="BY90" s="65">
        <v>11151.286400000001</v>
      </c>
      <c r="BZ90" s="65">
        <v>11151.286400000001</v>
      </c>
      <c r="CA90" s="65">
        <v>11151.286400000001</v>
      </c>
      <c r="CB90" s="65">
        <v>11151.286400000001</v>
      </c>
      <c r="CC90" s="65">
        <v>11151.286400000001</v>
      </c>
      <c r="CD90" s="65">
        <v>11151.286400000001</v>
      </c>
      <c r="CE90" s="65">
        <v>11151.286400000001</v>
      </c>
      <c r="CF90" s="65">
        <v>11151.286400000001</v>
      </c>
      <c r="CG90" s="65">
        <v>11151.286400000001</v>
      </c>
      <c r="CH90" s="65">
        <v>11151.286400000001</v>
      </c>
      <c r="CI90" s="65">
        <v>11151.286400000001</v>
      </c>
      <c r="CJ90" s="65">
        <v>11151.286400000001</v>
      </c>
      <c r="CK90" s="65">
        <v>11151.286400000001</v>
      </c>
      <c r="CL90" s="65">
        <v>11151.286400000001</v>
      </c>
      <c r="CM90" s="65">
        <v>11151.286400000001</v>
      </c>
      <c r="CN90" s="65">
        <v>11151.286400000001</v>
      </c>
      <c r="CO90" s="65">
        <v>11151.286400000001</v>
      </c>
      <c r="CP90" s="65">
        <v>11151.286400000001</v>
      </c>
      <c r="CQ90" s="65">
        <v>11151.286400000001</v>
      </c>
      <c r="CR90" s="65">
        <v>11151.286400000001</v>
      </c>
      <c r="CS90" s="65">
        <v>11151.286400000001</v>
      </c>
      <c r="CT90" s="65">
        <v>11151.286400000001</v>
      </c>
      <c r="CU90" s="65">
        <v>11151.286400000001</v>
      </c>
      <c r="CV90" s="65">
        <v>11151.286400000001</v>
      </c>
      <c r="CW90" s="65">
        <v>11151.286400000001</v>
      </c>
      <c r="CX90" s="65">
        <v>11151.286400000001</v>
      </c>
      <c r="CY90" s="65">
        <v>11151.286400000001</v>
      </c>
      <c r="CZ90" s="65">
        <v>11151.286400000001</v>
      </c>
      <c r="DA90" s="65">
        <v>11151.286400000001</v>
      </c>
      <c r="DB90" s="65">
        <v>11151.286400000001</v>
      </c>
      <c r="DC90" s="65">
        <v>11151.286400000001</v>
      </c>
      <c r="DD90" s="65">
        <v>11151.286400000001</v>
      </c>
      <c r="DE90" s="65">
        <v>11151.286400000001</v>
      </c>
      <c r="DF90" s="65">
        <v>11151.286400000001</v>
      </c>
      <c r="DG90" s="65">
        <v>11151.286400000001</v>
      </c>
      <c r="DH90" s="65">
        <v>11151.286400000001</v>
      </c>
      <c r="DI90" s="65">
        <v>11151.286400000001</v>
      </c>
      <c r="DJ90" s="65">
        <v>11151.286400000001</v>
      </c>
      <c r="DK90" s="65">
        <v>11151.286400000001</v>
      </c>
      <c r="DL90" s="65">
        <v>11151.286400000001</v>
      </c>
      <c r="DM90" s="65">
        <v>11151.286400000001</v>
      </c>
      <c r="DN90" s="65">
        <v>11151.286400000001</v>
      </c>
      <c r="DO90" s="65">
        <v>11151.286400000001</v>
      </c>
      <c r="DP90" s="65">
        <v>11151.286400000001</v>
      </c>
      <c r="DQ90" s="65">
        <v>11151.286400000001</v>
      </c>
      <c r="DR90" s="65">
        <v>11151.286400000001</v>
      </c>
      <c r="DS90" s="65">
        <v>11151.286400000001</v>
      </c>
      <c r="DT90" s="65">
        <v>11151.286400000001</v>
      </c>
      <c r="DU90" s="65">
        <v>11151.286400000001</v>
      </c>
      <c r="DV90" s="65">
        <v>11151.286400000001</v>
      </c>
      <c r="DW90" s="65">
        <v>11151.286400000001</v>
      </c>
      <c r="DX90" s="65">
        <v>11151.286400000001</v>
      </c>
      <c r="DY90" s="65">
        <v>11151.286400000001</v>
      </c>
      <c r="DZ90" s="65">
        <v>11151.286400000001</v>
      </c>
      <c r="EA90" s="65">
        <v>11151.286400000001</v>
      </c>
      <c r="EB90" s="65">
        <v>11151.286400000001</v>
      </c>
      <c r="EC90" s="65">
        <v>11151.286400000001</v>
      </c>
      <c r="ED90" s="65">
        <v>11151.286400000001</v>
      </c>
      <c r="EE90" s="65">
        <v>11151.286400000001</v>
      </c>
      <c r="EF90" s="65">
        <v>11151.286400000001</v>
      </c>
      <c r="EG90" s="65">
        <v>11151.286400000001</v>
      </c>
      <c r="EH90" s="65">
        <v>11151.286400000001</v>
      </c>
      <c r="EI90" s="65">
        <v>11151.286400000001</v>
      </c>
      <c r="EJ90" s="65">
        <v>11151.286400000001</v>
      </c>
      <c r="EK90" s="65">
        <v>11151.286400000001</v>
      </c>
      <c r="EL90" s="65">
        <v>11151.286400000001</v>
      </c>
      <c r="EM90" s="65">
        <v>11151.286400000001</v>
      </c>
      <c r="EN90" s="65">
        <v>11151.286400000001</v>
      </c>
      <c r="EO90" s="65">
        <v>11151.286400000001</v>
      </c>
      <c r="EP90" s="65">
        <v>11151.286400000001</v>
      </c>
      <c r="EQ90" s="65">
        <v>11151.286400000001</v>
      </c>
      <c r="ER90" s="65">
        <v>11151.286400000001</v>
      </c>
      <c r="ES90" s="65">
        <v>11151.286400000001</v>
      </c>
      <c r="ET90" s="65">
        <v>11151.286400000001</v>
      </c>
      <c r="EU90" s="65">
        <v>11151.286400000001</v>
      </c>
      <c r="EV90" s="65">
        <v>11151.286400000001</v>
      </c>
      <c r="EW90" s="65">
        <v>11151.286400000001</v>
      </c>
      <c r="EX90" s="65">
        <v>11151.286400000001</v>
      </c>
      <c r="EY90" s="65">
        <v>11151.286400000001</v>
      </c>
      <c r="EZ90" s="65">
        <v>11151.286400000001</v>
      </c>
      <c r="FA90" s="65">
        <v>11151.286400000001</v>
      </c>
      <c r="FB90" s="65">
        <v>11151.286400000001</v>
      </c>
      <c r="FC90" s="65">
        <v>11151.286400000001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323.60564579999999</v>
      </c>
      <c r="BA101" s="65">
        <v>323.60564579999999</v>
      </c>
      <c r="BB101" s="65">
        <v>323.60564579999999</v>
      </c>
      <c r="BC101" s="65">
        <v>323.60564579999999</v>
      </c>
      <c r="BD101" s="65">
        <v>4254.6415790000001</v>
      </c>
      <c r="BE101" s="65">
        <v>4254.6415790000001</v>
      </c>
      <c r="BF101" s="65">
        <v>4254.6415790000001</v>
      </c>
      <c r="BG101" s="65">
        <v>4254.6415790000001</v>
      </c>
      <c r="BH101" s="65">
        <v>6101.8354609999997</v>
      </c>
      <c r="BI101" s="65">
        <v>6101.8354609999997</v>
      </c>
      <c r="BJ101" s="65">
        <v>6101.8354609999997</v>
      </c>
      <c r="BK101" s="65">
        <v>6101.8354609999997</v>
      </c>
      <c r="BL101" s="65">
        <v>9390.1183220000003</v>
      </c>
      <c r="BM101" s="65">
        <v>9390.1183220000003</v>
      </c>
      <c r="BN101" s="65">
        <v>9390.1183220000003</v>
      </c>
      <c r="BO101" s="65">
        <v>9390.1183220000003</v>
      </c>
      <c r="BP101" s="65">
        <v>10575.90697</v>
      </c>
      <c r="BQ101" s="65">
        <v>10575.90697</v>
      </c>
      <c r="BR101" s="65">
        <v>10575.90697</v>
      </c>
      <c r="BS101" s="65">
        <v>10575.90697</v>
      </c>
      <c r="BT101" s="65">
        <v>11151.286400000001</v>
      </c>
      <c r="BU101" s="65">
        <v>11151.286400000001</v>
      </c>
      <c r="BV101" s="65">
        <v>11151.286400000001</v>
      </c>
      <c r="BW101" s="65">
        <v>11151.286400000001</v>
      </c>
      <c r="BX101" s="65">
        <v>11151.286400000001</v>
      </c>
      <c r="BY101" s="65">
        <v>11151.286400000001</v>
      </c>
      <c r="BZ101" s="65">
        <v>11151.286400000001</v>
      </c>
      <c r="CA101" s="65">
        <v>11151.286400000001</v>
      </c>
      <c r="CB101" s="65">
        <v>11151.286400000001</v>
      </c>
      <c r="CC101" s="65">
        <v>11151.286400000001</v>
      </c>
      <c r="CD101" s="65">
        <v>11151.286400000001</v>
      </c>
      <c r="CE101" s="65">
        <v>11151.286400000001</v>
      </c>
      <c r="CF101" s="65">
        <v>11151.286400000001</v>
      </c>
      <c r="CG101" s="65">
        <v>11151.286400000001</v>
      </c>
      <c r="CH101" s="65">
        <v>11151.286400000001</v>
      </c>
      <c r="CI101" s="65">
        <v>11151.286400000001</v>
      </c>
      <c r="CJ101" s="65">
        <v>11151.286400000001</v>
      </c>
      <c r="CK101" s="65">
        <v>11151.286400000001</v>
      </c>
      <c r="CL101" s="65">
        <v>11151.286400000001</v>
      </c>
      <c r="CM101" s="65">
        <v>11151.286400000001</v>
      </c>
      <c r="CN101" s="65">
        <v>11151.286400000001</v>
      </c>
      <c r="CO101" s="65">
        <v>11151.286400000001</v>
      </c>
      <c r="CP101" s="65">
        <v>11151.286400000001</v>
      </c>
      <c r="CQ101" s="65">
        <v>11151.286400000001</v>
      </c>
      <c r="CR101" s="65">
        <v>11151.286400000001</v>
      </c>
      <c r="CS101" s="65">
        <v>11151.286400000001</v>
      </c>
      <c r="CT101" s="65">
        <v>11151.286400000001</v>
      </c>
      <c r="CU101" s="65">
        <v>11151.286400000001</v>
      </c>
      <c r="CV101" s="65">
        <v>11151.286400000001</v>
      </c>
      <c r="CW101" s="65">
        <v>11151.286400000001</v>
      </c>
      <c r="CX101" s="65">
        <v>11151.286400000001</v>
      </c>
      <c r="CY101" s="65">
        <v>11151.286400000001</v>
      </c>
      <c r="CZ101" s="65">
        <v>11151.286400000001</v>
      </c>
      <c r="DA101" s="65">
        <v>11151.286400000001</v>
      </c>
      <c r="DB101" s="65">
        <v>11151.286400000001</v>
      </c>
      <c r="DC101" s="65">
        <v>11151.286400000001</v>
      </c>
      <c r="DD101" s="65">
        <v>11151.286400000001</v>
      </c>
      <c r="DE101" s="65">
        <v>11151.286400000001</v>
      </c>
      <c r="DF101" s="65">
        <v>11151.286400000001</v>
      </c>
      <c r="DG101" s="65">
        <v>11151.286400000001</v>
      </c>
      <c r="DH101" s="65">
        <v>11151.286400000001</v>
      </c>
      <c r="DI101" s="65">
        <v>11151.286400000001</v>
      </c>
      <c r="DJ101" s="65">
        <v>11151.286400000001</v>
      </c>
      <c r="DK101" s="65">
        <v>11151.286400000001</v>
      </c>
      <c r="DL101" s="65">
        <v>11151.286400000001</v>
      </c>
      <c r="DM101" s="65">
        <v>11151.286400000001</v>
      </c>
      <c r="DN101" s="65">
        <v>11151.286400000001</v>
      </c>
      <c r="DO101" s="65">
        <v>11151.286400000001</v>
      </c>
      <c r="DP101" s="65">
        <v>11151.286400000001</v>
      </c>
      <c r="DQ101" s="65">
        <v>11151.286400000001</v>
      </c>
      <c r="DR101" s="65">
        <v>11151.286400000001</v>
      </c>
      <c r="DS101" s="65">
        <v>11151.286400000001</v>
      </c>
      <c r="DT101" s="65">
        <v>11151.286400000001</v>
      </c>
      <c r="DU101" s="65">
        <v>11151.286400000001</v>
      </c>
      <c r="DV101" s="65">
        <v>11151.286400000001</v>
      </c>
      <c r="DW101" s="65">
        <v>11151.286400000001</v>
      </c>
      <c r="DX101" s="65">
        <v>11151.286400000001</v>
      </c>
      <c r="DY101" s="65">
        <v>11151.286400000001</v>
      </c>
      <c r="DZ101" s="65">
        <v>11151.286400000001</v>
      </c>
      <c r="EA101" s="65">
        <v>11151.286400000001</v>
      </c>
      <c r="EB101" s="65">
        <v>11151.286400000001</v>
      </c>
      <c r="EC101" s="65">
        <v>11151.286400000001</v>
      </c>
      <c r="ED101" s="65">
        <v>11151.286400000001</v>
      </c>
      <c r="EE101" s="65">
        <v>11151.286400000001</v>
      </c>
      <c r="EF101" s="65">
        <v>11151.286400000001</v>
      </c>
      <c r="EG101" s="65">
        <v>11151.286400000001</v>
      </c>
      <c r="EH101" s="65">
        <v>11151.286400000001</v>
      </c>
      <c r="EI101" s="65">
        <v>11151.286400000001</v>
      </c>
      <c r="EJ101" s="65">
        <v>11151.286400000001</v>
      </c>
      <c r="EK101" s="65">
        <v>11151.286400000001</v>
      </c>
      <c r="EL101" s="65">
        <v>11151.286400000001</v>
      </c>
      <c r="EM101" s="65">
        <v>11151.286400000001</v>
      </c>
      <c r="EN101" s="65">
        <v>11151.286400000001</v>
      </c>
      <c r="EO101" s="65">
        <v>11151.286400000001</v>
      </c>
      <c r="EP101" s="65">
        <v>11151.286400000001</v>
      </c>
      <c r="EQ101" s="65">
        <v>11151.286400000001</v>
      </c>
      <c r="ER101" s="65">
        <v>11151.286400000001</v>
      </c>
      <c r="ES101" s="65">
        <v>11151.286400000001</v>
      </c>
      <c r="ET101" s="65">
        <v>11151.286400000001</v>
      </c>
      <c r="EU101" s="65">
        <v>11151.286400000001</v>
      </c>
      <c r="EV101" s="65">
        <v>11151.286400000001</v>
      </c>
      <c r="EW101" s="65">
        <v>11151.286400000001</v>
      </c>
      <c r="EX101" s="65">
        <v>11151.286400000001</v>
      </c>
      <c r="EY101" s="65">
        <v>11151.286400000001</v>
      </c>
      <c r="EZ101" s="65">
        <v>11151.286400000001</v>
      </c>
      <c r="FA101" s="65">
        <v>11151.286400000001</v>
      </c>
      <c r="FB101" s="65">
        <v>11151.286400000001</v>
      </c>
      <c r="FC101" s="65">
        <v>11151.286400000001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3333.0866980000001</v>
      </c>
      <c r="F102" s="65">
        <v>3412.4135700000002</v>
      </c>
      <c r="G102" s="65">
        <v>3412.4135700000002</v>
      </c>
      <c r="H102" s="65">
        <v>3412.4135700000002</v>
      </c>
      <c r="I102" s="65">
        <v>3216.8554410000002</v>
      </c>
      <c r="J102" s="65">
        <v>2541.3995810000001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2870.3650910000001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1436.165397</v>
      </c>
      <c r="AD102" s="65">
        <v>1885.468404</v>
      </c>
      <c r="AE102" s="65">
        <v>2255.4560489999999</v>
      </c>
      <c r="AF102" s="65">
        <v>3412.4135700000002</v>
      </c>
      <c r="AG102" s="65">
        <v>3412.4135700000002</v>
      </c>
      <c r="AH102" s="65">
        <v>3080.7985239999998</v>
      </c>
      <c r="AI102" s="65">
        <v>3412.4135700000002</v>
      </c>
      <c r="AJ102" s="65">
        <v>3412.4135700000002</v>
      </c>
      <c r="AK102" s="65">
        <v>2143.6544050000002</v>
      </c>
      <c r="AL102" s="65">
        <v>827.77782109999998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I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Q103" s="65">
        <v>235.5414298</v>
      </c>
      <c r="AV103" s="65">
        <v>58.850458969999998</v>
      </c>
      <c r="AW103" s="65">
        <v>58.850458969999998</v>
      </c>
      <c r="AX103" s="65">
        <v>58.850458969999998</v>
      </c>
      <c r="AY103" s="65">
        <v>58.850458969999998</v>
      </c>
      <c r="AZ103" s="65">
        <v>684.98234869999999</v>
      </c>
      <c r="BA103" s="65">
        <v>684.98234869999999</v>
      </c>
      <c r="BC103" s="65">
        <v>684.98234869999999</v>
      </c>
      <c r="BD103" s="65">
        <v>684.98234869999999</v>
      </c>
      <c r="BE103" s="65">
        <v>684.98234869999999</v>
      </c>
      <c r="BF103" s="65">
        <v>684.98234869999999</v>
      </c>
      <c r="BG103" s="65">
        <v>684.98234869999999</v>
      </c>
      <c r="BH103" s="65">
        <v>684.98234869999999</v>
      </c>
      <c r="BI103" s="65">
        <v>684.98234869999999</v>
      </c>
      <c r="BJ103" s="65">
        <v>684.98234869999999</v>
      </c>
      <c r="BK103" s="65">
        <v>684.98234869999999</v>
      </c>
      <c r="BL103" s="65">
        <v>1990.5232570000001</v>
      </c>
      <c r="BM103" s="65">
        <v>1990.5232570000001</v>
      </c>
      <c r="BN103" s="65">
        <v>1990.5232570000001</v>
      </c>
      <c r="BO103" s="65">
        <v>1990.5232570000001</v>
      </c>
      <c r="BP103" s="65">
        <v>1990.5232570000001</v>
      </c>
      <c r="BQ103" s="65">
        <v>1990.5232570000001</v>
      </c>
      <c r="BR103" s="65">
        <v>1990.5232570000001</v>
      </c>
      <c r="BS103" s="65">
        <v>1990.5232570000001</v>
      </c>
      <c r="BT103" s="65">
        <v>1990.5232570000001</v>
      </c>
      <c r="BU103" s="65">
        <v>1990.5232570000001</v>
      </c>
      <c r="BV103" s="65">
        <v>1990.5232570000001</v>
      </c>
      <c r="BW103" s="65">
        <v>1990.5232570000001</v>
      </c>
      <c r="BX103" s="65">
        <v>1990.5232570000001</v>
      </c>
      <c r="BY103" s="65">
        <v>1990.5232570000001</v>
      </c>
      <c r="BZ103" s="65">
        <v>1990.5232570000001</v>
      </c>
      <c r="CA103" s="65">
        <v>1990.5232570000001</v>
      </c>
      <c r="CB103" s="65">
        <v>1990.5232570000001</v>
      </c>
      <c r="CC103" s="65">
        <v>1990.5232570000001</v>
      </c>
      <c r="CD103" s="65">
        <v>1990.5232570000001</v>
      </c>
      <c r="CE103" s="65">
        <v>1990.5232570000001</v>
      </c>
      <c r="CF103" s="65">
        <v>1990.5232570000001</v>
      </c>
      <c r="CG103" s="65">
        <v>1990.5232570000001</v>
      </c>
      <c r="CH103" s="65">
        <v>1990.5232570000001</v>
      </c>
      <c r="CI103" s="65">
        <v>1990.5232570000001</v>
      </c>
      <c r="CJ103" s="65">
        <v>1990.5232570000001</v>
      </c>
      <c r="CK103" s="65">
        <v>1990.5232570000001</v>
      </c>
      <c r="CL103" s="65">
        <v>1990.5232570000001</v>
      </c>
      <c r="CM103" s="65">
        <v>1990.5232570000001</v>
      </c>
      <c r="CN103" s="65">
        <v>1990.5232570000001</v>
      </c>
      <c r="CO103" s="65">
        <v>1990.5232570000001</v>
      </c>
      <c r="CP103" s="65">
        <v>1990.5232570000001</v>
      </c>
      <c r="CQ103" s="65">
        <v>1990.5232570000001</v>
      </c>
      <c r="CR103" s="65">
        <v>1990.5232570000001</v>
      </c>
      <c r="CS103" s="65">
        <v>1990.5232570000001</v>
      </c>
      <c r="CT103" s="65">
        <v>1990.5232570000001</v>
      </c>
      <c r="CU103" s="65">
        <v>1990.5232570000001</v>
      </c>
      <c r="CV103" s="65">
        <v>1990.5232570000001</v>
      </c>
      <c r="CW103" s="65">
        <v>1990.5232570000001</v>
      </c>
      <c r="CX103" s="65">
        <v>1990.5232570000001</v>
      </c>
      <c r="CY103" s="65">
        <v>1990.5232570000001</v>
      </c>
      <c r="CZ103" s="65">
        <v>1990.5232570000001</v>
      </c>
      <c r="DA103" s="65">
        <v>1990.5232570000001</v>
      </c>
      <c r="DB103" s="65">
        <v>1990.5232570000001</v>
      </c>
      <c r="DC103" s="65">
        <v>1990.5232570000001</v>
      </c>
      <c r="DD103" s="65">
        <v>1990.5232570000001</v>
      </c>
      <c r="DE103" s="65">
        <v>1990.5232570000001</v>
      </c>
      <c r="DF103" s="65">
        <v>1990.5232570000001</v>
      </c>
      <c r="DG103" s="65">
        <v>1990.5232570000001</v>
      </c>
      <c r="DH103" s="65">
        <v>1990.5232570000001</v>
      </c>
      <c r="DI103" s="65">
        <v>1990.5232570000001</v>
      </c>
      <c r="DJ103" s="65">
        <v>1990.5232570000001</v>
      </c>
      <c r="DK103" s="65">
        <v>1990.5232570000001</v>
      </c>
      <c r="DL103" s="65">
        <v>1990.5232570000001</v>
      </c>
      <c r="DM103" s="65">
        <v>1465.359387</v>
      </c>
      <c r="DN103" s="65">
        <v>1990.5232570000001</v>
      </c>
      <c r="DO103" s="65">
        <v>1990.5232570000001</v>
      </c>
      <c r="DP103" s="65">
        <v>1990.5232570000001</v>
      </c>
      <c r="DQ103" s="65">
        <v>1990.5232570000001</v>
      </c>
      <c r="DR103" s="65">
        <v>1990.5232570000001</v>
      </c>
      <c r="DS103" s="65">
        <v>1990.5232570000001</v>
      </c>
      <c r="DT103" s="65">
        <v>1990.5232570000001</v>
      </c>
      <c r="DU103" s="65">
        <v>1990.5232570000001</v>
      </c>
      <c r="DV103" s="65">
        <v>1990.5232570000001</v>
      </c>
      <c r="DW103" s="65">
        <v>1990.5232570000001</v>
      </c>
      <c r="DX103" s="65">
        <v>1990.5232570000001</v>
      </c>
      <c r="DY103" s="65">
        <v>1990.5232570000001</v>
      </c>
      <c r="DZ103" s="65">
        <v>1990.5232570000001</v>
      </c>
      <c r="EA103" s="65">
        <v>1990.5232570000001</v>
      </c>
      <c r="EB103" s="65">
        <v>1990.5232570000001</v>
      </c>
      <c r="EC103" s="65">
        <v>1990.5232570000001</v>
      </c>
      <c r="ED103" s="65">
        <v>1990.5232570000001</v>
      </c>
      <c r="EE103" s="65">
        <v>1990.5232570000001</v>
      </c>
      <c r="EF103" s="65">
        <v>1990.5232570000001</v>
      </c>
      <c r="EG103" s="65">
        <v>1990.5232570000001</v>
      </c>
      <c r="EH103" s="65">
        <v>1990.5232570000001</v>
      </c>
      <c r="EI103" s="65">
        <v>1990.5232570000001</v>
      </c>
      <c r="EJ103" s="65">
        <v>1990.5232570000001</v>
      </c>
      <c r="EK103" s="65">
        <v>1990.5232570000001</v>
      </c>
      <c r="EL103" s="65">
        <v>1990.5232570000001</v>
      </c>
      <c r="EM103" s="65">
        <v>1990.5232570000001</v>
      </c>
      <c r="EN103" s="65">
        <v>1990.5232570000001</v>
      </c>
      <c r="EO103" s="65">
        <v>1990.5232570000001</v>
      </c>
      <c r="EP103" s="65">
        <v>1990.5232570000001</v>
      </c>
      <c r="EQ103" s="65">
        <v>1990.5232570000001</v>
      </c>
      <c r="ER103" s="65">
        <v>1990.5232570000001</v>
      </c>
      <c r="ES103" s="65">
        <v>1990.5232570000001</v>
      </c>
      <c r="ET103" s="65">
        <v>1990.5232570000001</v>
      </c>
      <c r="EU103" s="65">
        <v>1990.5232570000001</v>
      </c>
      <c r="EV103" s="65">
        <v>1990.5232570000001</v>
      </c>
      <c r="EW103" s="65">
        <v>1990.5232570000001</v>
      </c>
      <c r="EX103" s="65">
        <v>1990.5232570000001</v>
      </c>
      <c r="EY103" s="65">
        <v>1990.5232570000001</v>
      </c>
      <c r="EZ103" s="65">
        <v>1990.5232570000001</v>
      </c>
      <c r="FA103" s="65">
        <v>1990.5232570000001</v>
      </c>
      <c r="FB103" s="65">
        <v>1990.5232570000001</v>
      </c>
      <c r="FC103" s="65">
        <v>1990.5232570000001</v>
      </c>
    </row>
    <row r="104" spans="2:159" x14ac:dyDescent="0.2">
      <c r="B104" s="65" t="s">
        <v>699</v>
      </c>
      <c r="C104" s="65" t="s">
        <v>39</v>
      </c>
      <c r="D104" s="65">
        <v>964.90503669999998</v>
      </c>
      <c r="E104" s="65">
        <v>1121.1430969999999</v>
      </c>
      <c r="F104" s="65">
        <v>1160.273672</v>
      </c>
      <c r="G104" s="65">
        <v>524.70974990000002</v>
      </c>
      <c r="H104" s="65">
        <v>1469.7178839999999</v>
      </c>
      <c r="I104" s="65">
        <v>953.49624840000001</v>
      </c>
      <c r="J104" s="65">
        <v>1338.966809</v>
      </c>
      <c r="K104" s="65">
        <v>635.56392240000002</v>
      </c>
      <c r="L104" s="65">
        <v>1469.7178839999999</v>
      </c>
      <c r="M104" s="65">
        <v>1293.5829209999999</v>
      </c>
      <c r="N104" s="65">
        <v>504.81284720000002</v>
      </c>
      <c r="O104" s="65">
        <v>1469.7178839999999</v>
      </c>
      <c r="P104" s="65">
        <v>1469.7178839999999</v>
      </c>
      <c r="Q104" s="65">
        <v>1338.966809</v>
      </c>
      <c r="R104" s="65">
        <v>964.90503669999998</v>
      </c>
      <c r="S104" s="65">
        <v>1079.3392329999999</v>
      </c>
      <c r="T104" s="65">
        <v>945.00813389999996</v>
      </c>
      <c r="U104" s="65">
        <v>1160.273672</v>
      </c>
      <c r="V104" s="65">
        <v>1469.7178839999999</v>
      </c>
      <c r="W104" s="65">
        <v>1469.7178839999999</v>
      </c>
      <c r="X104" s="65">
        <v>1288.6680449999999</v>
      </c>
      <c r="Y104" s="65">
        <v>814.25705870000002</v>
      </c>
      <c r="Z104" s="65">
        <v>1469.7178839999999</v>
      </c>
      <c r="AA104" s="65">
        <v>1121.1430969999999</v>
      </c>
      <c r="AC104" s="65">
        <v>348.57478689999999</v>
      </c>
      <c r="AH104" s="65">
        <v>1496.2470880000001</v>
      </c>
      <c r="AI104" s="65">
        <v>991.43424040000002</v>
      </c>
      <c r="AJ104" s="65">
        <v>2136.1693789999999</v>
      </c>
      <c r="AK104" s="65">
        <v>2136.1693789999999</v>
      </c>
      <c r="AL104" s="65">
        <v>26.529203679999998</v>
      </c>
      <c r="AM104" s="65">
        <v>1171.2643419999999</v>
      </c>
      <c r="AN104" s="65">
        <v>2136.1693789999999</v>
      </c>
      <c r="AO104" s="65">
        <v>2136.1693789999999</v>
      </c>
      <c r="AP104" s="65">
        <v>2136.1693789999999</v>
      </c>
      <c r="AQ104" s="65">
        <v>2136.1693789999999</v>
      </c>
      <c r="AR104" s="65">
        <v>2116.2724760000001</v>
      </c>
      <c r="AS104" s="65">
        <v>26.529203679999998</v>
      </c>
      <c r="AT104" s="65">
        <v>1611.4596289999999</v>
      </c>
      <c r="AU104" s="65">
        <v>26.529203679999998</v>
      </c>
      <c r="AV104" s="65">
        <v>2116.2724760000001</v>
      </c>
      <c r="AW104" s="65">
        <v>1302.015418</v>
      </c>
      <c r="AX104" s="65">
        <v>1302.015418</v>
      </c>
      <c r="AY104" s="65">
        <v>1550.889314</v>
      </c>
      <c r="AZ104" s="65">
        <v>1676.07719</v>
      </c>
      <c r="BA104" s="65">
        <v>1676.07719</v>
      </c>
      <c r="BB104" s="65">
        <v>531.34205080000004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26.529203679999998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26.529203679999998</v>
      </c>
      <c r="BO104" s="65">
        <v>1171.2643419999999</v>
      </c>
      <c r="BP104" s="65">
        <v>1171.2643419999999</v>
      </c>
      <c r="BQ104" s="65">
        <v>26.529203679999998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26.529203679999998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26.529203679999998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26.529203679999998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62.292119739999997</v>
      </c>
      <c r="F105" s="65">
        <v>861.91487810000001</v>
      </c>
      <c r="G105" s="65">
        <v>861.91487810000001</v>
      </c>
      <c r="H105" s="65">
        <v>861.91487810000001</v>
      </c>
      <c r="I105" s="65">
        <v>468.30455189999998</v>
      </c>
      <c r="J105" s="65">
        <v>861.91487810000001</v>
      </c>
      <c r="K105" s="65">
        <v>861.91487810000001</v>
      </c>
      <c r="L105" s="65">
        <v>861.91487810000001</v>
      </c>
      <c r="M105" s="65">
        <v>535.93884590000005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1071.75695</v>
      </c>
      <c r="U105" s="65">
        <v>980.25407600000005</v>
      </c>
      <c r="W105" s="65">
        <v>1353.463123</v>
      </c>
      <c r="X105" s="65">
        <v>1353.463123</v>
      </c>
      <c r="Y105" s="65">
        <v>484.78102039999999</v>
      </c>
      <c r="Z105" s="65">
        <v>1353.463123</v>
      </c>
      <c r="AA105" s="65">
        <v>1353.463123</v>
      </c>
      <c r="AB105" s="65">
        <v>693.07544610000002</v>
      </c>
      <c r="AC105" s="65">
        <v>1353.463123</v>
      </c>
      <c r="AD105" s="65">
        <v>1353.463123</v>
      </c>
      <c r="AE105" s="65">
        <v>1092.227709</v>
      </c>
      <c r="AF105" s="65">
        <v>1353.463123</v>
      </c>
      <c r="AG105" s="65">
        <v>1184.623691</v>
      </c>
      <c r="AH105" s="65">
        <v>1353.463123</v>
      </c>
      <c r="AI105" s="65">
        <v>168.83943199999999</v>
      </c>
      <c r="AJ105" s="65">
        <v>1184.623691</v>
      </c>
      <c r="AK105" s="65">
        <v>1358.674217</v>
      </c>
      <c r="AL105" s="65">
        <v>1358.674217</v>
      </c>
      <c r="AM105" s="65">
        <v>1184.623691</v>
      </c>
      <c r="AN105" s="65">
        <v>1358.674217</v>
      </c>
      <c r="AO105" s="65">
        <v>491.54824530000002</v>
      </c>
      <c r="AP105" s="65">
        <v>1358.674217</v>
      </c>
      <c r="AQ105" s="65">
        <v>1358.674217</v>
      </c>
      <c r="AR105" s="65">
        <v>693.07544610000002</v>
      </c>
      <c r="AS105" s="65">
        <v>5.21109358</v>
      </c>
      <c r="AT105" s="65">
        <v>1358.674217</v>
      </c>
      <c r="AU105" s="65">
        <v>1358.674217</v>
      </c>
      <c r="AV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1452.23019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1211.247642</v>
      </c>
      <c r="BF105" s="65">
        <v>1702.7958880000001</v>
      </c>
      <c r="BG105" s="65">
        <v>1702.7958880000001</v>
      </c>
      <c r="BH105" s="65">
        <v>1702.7958880000001</v>
      </c>
      <c r="BI105" s="65">
        <v>491.54824530000002</v>
      </c>
      <c r="BJ105" s="65">
        <v>1611.1108280000001</v>
      </c>
      <c r="BK105" s="65">
        <v>1702.7958880000001</v>
      </c>
      <c r="BL105" s="65">
        <v>1702.7958880000001</v>
      </c>
      <c r="BM105" s="65">
        <v>1697.5847940000001</v>
      </c>
      <c r="BN105" s="65">
        <v>1702.7958880000001</v>
      </c>
      <c r="BO105" s="65">
        <v>1697.069258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121.7013223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303.9717809</v>
      </c>
      <c r="Q108" s="65">
        <v>167.13543759999999</v>
      </c>
      <c r="R108" s="65">
        <v>366.3872523</v>
      </c>
      <c r="S108" s="65">
        <v>366.3872523</v>
      </c>
      <c r="T108" s="65">
        <v>926.15344990000006</v>
      </c>
      <c r="U108" s="65">
        <v>300.8537862</v>
      </c>
      <c r="V108" s="65">
        <v>926.15344990000006</v>
      </c>
      <c r="W108" s="65">
        <v>926.15344990000006</v>
      </c>
      <c r="X108" s="65">
        <v>576.39632110000002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622.29932059999999</v>
      </c>
      <c r="AI108" s="65">
        <v>926.15344990000006</v>
      </c>
      <c r="AJ108" s="65">
        <v>862.86234969999998</v>
      </c>
      <c r="AK108" s="65">
        <v>926.15344990000006</v>
      </c>
      <c r="AL108" s="65">
        <v>926.15344990000006</v>
      </c>
      <c r="AM108" s="65">
        <v>926.15344990000006</v>
      </c>
      <c r="AN108" s="65">
        <v>854.61934710000003</v>
      </c>
      <c r="AO108" s="65">
        <v>926.15344990000006</v>
      </c>
      <c r="AP108" s="65">
        <v>926.15344990000006</v>
      </c>
      <c r="AQ108" s="65">
        <v>926.15344990000006</v>
      </c>
      <c r="AR108" s="65">
        <v>1031.159304</v>
      </c>
      <c r="AS108" s="65">
        <v>1031.159304</v>
      </c>
      <c r="AT108" s="65">
        <v>1031.159304</v>
      </c>
      <c r="AU108" s="65">
        <v>1031.159304</v>
      </c>
      <c r="AV108" s="65">
        <v>1201.599753</v>
      </c>
      <c r="AW108" s="65">
        <v>1201.599753</v>
      </c>
      <c r="AX108" s="65">
        <v>1201.599753</v>
      </c>
      <c r="AY108" s="65">
        <v>1201.599753</v>
      </c>
      <c r="AZ108" s="65">
        <v>1622.8882619999999</v>
      </c>
      <c r="BA108" s="65">
        <v>1622.8882619999999</v>
      </c>
      <c r="BB108" s="65">
        <v>1588.8273839999999</v>
      </c>
      <c r="BC108" s="65">
        <v>1622.8882619999999</v>
      </c>
      <c r="BD108" s="65">
        <v>1622.8882619999999</v>
      </c>
      <c r="BE108" s="65">
        <v>1024.2463009999999</v>
      </c>
      <c r="BF108" s="65">
        <v>1024.655205</v>
      </c>
      <c r="BG108" s="65">
        <v>1622.8882619999999</v>
      </c>
      <c r="BH108" s="65">
        <v>1622.8882619999999</v>
      </c>
      <c r="BI108" s="65">
        <v>1622.8882619999999</v>
      </c>
      <c r="BJ108" s="65">
        <v>1622.8882619999999</v>
      </c>
      <c r="BK108" s="65">
        <v>1622.8882619999999</v>
      </c>
      <c r="BL108" s="65">
        <v>2276.841093</v>
      </c>
      <c r="BM108" s="65">
        <v>2276.841093</v>
      </c>
      <c r="BN108" s="65">
        <v>2276.841093</v>
      </c>
      <c r="BO108" s="65">
        <v>2276.841093</v>
      </c>
      <c r="BP108" s="65">
        <v>2276.841093</v>
      </c>
      <c r="BQ108" s="65">
        <v>2276.841093</v>
      </c>
      <c r="BR108" s="65">
        <v>2276.841093</v>
      </c>
      <c r="BS108" s="65">
        <v>2276.841093</v>
      </c>
      <c r="BT108" s="65">
        <v>2276.841093</v>
      </c>
      <c r="BU108" s="65">
        <v>2276.841093</v>
      </c>
      <c r="BV108" s="65">
        <v>2276.841093</v>
      </c>
      <c r="BW108" s="65">
        <v>2276.841093</v>
      </c>
      <c r="BX108" s="65">
        <v>2276.841093</v>
      </c>
      <c r="BY108" s="65">
        <v>2276.841093</v>
      </c>
      <c r="BZ108" s="65">
        <v>2276.841093</v>
      </c>
      <c r="CA108" s="65">
        <v>2276.841093</v>
      </c>
      <c r="CB108" s="65">
        <v>1910.4538399999999</v>
      </c>
      <c r="CC108" s="65">
        <v>1910.4538399999999</v>
      </c>
      <c r="CD108" s="65">
        <v>1910.4538399999999</v>
      </c>
      <c r="CE108" s="65">
        <v>1910.4538399999999</v>
      </c>
      <c r="CF108" s="65">
        <v>1910.4538399999999</v>
      </c>
      <c r="CG108" s="65">
        <v>1910.4538399999999</v>
      </c>
      <c r="CH108" s="65">
        <v>1910.4538399999999</v>
      </c>
      <c r="CI108" s="65">
        <v>1910.4538399999999</v>
      </c>
      <c r="CJ108" s="65">
        <v>1910.4538399999999</v>
      </c>
      <c r="CK108" s="65">
        <v>1910.4538399999999</v>
      </c>
      <c r="CL108" s="65">
        <v>1910.4538399999999</v>
      </c>
      <c r="CM108" s="65">
        <v>1910.4538399999999</v>
      </c>
      <c r="CN108" s="65">
        <v>1910.4538399999999</v>
      </c>
      <c r="CO108" s="65">
        <v>1910.4538399999999</v>
      </c>
      <c r="CP108" s="65">
        <v>1910.4538399999999</v>
      </c>
      <c r="CQ108" s="65">
        <v>1910.4538399999999</v>
      </c>
      <c r="CR108" s="65">
        <v>1910.4538399999999</v>
      </c>
      <c r="CS108" s="65">
        <v>1898.714477</v>
      </c>
      <c r="CT108" s="65">
        <v>1910.4538399999999</v>
      </c>
      <c r="CU108" s="65">
        <v>1910.4538399999999</v>
      </c>
      <c r="CV108" s="65">
        <v>1910.4538399999999</v>
      </c>
      <c r="CW108" s="65">
        <v>1910.4538399999999</v>
      </c>
      <c r="CX108" s="65">
        <v>1910.4538399999999</v>
      </c>
      <c r="CY108" s="65">
        <v>1910.4538399999999</v>
      </c>
      <c r="CZ108" s="65">
        <v>1350.687643</v>
      </c>
      <c r="DA108" s="65">
        <v>1350.687643</v>
      </c>
      <c r="DB108" s="65">
        <v>1350.687643</v>
      </c>
      <c r="DC108" s="65">
        <v>1350.687643</v>
      </c>
      <c r="DD108" s="65">
        <v>1350.687643</v>
      </c>
      <c r="DE108" s="65">
        <v>1350.687643</v>
      </c>
      <c r="DF108" s="65">
        <v>1350.687643</v>
      </c>
      <c r="DG108" s="65">
        <v>1350.687643</v>
      </c>
      <c r="DH108" s="65">
        <v>1350.687643</v>
      </c>
      <c r="DI108" s="65">
        <v>1350.687643</v>
      </c>
      <c r="DJ108" s="65">
        <v>1350.687643</v>
      </c>
      <c r="DK108" s="65">
        <v>1350.687643</v>
      </c>
      <c r="DL108" s="65">
        <v>1350.687643</v>
      </c>
      <c r="DM108" s="65">
        <v>1350.687643</v>
      </c>
      <c r="DN108" s="65">
        <v>1350.687643</v>
      </c>
      <c r="DO108" s="65">
        <v>1350.687643</v>
      </c>
      <c r="DP108" s="65">
        <v>1350.687643</v>
      </c>
      <c r="DQ108" s="65">
        <v>1350.687643</v>
      </c>
      <c r="DR108" s="65">
        <v>1350.687643</v>
      </c>
      <c r="DS108" s="65">
        <v>1350.687643</v>
      </c>
      <c r="DT108" s="65">
        <v>1350.687643</v>
      </c>
      <c r="DU108" s="65">
        <v>1350.687643</v>
      </c>
      <c r="DV108" s="65">
        <v>1350.687643</v>
      </c>
      <c r="DW108" s="65">
        <v>1350.687643</v>
      </c>
      <c r="DX108" s="65">
        <v>1350.687643</v>
      </c>
      <c r="DY108" s="65">
        <v>1264.315155</v>
      </c>
      <c r="DZ108" s="65">
        <v>1350.687643</v>
      </c>
      <c r="EA108" s="65">
        <v>1350.687643</v>
      </c>
      <c r="EB108" s="65">
        <v>1350.687643</v>
      </c>
      <c r="EC108" s="65">
        <v>1350.687643</v>
      </c>
      <c r="ED108" s="65">
        <v>1350.687643</v>
      </c>
      <c r="EE108" s="65">
        <v>1350.687643</v>
      </c>
      <c r="EF108" s="65">
        <v>1350.687643</v>
      </c>
      <c r="EG108" s="65">
        <v>1350.687643</v>
      </c>
      <c r="EH108" s="65">
        <v>1350.687643</v>
      </c>
      <c r="EI108" s="65">
        <v>1350.687643</v>
      </c>
      <c r="EJ108" s="65">
        <v>1350.687643</v>
      </c>
      <c r="EK108" s="65">
        <v>1350.687643</v>
      </c>
      <c r="EL108" s="65">
        <v>1350.687643</v>
      </c>
      <c r="EM108" s="65">
        <v>1350.687643</v>
      </c>
      <c r="EN108" s="65">
        <v>1350.687643</v>
      </c>
      <c r="EO108" s="65">
        <v>1350.687643</v>
      </c>
      <c r="EP108" s="65">
        <v>1350.687643</v>
      </c>
      <c r="EQ108" s="65">
        <v>1350.687643</v>
      </c>
      <c r="ER108" s="65">
        <v>1350.687643</v>
      </c>
      <c r="ES108" s="65">
        <v>1350.687643</v>
      </c>
      <c r="ET108" s="65">
        <v>1350.687643</v>
      </c>
      <c r="EU108" s="65">
        <v>1350.687643</v>
      </c>
      <c r="EV108" s="65">
        <v>1350.687643</v>
      </c>
      <c r="EW108" s="65">
        <v>1350.687643</v>
      </c>
      <c r="EX108" s="65">
        <v>1350.687643</v>
      </c>
      <c r="EY108" s="65">
        <v>1350.687643</v>
      </c>
      <c r="EZ108" s="65">
        <v>1350.687643</v>
      </c>
      <c r="FA108" s="65">
        <v>1350.687643</v>
      </c>
      <c r="FB108" s="65">
        <v>1350.687643</v>
      </c>
      <c r="FC108" s="65">
        <v>1350.687643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5474.774915</v>
      </c>
      <c r="E113" s="65">
        <v>4752.0633449999996</v>
      </c>
      <c r="F113" s="65">
        <v>6036.5308029999997</v>
      </c>
      <c r="G113" s="65">
        <v>5156.2809509999997</v>
      </c>
      <c r="H113" s="65">
        <v>6345.975015</v>
      </c>
      <c r="I113" s="65">
        <v>5240.5849230000003</v>
      </c>
      <c r="J113" s="65">
        <v>5344.2099500000004</v>
      </c>
      <c r="K113" s="65">
        <v>5511.8210529999997</v>
      </c>
      <c r="L113" s="65">
        <v>6345.975015</v>
      </c>
      <c r="M113" s="65">
        <v>5843.8640189999996</v>
      </c>
      <c r="N113" s="65">
        <v>5381.0699780000004</v>
      </c>
      <c r="O113" s="65">
        <v>6345.975015</v>
      </c>
      <c r="P113" s="65">
        <v>6283.5595430000003</v>
      </c>
      <c r="Q113" s="65">
        <v>5869.5913700000001</v>
      </c>
      <c r="R113" s="65">
        <v>5841.1621670000004</v>
      </c>
      <c r="S113" s="65">
        <v>5955.5963629999997</v>
      </c>
      <c r="T113" s="65">
        <v>6590.8735340000003</v>
      </c>
      <c r="U113" s="65">
        <v>6089.3365350000004</v>
      </c>
      <c r="V113" s="65">
        <v>5501.7778550000003</v>
      </c>
      <c r="W113" s="65">
        <v>7397.2894580000002</v>
      </c>
      <c r="X113" s="65">
        <v>6866.482489</v>
      </c>
      <c r="Y113" s="65">
        <v>5873.1465289999996</v>
      </c>
      <c r="Z113" s="65">
        <v>7397.2894580000002</v>
      </c>
      <c r="AA113" s="65">
        <v>7048.7146709999997</v>
      </c>
      <c r="AB113" s="65">
        <v>3290.9357230000001</v>
      </c>
      <c r="AC113" s="65">
        <v>2863.73279</v>
      </c>
      <c r="AD113" s="65">
        <v>4400.6264080000001</v>
      </c>
      <c r="AE113" s="65">
        <v>4509.3786369999998</v>
      </c>
      <c r="AF113" s="65">
        <v>5927.5715739999996</v>
      </c>
      <c r="AG113" s="65">
        <v>5758.7321419999998</v>
      </c>
      <c r="AH113" s="65">
        <v>6552.8080559999999</v>
      </c>
      <c r="AI113" s="65">
        <v>5734.3821230000003</v>
      </c>
      <c r="AJ113" s="65">
        <v>7596.0689910000001</v>
      </c>
      <c r="AK113" s="65">
        <v>6800.1928799999996</v>
      </c>
      <c r="AL113" s="65">
        <v>3374.6761219999999</v>
      </c>
      <c r="AM113" s="65">
        <v>6929.9964840000002</v>
      </c>
      <c r="AN113" s="65">
        <v>7997.4179439999998</v>
      </c>
      <c r="AO113" s="65">
        <v>7201.8260749999999</v>
      </c>
      <c r="AP113" s="65">
        <v>7833.4106169999995</v>
      </c>
      <c r="AQ113" s="65">
        <v>8068.9520460000003</v>
      </c>
      <c r="AR113" s="65">
        <v>7252.9207969999998</v>
      </c>
      <c r="AS113" s="65">
        <v>4475.3131720000001</v>
      </c>
      <c r="AT113" s="65">
        <v>7413.7067209999996</v>
      </c>
      <c r="AU113" s="65">
        <v>5828.7762949999997</v>
      </c>
      <c r="AV113" s="65">
        <v>8065.2857029999996</v>
      </c>
      <c r="AW113" s="65">
        <v>7251.028644</v>
      </c>
      <c r="AX113" s="65">
        <v>7251.028644</v>
      </c>
      <c r="AY113" s="65">
        <v>7499.9025410000004</v>
      </c>
      <c r="AZ113" s="65">
        <v>8434.4517419999993</v>
      </c>
      <c r="BA113" s="65">
        <v>8685.0174399999996</v>
      </c>
      <c r="BB113" s="65">
        <v>6821.2390750000004</v>
      </c>
      <c r="BC113" s="65">
        <v>8685.0174399999996</v>
      </c>
      <c r="BD113" s="65">
        <v>6072.9330959999998</v>
      </c>
      <c r="BE113" s="65">
        <v>4982.7428890000001</v>
      </c>
      <c r="BF113" s="65">
        <v>5474.7000379999999</v>
      </c>
      <c r="BG113" s="65">
        <v>6072.9330959999998</v>
      </c>
      <c r="BH113" s="65">
        <v>5879.6488980000004</v>
      </c>
      <c r="BI113" s="65">
        <v>3523.6661170000002</v>
      </c>
      <c r="BJ113" s="65">
        <v>5787.9638379999997</v>
      </c>
      <c r="BK113" s="65">
        <v>5879.6488980000004</v>
      </c>
      <c r="BL113" s="65">
        <v>7839.1426369999999</v>
      </c>
      <c r="BM113" s="65">
        <v>7833.9315429999997</v>
      </c>
      <c r="BN113" s="65">
        <v>6694.4074979999996</v>
      </c>
      <c r="BO113" s="65">
        <v>7833.4160069999998</v>
      </c>
      <c r="BP113" s="65">
        <v>7670.3032050000002</v>
      </c>
      <c r="BQ113" s="65">
        <v>6525.5680659999998</v>
      </c>
      <c r="BR113" s="65">
        <v>7670.3032050000002</v>
      </c>
      <c r="BS113" s="65">
        <v>7670.3032050000002</v>
      </c>
      <c r="BT113" s="65">
        <v>7670.3032050000002</v>
      </c>
      <c r="BU113" s="65">
        <v>7670.3032050000002</v>
      </c>
      <c r="BV113" s="65">
        <v>7670.3032050000002</v>
      </c>
      <c r="BW113" s="65">
        <v>7670.3032050000002</v>
      </c>
      <c r="BX113" s="65">
        <v>7670.3032050000002</v>
      </c>
      <c r="BY113" s="65">
        <v>7670.3032050000002</v>
      </c>
      <c r="BZ113" s="65">
        <v>7670.3032050000002</v>
      </c>
      <c r="CA113" s="65">
        <v>7670.3032050000002</v>
      </c>
      <c r="CB113" s="65">
        <v>6415.2823760000001</v>
      </c>
      <c r="CC113" s="65">
        <v>6415.2823760000001</v>
      </c>
      <c r="CD113" s="65">
        <v>6415.2823760000001</v>
      </c>
      <c r="CE113" s="65">
        <v>6415.2823760000001</v>
      </c>
      <c r="CF113" s="65">
        <v>6415.2823760000001</v>
      </c>
      <c r="CG113" s="65">
        <v>6415.2823760000001</v>
      </c>
      <c r="CH113" s="65">
        <v>5270.5472380000001</v>
      </c>
      <c r="CI113" s="65">
        <v>6415.2823760000001</v>
      </c>
      <c r="CJ113" s="65">
        <v>6415.2823760000001</v>
      </c>
      <c r="CK113" s="65">
        <v>6415.2823760000001</v>
      </c>
      <c r="CL113" s="65">
        <v>6415.2823760000001</v>
      </c>
      <c r="CM113" s="65">
        <v>6415.2823760000001</v>
      </c>
      <c r="CN113" s="65">
        <v>5421.5742039999996</v>
      </c>
      <c r="CO113" s="65">
        <v>5421.5742039999996</v>
      </c>
      <c r="CP113" s="65">
        <v>5421.5742039999996</v>
      </c>
      <c r="CQ113" s="65">
        <v>5421.5742039999996</v>
      </c>
      <c r="CR113" s="65">
        <v>5421.5742039999996</v>
      </c>
      <c r="CS113" s="65">
        <v>5409.8348409999999</v>
      </c>
      <c r="CT113" s="65">
        <v>4276.8390650000001</v>
      </c>
      <c r="CU113" s="65">
        <v>5421.5742039999996</v>
      </c>
      <c r="CV113" s="65">
        <v>5421.5742039999996</v>
      </c>
      <c r="CW113" s="65">
        <v>5421.5742039999996</v>
      </c>
      <c r="CX113" s="65">
        <v>5421.5742039999996</v>
      </c>
      <c r="CY113" s="65">
        <v>5421.5742039999996</v>
      </c>
      <c r="CZ113" s="65">
        <v>4861.8080069999996</v>
      </c>
      <c r="DA113" s="65">
        <v>4861.8080069999996</v>
      </c>
      <c r="DB113" s="65">
        <v>3717.0728680000002</v>
      </c>
      <c r="DC113" s="65">
        <v>4861.8080069999996</v>
      </c>
      <c r="DD113" s="65">
        <v>4861.8080069999996</v>
      </c>
      <c r="DE113" s="65">
        <v>4861.8080069999996</v>
      </c>
      <c r="DF113" s="65">
        <v>4861.8080069999996</v>
      </c>
      <c r="DG113" s="65">
        <v>4861.8080069999996</v>
      </c>
      <c r="DH113" s="65">
        <v>4835.2788030000002</v>
      </c>
      <c r="DI113" s="65">
        <v>4835.2788030000002</v>
      </c>
      <c r="DJ113" s="65">
        <v>3690.5436639999998</v>
      </c>
      <c r="DK113" s="65">
        <v>4835.2788030000002</v>
      </c>
      <c r="DL113" s="65">
        <v>4835.2788030000002</v>
      </c>
      <c r="DM113" s="65">
        <v>4310.1149320000004</v>
      </c>
      <c r="DN113" s="65">
        <v>4835.2788030000002</v>
      </c>
      <c r="DO113" s="65">
        <v>4835.2788030000002</v>
      </c>
      <c r="DP113" s="65">
        <v>3685.33257</v>
      </c>
      <c r="DQ113" s="65">
        <v>3685.33257</v>
      </c>
      <c r="DR113" s="65">
        <v>3685.33257</v>
      </c>
      <c r="DS113" s="65">
        <v>3685.33257</v>
      </c>
      <c r="DT113" s="65">
        <v>3685.33257</v>
      </c>
      <c r="DU113" s="65">
        <v>3341.2109</v>
      </c>
      <c r="DV113" s="65">
        <v>3685.33257</v>
      </c>
      <c r="DW113" s="65">
        <v>3685.33257</v>
      </c>
      <c r="DX113" s="65">
        <v>3685.33257</v>
      </c>
      <c r="DY113" s="65">
        <v>3598.9600829999999</v>
      </c>
      <c r="DZ113" s="65">
        <v>3685.33257</v>
      </c>
      <c r="EA113" s="65">
        <v>3685.33257</v>
      </c>
      <c r="EB113" s="65">
        <v>3685.33257</v>
      </c>
      <c r="EC113" s="65">
        <v>3685.33257</v>
      </c>
      <c r="ED113" s="65">
        <v>3685.33257</v>
      </c>
      <c r="EE113" s="65">
        <v>3685.33257</v>
      </c>
      <c r="EF113" s="65">
        <v>3341.2109</v>
      </c>
      <c r="EG113" s="65">
        <v>3341.2109</v>
      </c>
      <c r="EH113" s="65">
        <v>3341.2109</v>
      </c>
      <c r="EI113" s="65">
        <v>3341.2109</v>
      </c>
      <c r="EJ113" s="65">
        <v>3341.2109</v>
      </c>
      <c r="EK113" s="65">
        <v>3341.2109</v>
      </c>
      <c r="EL113" s="65">
        <v>3341.2109</v>
      </c>
      <c r="EM113" s="65">
        <v>3341.2109</v>
      </c>
      <c r="EN113" s="65">
        <v>3341.2109</v>
      </c>
      <c r="EO113" s="65">
        <v>3341.2109</v>
      </c>
      <c r="EP113" s="65">
        <v>3341.2109</v>
      </c>
      <c r="EQ113" s="65">
        <v>3341.2109</v>
      </c>
      <c r="ER113" s="65">
        <v>3341.2109</v>
      </c>
      <c r="ES113" s="65">
        <v>3341.2109</v>
      </c>
      <c r="ET113" s="65">
        <v>3341.2109</v>
      </c>
      <c r="EU113" s="65">
        <v>3341.2109</v>
      </c>
      <c r="EV113" s="65">
        <v>3341.2109</v>
      </c>
      <c r="EW113" s="65">
        <v>3341.2109</v>
      </c>
      <c r="EX113" s="65">
        <v>3341.2109</v>
      </c>
      <c r="EY113" s="65">
        <v>3341.2109</v>
      </c>
      <c r="EZ113" s="65">
        <v>3341.2109</v>
      </c>
      <c r="FA113" s="65">
        <v>3341.2109</v>
      </c>
      <c r="FB113" s="65">
        <v>3341.2109</v>
      </c>
      <c r="FC113" s="65">
        <v>3341.2109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1359.19839</v>
      </c>
      <c r="DY114" s="65">
        <v>1359.19839</v>
      </c>
      <c r="DZ114" s="65">
        <v>1359.19839</v>
      </c>
      <c r="EA114" s="65">
        <v>1359.19839</v>
      </c>
      <c r="EB114" s="65">
        <v>1469.998454</v>
      </c>
      <c r="EC114" s="65">
        <v>1469.998454</v>
      </c>
      <c r="ED114" s="65">
        <v>1469.998454</v>
      </c>
      <c r="EE114" s="65">
        <v>1469.998454</v>
      </c>
      <c r="EF114" s="65">
        <v>1974.446463</v>
      </c>
      <c r="EG114" s="65">
        <v>1974.446463</v>
      </c>
      <c r="EH114" s="65">
        <v>1974.446463</v>
      </c>
      <c r="EI114" s="65">
        <v>1974.446463</v>
      </c>
      <c r="EJ114" s="65">
        <v>2850.3153149999998</v>
      </c>
      <c r="EK114" s="65">
        <v>2850.3153149999998</v>
      </c>
      <c r="EL114" s="65">
        <v>2850.3153149999998</v>
      </c>
      <c r="EM114" s="65">
        <v>2850.3153149999998</v>
      </c>
      <c r="EN114" s="65">
        <v>3109.3952770000001</v>
      </c>
      <c r="EO114" s="65">
        <v>3109.3952770000001</v>
      </c>
      <c r="EP114" s="65">
        <v>2602.497993</v>
      </c>
      <c r="EQ114" s="65">
        <v>2602.497993</v>
      </c>
      <c r="ER114" s="65">
        <v>3570.8672969999998</v>
      </c>
      <c r="ES114" s="65">
        <v>3570.8672969999998</v>
      </c>
      <c r="ET114" s="65">
        <v>3570.8672969999998</v>
      </c>
      <c r="EU114" s="65">
        <v>3570.8672969999998</v>
      </c>
      <c r="EV114" s="65">
        <v>3570.8672969999998</v>
      </c>
      <c r="EW114" s="65">
        <v>3570.8672969999998</v>
      </c>
      <c r="EX114" s="65">
        <v>3570.8672969999998</v>
      </c>
      <c r="EY114" s="65">
        <v>3570.8672969999998</v>
      </c>
      <c r="EZ114" s="65">
        <v>3570.8672969999998</v>
      </c>
      <c r="FA114" s="65">
        <v>3570.8672969999998</v>
      </c>
      <c r="FB114" s="65">
        <v>3412.8460709999999</v>
      </c>
      <c r="FC114" s="65">
        <v>3570.8672969999998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360.03919280000002</v>
      </c>
      <c r="DY116" s="65">
        <v>360.03919280000002</v>
      </c>
      <c r="EA116" s="65">
        <v>360.03919280000002</v>
      </c>
      <c r="EB116" s="65">
        <v>360.03919280000002</v>
      </c>
      <c r="EC116" s="65">
        <v>180.01959640000001</v>
      </c>
      <c r="ED116" s="65">
        <v>360.03919280000002</v>
      </c>
      <c r="EE116" s="65">
        <v>360.03919280000002</v>
      </c>
      <c r="EF116" s="65">
        <v>360.03919280000002</v>
      </c>
      <c r="EG116" s="65">
        <v>360.03919280000002</v>
      </c>
      <c r="EH116" s="65">
        <v>360.03919280000002</v>
      </c>
      <c r="EI116" s="65">
        <v>360.03919280000002</v>
      </c>
      <c r="EJ116" s="65">
        <v>360.03919280000002</v>
      </c>
      <c r="EK116" s="65">
        <v>360.03919280000002</v>
      </c>
      <c r="EL116" s="65">
        <v>360.03919280000002</v>
      </c>
      <c r="EM116" s="65">
        <v>360.03919280000002</v>
      </c>
      <c r="EN116" s="65">
        <v>360.03919280000002</v>
      </c>
      <c r="EO116" s="65">
        <v>360.03919280000002</v>
      </c>
      <c r="EP116" s="65">
        <v>360.03919280000002</v>
      </c>
      <c r="EQ116" s="65">
        <v>360.03919280000002</v>
      </c>
      <c r="ER116" s="65">
        <v>360.03919280000002</v>
      </c>
      <c r="ES116" s="65">
        <v>360.03919280000002</v>
      </c>
      <c r="ET116" s="65">
        <v>180.01959640000001</v>
      </c>
      <c r="EU116" s="65">
        <v>360.03919280000002</v>
      </c>
      <c r="EV116" s="65">
        <v>360.03919280000002</v>
      </c>
      <c r="EW116" s="65">
        <v>360.03919280000002</v>
      </c>
      <c r="EX116" s="65">
        <v>360.03919280000002</v>
      </c>
      <c r="EY116" s="65">
        <v>180.01959640000001</v>
      </c>
      <c r="EZ116" s="65">
        <v>180.01959640000001</v>
      </c>
      <c r="FA116" s="65">
        <v>360.03919280000002</v>
      </c>
      <c r="FB116" s="65">
        <v>360.03919280000002</v>
      </c>
      <c r="FC116" s="65">
        <v>360.03919280000002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506.89728459999998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1719.237582</v>
      </c>
      <c r="DY125" s="65">
        <v>1719.237582</v>
      </c>
      <c r="DZ125" s="65">
        <v>1359.19839</v>
      </c>
      <c r="EA125" s="65">
        <v>1719.237582</v>
      </c>
      <c r="EB125" s="65">
        <v>1830.0376470000001</v>
      </c>
      <c r="EC125" s="65">
        <v>1650.018051</v>
      </c>
      <c r="ED125" s="65">
        <v>1830.0376470000001</v>
      </c>
      <c r="EE125" s="65">
        <v>1830.0376470000001</v>
      </c>
      <c r="EF125" s="65">
        <v>2334.4856559999998</v>
      </c>
      <c r="EG125" s="65">
        <v>2334.4856559999998</v>
      </c>
      <c r="EH125" s="65">
        <v>2334.4856559999998</v>
      </c>
      <c r="EI125" s="65">
        <v>2334.4856559999998</v>
      </c>
      <c r="EJ125" s="65">
        <v>3210.3545079999999</v>
      </c>
      <c r="EK125" s="65">
        <v>3210.3545079999999</v>
      </c>
      <c r="EL125" s="65">
        <v>3210.3545079999999</v>
      </c>
      <c r="EM125" s="65">
        <v>3210.3545079999999</v>
      </c>
      <c r="EN125" s="65">
        <v>3469.4344700000001</v>
      </c>
      <c r="EO125" s="65">
        <v>3469.4344700000001</v>
      </c>
      <c r="EP125" s="65">
        <v>2962.5371850000001</v>
      </c>
      <c r="EQ125" s="65">
        <v>2962.5371850000001</v>
      </c>
      <c r="ER125" s="65">
        <v>3930.9064899999998</v>
      </c>
      <c r="ES125" s="65">
        <v>3930.9064899999998</v>
      </c>
      <c r="ET125" s="65">
        <v>3750.8868929999999</v>
      </c>
      <c r="EU125" s="65">
        <v>3930.9064899999998</v>
      </c>
      <c r="EV125" s="65">
        <v>3930.9064899999998</v>
      </c>
      <c r="EW125" s="65">
        <v>3930.9064899999998</v>
      </c>
      <c r="EX125" s="65">
        <v>3930.9064899999998</v>
      </c>
      <c r="EY125" s="65">
        <v>3750.8868929999999</v>
      </c>
      <c r="EZ125" s="65">
        <v>3750.8868929999999</v>
      </c>
      <c r="FA125" s="65">
        <v>3930.9064899999998</v>
      </c>
      <c r="FB125" s="65">
        <v>3772.885264</v>
      </c>
      <c r="FC125" s="65">
        <v>3930.9064899999998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3548.280992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4562.0755609999997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4562.0755609999997</v>
      </c>
      <c r="EM126" s="65">
        <v>5068.9728459999997</v>
      </c>
      <c r="EN126" s="65">
        <v>5068.9728459999997</v>
      </c>
      <c r="EO126" s="65">
        <v>5068.9728459999997</v>
      </c>
      <c r="EP126" s="65">
        <v>3041.3837079999998</v>
      </c>
      <c r="EQ126" s="65">
        <v>5068.9728459999997</v>
      </c>
      <c r="ER126" s="65">
        <v>5068.9728459999997</v>
      </c>
      <c r="ES126" s="65">
        <v>5068.9728459999997</v>
      </c>
      <c r="ET126" s="65">
        <v>4055.178277</v>
      </c>
      <c r="EU126" s="65">
        <v>5068.9728459999997</v>
      </c>
      <c r="EV126" s="65">
        <v>4562.0755609999997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360.03919280000002</v>
      </c>
      <c r="CM128" s="65">
        <v>540.05878919999998</v>
      </c>
      <c r="CN128" s="65">
        <v>720.07838560000005</v>
      </c>
      <c r="CO128" s="65">
        <v>720.07838560000005</v>
      </c>
      <c r="CP128" s="65">
        <v>540.05878919999998</v>
      </c>
      <c r="CQ128" s="65">
        <v>720.07838560000005</v>
      </c>
      <c r="CR128" s="65">
        <v>900.097982</v>
      </c>
      <c r="CS128" s="65">
        <v>540.05878919999998</v>
      </c>
      <c r="CT128" s="65">
        <v>720.07838560000005</v>
      </c>
      <c r="CU128" s="65">
        <v>900.097982</v>
      </c>
      <c r="CV128" s="65">
        <v>1080.1175780000001</v>
      </c>
      <c r="CW128" s="65">
        <v>1080.1175780000001</v>
      </c>
      <c r="CX128" s="65">
        <v>900.097982</v>
      </c>
      <c r="CY128" s="65">
        <v>1080.1175780000001</v>
      </c>
      <c r="CZ128" s="65">
        <v>1260.1371750000001</v>
      </c>
      <c r="DA128" s="65">
        <v>900.097982</v>
      </c>
      <c r="DB128" s="65">
        <v>1260.1371750000001</v>
      </c>
      <c r="DC128" s="65">
        <v>900.097982</v>
      </c>
      <c r="DD128" s="65">
        <v>1440.1567709999999</v>
      </c>
      <c r="DE128" s="65">
        <v>720.07838560000005</v>
      </c>
      <c r="DF128" s="65">
        <v>1440.1567709999999</v>
      </c>
      <c r="DG128" s="65">
        <v>1113.7857260000001</v>
      </c>
      <c r="DH128" s="65">
        <v>1620.1763679999999</v>
      </c>
      <c r="DI128" s="65">
        <v>1620.1763679999999</v>
      </c>
      <c r="DJ128" s="65">
        <v>1440.1567709999999</v>
      </c>
      <c r="DK128" s="65">
        <v>1620.1763679999999</v>
      </c>
      <c r="DL128" s="65">
        <v>1800.195964</v>
      </c>
      <c r="DM128" s="65">
        <v>1800.195964</v>
      </c>
      <c r="DN128" s="65">
        <v>1440.1567709999999</v>
      </c>
      <c r="DO128" s="65">
        <v>1440.1567709999999</v>
      </c>
      <c r="DP128" s="65">
        <v>1800.195964</v>
      </c>
      <c r="DQ128" s="65">
        <v>1620.1763679999999</v>
      </c>
      <c r="DR128" s="65">
        <v>1620.1763679999999</v>
      </c>
      <c r="DS128" s="65">
        <v>1260.1371750000001</v>
      </c>
      <c r="DT128" s="65">
        <v>1800.195964</v>
      </c>
      <c r="DU128" s="65">
        <v>1800.195964</v>
      </c>
      <c r="DV128" s="65">
        <v>1620.1763679999999</v>
      </c>
      <c r="DW128" s="65">
        <v>1800.195964</v>
      </c>
      <c r="DX128" s="65">
        <v>1800.195964</v>
      </c>
      <c r="DY128" s="65">
        <v>1620.1763679999999</v>
      </c>
      <c r="DZ128" s="65">
        <v>1620.1763679999999</v>
      </c>
      <c r="EA128" s="65">
        <v>1800.195964</v>
      </c>
      <c r="EB128" s="65">
        <v>1800.195964</v>
      </c>
      <c r="EC128" s="65">
        <v>1800.195964</v>
      </c>
      <c r="ED128" s="65">
        <v>1080.1175780000001</v>
      </c>
      <c r="EE128" s="65">
        <v>1800.195964</v>
      </c>
      <c r="EF128" s="65">
        <v>1800.195964</v>
      </c>
      <c r="EG128" s="65">
        <v>1800.195964</v>
      </c>
      <c r="EH128" s="65">
        <v>1440.1567709999999</v>
      </c>
      <c r="EI128" s="65">
        <v>1800.195964</v>
      </c>
      <c r="EJ128" s="65">
        <v>1800.195964</v>
      </c>
      <c r="EK128" s="65">
        <v>1800.195964</v>
      </c>
      <c r="EL128" s="65">
        <v>1620.1763679999999</v>
      </c>
      <c r="EM128" s="65">
        <v>1800.195964</v>
      </c>
      <c r="EN128" s="65">
        <v>1800.195964</v>
      </c>
      <c r="EO128" s="65">
        <v>1800.195964</v>
      </c>
      <c r="EP128" s="65">
        <v>1440.1567709999999</v>
      </c>
      <c r="EQ128" s="65">
        <v>1800.195964</v>
      </c>
      <c r="ER128" s="65">
        <v>1800.195964</v>
      </c>
      <c r="ES128" s="65">
        <v>1800.195964</v>
      </c>
      <c r="ET128" s="65">
        <v>1260.1371750000001</v>
      </c>
      <c r="EU128" s="65">
        <v>1800.195964</v>
      </c>
      <c r="EV128" s="65">
        <v>1800.195964</v>
      </c>
      <c r="EW128" s="65">
        <v>1800.195964</v>
      </c>
      <c r="EX128" s="65">
        <v>1620.1763679999999</v>
      </c>
      <c r="EY128" s="65">
        <v>1260.1371750000001</v>
      </c>
      <c r="EZ128" s="65">
        <v>1800.195964</v>
      </c>
      <c r="FA128" s="65">
        <v>1800.195964</v>
      </c>
      <c r="FB128" s="65">
        <v>1080.1175780000001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1880.731047</v>
      </c>
      <c r="CM137" s="65">
        <v>2060.7506429999999</v>
      </c>
      <c r="CN137" s="65">
        <v>2747.667524</v>
      </c>
      <c r="CO137" s="65">
        <v>2747.667524</v>
      </c>
      <c r="CP137" s="65">
        <v>2567.6479279999999</v>
      </c>
      <c r="CQ137" s="65">
        <v>2747.667524</v>
      </c>
      <c r="CR137" s="65">
        <v>3434.5844050000001</v>
      </c>
      <c r="CS137" s="65">
        <v>3074.545212</v>
      </c>
      <c r="CT137" s="65">
        <v>3254.564809</v>
      </c>
      <c r="CU137" s="65">
        <v>3434.5844050000001</v>
      </c>
      <c r="CV137" s="65">
        <v>4121.5012859999997</v>
      </c>
      <c r="CW137" s="65">
        <v>4121.5012859999997</v>
      </c>
      <c r="CX137" s="65">
        <v>3941.4816900000001</v>
      </c>
      <c r="CY137" s="65">
        <v>4121.5012859999997</v>
      </c>
      <c r="CZ137" s="65">
        <v>4808.4181669999998</v>
      </c>
      <c r="DA137" s="65">
        <v>4448.3789740000002</v>
      </c>
      <c r="DB137" s="65">
        <v>4808.4181669999998</v>
      </c>
      <c r="DC137" s="65">
        <v>4448.3789740000002</v>
      </c>
      <c r="DD137" s="65">
        <v>5495.3350479999999</v>
      </c>
      <c r="DE137" s="65">
        <v>4268.3593780000001</v>
      </c>
      <c r="DF137" s="65">
        <v>5495.3350479999999</v>
      </c>
      <c r="DG137" s="65">
        <v>5168.9640019999997</v>
      </c>
      <c r="DH137" s="65">
        <v>6182.251929</v>
      </c>
      <c r="DI137" s="65">
        <v>6182.251929</v>
      </c>
      <c r="DJ137" s="65">
        <v>6002.2323329999999</v>
      </c>
      <c r="DK137" s="65">
        <v>6182.251929</v>
      </c>
      <c r="DL137" s="65">
        <v>6869.1688100000001</v>
      </c>
      <c r="DM137" s="65">
        <v>6869.1688100000001</v>
      </c>
      <c r="DN137" s="65">
        <v>6509.1296169999996</v>
      </c>
      <c r="DO137" s="65">
        <v>6509.1296169999996</v>
      </c>
      <c r="DP137" s="65">
        <v>6869.1688100000001</v>
      </c>
      <c r="DQ137" s="65">
        <v>6689.149214</v>
      </c>
      <c r="DR137" s="65">
        <v>6689.149214</v>
      </c>
      <c r="DS137" s="65">
        <v>6329.1100210000004</v>
      </c>
      <c r="DT137" s="65">
        <v>6869.1688100000001</v>
      </c>
      <c r="DU137" s="65">
        <v>6869.1688100000001</v>
      </c>
      <c r="DV137" s="65">
        <v>6689.149214</v>
      </c>
      <c r="DW137" s="65">
        <v>6869.1688100000001</v>
      </c>
      <c r="DX137" s="65">
        <v>6869.1688100000001</v>
      </c>
      <c r="DY137" s="65">
        <v>6689.149214</v>
      </c>
      <c r="DZ137" s="65">
        <v>6689.149214</v>
      </c>
      <c r="EA137" s="65">
        <v>6869.1688100000001</v>
      </c>
      <c r="EB137" s="65">
        <v>6869.1688100000001</v>
      </c>
      <c r="EC137" s="65">
        <v>6869.1688100000001</v>
      </c>
      <c r="ED137" s="65">
        <v>5642.1931400000003</v>
      </c>
      <c r="EE137" s="65">
        <v>6869.1688100000001</v>
      </c>
      <c r="EF137" s="65">
        <v>6869.1688100000001</v>
      </c>
      <c r="EG137" s="65">
        <v>6869.1688100000001</v>
      </c>
      <c r="EH137" s="65">
        <v>6509.1296169999996</v>
      </c>
      <c r="EI137" s="65">
        <v>6869.1688100000001</v>
      </c>
      <c r="EJ137" s="65">
        <v>6869.1688100000001</v>
      </c>
      <c r="EK137" s="65">
        <v>6869.1688100000001</v>
      </c>
      <c r="EL137" s="65">
        <v>6182.251929</v>
      </c>
      <c r="EM137" s="65">
        <v>6869.1688100000001</v>
      </c>
      <c r="EN137" s="65">
        <v>6869.1688100000001</v>
      </c>
      <c r="EO137" s="65">
        <v>6869.1688100000001</v>
      </c>
      <c r="EP137" s="65">
        <v>4481.5404790000002</v>
      </c>
      <c r="EQ137" s="65">
        <v>6869.1688100000001</v>
      </c>
      <c r="ER137" s="65">
        <v>6869.1688100000001</v>
      </c>
      <c r="ES137" s="65">
        <v>6869.1688100000001</v>
      </c>
      <c r="ET137" s="65">
        <v>5315.3154519999998</v>
      </c>
      <c r="EU137" s="65">
        <v>6869.1688100000001</v>
      </c>
      <c r="EV137" s="65">
        <v>6362.2715250000001</v>
      </c>
      <c r="EW137" s="65">
        <v>6869.1688100000001</v>
      </c>
      <c r="EX137" s="65">
        <v>6689.149214</v>
      </c>
      <c r="EY137" s="65">
        <v>6329.1100210000004</v>
      </c>
      <c r="EZ137" s="65">
        <v>6869.1688100000001</v>
      </c>
      <c r="FA137" s="65">
        <v>6869.1688100000001</v>
      </c>
      <c r="FB137" s="65">
        <v>6149.090424</v>
      </c>
      <c r="FC137" s="65">
        <v>6689.149214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2148.5812569999998</v>
      </c>
      <c r="F138" s="65">
        <v>3028.498094</v>
      </c>
      <c r="G138" s="65">
        <v>3028.498094</v>
      </c>
      <c r="H138" s="65">
        <v>3028.498094</v>
      </c>
      <c r="I138" s="65">
        <v>2527.2856390000002</v>
      </c>
      <c r="J138" s="65">
        <v>2814.369522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2972.2666859999999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690.70676719999994</v>
      </c>
      <c r="AD138" s="65">
        <v>2337.7913269999999</v>
      </c>
      <c r="AE138" s="65">
        <v>1936.25288</v>
      </c>
      <c r="AF138" s="65">
        <v>3028.498094</v>
      </c>
      <c r="AG138" s="65">
        <v>3028.498094</v>
      </c>
      <c r="AH138" s="65">
        <v>3028.498094</v>
      </c>
      <c r="AI138" s="65">
        <v>3028.498094</v>
      </c>
      <c r="AJ138" s="65">
        <v>3028.498094</v>
      </c>
      <c r="AK138" s="65">
        <v>2839.0037819999998</v>
      </c>
      <c r="AL138" s="65">
        <v>618.50943440000003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606.38179839999998</v>
      </c>
      <c r="G139" s="65">
        <v>1065.9055049999999</v>
      </c>
      <c r="H139" s="65">
        <v>1065.9055049999999</v>
      </c>
      <c r="I139" s="65">
        <v>1065.9055049999999</v>
      </c>
      <c r="J139" s="65">
        <v>606.38179839999998</v>
      </c>
      <c r="K139" s="65">
        <v>1065.9055049999999</v>
      </c>
      <c r="L139" s="65">
        <v>1065.9055049999999</v>
      </c>
      <c r="M139" s="65">
        <v>1065.9055049999999</v>
      </c>
      <c r="N139" s="65">
        <v>965.51319020000005</v>
      </c>
      <c r="O139" s="65">
        <v>1065.9055049999999</v>
      </c>
      <c r="P139" s="65">
        <v>1065.9055049999999</v>
      </c>
      <c r="Q139" s="65">
        <v>1065.9055049999999</v>
      </c>
      <c r="R139" s="65">
        <v>606.38179839999998</v>
      </c>
      <c r="S139" s="65">
        <v>1065.9055049999999</v>
      </c>
      <c r="T139" s="65">
        <v>1065.9055049999999</v>
      </c>
      <c r="U139" s="65">
        <v>1065.9055049999999</v>
      </c>
      <c r="V139" s="65">
        <v>606.38179839999998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D139" s="65">
        <v>1065.9055049999999</v>
      </c>
      <c r="AE139" s="65">
        <v>1065.9055049999999</v>
      </c>
      <c r="AF139" s="65">
        <v>1065.9055049999999</v>
      </c>
      <c r="AG139" s="65">
        <v>606.38179839999998</v>
      </c>
      <c r="AI139" s="65">
        <v>1065.9055049999999</v>
      </c>
      <c r="AK139" s="65">
        <v>1065.9055049999999</v>
      </c>
      <c r="AL139" s="65">
        <v>1065.9055049999999</v>
      </c>
      <c r="AM139" s="65">
        <v>1065.9055049999999</v>
      </c>
      <c r="AN139" s="65">
        <v>1065.9055049999999</v>
      </c>
      <c r="AO139" s="65">
        <v>1065.9055049999999</v>
      </c>
      <c r="AQ139" s="65">
        <v>1065.9055049999999</v>
      </c>
      <c r="AR139" s="65">
        <v>1065.9055049999999</v>
      </c>
      <c r="AT139" s="65">
        <v>277.2197951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792.15378199999998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O140" s="65">
        <v>211.28615790000001</v>
      </c>
      <c r="P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Z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M140" s="65">
        <v>211.28615790000001</v>
      </c>
      <c r="AN140" s="65">
        <v>211.28615790000001</v>
      </c>
      <c r="AO140" s="65">
        <v>211.28615790000001</v>
      </c>
      <c r="AP140" s="65">
        <v>211.28615790000001</v>
      </c>
      <c r="AQ140" s="65">
        <v>211.28615790000001</v>
      </c>
      <c r="AR140" s="65">
        <v>211.28615790000001</v>
      </c>
      <c r="AT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3425.772919</v>
      </c>
      <c r="F149" s="65">
        <v>3846.1660510000002</v>
      </c>
      <c r="G149" s="65">
        <v>4094.4035990000002</v>
      </c>
      <c r="H149" s="65">
        <v>4305.6897570000001</v>
      </c>
      <c r="I149" s="65">
        <v>3804.4773019999998</v>
      </c>
      <c r="J149" s="65">
        <v>3632.0374780000002</v>
      </c>
      <c r="K149" s="65">
        <v>4305.6897570000001</v>
      </c>
      <c r="L149" s="65">
        <v>4305.6897570000001</v>
      </c>
      <c r="M149" s="65">
        <v>4305.6897570000001</v>
      </c>
      <c r="N149" s="65">
        <v>3994.011285</v>
      </c>
      <c r="O149" s="65">
        <v>4305.6897570000001</v>
      </c>
      <c r="P149" s="65">
        <v>4305.6897570000001</v>
      </c>
      <c r="Q149" s="65">
        <v>4094.4035990000002</v>
      </c>
      <c r="R149" s="65">
        <v>3846.1660510000002</v>
      </c>
      <c r="S149" s="65">
        <v>4305.6897570000001</v>
      </c>
      <c r="T149" s="65">
        <v>4305.6897570000001</v>
      </c>
      <c r="U149" s="65">
        <v>4305.6897570000001</v>
      </c>
      <c r="V149" s="65">
        <v>3789.9346420000002</v>
      </c>
      <c r="W149" s="65">
        <v>4305.6897570000001</v>
      </c>
      <c r="X149" s="65">
        <v>4305.6897570000001</v>
      </c>
      <c r="Y149" s="65">
        <v>4094.4035990000002</v>
      </c>
      <c r="Z149" s="65">
        <v>4305.6897570000001</v>
      </c>
      <c r="AA149" s="65">
        <v>4094.4035990000002</v>
      </c>
      <c r="AB149" s="65">
        <v>1756.6122720000001</v>
      </c>
      <c r="AC149" s="65">
        <v>0</v>
      </c>
      <c r="AD149" s="65">
        <v>3403.6968320000001</v>
      </c>
      <c r="AE149" s="65">
        <v>3002.1583850000002</v>
      </c>
      <c r="AF149" s="65">
        <v>4094.4035990000002</v>
      </c>
      <c r="AG149" s="65">
        <v>3634.8798929999998</v>
      </c>
      <c r="AH149" s="65">
        <v>3239.7842519999999</v>
      </c>
      <c r="AI149" s="65">
        <v>4305.6897570000001</v>
      </c>
      <c r="AJ149" s="65">
        <v>3239.7842519999999</v>
      </c>
      <c r="AK149" s="65">
        <v>4116.1954450000003</v>
      </c>
      <c r="AL149" s="65">
        <v>1684.414939</v>
      </c>
      <c r="AM149" s="65">
        <v>4305.6897570000001</v>
      </c>
      <c r="AN149" s="65">
        <v>4305.6897570000001</v>
      </c>
      <c r="AO149" s="65">
        <v>4305.6897570000001</v>
      </c>
      <c r="AP149" s="65">
        <v>3239.7842519999999</v>
      </c>
      <c r="AQ149" s="65">
        <v>4305.6897570000001</v>
      </c>
      <c r="AR149" s="65">
        <v>4305.6897570000001</v>
      </c>
      <c r="AS149" s="65">
        <v>3028.498094</v>
      </c>
      <c r="AT149" s="65">
        <v>3517.0040469999999</v>
      </c>
      <c r="AU149" s="65">
        <v>4094.4035990000002</v>
      </c>
      <c r="AV149" s="65">
        <v>4091.561185</v>
      </c>
      <c r="AW149" s="65">
        <v>4091.561185</v>
      </c>
      <c r="AX149" s="65">
        <v>4091.561185</v>
      </c>
      <c r="AY149" s="65">
        <v>4091.561185</v>
      </c>
      <c r="AZ149" s="65">
        <v>3725.9319099999998</v>
      </c>
      <c r="BA149" s="65">
        <v>3725.9319099999998</v>
      </c>
      <c r="BB149" s="65">
        <v>3452.1801869999999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1164.4425470000001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1365.5657510000001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4055.461292</v>
      </c>
      <c r="DU150" s="65">
        <v>3813.3423509999998</v>
      </c>
      <c r="DV150" s="65">
        <v>3813.3423509999998</v>
      </c>
      <c r="DW150" s="65">
        <v>3813.3423509999998</v>
      </c>
      <c r="DX150" s="65">
        <v>4055.461292</v>
      </c>
      <c r="DY150" s="65">
        <v>3813.3423509999998</v>
      </c>
      <c r="DZ150" s="65">
        <v>3813.3423509999998</v>
      </c>
      <c r="EA150" s="65">
        <v>3813.3423509999998</v>
      </c>
      <c r="EB150" s="65">
        <v>4966.586292</v>
      </c>
      <c r="EC150" s="65">
        <v>4643.4911169999996</v>
      </c>
      <c r="ED150" s="65">
        <v>4643.4911169999996</v>
      </c>
      <c r="EE150" s="65">
        <v>4643.4911169999996</v>
      </c>
      <c r="EF150" s="65">
        <v>4966.586292</v>
      </c>
      <c r="EG150" s="65">
        <v>4643.4911169999996</v>
      </c>
      <c r="EH150" s="65">
        <v>4643.4911169999996</v>
      </c>
      <c r="EI150" s="65">
        <v>4643.4911169999996</v>
      </c>
      <c r="EJ150" s="65">
        <v>4966.586292</v>
      </c>
      <c r="EK150" s="65">
        <v>4643.4911169999996</v>
      </c>
      <c r="EL150" s="65">
        <v>4643.4911169999996</v>
      </c>
      <c r="EM150" s="65">
        <v>4643.4911169999996</v>
      </c>
      <c r="EN150" s="65">
        <v>5877.711292</v>
      </c>
      <c r="EO150" s="65">
        <v>5473.6398820000004</v>
      </c>
      <c r="EP150" s="65">
        <v>5473.6398820000004</v>
      </c>
      <c r="EQ150" s="65">
        <v>5473.6398820000004</v>
      </c>
      <c r="ER150" s="65">
        <v>5877.711292</v>
      </c>
      <c r="ES150" s="65">
        <v>5473.6398820000004</v>
      </c>
      <c r="ET150" s="65">
        <v>5473.6398820000004</v>
      </c>
      <c r="EU150" s="65">
        <v>5473.6398820000004</v>
      </c>
      <c r="EV150" s="65">
        <v>6788.836292</v>
      </c>
      <c r="EW150" s="65">
        <v>6303.7886479999997</v>
      </c>
      <c r="EX150" s="65">
        <v>6303.7886479999997</v>
      </c>
      <c r="EY150" s="65">
        <v>6303.7886479999997</v>
      </c>
      <c r="EZ150" s="65">
        <v>6788.836292</v>
      </c>
      <c r="FA150" s="65">
        <v>6303.7886479999997</v>
      </c>
      <c r="FB150" s="65">
        <v>6303.7886479999997</v>
      </c>
      <c r="FC150" s="65">
        <v>6303.7886479999997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  <c r="CF152" s="65">
        <v>1366.6875</v>
      </c>
      <c r="CG152" s="65">
        <v>1245.223148</v>
      </c>
      <c r="CH152" s="65">
        <v>1245.223148</v>
      </c>
      <c r="CI152" s="65">
        <v>1245.223148</v>
      </c>
      <c r="CJ152" s="65">
        <v>1366.6875</v>
      </c>
      <c r="CK152" s="65">
        <v>1245.223148</v>
      </c>
      <c r="CL152" s="65">
        <v>1245.223148</v>
      </c>
      <c r="CM152" s="65">
        <v>1245.223148</v>
      </c>
      <c r="CN152" s="65">
        <v>2733.375</v>
      </c>
      <c r="CO152" s="65">
        <v>2490.446297</v>
      </c>
      <c r="CP152" s="65">
        <v>2490.446297</v>
      </c>
      <c r="CQ152" s="65">
        <v>2490.446297</v>
      </c>
      <c r="CR152" s="65">
        <v>2733.375</v>
      </c>
      <c r="CS152" s="65">
        <v>2490.446297</v>
      </c>
      <c r="CT152" s="65">
        <v>2490.446297</v>
      </c>
      <c r="CU152" s="65">
        <v>2490.446297</v>
      </c>
      <c r="CV152" s="65">
        <v>2733.375</v>
      </c>
      <c r="CW152" s="65">
        <v>2490.446297</v>
      </c>
      <c r="CX152" s="65">
        <v>2490.446297</v>
      </c>
      <c r="CY152" s="65">
        <v>2490.446297</v>
      </c>
      <c r="CZ152" s="65">
        <v>4100.0625</v>
      </c>
      <c r="DA152" s="65">
        <v>3735.669445</v>
      </c>
      <c r="DB152" s="65">
        <v>3735.669445</v>
      </c>
      <c r="DC152" s="65">
        <v>3735.669445</v>
      </c>
      <c r="DD152" s="65">
        <v>4100.0625</v>
      </c>
      <c r="DE152" s="65">
        <v>3735.669445</v>
      </c>
      <c r="DF152" s="65">
        <v>3735.669445</v>
      </c>
      <c r="DG152" s="65">
        <v>3735.669445</v>
      </c>
      <c r="DH152" s="65">
        <v>5466.75</v>
      </c>
      <c r="DI152" s="65">
        <v>4980.8925939999999</v>
      </c>
      <c r="DJ152" s="65">
        <v>4980.8925939999999</v>
      </c>
      <c r="DK152" s="65">
        <v>4980.8925939999999</v>
      </c>
      <c r="DL152" s="65">
        <v>5466.75</v>
      </c>
      <c r="DM152" s="65">
        <v>4980.8925939999999</v>
      </c>
      <c r="DN152" s="65">
        <v>4980.8925939999999</v>
      </c>
      <c r="DO152" s="65">
        <v>4980.8925939999999</v>
      </c>
      <c r="DP152" s="65">
        <v>5466.75</v>
      </c>
      <c r="DQ152" s="65">
        <v>4980.8925939999999</v>
      </c>
      <c r="DR152" s="65">
        <v>3683.0744709999999</v>
      </c>
      <c r="DS152" s="65">
        <v>4980.8925939999999</v>
      </c>
      <c r="DT152" s="65">
        <v>5466.75</v>
      </c>
      <c r="DU152" s="65">
        <v>4980.8925939999999</v>
      </c>
      <c r="DV152" s="65">
        <v>4980.8925939999999</v>
      </c>
      <c r="DW152" s="65">
        <v>4980.8925939999999</v>
      </c>
      <c r="DX152" s="65">
        <v>5466.75</v>
      </c>
      <c r="DY152" s="65">
        <v>4980.8925939999999</v>
      </c>
      <c r="DZ152" s="65">
        <v>4980.8925939999999</v>
      </c>
      <c r="EA152" s="65">
        <v>4980.8925939999999</v>
      </c>
      <c r="EB152" s="65">
        <v>5466.75</v>
      </c>
      <c r="EC152" s="65">
        <v>4980.8925939999999</v>
      </c>
      <c r="ED152" s="65">
        <v>4980.8925939999999</v>
      </c>
      <c r="EE152" s="65">
        <v>4980.8925939999999</v>
      </c>
      <c r="EF152" s="65">
        <v>5466.75</v>
      </c>
      <c r="EG152" s="65">
        <v>3871.7054819999998</v>
      </c>
      <c r="EH152" s="65">
        <v>4980.8925939999999</v>
      </c>
      <c r="EI152" s="65">
        <v>4980.8925939999999</v>
      </c>
      <c r="EJ152" s="65">
        <v>5466.75</v>
      </c>
      <c r="EK152" s="65">
        <v>4980.8925939999999</v>
      </c>
      <c r="EL152" s="65">
        <v>4980.8925939999999</v>
      </c>
      <c r="EM152" s="65">
        <v>4980.8925939999999</v>
      </c>
      <c r="EN152" s="65">
        <v>5466.75</v>
      </c>
      <c r="EO152" s="65">
        <v>4980.8925939999999</v>
      </c>
      <c r="EP152" s="65">
        <v>4980.8925939999999</v>
      </c>
      <c r="EQ152" s="65">
        <v>4980.8925939999999</v>
      </c>
      <c r="ER152" s="65">
        <v>5466.75</v>
      </c>
      <c r="ES152" s="65">
        <v>4980.8925939999999</v>
      </c>
      <c r="ET152" s="65">
        <v>4980.8925939999999</v>
      </c>
      <c r="EU152" s="65">
        <v>4980.8925939999999</v>
      </c>
      <c r="EV152" s="65">
        <v>5466.75</v>
      </c>
      <c r="EW152" s="65">
        <v>4980.8925939999999</v>
      </c>
      <c r="EX152" s="65">
        <v>4980.8925939999999</v>
      </c>
      <c r="EY152" s="65">
        <v>4980.8925939999999</v>
      </c>
      <c r="EZ152" s="65">
        <v>5466.75</v>
      </c>
      <c r="FA152" s="65">
        <v>4980.8925939999999</v>
      </c>
      <c r="FB152" s="65">
        <v>4980.8925939999999</v>
      </c>
      <c r="FC152" s="65">
        <v>4980.8925939999999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1365.5657510000001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4511.023792</v>
      </c>
      <c r="CG161" s="65">
        <v>4228.4167340000004</v>
      </c>
      <c r="CH161" s="65">
        <v>4228.4167340000004</v>
      </c>
      <c r="CI161" s="65">
        <v>4228.4167340000004</v>
      </c>
      <c r="CJ161" s="65">
        <v>4511.023792</v>
      </c>
      <c r="CK161" s="65">
        <v>4228.4167340000004</v>
      </c>
      <c r="CL161" s="65">
        <v>4228.4167340000004</v>
      </c>
      <c r="CM161" s="65">
        <v>4228.4167340000004</v>
      </c>
      <c r="CN161" s="65">
        <v>5877.711292</v>
      </c>
      <c r="CO161" s="65">
        <v>5473.6398820000004</v>
      </c>
      <c r="CP161" s="65">
        <v>5473.6398820000004</v>
      </c>
      <c r="CQ161" s="65">
        <v>5473.6398820000004</v>
      </c>
      <c r="CR161" s="65">
        <v>5877.711292</v>
      </c>
      <c r="CS161" s="65">
        <v>5473.6398820000004</v>
      </c>
      <c r="CT161" s="65">
        <v>5473.6398820000004</v>
      </c>
      <c r="CU161" s="65">
        <v>5473.6398820000004</v>
      </c>
      <c r="CV161" s="65">
        <v>5877.711292</v>
      </c>
      <c r="CW161" s="65">
        <v>5473.6398820000004</v>
      </c>
      <c r="CX161" s="65">
        <v>5473.6398820000004</v>
      </c>
      <c r="CY161" s="65">
        <v>5473.6398820000004</v>
      </c>
      <c r="CZ161" s="65">
        <v>7244.398792</v>
      </c>
      <c r="DA161" s="65">
        <v>6718.8630309999999</v>
      </c>
      <c r="DB161" s="65">
        <v>6718.8630309999999</v>
      </c>
      <c r="DC161" s="65">
        <v>6718.8630309999999</v>
      </c>
      <c r="DD161" s="65">
        <v>7244.398792</v>
      </c>
      <c r="DE161" s="65">
        <v>6718.8630309999999</v>
      </c>
      <c r="DF161" s="65">
        <v>6718.8630309999999</v>
      </c>
      <c r="DG161" s="65">
        <v>6718.8630309999999</v>
      </c>
      <c r="DH161" s="65">
        <v>8611.086292</v>
      </c>
      <c r="DI161" s="65">
        <v>7964.0861789999999</v>
      </c>
      <c r="DJ161" s="65">
        <v>7964.0861789999999</v>
      </c>
      <c r="DK161" s="65">
        <v>7964.0861789999999</v>
      </c>
      <c r="DL161" s="65">
        <v>8611.086292</v>
      </c>
      <c r="DM161" s="65">
        <v>7964.0861789999999</v>
      </c>
      <c r="DN161" s="65">
        <v>7964.0861789999999</v>
      </c>
      <c r="DO161" s="65">
        <v>7964.0861789999999</v>
      </c>
      <c r="DP161" s="65">
        <v>8611.086292</v>
      </c>
      <c r="DQ161" s="65">
        <v>7964.0861789999999</v>
      </c>
      <c r="DR161" s="65">
        <v>6666.2680559999999</v>
      </c>
      <c r="DS161" s="65">
        <v>7964.0861789999999</v>
      </c>
      <c r="DT161" s="65">
        <v>9522.211292</v>
      </c>
      <c r="DU161" s="65">
        <v>8794.2349450000002</v>
      </c>
      <c r="DV161" s="65">
        <v>8794.2349450000002</v>
      </c>
      <c r="DW161" s="65">
        <v>8794.2349450000002</v>
      </c>
      <c r="DX161" s="65">
        <v>9522.211292</v>
      </c>
      <c r="DY161" s="65">
        <v>8794.2349450000002</v>
      </c>
      <c r="DZ161" s="65">
        <v>8794.2349450000002</v>
      </c>
      <c r="EA161" s="65">
        <v>8794.2349450000002</v>
      </c>
      <c r="EB161" s="65">
        <v>10433.336289999999</v>
      </c>
      <c r="EC161" s="65">
        <v>9624.3837100000001</v>
      </c>
      <c r="ED161" s="65">
        <v>9624.3837100000001</v>
      </c>
      <c r="EE161" s="65">
        <v>9624.3837100000001</v>
      </c>
      <c r="EF161" s="65">
        <v>10433.336289999999</v>
      </c>
      <c r="EG161" s="65">
        <v>8515.1965990000008</v>
      </c>
      <c r="EH161" s="65">
        <v>9624.3837100000001</v>
      </c>
      <c r="EI161" s="65">
        <v>9624.3837100000001</v>
      </c>
      <c r="EJ161" s="65">
        <v>10433.336289999999</v>
      </c>
      <c r="EK161" s="65">
        <v>9624.3837100000001</v>
      </c>
      <c r="EL161" s="65">
        <v>9624.3837100000001</v>
      </c>
      <c r="EM161" s="65">
        <v>9624.3837100000001</v>
      </c>
      <c r="EN161" s="65">
        <v>11344.461289999999</v>
      </c>
      <c r="EO161" s="65">
        <v>10454.53248</v>
      </c>
      <c r="EP161" s="65">
        <v>10454.53248</v>
      </c>
      <c r="EQ161" s="65">
        <v>10454.53248</v>
      </c>
      <c r="ER161" s="65">
        <v>11344.461289999999</v>
      </c>
      <c r="ES161" s="65">
        <v>10454.53248</v>
      </c>
      <c r="ET161" s="65">
        <v>10454.53248</v>
      </c>
      <c r="EU161" s="65">
        <v>10454.53248</v>
      </c>
      <c r="EV161" s="65">
        <v>12255.586289999999</v>
      </c>
      <c r="EW161" s="65">
        <v>11284.68124</v>
      </c>
      <c r="EX161" s="65">
        <v>11284.68124</v>
      </c>
      <c r="EY161" s="65">
        <v>11284.68124</v>
      </c>
      <c r="EZ161" s="65">
        <v>12255.586289999999</v>
      </c>
      <c r="FA161" s="65">
        <v>11284.68124</v>
      </c>
      <c r="FB161" s="65">
        <v>11284.68124</v>
      </c>
      <c r="FC161" s="65">
        <v>11284.68124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571.32535069999994</v>
      </c>
      <c r="AD162" s="65">
        <v>571.32535069999994</v>
      </c>
      <c r="AE162" s="65">
        <v>736.75388510000005</v>
      </c>
      <c r="AF162" s="65">
        <v>736.75388510000005</v>
      </c>
      <c r="AG162" s="65">
        <v>736.75388510000005</v>
      </c>
      <c r="AH162" s="65">
        <v>537.21637450000003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1962.697559</v>
      </c>
      <c r="E164" s="65">
        <v>1691.5160370000001</v>
      </c>
      <c r="F164" s="65">
        <v>1960.1872960000001</v>
      </c>
      <c r="G164" s="65">
        <v>1960.1872960000001</v>
      </c>
      <c r="H164" s="65">
        <v>1502.5003999999999</v>
      </c>
      <c r="I164" s="65">
        <v>1459.448576</v>
      </c>
      <c r="J164" s="65">
        <v>1223.754267</v>
      </c>
      <c r="K164" s="65">
        <v>1018.400565</v>
      </c>
      <c r="L164" s="65">
        <v>1674.476711</v>
      </c>
      <c r="M164" s="65">
        <v>1960.1872960000001</v>
      </c>
      <c r="N164" s="65">
        <v>1181.2204260000001</v>
      </c>
      <c r="O164" s="65">
        <v>1291.214242</v>
      </c>
      <c r="P164" s="65">
        <v>1962.697559</v>
      </c>
      <c r="Q164" s="65">
        <v>1792.33195</v>
      </c>
      <c r="R164" s="65">
        <v>1913.0979589999999</v>
      </c>
      <c r="S164" s="65">
        <v>1386.114278</v>
      </c>
      <c r="T164" s="65">
        <v>1682.245977</v>
      </c>
      <c r="U164" s="65">
        <v>1188.0345890000001</v>
      </c>
      <c r="V164" s="65">
        <v>1752.8805179999999</v>
      </c>
      <c r="W164" s="65">
        <v>1565.0382870000001</v>
      </c>
      <c r="X164" s="65">
        <v>1661.4963499999999</v>
      </c>
      <c r="Y164" s="65">
        <v>824.67416379999997</v>
      </c>
      <c r="Z164" s="65">
        <v>1660.0283059999999</v>
      </c>
      <c r="AA164" s="65">
        <v>1037.6903090000001</v>
      </c>
      <c r="AB164" s="65">
        <v>1411.174364</v>
      </c>
      <c r="AC164" s="65">
        <v>1517.8128240000001</v>
      </c>
      <c r="AD164" s="65">
        <v>1660.0283059999999</v>
      </c>
      <c r="AE164" s="65">
        <v>1342.2463439999999</v>
      </c>
      <c r="AF164" s="65">
        <v>1614.217519</v>
      </c>
      <c r="AG164" s="65">
        <v>1762.6519949999999</v>
      </c>
      <c r="AH164" s="65">
        <v>1798.264406</v>
      </c>
      <c r="AI164" s="65">
        <v>1913.617229</v>
      </c>
      <c r="AJ164" s="65">
        <v>739.37199269999996</v>
      </c>
      <c r="AK164" s="65">
        <v>1658.796593</v>
      </c>
      <c r="AL164" s="65">
        <v>1249.394131</v>
      </c>
      <c r="AM164" s="65">
        <v>1199.7466219999999</v>
      </c>
      <c r="AN164" s="65">
        <v>214.8020252</v>
      </c>
      <c r="AO164" s="65">
        <v>1012.90523</v>
      </c>
      <c r="AP164" s="65">
        <v>812.45686269999999</v>
      </c>
      <c r="AQ164" s="65">
        <v>1538.7519460000001</v>
      </c>
      <c r="AR164" s="65">
        <v>1962.697559</v>
      </c>
      <c r="AS164" s="65">
        <v>1296.009732</v>
      </c>
      <c r="AT164" s="65">
        <v>895.70299809999995</v>
      </c>
      <c r="AU164" s="65">
        <v>1469.776016</v>
      </c>
      <c r="AV164" s="65">
        <v>1962.697559</v>
      </c>
      <c r="AW164" s="65">
        <v>693.60731439999995</v>
      </c>
      <c r="AX164" s="65">
        <v>733.15349309999999</v>
      </c>
      <c r="AY164" s="65">
        <v>1960.1872960000001</v>
      </c>
      <c r="AZ164" s="65">
        <v>1552.0633849999999</v>
      </c>
      <c r="BA164" s="65">
        <v>747.13945750000005</v>
      </c>
      <c r="BB164" s="65">
        <v>1312.2114959999999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250.43633610000001</v>
      </c>
      <c r="E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157.18553180000001</v>
      </c>
      <c r="U165" s="65">
        <v>157.18553180000001</v>
      </c>
      <c r="W165" s="65">
        <v>314.37106360000001</v>
      </c>
      <c r="X165" s="65">
        <v>314.37106360000001</v>
      </c>
      <c r="Y165" s="65">
        <v>157.18553180000001</v>
      </c>
      <c r="Z165" s="65">
        <v>314.37106360000001</v>
      </c>
      <c r="AA165" s="65">
        <v>314.37106360000001</v>
      </c>
      <c r="AB165" s="65">
        <v>157.18553180000001</v>
      </c>
      <c r="AC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157.18553180000001</v>
      </c>
      <c r="AI165" s="65">
        <v>174.17979579999999</v>
      </c>
      <c r="AK165" s="65">
        <v>314.37106360000001</v>
      </c>
      <c r="AN165" s="65">
        <v>314.37106360000001</v>
      </c>
      <c r="AP165" s="65">
        <v>293.1823637</v>
      </c>
      <c r="AQ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156.81614569999999</v>
      </c>
      <c r="J167" s="65">
        <v>114.0714093</v>
      </c>
      <c r="M167" s="65">
        <v>160.39219059999999</v>
      </c>
      <c r="N167" s="65">
        <v>117.65867249999999</v>
      </c>
      <c r="O167" s="65">
        <v>1.2162154119999999</v>
      </c>
      <c r="Q167" s="65">
        <v>248.7416685</v>
      </c>
      <c r="R167" s="65">
        <v>206.28530939999999</v>
      </c>
      <c r="S167" s="65">
        <v>89.603080539999993</v>
      </c>
      <c r="T167" s="65">
        <v>322.14033039999998</v>
      </c>
      <c r="U167" s="65">
        <v>238.36548289999999</v>
      </c>
      <c r="W167" s="65">
        <v>78.934329840000004</v>
      </c>
      <c r="Y167" s="65">
        <v>269.29281450000002</v>
      </c>
      <c r="AA167" s="65">
        <v>104.38060900000001</v>
      </c>
      <c r="AB167" s="65">
        <v>322.14033039999998</v>
      </c>
      <c r="AC167" s="65">
        <v>322.14033039999998</v>
      </c>
      <c r="AE167" s="65">
        <v>322.14033039999998</v>
      </c>
      <c r="AJ167" s="65">
        <v>322.14033039999998</v>
      </c>
      <c r="AO167" s="65">
        <v>18.909626339999999</v>
      </c>
      <c r="AP167" s="65">
        <v>138.64407059999999</v>
      </c>
      <c r="AS167" s="65">
        <v>63.431939409999998</v>
      </c>
      <c r="AU167" s="65">
        <v>322.14033039999998</v>
      </c>
      <c r="AX167" s="65">
        <v>20.229000190000001</v>
      </c>
      <c r="AY167" s="65">
        <v>322.14033039999998</v>
      </c>
      <c r="AZ167" s="65">
        <v>322.14033039999998</v>
      </c>
      <c r="BA167" s="65">
        <v>154.3027687</v>
      </c>
      <c r="BB167" s="65">
        <v>322.14033039999998</v>
      </c>
      <c r="BC167" s="65">
        <v>322.14033039999998</v>
      </c>
      <c r="BD167" s="65">
        <v>322.14033039999998</v>
      </c>
      <c r="BE167" s="65">
        <v>199.44438740000001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239.70627139999999</v>
      </c>
    </row>
    <row r="168" spans="2:159" x14ac:dyDescent="0.2">
      <c r="B168" s="65" t="s">
        <v>23</v>
      </c>
      <c r="C168" s="65" t="s">
        <v>43</v>
      </c>
      <c r="F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94.290635789999996</v>
      </c>
      <c r="AI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18.837248299999999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2972.6270979999999</v>
      </c>
      <c r="E173" s="65">
        <v>2738.5322879999999</v>
      </c>
      <c r="F173" s="65">
        <v>3240.942693</v>
      </c>
      <c r="G173" s="65">
        <v>3034.0515620000001</v>
      </c>
      <c r="H173" s="65">
        <v>2718.4854</v>
      </c>
      <c r="I173" s="65">
        <v>2675.0641900000001</v>
      </c>
      <c r="J173" s="65">
        <v>2553.8106760000001</v>
      </c>
      <c r="K173" s="65">
        <v>2234.385565</v>
      </c>
      <c r="L173" s="65">
        <v>2890.4617109999999</v>
      </c>
      <c r="M173" s="65">
        <v>3179.3789550000001</v>
      </c>
      <c r="N173" s="65">
        <v>2514.8640989999999</v>
      </c>
      <c r="O173" s="65">
        <v>2508.4154570000001</v>
      </c>
      <c r="P173" s="65">
        <v>3178.6825589999999</v>
      </c>
      <c r="Q173" s="65">
        <v>2957.7523529999999</v>
      </c>
      <c r="R173" s="65">
        <v>3312.6289510000001</v>
      </c>
      <c r="S173" s="65">
        <v>2691.702358</v>
      </c>
      <c r="T173" s="65">
        <v>3063.1857759999998</v>
      </c>
      <c r="U173" s="65">
        <v>2485.1995400000001</v>
      </c>
      <c r="V173" s="65">
        <v>2631.755138</v>
      </c>
      <c r="W173" s="65">
        <v>2859.957617</v>
      </c>
      <c r="X173" s="65">
        <v>2877.48135</v>
      </c>
      <c r="Y173" s="65">
        <v>2152.766447</v>
      </c>
      <c r="Z173" s="65">
        <v>2876.0133059999998</v>
      </c>
      <c r="AA173" s="65">
        <v>2358.055918</v>
      </c>
      <c r="AB173" s="65">
        <v>2792.1141630000002</v>
      </c>
      <c r="AC173" s="65">
        <v>2890.5096210000002</v>
      </c>
      <c r="AD173" s="65">
        <v>2710.5847709999998</v>
      </c>
      <c r="AE173" s="65">
        <v>2880.3716749999999</v>
      </c>
      <c r="AF173" s="65">
        <v>2830.2025189999999</v>
      </c>
      <c r="AG173" s="65">
        <v>2664.2659319999998</v>
      </c>
      <c r="AH173" s="65">
        <v>2586.956948</v>
      </c>
      <c r="AI173" s="65">
        <v>2989.4109619999999</v>
      </c>
      <c r="AJ173" s="65">
        <v>1821.0055259999999</v>
      </c>
      <c r="AK173" s="65">
        <v>2874.7815930000002</v>
      </c>
      <c r="AL173" s="65">
        <v>2151.0080680000001</v>
      </c>
      <c r="AM173" s="65">
        <v>2101.3605579999999</v>
      </c>
      <c r="AN173" s="65">
        <v>1307.5035399999999</v>
      </c>
      <c r="AO173" s="65">
        <v>1933.428793</v>
      </c>
      <c r="AP173" s="65">
        <v>2145.897234</v>
      </c>
      <c r="AQ173" s="65">
        <v>2754.736946</v>
      </c>
      <c r="AR173" s="65">
        <v>2864.3114959999998</v>
      </c>
      <c r="AS173" s="65">
        <v>2261.0556080000001</v>
      </c>
      <c r="AT173" s="65">
        <v>2111.6879979999999</v>
      </c>
      <c r="AU173" s="65">
        <v>3007.901347</v>
      </c>
      <c r="AV173" s="65">
        <v>3178.6825589999999</v>
      </c>
      <c r="AW173" s="65">
        <v>1909.592314</v>
      </c>
      <c r="AX173" s="65">
        <v>1969.367493</v>
      </c>
      <c r="AY173" s="65">
        <v>3498.3126259999999</v>
      </c>
      <c r="AZ173" s="65">
        <v>3090.1887149999998</v>
      </c>
      <c r="BA173" s="65">
        <v>2117.4272259999998</v>
      </c>
      <c r="BB173" s="65">
        <v>2850.3368260000002</v>
      </c>
      <c r="BC173" s="65">
        <v>3087.6784520000001</v>
      </c>
      <c r="BD173" s="65">
        <v>1638.093803</v>
      </c>
      <c r="BE173" s="65">
        <v>1512.887596</v>
      </c>
      <c r="BF173" s="65">
        <v>1635.583539</v>
      </c>
      <c r="BG173" s="65">
        <v>1635.583539</v>
      </c>
      <c r="BH173" s="65">
        <v>1609.8489279999999</v>
      </c>
      <c r="BI173" s="65">
        <v>1058.3257329999999</v>
      </c>
      <c r="BJ173" s="65">
        <v>1609.8489279999999</v>
      </c>
      <c r="BK173" s="65">
        <v>1527.414869</v>
      </c>
      <c r="BL173" s="65">
        <v>190.25228920000001</v>
      </c>
      <c r="BM173" s="65">
        <v>190.25228920000001</v>
      </c>
      <c r="BN173" s="65">
        <v>0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348.2919986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366.6729469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791.05858820000003</v>
      </c>
      <c r="E176" s="65">
        <v>265.38678399999998</v>
      </c>
      <c r="F176" s="65">
        <v>792.37046559999999</v>
      </c>
      <c r="G176" s="65">
        <v>728.33597090000001</v>
      </c>
      <c r="H176" s="65">
        <v>452.24275829999999</v>
      </c>
      <c r="I176" s="65">
        <v>803.47046560000001</v>
      </c>
      <c r="J176" s="65">
        <v>587.06796129999998</v>
      </c>
      <c r="K176" s="65">
        <v>564.32864389999997</v>
      </c>
      <c r="L176" s="65">
        <v>625.91429530000005</v>
      </c>
      <c r="M176" s="65">
        <v>803.47046560000001</v>
      </c>
      <c r="N176" s="65">
        <v>275.90371829999998</v>
      </c>
      <c r="O176" s="65">
        <v>496.31045449999999</v>
      </c>
      <c r="P176" s="65">
        <v>803.47046560000001</v>
      </c>
      <c r="Q176" s="65">
        <v>700.29081269999995</v>
      </c>
      <c r="R176" s="65">
        <v>612.74444059999996</v>
      </c>
      <c r="S176" s="65">
        <v>780.16266529999996</v>
      </c>
      <c r="T176" s="65">
        <v>450.06357370000001</v>
      </c>
      <c r="U176" s="65">
        <v>255.472803</v>
      </c>
      <c r="V176" s="65">
        <v>803.47046560000001</v>
      </c>
      <c r="W176" s="65">
        <v>336.84072229999998</v>
      </c>
      <c r="X176" s="65">
        <v>474.88732859999999</v>
      </c>
      <c r="Y176" s="65">
        <v>504.25894699999998</v>
      </c>
      <c r="Z176" s="65">
        <v>401.26878840000001</v>
      </c>
      <c r="AA176" s="65">
        <v>532.0052809</v>
      </c>
      <c r="AB176" s="65">
        <v>581.7621206</v>
      </c>
      <c r="AC176" s="65">
        <v>791.05858820000003</v>
      </c>
      <c r="AD176" s="65">
        <v>767.75078780000001</v>
      </c>
      <c r="AE176" s="65">
        <v>422.01841560000003</v>
      </c>
      <c r="AF176" s="65">
        <v>780.16266529999996</v>
      </c>
      <c r="AG176" s="65">
        <v>349.25259979999998</v>
      </c>
      <c r="AH176" s="65">
        <v>780.16266529999996</v>
      </c>
      <c r="AI176" s="65">
        <v>778.55196360000002</v>
      </c>
      <c r="AJ176" s="65">
        <v>225.1192427</v>
      </c>
      <c r="AK176" s="65">
        <v>792.57454270000005</v>
      </c>
      <c r="AL176" s="65">
        <v>780.16266529999996</v>
      </c>
      <c r="AM176" s="65">
        <v>780.16266529999996</v>
      </c>
      <c r="AN176" s="65">
        <v>335.59442660000002</v>
      </c>
      <c r="AO176" s="65">
        <v>676.98301240000001</v>
      </c>
      <c r="AP176" s="65">
        <v>530.2998321</v>
      </c>
      <c r="AQ176" s="65">
        <v>579.94734189999997</v>
      </c>
      <c r="AR176" s="65">
        <v>803.47046560000001</v>
      </c>
      <c r="AS176" s="65">
        <v>792.57454270000005</v>
      </c>
      <c r="AT176" s="65">
        <v>337.4092053</v>
      </c>
      <c r="AU176" s="65">
        <v>757.91304920000005</v>
      </c>
      <c r="AV176" s="65">
        <v>666.45149530000003</v>
      </c>
      <c r="AW176" s="65">
        <v>215.72766319999999</v>
      </c>
      <c r="AX176" s="65">
        <v>152.06918540000001</v>
      </c>
      <c r="AY176" s="65">
        <v>666.45149530000003</v>
      </c>
      <c r="AZ176" s="65">
        <v>328.58313700000002</v>
      </c>
      <c r="BA176" s="65">
        <v>35.751649270000001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56.848293599999998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111.8016441</v>
      </c>
      <c r="Q180" s="65">
        <v>56.848293599999998</v>
      </c>
      <c r="R180" s="65">
        <v>178.12465330000001</v>
      </c>
      <c r="S180" s="65">
        <v>178.12465330000001</v>
      </c>
      <c r="T180" s="65">
        <v>178.12465330000001</v>
      </c>
      <c r="U180" s="65">
        <v>130.7510753</v>
      </c>
      <c r="V180" s="65">
        <v>178.12465330000001</v>
      </c>
      <c r="W180" s="65">
        <v>178.12465330000001</v>
      </c>
      <c r="X180" s="65">
        <v>130.7510753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56.848293599999998</v>
      </c>
      <c r="AI180" s="65">
        <v>178.12465330000001</v>
      </c>
      <c r="AJ180" s="65">
        <v>37.898862399999999</v>
      </c>
      <c r="AK180" s="65">
        <v>178.12465330000001</v>
      </c>
      <c r="AL180" s="65">
        <v>178.12465330000001</v>
      </c>
      <c r="AM180" s="65">
        <v>178.12465330000001</v>
      </c>
      <c r="AN180" s="65">
        <v>56.848293599999998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1181.418324</v>
      </c>
      <c r="E185" s="65">
        <v>613.67878259999998</v>
      </c>
      <c r="F185" s="65">
        <v>1360.854855</v>
      </c>
      <c r="G185" s="65">
        <v>1175.5440000000001</v>
      </c>
      <c r="H185" s="65">
        <v>1020.7271469999999</v>
      </c>
      <c r="I185" s="65">
        <v>1371.954855</v>
      </c>
      <c r="J185" s="65">
        <v>1155.5523499999999</v>
      </c>
      <c r="K185" s="65">
        <v>1132.8130329999999</v>
      </c>
      <c r="L185" s="65">
        <v>1194.398684</v>
      </c>
      <c r="M185" s="65">
        <v>1371.954855</v>
      </c>
      <c r="N185" s="65">
        <v>844.38810739999997</v>
      </c>
      <c r="O185" s="65">
        <v>1064.794844</v>
      </c>
      <c r="P185" s="65">
        <v>1305.631846</v>
      </c>
      <c r="Q185" s="65">
        <v>1147.498842</v>
      </c>
      <c r="R185" s="65">
        <v>1181.22883</v>
      </c>
      <c r="S185" s="65">
        <v>1348.647054</v>
      </c>
      <c r="T185" s="65">
        <v>1018.547963</v>
      </c>
      <c r="U185" s="65">
        <v>776.58361409999998</v>
      </c>
      <c r="V185" s="65">
        <v>1348.2680660000001</v>
      </c>
      <c r="W185" s="65">
        <v>905.32511150000005</v>
      </c>
      <c r="X185" s="65">
        <v>995.99813979999999</v>
      </c>
      <c r="Y185" s="65">
        <v>1072.743336</v>
      </c>
      <c r="Z185" s="65">
        <v>969.75317759999996</v>
      </c>
      <c r="AA185" s="65">
        <v>1100.4896699999999</v>
      </c>
      <c r="AB185" s="65">
        <v>1150.2465099999999</v>
      </c>
      <c r="AC185" s="65">
        <v>1359.5429770000001</v>
      </c>
      <c r="AD185" s="65">
        <v>1336.235177</v>
      </c>
      <c r="AE185" s="65">
        <v>990.50280469999996</v>
      </c>
      <c r="AF185" s="65">
        <v>1348.647054</v>
      </c>
      <c r="AG185" s="65">
        <v>917.73698890000003</v>
      </c>
      <c r="AH185" s="65">
        <v>1227.3706950000001</v>
      </c>
      <c r="AI185" s="65">
        <v>1347.036353</v>
      </c>
      <c r="AJ185" s="65">
        <v>653.37784090000002</v>
      </c>
      <c r="AK185" s="65">
        <v>1361.0589319999999</v>
      </c>
      <c r="AL185" s="65">
        <v>1348.647054</v>
      </c>
      <c r="AM185" s="65">
        <v>1348.647054</v>
      </c>
      <c r="AN185" s="65">
        <v>782.80245600000001</v>
      </c>
      <c r="AO185" s="65">
        <v>1245.467402</v>
      </c>
      <c r="AP185" s="65">
        <v>1098.7842209999999</v>
      </c>
      <c r="AQ185" s="65">
        <v>1148.4317309999999</v>
      </c>
      <c r="AR185" s="65">
        <v>1371.954855</v>
      </c>
      <c r="AS185" s="65">
        <v>1361.0589319999999</v>
      </c>
      <c r="AT185" s="65">
        <v>905.89359439999998</v>
      </c>
      <c r="AU185" s="65">
        <v>1326.397438</v>
      </c>
      <c r="AV185" s="65">
        <v>1192.8681469999999</v>
      </c>
      <c r="AW185" s="65">
        <v>742.14431509999997</v>
      </c>
      <c r="AX185" s="65">
        <v>678.48583729999996</v>
      </c>
      <c r="AY185" s="65">
        <v>1192.8681469999999</v>
      </c>
      <c r="AZ185" s="65">
        <v>671.56929490000005</v>
      </c>
      <c r="BA185" s="65">
        <v>378.73780720000002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211.28615790000001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31098.438470000001</v>
      </c>
      <c r="F234" s="65">
        <v>28665.168269999998</v>
      </c>
      <c r="G234" s="65">
        <v>30068.736280000001</v>
      </c>
      <c r="H234" s="65">
        <v>30103.822319999999</v>
      </c>
      <c r="I234" s="65">
        <v>30893.433939999999</v>
      </c>
      <c r="J234" s="65">
        <v>29910.808799999999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31143.975009999998</v>
      </c>
      <c r="V234" s="65">
        <v>29026.714800000002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31178.668089999999</v>
      </c>
      <c r="AD234" s="65">
        <v>26203.732759999999</v>
      </c>
      <c r="AE234" s="65">
        <v>28379.733840000001</v>
      </c>
      <c r="AF234" s="65">
        <v>30682.972320000001</v>
      </c>
      <c r="AG234" s="65">
        <v>32220.697039999999</v>
      </c>
      <c r="AH234" s="65">
        <v>29411.40596</v>
      </c>
      <c r="AI234" s="65">
        <v>30647.21128</v>
      </c>
      <c r="AJ234" s="65">
        <v>30682.972320000001</v>
      </c>
      <c r="AK234" s="65">
        <v>25308.460169999998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32220.697039999999</v>
      </c>
      <c r="BJ234" s="65">
        <v>31112.104800000001</v>
      </c>
      <c r="BK234" s="65">
        <v>30823.753280000001</v>
      </c>
      <c r="BL234" s="65">
        <v>30859.72032</v>
      </c>
      <c r="BM234" s="65">
        <v>32406.303039999999</v>
      </c>
      <c r="BN234" s="65">
        <v>31291.324799999999</v>
      </c>
      <c r="BO234" s="65">
        <v>30823.753280000001</v>
      </c>
      <c r="BP234" s="65">
        <v>31766.18016</v>
      </c>
      <c r="BQ234" s="65">
        <v>33314.132619999997</v>
      </c>
      <c r="BR234" s="65">
        <v>32099.0154</v>
      </c>
      <c r="BS234" s="65">
        <v>31666.59564</v>
      </c>
      <c r="BT234" s="65">
        <v>32814.570359999998</v>
      </c>
      <c r="BU234" s="65">
        <v>33641.508990000002</v>
      </c>
      <c r="BV234" s="65">
        <v>33273.515399999997</v>
      </c>
      <c r="BW234" s="65">
        <v>32776.324939999999</v>
      </c>
      <c r="BX234" s="65">
        <v>32814.570359999998</v>
      </c>
      <c r="BY234" s="65">
        <v>34201.09504</v>
      </c>
      <c r="BZ234" s="65">
        <v>33273.515399999997</v>
      </c>
      <c r="CA234" s="65">
        <v>32727.133140000002</v>
      </c>
      <c r="CB234" s="65">
        <v>32814.570359999998</v>
      </c>
      <c r="CC234" s="65">
        <v>32932.378920000003</v>
      </c>
      <c r="CD234" s="65">
        <v>33203.915399999998</v>
      </c>
      <c r="CE234" s="65">
        <v>32776.324939999999</v>
      </c>
      <c r="CF234" s="65">
        <v>32814.570359999998</v>
      </c>
      <c r="CG234" s="65">
        <v>34349.291519999999</v>
      </c>
      <c r="CH234" s="65">
        <v>33273.515399999997</v>
      </c>
      <c r="CI234" s="65">
        <v>32776.324939999999</v>
      </c>
      <c r="CJ234" s="65">
        <v>32814.570359999998</v>
      </c>
      <c r="CK234" s="65">
        <v>34386.142419999996</v>
      </c>
      <c r="CL234" s="65">
        <v>32890.715400000001</v>
      </c>
      <c r="CM234" s="65">
        <v>32776.324939999999</v>
      </c>
      <c r="CN234" s="65">
        <v>32814.570359999998</v>
      </c>
      <c r="CO234" s="65">
        <v>34459.123420000004</v>
      </c>
      <c r="CP234" s="65">
        <v>33121.700400000002</v>
      </c>
      <c r="CQ234" s="65">
        <v>32776.324939999999</v>
      </c>
      <c r="CR234" s="65">
        <v>32814.570359999998</v>
      </c>
      <c r="CS234" s="65">
        <v>34086.55992</v>
      </c>
      <c r="CT234" s="65">
        <v>33150.845399999998</v>
      </c>
      <c r="CU234" s="65">
        <v>32776.324939999999</v>
      </c>
      <c r="CV234" s="65">
        <v>32814.570359999998</v>
      </c>
      <c r="CW234" s="65">
        <v>34329.379419999997</v>
      </c>
      <c r="CX234" s="65">
        <v>32701.055400000001</v>
      </c>
      <c r="CY234" s="65">
        <v>32479.991480000001</v>
      </c>
      <c r="CZ234" s="65">
        <v>32814.570359999998</v>
      </c>
      <c r="DA234" s="65">
        <v>34459.123420000004</v>
      </c>
      <c r="DB234" s="65">
        <v>33273.515399999997</v>
      </c>
      <c r="DC234" s="65">
        <v>32776.324939999999</v>
      </c>
      <c r="DD234" s="65">
        <v>32814.570359999998</v>
      </c>
      <c r="DE234" s="65">
        <v>34252.343919999999</v>
      </c>
      <c r="DF234" s="65">
        <v>33151.715400000001</v>
      </c>
      <c r="DG234" s="65">
        <v>32733.47494</v>
      </c>
      <c r="DH234" s="65">
        <v>32814.570359999998</v>
      </c>
      <c r="DI234" s="65">
        <v>34459.123420000004</v>
      </c>
      <c r="DJ234" s="65">
        <v>33273.515399999997</v>
      </c>
      <c r="DK234" s="65">
        <v>32693.367340000001</v>
      </c>
      <c r="DL234" s="65">
        <v>32814.570359999998</v>
      </c>
      <c r="DM234" s="65">
        <v>34459.123420000004</v>
      </c>
      <c r="DN234" s="65">
        <v>33059.686800000003</v>
      </c>
      <c r="DO234" s="65">
        <v>32776.324939999999</v>
      </c>
      <c r="DP234" s="65">
        <v>32814.570359999998</v>
      </c>
      <c r="DQ234" s="65">
        <v>34459.123420000004</v>
      </c>
      <c r="DR234" s="65">
        <v>33273.515399999997</v>
      </c>
      <c r="DS234" s="65">
        <v>32733.47494</v>
      </c>
      <c r="DT234" s="65">
        <v>32814.570359999998</v>
      </c>
      <c r="DU234" s="65">
        <v>34244.865619999997</v>
      </c>
      <c r="DV234" s="65">
        <v>33181.034399999997</v>
      </c>
      <c r="DW234" s="65">
        <v>32776.324939999999</v>
      </c>
      <c r="DX234" s="65">
        <v>32814.570359999998</v>
      </c>
      <c r="DY234" s="65">
        <v>34398.756419999998</v>
      </c>
      <c r="DZ234" s="65">
        <v>32688.614399999999</v>
      </c>
      <c r="EA234" s="65">
        <v>32776.324939999999</v>
      </c>
      <c r="EB234" s="65">
        <v>32814.570359999998</v>
      </c>
      <c r="EC234" s="65">
        <v>34322.171419999999</v>
      </c>
      <c r="ED234" s="65">
        <v>32893.130349999999</v>
      </c>
      <c r="EE234" s="65">
        <v>32224.948280000001</v>
      </c>
      <c r="EF234" s="65">
        <v>32814.570359999998</v>
      </c>
      <c r="EG234" s="65">
        <v>34459.123420000004</v>
      </c>
      <c r="EH234" s="65">
        <v>31931.644799999998</v>
      </c>
      <c r="EI234" s="65">
        <v>32733.47494</v>
      </c>
      <c r="EJ234" s="65">
        <v>32814.570359999998</v>
      </c>
      <c r="EK234" s="65">
        <v>34459.123420000004</v>
      </c>
      <c r="EL234" s="65">
        <v>33273.515399999997</v>
      </c>
      <c r="EM234" s="65">
        <v>32638.34794</v>
      </c>
      <c r="EN234" s="65">
        <v>32814.570359999998</v>
      </c>
      <c r="EO234" s="65">
        <v>34459.123420000004</v>
      </c>
      <c r="EP234" s="65">
        <v>32194.8894</v>
      </c>
      <c r="EQ234" s="65">
        <v>31839.212579999999</v>
      </c>
      <c r="ER234" s="65">
        <v>32751.93636</v>
      </c>
      <c r="ES234" s="65">
        <v>34459.123420000004</v>
      </c>
      <c r="ET234" s="65">
        <v>33232.190399999999</v>
      </c>
      <c r="EU234" s="65">
        <v>32567.73114</v>
      </c>
      <c r="EV234" s="65">
        <v>32501.967929999999</v>
      </c>
      <c r="EW234" s="65">
        <v>34459.123420000004</v>
      </c>
      <c r="EX234" s="65">
        <v>33151.3848</v>
      </c>
      <c r="EY234" s="65">
        <v>32601.496940000001</v>
      </c>
      <c r="EZ234" s="65">
        <v>32906.204760000001</v>
      </c>
      <c r="FA234" s="65">
        <v>34555.35022</v>
      </c>
      <c r="FB234" s="65">
        <v>31623.386399999999</v>
      </c>
      <c r="FC234" s="65">
        <v>32867.85254</v>
      </c>
    </row>
    <row r="235" spans="2:159" x14ac:dyDescent="0.2">
      <c r="B235" s="65" t="s">
        <v>1</v>
      </c>
      <c r="C235" s="65" t="s">
        <v>38</v>
      </c>
      <c r="D235" s="65">
        <v>11476.60261</v>
      </c>
      <c r="E235" s="65">
        <v>9708.9496080000008</v>
      </c>
      <c r="F235" s="65">
        <v>9879.1374149999992</v>
      </c>
      <c r="G235" s="65">
        <v>12980.89421</v>
      </c>
      <c r="H235" s="65">
        <v>11858.577660000001</v>
      </c>
      <c r="I235" s="65">
        <v>10037.712589999999</v>
      </c>
      <c r="J235" s="65">
        <v>10169.693649999999</v>
      </c>
      <c r="K235" s="65">
        <v>11533.76442</v>
      </c>
      <c r="L235" s="65">
        <v>13314.749659999999</v>
      </c>
      <c r="M235" s="65">
        <v>11892.775180000001</v>
      </c>
      <c r="N235" s="65">
        <v>11615.61148</v>
      </c>
      <c r="O235" s="65">
        <v>13510.5548</v>
      </c>
      <c r="P235" s="65">
        <v>12958.2369</v>
      </c>
      <c r="Q235" s="65">
        <v>11421.941290000001</v>
      </c>
      <c r="R235" s="65">
        <v>10959.71443</v>
      </c>
      <c r="S235" s="65">
        <v>12599.435719999999</v>
      </c>
      <c r="T235" s="65">
        <v>13314.749659999999</v>
      </c>
      <c r="U235" s="65">
        <v>10342.19587</v>
      </c>
      <c r="V235" s="65">
        <v>10158.574350000001</v>
      </c>
      <c r="W235" s="65">
        <v>11811.64213</v>
      </c>
      <c r="X235" s="65">
        <v>13314.749659999999</v>
      </c>
      <c r="Y235" s="65">
        <v>11270.68441</v>
      </c>
      <c r="Z235" s="65">
        <v>11004.678389999999</v>
      </c>
      <c r="AA235" s="65">
        <v>12914.814679999999</v>
      </c>
      <c r="AB235" s="65">
        <v>13314.749659999999</v>
      </c>
      <c r="AC235" s="65">
        <v>10215.02987</v>
      </c>
      <c r="AD235" s="65">
        <v>13465.369000000001</v>
      </c>
      <c r="AE235" s="65">
        <v>13510.5548</v>
      </c>
      <c r="AF235" s="65">
        <v>13679.13357</v>
      </c>
      <c r="AG235" s="65">
        <v>11884.581190000001</v>
      </c>
      <c r="AH235" s="65">
        <v>10461.548290000001</v>
      </c>
      <c r="AI235" s="65">
        <v>13880.2973</v>
      </c>
      <c r="AJ235" s="65">
        <v>10156.351420000001</v>
      </c>
      <c r="AK235" s="65">
        <v>13632.71117</v>
      </c>
      <c r="AL235" s="65">
        <v>13833.874900000001</v>
      </c>
      <c r="AM235" s="65">
        <v>13880.2973</v>
      </c>
      <c r="AN235" s="65">
        <v>13679.13357</v>
      </c>
      <c r="AO235" s="65">
        <v>10875.105799999999</v>
      </c>
      <c r="AP235" s="65">
        <v>12072.7225</v>
      </c>
      <c r="AQ235" s="65">
        <v>13880.2973</v>
      </c>
      <c r="AR235" s="65">
        <v>13804.57317</v>
      </c>
      <c r="AS235" s="65">
        <v>12755.88703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14066.2255</v>
      </c>
      <c r="AY235" s="65">
        <v>14113.427600000001</v>
      </c>
      <c r="AZ235" s="65">
        <v>14191.14637</v>
      </c>
      <c r="BA235" s="65">
        <v>11130.054389999999</v>
      </c>
      <c r="BB235" s="65">
        <v>14084.9995</v>
      </c>
      <c r="BC235" s="65">
        <v>14399.8397</v>
      </c>
      <c r="BD235" s="65">
        <v>14191.14637</v>
      </c>
      <c r="BE235" s="65">
        <v>13757.72507</v>
      </c>
      <c r="BF235" s="65">
        <v>14351.679700000001</v>
      </c>
      <c r="BG235" s="65">
        <v>14399.8397</v>
      </c>
      <c r="BH235" s="65">
        <v>14832.04637</v>
      </c>
      <c r="BI235" s="65">
        <v>14781.711370000001</v>
      </c>
      <c r="BJ235" s="65">
        <v>14336.16425</v>
      </c>
      <c r="BK235" s="65">
        <v>15050.164699999999</v>
      </c>
      <c r="BL235" s="65">
        <v>14832.04637</v>
      </c>
      <c r="BM235" s="65">
        <v>14622.86707</v>
      </c>
      <c r="BN235" s="65">
        <v>14999.8297</v>
      </c>
      <c r="BO235" s="65">
        <v>14741.507</v>
      </c>
      <c r="BP235" s="65">
        <v>16268.033649999999</v>
      </c>
      <c r="BQ235" s="65">
        <v>15651.27599</v>
      </c>
      <c r="BR235" s="65">
        <v>14002.349200000001</v>
      </c>
      <c r="BS235" s="65">
        <v>16497.467209999999</v>
      </c>
      <c r="BT235" s="65">
        <v>16515.544809999999</v>
      </c>
      <c r="BU235" s="65">
        <v>15361.20674</v>
      </c>
      <c r="BV235" s="65">
        <v>15691.419159999999</v>
      </c>
      <c r="BW235" s="65">
        <v>16538.417519999999</v>
      </c>
      <c r="BX235" s="65">
        <v>16515.544809999999</v>
      </c>
      <c r="BY235" s="65">
        <v>16374.21578</v>
      </c>
      <c r="BZ235" s="65">
        <v>16702.372240000001</v>
      </c>
      <c r="CA235" s="65">
        <v>16496.496469999998</v>
      </c>
      <c r="CB235" s="65">
        <v>16515.544809999999</v>
      </c>
      <c r="CC235" s="65">
        <v>15053.894560000001</v>
      </c>
      <c r="CD235" s="65">
        <v>15531.017680000001</v>
      </c>
      <c r="CE235" s="65">
        <v>16758.420470000001</v>
      </c>
      <c r="CF235" s="65">
        <v>16515.544809999999</v>
      </c>
      <c r="CG235" s="65">
        <v>15820.771580000001</v>
      </c>
      <c r="CH235" s="65">
        <v>16702.372240000001</v>
      </c>
      <c r="CI235" s="65">
        <v>16758.420470000001</v>
      </c>
      <c r="CJ235" s="65">
        <v>16515.544809999999</v>
      </c>
      <c r="CK235" s="65">
        <v>15425.36116</v>
      </c>
      <c r="CL235" s="65">
        <v>16254.567639999999</v>
      </c>
      <c r="CM235" s="65">
        <v>16758.420470000001</v>
      </c>
      <c r="CN235" s="65">
        <v>16515.544809999999</v>
      </c>
      <c r="CO235" s="65">
        <v>15563.51958</v>
      </c>
      <c r="CP235" s="65">
        <v>12851.80486</v>
      </c>
      <c r="CQ235" s="65">
        <v>16758.420470000001</v>
      </c>
      <c r="CR235" s="65">
        <v>16515.544809999999</v>
      </c>
      <c r="CS235" s="65">
        <v>15949.001130000001</v>
      </c>
      <c r="CT235" s="65">
        <v>16015.78024</v>
      </c>
      <c r="CU235" s="65">
        <v>16758.420470000001</v>
      </c>
      <c r="CV235" s="65">
        <v>16515.544809999999</v>
      </c>
      <c r="CW235" s="65">
        <v>16299.68318</v>
      </c>
      <c r="CX235" s="65">
        <v>15794.07718</v>
      </c>
      <c r="CY235" s="65">
        <v>16388.856469999999</v>
      </c>
      <c r="CZ235" s="65">
        <v>16515.544809999999</v>
      </c>
      <c r="DA235" s="65">
        <v>14098.513489999999</v>
      </c>
      <c r="DB235" s="65">
        <v>16657.67224</v>
      </c>
      <c r="DC235" s="65">
        <v>16758.420470000001</v>
      </c>
      <c r="DD235" s="65">
        <v>16515.544809999999</v>
      </c>
      <c r="DE235" s="65">
        <v>15225.37732</v>
      </c>
      <c r="DF235" s="65">
        <v>14213.75338</v>
      </c>
      <c r="DG235" s="65">
        <v>15694.497740000001</v>
      </c>
      <c r="DH235" s="65">
        <v>16515.544809999999</v>
      </c>
      <c r="DI235" s="65">
        <v>15697.43158</v>
      </c>
      <c r="DJ235" s="65">
        <v>16399.48504</v>
      </c>
      <c r="DK235" s="65">
        <v>16496.496469999998</v>
      </c>
      <c r="DL235" s="65">
        <v>16515.544809999999</v>
      </c>
      <c r="DM235" s="65">
        <v>14733.96117</v>
      </c>
      <c r="DN235" s="65">
        <v>10566.60779</v>
      </c>
      <c r="DO235" s="65">
        <v>16758.420470000001</v>
      </c>
      <c r="DP235" s="65">
        <v>16515.544809999999</v>
      </c>
      <c r="DQ235" s="65">
        <v>16262.76928</v>
      </c>
      <c r="DR235" s="65">
        <v>14180.17474</v>
      </c>
      <c r="DS235" s="65">
        <v>15841.139300000001</v>
      </c>
      <c r="DT235" s="65">
        <v>16515.544809999999</v>
      </c>
      <c r="DU235" s="65">
        <v>15354.704959999999</v>
      </c>
      <c r="DV235" s="65">
        <v>16582.665639999999</v>
      </c>
      <c r="DW235" s="65">
        <v>16625.215970000001</v>
      </c>
      <c r="DX235" s="65">
        <v>16515.544809999999</v>
      </c>
      <c r="DY235" s="65">
        <v>15307.527410000001</v>
      </c>
      <c r="DZ235" s="65">
        <v>15117.077799999999</v>
      </c>
      <c r="EA235" s="65">
        <v>16568.97407</v>
      </c>
      <c r="EB235" s="65">
        <v>16515.544809999999</v>
      </c>
      <c r="EC235" s="65">
        <v>15384.086310000001</v>
      </c>
      <c r="ED235" s="65">
        <v>14729.171200000001</v>
      </c>
      <c r="EE235" s="65">
        <v>16758.420470000001</v>
      </c>
      <c r="EF235" s="65">
        <v>16515.544809999999</v>
      </c>
      <c r="EG235" s="65">
        <v>16294.92578</v>
      </c>
      <c r="EH235" s="65">
        <v>16207.811439999999</v>
      </c>
      <c r="EI235" s="65">
        <v>16386.371780000001</v>
      </c>
      <c r="EJ235" s="65">
        <v>16515.544809999999</v>
      </c>
      <c r="EK235" s="65">
        <v>16459.496579999999</v>
      </c>
      <c r="EL235" s="65">
        <v>16645.871439999999</v>
      </c>
      <c r="EM235" s="65">
        <v>16758.420470000001</v>
      </c>
      <c r="EN235" s="65">
        <v>16515.544809999999</v>
      </c>
      <c r="EO235" s="65">
        <v>16459.496579999999</v>
      </c>
      <c r="EP235" s="65">
        <v>16220.90854</v>
      </c>
      <c r="EQ235" s="65">
        <v>16261.437620000001</v>
      </c>
      <c r="ER235" s="65">
        <v>16515.544809999999</v>
      </c>
      <c r="ES235" s="65">
        <v>16459.496579999999</v>
      </c>
      <c r="ET235" s="65">
        <v>16702.372240000001</v>
      </c>
      <c r="EU235" s="65">
        <v>16758.420470000001</v>
      </c>
      <c r="EV235" s="65">
        <v>16515.544809999999</v>
      </c>
      <c r="EW235" s="65">
        <v>16459.496579999999</v>
      </c>
      <c r="EX235" s="65">
        <v>15253.5903</v>
      </c>
      <c r="EY235" s="65">
        <v>16394.193619999998</v>
      </c>
      <c r="EZ235" s="65">
        <v>16515.544809999999</v>
      </c>
      <c r="FA235" s="65">
        <v>16459.496579999999</v>
      </c>
      <c r="FB235" s="65">
        <v>11994.890100000001</v>
      </c>
      <c r="FC235" s="65">
        <v>16758.420470000001</v>
      </c>
    </row>
    <row r="236" spans="2:159" x14ac:dyDescent="0.2">
      <c r="B236" s="65" t="s">
        <v>1</v>
      </c>
      <c r="C236" s="65" t="s">
        <v>39</v>
      </c>
      <c r="D236" s="65">
        <v>7030.5479429999996</v>
      </c>
      <c r="E236" s="65">
        <v>6772.8095999999996</v>
      </c>
      <c r="F236" s="65">
        <v>5472.6958800000002</v>
      </c>
      <c r="G236" s="65">
        <v>6687.2231540000002</v>
      </c>
      <c r="H236" s="65">
        <v>6907.1687419999998</v>
      </c>
      <c r="I236" s="65">
        <v>6697.8731520000001</v>
      </c>
      <c r="J236" s="65">
        <v>7088.693749</v>
      </c>
      <c r="K236" s="65">
        <v>7879.8575559999999</v>
      </c>
      <c r="L236" s="65">
        <v>6035.2988310000001</v>
      </c>
      <c r="M236" s="65">
        <v>5732.2667520000005</v>
      </c>
      <c r="N236" s="65">
        <v>7929.7556400000003</v>
      </c>
      <c r="O236" s="65">
        <v>6589.3428000000004</v>
      </c>
      <c r="P236" s="65">
        <v>9386.1844799999999</v>
      </c>
      <c r="Q236" s="65">
        <v>6457.2111459999996</v>
      </c>
      <c r="R236" s="65">
        <v>6409.3623980000002</v>
      </c>
      <c r="S236" s="65">
        <v>6453.3428000000004</v>
      </c>
      <c r="T236" s="65">
        <v>8330.2554170000003</v>
      </c>
      <c r="U236" s="65">
        <v>7808.199552</v>
      </c>
      <c r="V236" s="65">
        <v>9330.0196180000003</v>
      </c>
      <c r="W236" s="65">
        <v>9075.3377999999993</v>
      </c>
      <c r="X236" s="65">
        <v>8113.7284799999998</v>
      </c>
      <c r="Y236" s="65">
        <v>9219.3215039999995</v>
      </c>
      <c r="Z236" s="65">
        <v>7618.5690350000004</v>
      </c>
      <c r="AA236" s="65">
        <v>7626.6734500000002</v>
      </c>
      <c r="AB236" s="65">
        <v>6678.6313810000001</v>
      </c>
      <c r="AC236" s="65">
        <v>6354.6059519999999</v>
      </c>
      <c r="AD236" s="65">
        <v>4787.1050240000004</v>
      </c>
      <c r="AE236" s="65">
        <v>6589.3428000000004</v>
      </c>
      <c r="AF236" s="65">
        <v>7792.0080120000002</v>
      </c>
      <c r="AG236" s="65">
        <v>7946.4395519999998</v>
      </c>
      <c r="AH236" s="65">
        <v>5812.1699559999997</v>
      </c>
      <c r="AI236" s="65">
        <v>5246.6734500000002</v>
      </c>
      <c r="AJ236" s="65">
        <v>9314.2394600000007</v>
      </c>
      <c r="AK236" s="65">
        <v>5763.9543039999999</v>
      </c>
      <c r="AL236" s="65">
        <v>6628.1036400000003</v>
      </c>
      <c r="AM236" s="65">
        <v>7148.1733990000002</v>
      </c>
      <c r="AN236" s="65">
        <v>9386.1844799999999</v>
      </c>
      <c r="AO236" s="65">
        <v>9291.6011519999993</v>
      </c>
      <c r="AP236" s="65">
        <v>8460.4962589999996</v>
      </c>
      <c r="AQ236" s="65">
        <v>8737.8934719999997</v>
      </c>
      <c r="AR236" s="65">
        <v>9386.1844799999999</v>
      </c>
      <c r="AS236" s="65">
        <v>9382.3563049999993</v>
      </c>
      <c r="AT236" s="65">
        <v>6251.2795390000001</v>
      </c>
      <c r="AU236" s="65">
        <v>9277.0427999999993</v>
      </c>
      <c r="AV236" s="65">
        <v>9386.1844799999999</v>
      </c>
      <c r="AW236" s="65">
        <v>9291.6011519999993</v>
      </c>
      <c r="AX236" s="65">
        <v>6146.1876869999996</v>
      </c>
      <c r="AY236" s="65">
        <v>9277.0427999999993</v>
      </c>
      <c r="AZ236" s="65">
        <v>9386.1844799999999</v>
      </c>
      <c r="BA236" s="65">
        <v>9219.3215039999995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4332.5648689999998</v>
      </c>
      <c r="BO236" s="65">
        <v>9277.0427999999993</v>
      </c>
      <c r="BP236" s="65">
        <v>9564.2044800000003</v>
      </c>
      <c r="BQ236" s="65">
        <v>7773.2334170000004</v>
      </c>
      <c r="BR236" s="65">
        <v>9508.5986400000002</v>
      </c>
      <c r="BS236" s="65">
        <v>9277.0427999999993</v>
      </c>
      <c r="BT236" s="65">
        <v>9782.6444800000008</v>
      </c>
      <c r="BU236" s="65">
        <v>9429.8411520000009</v>
      </c>
      <c r="BV236" s="65">
        <v>9331.6136399999996</v>
      </c>
      <c r="BW236" s="65">
        <v>9277.0427999999993</v>
      </c>
      <c r="BX236" s="65">
        <v>9782.6444800000008</v>
      </c>
      <c r="BY236" s="65">
        <v>9429.8411520000009</v>
      </c>
      <c r="BZ236" s="65">
        <v>9683.0186400000002</v>
      </c>
      <c r="CA236" s="65">
        <v>9277.0427999999993</v>
      </c>
      <c r="CB236" s="65">
        <v>9782.6444800000008</v>
      </c>
      <c r="CC236" s="65">
        <v>9429.8411520000009</v>
      </c>
      <c r="CD236" s="65">
        <v>9611.1986400000005</v>
      </c>
      <c r="CE236" s="65">
        <v>9668.8927999999996</v>
      </c>
      <c r="CF236" s="65">
        <v>9782.6444800000008</v>
      </c>
      <c r="CG236" s="65">
        <v>9625.9691519999997</v>
      </c>
      <c r="CH236" s="65">
        <v>5614.4965549999997</v>
      </c>
      <c r="CI236" s="65">
        <v>9668.8927999999996</v>
      </c>
      <c r="CJ236" s="65">
        <v>9782.6444800000008</v>
      </c>
      <c r="CK236" s="65">
        <v>9828.1451519999991</v>
      </c>
      <c r="CL236" s="65">
        <v>9331.6136399999996</v>
      </c>
      <c r="CM236" s="65">
        <v>9668.8927999999996</v>
      </c>
      <c r="CN236" s="65">
        <v>9782.6444800000008</v>
      </c>
      <c r="CO236" s="65">
        <v>9828.1451519999991</v>
      </c>
      <c r="CP236" s="65">
        <v>9379.4936400000006</v>
      </c>
      <c r="CQ236" s="65">
        <v>9668.8927999999996</v>
      </c>
      <c r="CR236" s="65">
        <v>9782.6444800000008</v>
      </c>
      <c r="CS236" s="65">
        <v>9429.8411520000009</v>
      </c>
      <c r="CT236" s="65">
        <v>8830.6974859999991</v>
      </c>
      <c r="CU236" s="65">
        <v>9668.8927999999996</v>
      </c>
      <c r="CV236" s="65">
        <v>9782.6444800000008</v>
      </c>
      <c r="CW236" s="65">
        <v>9625.9691519999997</v>
      </c>
      <c r="CX236" s="65">
        <v>9331.6136399999996</v>
      </c>
      <c r="CY236" s="65">
        <v>9368.8428000000004</v>
      </c>
      <c r="CZ236" s="65">
        <v>9782.6444800000008</v>
      </c>
      <c r="DA236" s="65">
        <v>9429.8411520000009</v>
      </c>
      <c r="DB236" s="65">
        <v>4121.5573940000004</v>
      </c>
      <c r="DC236" s="65">
        <v>9277.0427999999993</v>
      </c>
      <c r="DD236" s="65">
        <v>9782.6444800000008</v>
      </c>
      <c r="DE236" s="65">
        <v>9692.4971519999999</v>
      </c>
      <c r="DF236" s="65">
        <v>9428.2286399999994</v>
      </c>
      <c r="DG236" s="65">
        <v>9475.9428000000007</v>
      </c>
      <c r="DH236" s="65">
        <v>9782.6444800000008</v>
      </c>
      <c r="DI236" s="65">
        <v>9559.4411519999994</v>
      </c>
      <c r="DJ236" s="65">
        <v>3708.9530890000001</v>
      </c>
      <c r="DK236" s="65">
        <v>9500.5928000000004</v>
      </c>
      <c r="DL236" s="65">
        <v>9782.6444800000008</v>
      </c>
      <c r="DM236" s="65">
        <v>9828.1451519999991</v>
      </c>
      <c r="DN236" s="65">
        <v>9466.7036399999997</v>
      </c>
      <c r="DO236" s="65">
        <v>9477.8069620000006</v>
      </c>
      <c r="DP236" s="65">
        <v>9782.6444800000008</v>
      </c>
      <c r="DQ236" s="65">
        <v>6841.7257310000005</v>
      </c>
      <c r="DR236" s="65">
        <v>2257.1239049999999</v>
      </c>
      <c r="DS236" s="65">
        <v>9373.0928000000004</v>
      </c>
      <c r="DT236" s="65">
        <v>9782.6444800000008</v>
      </c>
      <c r="DU236" s="65">
        <v>9695.1440449999991</v>
      </c>
      <c r="DV236" s="65">
        <v>9514.5836400000007</v>
      </c>
      <c r="DW236" s="65">
        <v>9566.8927999999996</v>
      </c>
      <c r="DX236" s="65">
        <v>9782.6444800000008</v>
      </c>
      <c r="DY236" s="65">
        <v>9527.4731520000005</v>
      </c>
      <c r="DZ236" s="65">
        <v>9633.4286400000001</v>
      </c>
      <c r="EA236" s="65">
        <v>7925.9087479999998</v>
      </c>
      <c r="EB236" s="65">
        <v>9782.6444800000008</v>
      </c>
      <c r="EC236" s="65">
        <v>9663.9851519999993</v>
      </c>
      <c r="ED236" s="65">
        <v>9331.6136399999996</v>
      </c>
      <c r="EE236" s="65">
        <v>9572.8428000000004</v>
      </c>
      <c r="EF236" s="65">
        <v>9782.6444800000008</v>
      </c>
      <c r="EG236" s="65">
        <v>9755.8655039999994</v>
      </c>
      <c r="EH236" s="65">
        <v>9542.7986400000009</v>
      </c>
      <c r="EI236" s="65">
        <v>9668.8927999999996</v>
      </c>
      <c r="EJ236" s="65">
        <v>9782.6444800000008</v>
      </c>
      <c r="EK236" s="65">
        <v>9533.5211519999993</v>
      </c>
      <c r="EL236" s="65">
        <v>9568.4486400000005</v>
      </c>
      <c r="EM236" s="65">
        <v>9668.8927999999996</v>
      </c>
      <c r="EN236" s="65">
        <v>9782.6444800000008</v>
      </c>
      <c r="EO236" s="65">
        <v>9828.1451519999991</v>
      </c>
      <c r="EP236" s="65">
        <v>9331.6136399999996</v>
      </c>
      <c r="EQ236" s="65">
        <v>9534.5928000000004</v>
      </c>
      <c r="ER236" s="65">
        <v>9489.3844800000006</v>
      </c>
      <c r="ES236" s="65">
        <v>9828.1451519999991</v>
      </c>
      <c r="ET236" s="65">
        <v>2199.0376460000002</v>
      </c>
      <c r="EU236" s="65">
        <v>9572.8428000000004</v>
      </c>
      <c r="EV236" s="65">
        <v>9782.6444800000008</v>
      </c>
      <c r="EW236" s="65">
        <v>9828.1451519999991</v>
      </c>
      <c r="EX236" s="65">
        <v>9417.1136399999996</v>
      </c>
      <c r="EY236" s="65">
        <v>9534.5928000000004</v>
      </c>
      <c r="EZ236" s="65">
        <v>9434.3444799999997</v>
      </c>
      <c r="FA236" s="65">
        <v>9828.1451519999991</v>
      </c>
      <c r="FB236" s="65">
        <v>9470.9786399999994</v>
      </c>
      <c r="FC236" s="65">
        <v>9668.8927999999996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1313.2660350000001</v>
      </c>
      <c r="W237" s="65">
        <v>2639.1988470000001</v>
      </c>
      <c r="X237" s="65">
        <v>3470.1686549999999</v>
      </c>
      <c r="Y237" s="65">
        <v>4367.1271489999999</v>
      </c>
      <c r="Z237" s="65">
        <v>2361.3814280000001</v>
      </c>
      <c r="AA237" s="65">
        <v>2639.1988470000001</v>
      </c>
      <c r="AB237" s="65">
        <v>4332.4710109999996</v>
      </c>
      <c r="AC237" s="65">
        <v>5839.0372459999999</v>
      </c>
      <c r="AD237" s="65">
        <v>3157.2687580000002</v>
      </c>
      <c r="AE237" s="65">
        <v>3528.7226230000001</v>
      </c>
      <c r="AF237" s="65">
        <v>6063.1329059999998</v>
      </c>
      <c r="AG237" s="65">
        <v>2577.2408839999998</v>
      </c>
      <c r="AH237" s="65">
        <v>4125.8425360000001</v>
      </c>
      <c r="AI237" s="65">
        <v>4611.2494720000004</v>
      </c>
      <c r="AJ237" s="65">
        <v>6801.4982399999999</v>
      </c>
      <c r="AK237" s="65">
        <v>9126.9052740000006</v>
      </c>
      <c r="AL237" s="65">
        <v>4628.2856039999997</v>
      </c>
      <c r="AM237" s="65">
        <v>4904.3406660000001</v>
      </c>
      <c r="AN237" s="65">
        <v>7252.3422170000003</v>
      </c>
      <c r="AO237" s="65">
        <v>6434.0152200000002</v>
      </c>
      <c r="AP237" s="65">
        <v>4935.0760520000003</v>
      </c>
      <c r="AQ237" s="65">
        <v>5515.6896180000003</v>
      </c>
      <c r="AR237" s="65">
        <v>4904.9578179999999</v>
      </c>
      <c r="AS237" s="65">
        <v>7118.0533580000001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6961.3018730000003</v>
      </c>
      <c r="BF237" s="65">
        <v>4935.0760520000003</v>
      </c>
      <c r="BG237" s="65">
        <v>5515.6896180000003</v>
      </c>
      <c r="BH237" s="65">
        <v>7252.3422170000003</v>
      </c>
      <c r="BI237" s="65">
        <v>7470.5292520000003</v>
      </c>
      <c r="BJ237" s="65">
        <v>4935.0760520000003</v>
      </c>
      <c r="BK237" s="65">
        <v>5515.6896180000003</v>
      </c>
      <c r="BL237" s="65">
        <v>7252.3422170000003</v>
      </c>
      <c r="BM237" s="65">
        <v>8954.2509859999991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7203.7248380000001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8349.1053479999991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8823.1353309999995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3057.6797459999998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5398.8508179999999</v>
      </c>
      <c r="E238" s="65">
        <v>1047</v>
      </c>
      <c r="F238" s="65">
        <v>1047</v>
      </c>
      <c r="G238" s="65">
        <v>1047</v>
      </c>
      <c r="H238" s="65">
        <v>6303.839199</v>
      </c>
      <c r="I238" s="65">
        <v>1047</v>
      </c>
      <c r="J238" s="65">
        <v>1047</v>
      </c>
      <c r="K238" s="65">
        <v>3058.0590390000002</v>
      </c>
      <c r="L238" s="65">
        <v>9400.9928490000002</v>
      </c>
      <c r="M238" s="65">
        <v>1047</v>
      </c>
      <c r="N238" s="65">
        <v>1047</v>
      </c>
      <c r="O238" s="65">
        <v>4790.6467970000003</v>
      </c>
      <c r="P238" s="65">
        <v>5299.0612259999998</v>
      </c>
      <c r="Q238" s="65">
        <v>1047</v>
      </c>
      <c r="R238" s="65">
        <v>1238.1134890000001</v>
      </c>
      <c r="S238" s="65">
        <v>5547.8546230000002</v>
      </c>
      <c r="T238" s="65">
        <v>1784.7344250000001</v>
      </c>
      <c r="U238" s="65">
        <v>1047</v>
      </c>
      <c r="V238" s="65">
        <v>1047</v>
      </c>
      <c r="W238" s="65">
        <v>1047</v>
      </c>
      <c r="X238" s="65">
        <v>7812.0953490000002</v>
      </c>
      <c r="Y238" s="65">
        <v>2496.0738240000001</v>
      </c>
      <c r="Z238" s="65">
        <v>1047</v>
      </c>
      <c r="AA238" s="65">
        <v>6488.7358569999997</v>
      </c>
      <c r="AB238" s="65">
        <v>9716</v>
      </c>
      <c r="AC238" s="65">
        <v>10444</v>
      </c>
      <c r="AD238" s="65">
        <v>7752.6001100000003</v>
      </c>
      <c r="AE238" s="65">
        <v>10318</v>
      </c>
      <c r="AF238" s="65">
        <v>9716</v>
      </c>
      <c r="AG238" s="65">
        <v>7983</v>
      </c>
      <c r="AH238" s="65">
        <v>9183</v>
      </c>
      <c r="AI238" s="65">
        <v>8588.2235870000004</v>
      </c>
      <c r="AJ238" s="65">
        <v>9716</v>
      </c>
      <c r="AK238" s="65">
        <v>10444</v>
      </c>
      <c r="AL238" s="65">
        <v>10402</v>
      </c>
      <c r="AM238" s="65">
        <v>10318</v>
      </c>
      <c r="AN238" s="65">
        <v>9390</v>
      </c>
      <c r="AO238" s="65">
        <v>9390</v>
      </c>
      <c r="AP238" s="65">
        <v>10190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10203.8496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539.47799999999995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583.11225000000002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694.18124999999998</v>
      </c>
      <c r="T239" s="65">
        <v>3050.43075</v>
      </c>
      <c r="U239" s="65">
        <v>539.47799999999995</v>
      </c>
      <c r="V239" s="65">
        <v>464.91386</v>
      </c>
      <c r="W239" s="65">
        <v>694.18124999999998</v>
      </c>
      <c r="X239" s="65">
        <v>616.60431659999995</v>
      </c>
      <c r="Y239" s="65">
        <v>539.47799999999995</v>
      </c>
      <c r="Z239" s="65">
        <v>472.54733850000002</v>
      </c>
      <c r="AA239" s="65">
        <v>694.18124999999998</v>
      </c>
      <c r="AB239" s="65">
        <v>5794.45345</v>
      </c>
      <c r="AC239" s="65">
        <v>1024.7668000000001</v>
      </c>
      <c r="AD239" s="65">
        <v>911.88736600000004</v>
      </c>
      <c r="AE239" s="65">
        <v>1318.63375</v>
      </c>
      <c r="AF239" s="65">
        <v>768.71423709999999</v>
      </c>
      <c r="AG239" s="65">
        <v>630.5811099</v>
      </c>
      <c r="AH239" s="65">
        <v>958.83682309999995</v>
      </c>
      <c r="AI239" s="65">
        <v>952.4355822</v>
      </c>
      <c r="AJ239" s="65">
        <v>5794.45345</v>
      </c>
      <c r="AK239" s="65">
        <v>991.84967919999997</v>
      </c>
      <c r="AL239" s="65">
        <v>986.53357140000003</v>
      </c>
      <c r="AM239" s="65">
        <v>1130.352151</v>
      </c>
      <c r="AN239" s="65">
        <v>4123.0120310000002</v>
      </c>
      <c r="AO239" s="65">
        <v>1024.7668000000001</v>
      </c>
      <c r="AP239" s="65">
        <v>1107.6523500000001</v>
      </c>
      <c r="AQ239" s="65">
        <v>1027.4334409999999</v>
      </c>
      <c r="AR239" s="65">
        <v>5556.7479409999996</v>
      </c>
      <c r="AS239" s="65">
        <v>1024.7668000000001</v>
      </c>
      <c r="AT239" s="65">
        <v>744.18658089999997</v>
      </c>
      <c r="AU239" s="65">
        <v>1318.63375</v>
      </c>
      <c r="AV239" s="65">
        <v>4465.5130630000003</v>
      </c>
      <c r="AW239" s="65">
        <v>30.760936010000002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964.13691370000004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1044.9853109999999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1007.580149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489.8532113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553.88324999999998</v>
      </c>
      <c r="BN240" s="65">
        <v>925.36675000000002</v>
      </c>
      <c r="BO240" s="65">
        <v>908.02250000000004</v>
      </c>
      <c r="BP240" s="65">
        <v>902.92124999999999</v>
      </c>
      <c r="BQ240" s="65">
        <v>911.08325000000002</v>
      </c>
      <c r="BR240" s="65">
        <v>925.36675000000002</v>
      </c>
      <c r="BS240" s="65">
        <v>908.02250000000004</v>
      </c>
      <c r="BT240" s="65">
        <v>1478.1712500000001</v>
      </c>
      <c r="BU240" s="65">
        <v>553.88324999999998</v>
      </c>
      <c r="BV240" s="65">
        <v>1514.9167500000001</v>
      </c>
      <c r="BW240" s="65">
        <v>1486.5225</v>
      </c>
      <c r="BX240" s="65">
        <v>1478.1712500000001</v>
      </c>
      <c r="BY240" s="65">
        <v>911.08325000000002</v>
      </c>
      <c r="BZ240" s="65">
        <v>1200.0124430000001</v>
      </c>
      <c r="CA240" s="65">
        <v>1486.5225</v>
      </c>
      <c r="CB240" s="65">
        <v>1478.1712500000001</v>
      </c>
      <c r="CC240" s="65">
        <v>1134.3332499999999</v>
      </c>
      <c r="CD240" s="65">
        <v>1514.9167500000001</v>
      </c>
      <c r="CE240" s="65">
        <v>1486.5225</v>
      </c>
      <c r="CF240" s="65">
        <v>1478.1712500000001</v>
      </c>
      <c r="CG240" s="65">
        <v>1491.53325</v>
      </c>
      <c r="CH240" s="65">
        <v>1514.9167500000001</v>
      </c>
      <c r="CI240" s="65">
        <v>1486.5225</v>
      </c>
      <c r="CJ240" s="65">
        <v>1478.1712500000001</v>
      </c>
      <c r="CK240" s="65">
        <v>911.08325000000002</v>
      </c>
      <c r="CL240" s="65">
        <v>925.36675000000002</v>
      </c>
      <c r="CM240" s="65">
        <v>1486.5225</v>
      </c>
      <c r="CN240" s="65">
        <v>1478.1712500000001</v>
      </c>
      <c r="CO240" s="65">
        <v>1491.53325</v>
      </c>
      <c r="CP240" s="65">
        <v>1514.9167500000001</v>
      </c>
      <c r="CQ240" s="65">
        <v>1486.5225</v>
      </c>
      <c r="CR240" s="65">
        <v>1478.1712500000001</v>
      </c>
      <c r="CS240" s="65">
        <v>911.08325000000002</v>
      </c>
      <c r="CT240" s="65">
        <v>1514.9167500000001</v>
      </c>
      <c r="CU240" s="65">
        <v>1486.5225</v>
      </c>
      <c r="CV240" s="65">
        <v>1478.1712500000001</v>
      </c>
      <c r="CW240" s="65">
        <v>1491.53325</v>
      </c>
      <c r="CX240" s="65">
        <v>1514.9167500000001</v>
      </c>
      <c r="CY240" s="65">
        <v>1146.1507509999999</v>
      </c>
      <c r="CZ240" s="65">
        <v>1478.1712500000001</v>
      </c>
      <c r="DA240" s="65">
        <v>866.48140869999997</v>
      </c>
      <c r="DB240" s="65">
        <v>1514.9167500000001</v>
      </c>
      <c r="DC240" s="65">
        <v>1486.5225</v>
      </c>
      <c r="DD240" s="65">
        <v>1478.1712500000001</v>
      </c>
      <c r="DE240" s="65">
        <v>1491.53325</v>
      </c>
      <c r="DF240" s="65">
        <v>868.42453909999995</v>
      </c>
      <c r="DG240" s="65">
        <v>1486.5225</v>
      </c>
      <c r="DH240" s="65">
        <v>1478.1712500000001</v>
      </c>
      <c r="DI240" s="65">
        <v>1491.53325</v>
      </c>
      <c r="DJ240" s="65">
        <v>1514.9167500000001</v>
      </c>
      <c r="DK240" s="65">
        <v>1486.5225</v>
      </c>
      <c r="DL240" s="65">
        <v>1478.1712500000001</v>
      </c>
      <c r="DM240" s="65">
        <v>1491.53325</v>
      </c>
      <c r="DN240" s="65">
        <v>1514.9167500000001</v>
      </c>
      <c r="DO240" s="65">
        <v>1486.5225</v>
      </c>
      <c r="DP240" s="65">
        <v>1478.1712500000001</v>
      </c>
      <c r="DQ240" s="65">
        <v>1491.53325</v>
      </c>
      <c r="DR240" s="65">
        <v>1514.9167500000001</v>
      </c>
      <c r="DS240" s="65">
        <v>1486.5225</v>
      </c>
      <c r="DT240" s="65">
        <v>1478.1712500000001</v>
      </c>
      <c r="DU240" s="65">
        <v>1385.864904</v>
      </c>
      <c r="DV240" s="65">
        <v>1514.9167500000001</v>
      </c>
      <c r="DW240" s="65">
        <v>1186.1116280000001</v>
      </c>
      <c r="DX240" s="65">
        <v>1478.1712500000001</v>
      </c>
      <c r="DY240" s="65">
        <v>911.08325000000002</v>
      </c>
      <c r="DZ240" s="65">
        <v>1514.9167500000001</v>
      </c>
      <c r="EA240" s="65">
        <v>1486.5225</v>
      </c>
      <c r="EB240" s="65">
        <v>1478.1712500000001</v>
      </c>
      <c r="EC240" s="65">
        <v>1491.53325</v>
      </c>
      <c r="ED240" s="65">
        <v>1514.9167500000001</v>
      </c>
      <c r="EE240" s="65">
        <v>1486.5225</v>
      </c>
      <c r="EF240" s="65">
        <v>1478.1712500000001</v>
      </c>
      <c r="EG240" s="65">
        <v>1491.53325</v>
      </c>
      <c r="EH240" s="65">
        <v>928.17373759999998</v>
      </c>
      <c r="EI240" s="65">
        <v>908.02250000000004</v>
      </c>
      <c r="EJ240" s="65">
        <v>1478.1712500000001</v>
      </c>
      <c r="EK240" s="65">
        <v>1120.559119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1214.928439</v>
      </c>
      <c r="EQ240" s="65">
        <v>1439.226566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44</v>
      </c>
      <c r="CB241" s="65">
        <v>615.65774009999996</v>
      </c>
      <c r="CC241" s="65">
        <v>149.79172700000001</v>
      </c>
      <c r="CD241" s="65">
        <v>55.656559100000003</v>
      </c>
      <c r="CE241" s="65">
        <v>322.25834839999999</v>
      </c>
      <c r="CF241" s="65">
        <v>1554.788172</v>
      </c>
      <c r="CG241" s="65">
        <v>210.7056724</v>
      </c>
      <c r="CH241" s="65">
        <v>140.55562710000001</v>
      </c>
      <c r="CI241" s="65">
        <v>813.83443360000001</v>
      </c>
      <c r="CJ241" s="65">
        <v>2091.303324</v>
      </c>
      <c r="CK241" s="65">
        <v>508.82156759999998</v>
      </c>
      <c r="CM241" s="65">
        <v>1094.6665840000001</v>
      </c>
      <c r="CN241" s="65">
        <v>2094.848</v>
      </c>
      <c r="CP241" s="65">
        <v>189.37799999999999</v>
      </c>
      <c r="CQ241" s="65">
        <v>688.92337229999998</v>
      </c>
      <c r="CR241" s="65">
        <v>2094.848</v>
      </c>
      <c r="CT241" s="65">
        <v>189.37799999999999</v>
      </c>
      <c r="CU241" s="65">
        <v>141.0113279</v>
      </c>
      <c r="CV241" s="65">
        <v>2094.848</v>
      </c>
      <c r="CW241" s="65">
        <v>0.85340000000000005</v>
      </c>
      <c r="CY241" s="65">
        <v>991.95394520000002</v>
      </c>
      <c r="CZ241" s="65">
        <v>2094.848</v>
      </c>
      <c r="DB241" s="65">
        <v>189.37799999999999</v>
      </c>
      <c r="DC241" s="65">
        <v>25.914341140000001</v>
      </c>
      <c r="DD241" s="65">
        <v>2094.848</v>
      </c>
      <c r="DE241" s="65">
        <v>509.68400000000003</v>
      </c>
      <c r="DF241" s="65">
        <v>189.37799999999999</v>
      </c>
      <c r="DG241" s="65">
        <v>1096.5219999999999</v>
      </c>
      <c r="DH241" s="65">
        <v>2094.848</v>
      </c>
      <c r="DI241" s="65">
        <v>509.68400000000003</v>
      </c>
      <c r="DJ241" s="65">
        <v>189.37799999999999</v>
      </c>
      <c r="DK241" s="65">
        <v>1096.5219999999999</v>
      </c>
      <c r="DL241" s="65">
        <v>2094.848</v>
      </c>
      <c r="DM241" s="65">
        <v>509.68400000000003</v>
      </c>
      <c r="DN241" s="65">
        <v>189.37799999999999</v>
      </c>
      <c r="DO241" s="65">
        <v>1096.5219999999999</v>
      </c>
      <c r="DP241" s="65">
        <v>2094.848</v>
      </c>
      <c r="DS241" s="65">
        <v>678.72591079999995</v>
      </c>
      <c r="DT241" s="65">
        <v>2094.848</v>
      </c>
      <c r="DW241" s="65">
        <v>1096.5219999999999</v>
      </c>
      <c r="DX241" s="65">
        <v>2094.848</v>
      </c>
      <c r="DY241" s="65">
        <v>509.68400000000003</v>
      </c>
      <c r="EB241" s="65">
        <v>2094.848</v>
      </c>
      <c r="EC241" s="65">
        <v>157.32779869999999</v>
      </c>
      <c r="ED241" s="65">
        <v>189.37799999999999</v>
      </c>
      <c r="EE241" s="65">
        <v>1096.5219999999999</v>
      </c>
      <c r="EF241" s="65">
        <v>2094.848</v>
      </c>
      <c r="EG241" s="65">
        <v>509.68400000000003</v>
      </c>
      <c r="EH241" s="65">
        <v>151.13376070000001</v>
      </c>
      <c r="EI241" s="65">
        <v>1096.5219999999999</v>
      </c>
      <c r="EJ241" s="65">
        <v>2094.848</v>
      </c>
      <c r="EK241" s="65">
        <v>294.8982656</v>
      </c>
      <c r="EL241" s="65">
        <v>189.37799999999999</v>
      </c>
      <c r="EM241" s="65">
        <v>416.91986459999998</v>
      </c>
      <c r="EN241" s="65">
        <v>2094.848</v>
      </c>
      <c r="EO241" s="65">
        <v>509.68400000000003</v>
      </c>
      <c r="ER241" s="65">
        <v>1679.1045349999999</v>
      </c>
      <c r="ES241" s="65">
        <v>509.68400000000003</v>
      </c>
      <c r="ET241" s="65">
        <v>189.37799999999999</v>
      </c>
      <c r="EV241" s="65">
        <v>1476.226891</v>
      </c>
      <c r="EW241" s="65">
        <v>509.68400000000003</v>
      </c>
      <c r="EX241" s="65">
        <v>177.61727149999999</v>
      </c>
      <c r="EY241" s="65">
        <v>656.15107809999995</v>
      </c>
      <c r="EZ241" s="65">
        <v>1345.0224330000001</v>
      </c>
      <c r="FA241" s="65">
        <v>509.68400000000003</v>
      </c>
      <c r="FB241" s="65">
        <v>189.37799999999999</v>
      </c>
      <c r="FC241" s="65">
        <v>1096.5219999999999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K242" s="65">
        <v>713.70583999999997</v>
      </c>
      <c r="AL242" s="65">
        <v>265.18428</v>
      </c>
      <c r="AM242" s="65">
        <v>1535.4497200000001</v>
      </c>
      <c r="AN242" s="65">
        <v>2933.3964799999999</v>
      </c>
      <c r="AR242" s="65">
        <v>2933.3964799999999</v>
      </c>
      <c r="AS242" s="65">
        <v>713.70583999999997</v>
      </c>
      <c r="AT242" s="65">
        <v>224.00908100000001</v>
      </c>
      <c r="AU242" s="65">
        <v>1535.4497200000001</v>
      </c>
      <c r="AV242" s="65">
        <v>2933.3964799999999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R242" s="65">
        <v>287.54028</v>
      </c>
      <c r="BS242" s="65">
        <v>1664.89372</v>
      </c>
      <c r="BT242" s="65">
        <v>3180.6924800000002</v>
      </c>
      <c r="BU242" s="65">
        <v>773.87383999999997</v>
      </c>
      <c r="BV242" s="65">
        <v>287.54028</v>
      </c>
      <c r="BW242" s="65">
        <v>1664.89372</v>
      </c>
      <c r="BX242" s="65">
        <v>3180.6924800000002</v>
      </c>
      <c r="BY242" s="65">
        <v>773.87383999999997</v>
      </c>
      <c r="BZ242" s="65">
        <v>287.54028</v>
      </c>
      <c r="CA242" s="65">
        <v>1535.4497200000001</v>
      </c>
      <c r="CB242" s="65">
        <v>3180.6924800000002</v>
      </c>
      <c r="CC242" s="65">
        <v>763.84583999999995</v>
      </c>
      <c r="CD242" s="65">
        <v>287.54028</v>
      </c>
      <c r="CE242" s="65">
        <v>1664.89372</v>
      </c>
      <c r="CF242" s="65">
        <v>3180.6924800000002</v>
      </c>
      <c r="CG242" s="65">
        <v>773.87383999999997</v>
      </c>
      <c r="CH242" s="65">
        <v>287.54028</v>
      </c>
      <c r="CI242" s="65">
        <v>1664.89372</v>
      </c>
      <c r="CJ242" s="65">
        <v>3180.6924800000002</v>
      </c>
      <c r="CK242" s="65">
        <v>763.84583999999995</v>
      </c>
      <c r="CL242" s="65">
        <v>287.54028</v>
      </c>
      <c r="CM242" s="65">
        <v>1664.89372</v>
      </c>
      <c r="CN242" s="65">
        <v>3180.6924800000002</v>
      </c>
      <c r="CO242" s="65">
        <v>773.87383999999997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50.14</v>
      </c>
      <c r="CX242" s="65">
        <v>18.63</v>
      </c>
      <c r="CY242" s="65">
        <v>1557.0237199999999</v>
      </c>
      <c r="CZ242" s="65">
        <v>3180.6924800000002</v>
      </c>
      <c r="DA242" s="65">
        <v>773.87383999999997</v>
      </c>
      <c r="DB242" s="65">
        <v>287.54028</v>
      </c>
      <c r="DC242" s="65">
        <v>1664.89372</v>
      </c>
      <c r="DD242" s="65">
        <v>3180.6924800000002</v>
      </c>
      <c r="DE242" s="65">
        <v>723.73383999999999</v>
      </c>
      <c r="DF242" s="65">
        <v>287.54028</v>
      </c>
      <c r="DG242" s="65">
        <v>1664.89372</v>
      </c>
      <c r="DH242" s="65">
        <v>3180.6924800000002</v>
      </c>
      <c r="DI242" s="65">
        <v>773.87383999999997</v>
      </c>
      <c r="DJ242" s="65">
        <v>287.54028</v>
      </c>
      <c r="DK242" s="65">
        <v>129.44399999999999</v>
      </c>
      <c r="DL242" s="65">
        <v>3180.6924800000002</v>
      </c>
      <c r="DM242" s="65">
        <v>773.87383999999997</v>
      </c>
      <c r="DN242" s="65">
        <v>287.54028</v>
      </c>
      <c r="DO242" s="65">
        <v>1664.89372</v>
      </c>
      <c r="DP242" s="65">
        <v>3180.6924800000002</v>
      </c>
      <c r="DQ242" s="65">
        <v>50.14</v>
      </c>
      <c r="DR242" s="65">
        <v>287.54028</v>
      </c>
      <c r="DS242" s="65">
        <v>1557.0237199999999</v>
      </c>
      <c r="DT242" s="65">
        <v>3180.6924800000002</v>
      </c>
      <c r="DU242" s="65">
        <v>773.87383999999997</v>
      </c>
      <c r="DV242" s="65">
        <v>283.81428</v>
      </c>
      <c r="DW242" s="65">
        <v>1664.89372</v>
      </c>
      <c r="DX242" s="65">
        <v>3180.6924800000002</v>
      </c>
      <c r="DY242" s="65">
        <v>723.73383999999999</v>
      </c>
      <c r="DZ242" s="65">
        <v>287.54028</v>
      </c>
      <c r="EA242" s="65">
        <v>1664.89372</v>
      </c>
      <c r="EB242" s="65">
        <v>3180.6924800000002</v>
      </c>
      <c r="EC242" s="65">
        <v>713.70583999999997</v>
      </c>
      <c r="ED242" s="65">
        <v>3.726</v>
      </c>
      <c r="EE242" s="65">
        <v>1557.0237199999999</v>
      </c>
      <c r="EF242" s="65">
        <v>3180.6924800000002</v>
      </c>
      <c r="EG242" s="65">
        <v>773.87383999999997</v>
      </c>
      <c r="EH242" s="65">
        <v>268.91028</v>
      </c>
      <c r="EI242" s="65">
        <v>1664.89372</v>
      </c>
      <c r="EJ242" s="65">
        <v>3180.6924800000002</v>
      </c>
      <c r="EK242" s="65">
        <v>773.87383999999997</v>
      </c>
      <c r="EL242" s="65">
        <v>287.54028</v>
      </c>
      <c r="EM242" s="65">
        <v>1664.89372</v>
      </c>
      <c r="EN242" s="65">
        <v>3180.6924800000002</v>
      </c>
      <c r="EO242" s="65">
        <v>773.87383999999997</v>
      </c>
      <c r="EP242" s="65">
        <v>265.18428</v>
      </c>
      <c r="EQ242" s="65">
        <v>1664.89372</v>
      </c>
      <c r="ER242" s="65">
        <v>3180.6924800000002</v>
      </c>
      <c r="ES242" s="65">
        <v>773.87383999999997</v>
      </c>
      <c r="ET242" s="65">
        <v>287.54028</v>
      </c>
      <c r="EU242" s="65">
        <v>1535.4497200000001</v>
      </c>
      <c r="EV242" s="65">
        <v>2933.3964799999999</v>
      </c>
      <c r="EW242" s="65">
        <v>773.87383999999997</v>
      </c>
      <c r="EX242" s="65">
        <v>265.18428</v>
      </c>
      <c r="EY242" s="65">
        <v>1664.89372</v>
      </c>
      <c r="EZ242" s="65">
        <v>3180.6924800000002</v>
      </c>
      <c r="FA242" s="65">
        <v>773.87383999999997</v>
      </c>
      <c r="FB242" s="65">
        <v>268.91028</v>
      </c>
      <c r="FC242" s="65">
        <v>1664.89372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58158.880810000002</v>
      </c>
      <c r="E245" s="65">
        <v>53533.802830000001</v>
      </c>
      <c r="F245" s="65">
        <v>48372.42899</v>
      </c>
      <c r="G245" s="65">
        <v>54466.925560000003</v>
      </c>
      <c r="H245" s="65">
        <v>59703.757490000004</v>
      </c>
      <c r="I245" s="65">
        <v>53940.941079999997</v>
      </c>
      <c r="J245" s="65">
        <v>51524.623619999998</v>
      </c>
      <c r="K245" s="65">
        <v>56230.909899999999</v>
      </c>
      <c r="L245" s="65">
        <v>63388.749770000002</v>
      </c>
      <c r="M245" s="65">
        <v>55549.485370000002</v>
      </c>
      <c r="N245" s="65">
        <v>54425.649340000004</v>
      </c>
      <c r="O245" s="65">
        <v>58649.773269999998</v>
      </c>
      <c r="P245" s="65">
        <v>62368.564760000001</v>
      </c>
      <c r="Q245" s="65">
        <v>55803.595869999997</v>
      </c>
      <c r="R245" s="65">
        <v>52440.472540000002</v>
      </c>
      <c r="S245" s="65">
        <v>58359.86202</v>
      </c>
      <c r="T245" s="65">
        <v>60409.267469999999</v>
      </c>
      <c r="U245" s="65">
        <v>55606.291830000002</v>
      </c>
      <c r="V245" s="65">
        <v>51704.422409999999</v>
      </c>
      <c r="W245" s="65">
        <v>55693.208809999996</v>
      </c>
      <c r="X245" s="65">
        <v>63786.275029999997</v>
      </c>
      <c r="Y245" s="65">
        <v>59863.523179999997</v>
      </c>
      <c r="Z245" s="65">
        <v>53392.964740000003</v>
      </c>
      <c r="AA245" s="65">
        <v>60789.452859999998</v>
      </c>
      <c r="AB245" s="65">
        <v>70745.684070000003</v>
      </c>
      <c r="AC245" s="65">
        <v>65414.424200000001</v>
      </c>
      <c r="AD245" s="65">
        <v>56641.896769999999</v>
      </c>
      <c r="AE245" s="65">
        <v>64002.100310000002</v>
      </c>
      <c r="AF245" s="65">
        <v>69250.882299999997</v>
      </c>
      <c r="AG245" s="65">
        <v>63796.423020000002</v>
      </c>
      <c r="AH245" s="65">
        <v>60515.370320000002</v>
      </c>
      <c r="AI245" s="65">
        <v>64478.113169999997</v>
      </c>
      <c r="AJ245" s="65">
        <v>75888.764580000003</v>
      </c>
      <c r="AK245" s="65">
        <v>66535.469689999998</v>
      </c>
      <c r="AL245" s="65">
        <v>68418.653550000003</v>
      </c>
      <c r="AM245" s="65">
        <v>70115.847020000001</v>
      </c>
      <c r="AN245" s="65">
        <v>77995.962350000002</v>
      </c>
      <c r="AO245" s="65">
        <v>69790.069260000004</v>
      </c>
      <c r="AP245" s="65">
        <v>68440.618709999995</v>
      </c>
      <c r="AQ245" s="65">
        <v>70678.547609999994</v>
      </c>
      <c r="AR245" s="65">
        <v>77533.753460000007</v>
      </c>
      <c r="AS245" s="65">
        <v>74213.349619999994</v>
      </c>
      <c r="AT245" s="65">
        <v>68191.956309999994</v>
      </c>
      <c r="AU245" s="65">
        <v>73171.631269999998</v>
      </c>
      <c r="AV245" s="65">
        <v>78894.214980000004</v>
      </c>
      <c r="AW245" s="65">
        <v>75529.530719999995</v>
      </c>
      <c r="AX245" s="65">
        <v>68331.813139999998</v>
      </c>
      <c r="AY245" s="65">
        <v>73277.477270000003</v>
      </c>
      <c r="AZ245" s="65">
        <v>80505.416570000001</v>
      </c>
      <c r="BA245" s="65">
        <v>74433.334090000004</v>
      </c>
      <c r="BB245" s="65">
        <v>71536.013089999993</v>
      </c>
      <c r="BC245" s="65">
        <v>73563.889370000004</v>
      </c>
      <c r="BD245" s="65">
        <v>80505.416570000001</v>
      </c>
      <c r="BE245" s="65">
        <v>75105.921029999998</v>
      </c>
      <c r="BF245" s="65">
        <v>71869.727180000002</v>
      </c>
      <c r="BG245" s="65">
        <v>73563.889370000004</v>
      </c>
      <c r="BH245" s="65">
        <v>81323.064570000002</v>
      </c>
      <c r="BI245" s="65">
        <v>76639.134709999998</v>
      </c>
      <c r="BJ245" s="65">
        <v>72052.362129999994</v>
      </c>
      <c r="BK245" s="65">
        <v>74390.756370000003</v>
      </c>
      <c r="BL245" s="65">
        <v>81677.064570000002</v>
      </c>
      <c r="BM245" s="65">
        <v>78149.618140000006</v>
      </c>
      <c r="BN245" s="65">
        <v>68258.998800000001</v>
      </c>
      <c r="BO245" s="65">
        <v>74438.098670000007</v>
      </c>
      <c r="BP245" s="65">
        <v>84444.827690000006</v>
      </c>
      <c r="BQ245" s="65">
        <v>79019.271189999999</v>
      </c>
      <c r="BR245" s="65">
        <v>73267.598670000007</v>
      </c>
      <c r="BS245" s="65">
        <v>77166.345239999995</v>
      </c>
      <c r="BT245" s="65">
        <v>86534.419049999997</v>
      </c>
      <c r="BU245" s="65">
        <v>80355.986050000007</v>
      </c>
      <c r="BV245" s="65">
        <v>76543.733630000002</v>
      </c>
      <c r="BW245" s="65">
        <v>78895.524850000002</v>
      </c>
      <c r="BX245" s="65">
        <v>86534.419049999997</v>
      </c>
      <c r="BY245" s="65">
        <v>80362.600699999995</v>
      </c>
      <c r="BZ245" s="65">
        <v>77591.187409999999</v>
      </c>
      <c r="CA245" s="65">
        <v>78674.967999999993</v>
      </c>
      <c r="CB245" s="65">
        <v>87150.076790000006</v>
      </c>
      <c r="CC245" s="65">
        <v>80059.757519999999</v>
      </c>
      <c r="CD245" s="65">
        <v>76648.973710000006</v>
      </c>
      <c r="CE245" s="65">
        <v>79829.636150000006</v>
      </c>
      <c r="CF245" s="65">
        <v>88089.207219999997</v>
      </c>
      <c r="CG245" s="65">
        <v>82867.817089999997</v>
      </c>
      <c r="CH245" s="65">
        <v>73978.125260000001</v>
      </c>
      <c r="CI245" s="65">
        <v>80321.212230000005</v>
      </c>
      <c r="CJ245" s="65">
        <v>88625.722370000003</v>
      </c>
      <c r="CK245" s="65">
        <v>82419.071469999995</v>
      </c>
      <c r="CL245" s="65">
        <v>76134.53211</v>
      </c>
      <c r="CM245" s="65">
        <v>80602.044380000007</v>
      </c>
      <c r="CN245" s="65">
        <v>88629.267049999995</v>
      </c>
      <c r="CO245" s="65">
        <v>82651.237429999994</v>
      </c>
      <c r="CP245" s="65">
        <v>73789.562340000004</v>
      </c>
      <c r="CQ245" s="65">
        <v>80196.301170000006</v>
      </c>
      <c r="CR245" s="65">
        <v>88629.267049999995</v>
      </c>
      <c r="CS245" s="65">
        <v>81746.031369999997</v>
      </c>
      <c r="CT245" s="65">
        <v>76433.886559999999</v>
      </c>
      <c r="CU245" s="65">
        <v>79648.389129999996</v>
      </c>
      <c r="CV245" s="65">
        <v>88629.267049999995</v>
      </c>
      <c r="CW245" s="65">
        <v>82393.230479999998</v>
      </c>
      <c r="CX245" s="65">
        <v>75805.021370000002</v>
      </c>
      <c r="CY245" s="65">
        <v>79085.142540000001</v>
      </c>
      <c r="CZ245" s="65">
        <v>88629.267049999995</v>
      </c>
      <c r="DA245" s="65">
        <v>79445.705459999997</v>
      </c>
      <c r="DB245" s="65">
        <v>72489.308470000004</v>
      </c>
      <c r="DC245" s="65">
        <v>79141.442139999999</v>
      </c>
      <c r="DD245" s="65">
        <v>88629.267049999995</v>
      </c>
      <c r="DE245" s="65">
        <v>82490.841560000001</v>
      </c>
      <c r="DF245" s="65">
        <v>74583.768639999995</v>
      </c>
      <c r="DG245" s="65">
        <v>79304.177070000005</v>
      </c>
      <c r="DH245" s="65">
        <v>88629.267049999995</v>
      </c>
      <c r="DI245" s="65">
        <v>83086.759319999997</v>
      </c>
      <c r="DJ245" s="65">
        <v>71818.516959999994</v>
      </c>
      <c r="DK245" s="65">
        <v>78555.268479999999</v>
      </c>
      <c r="DL245" s="65">
        <v>88629.267049999995</v>
      </c>
      <c r="DM245" s="65">
        <v>82391.992910000001</v>
      </c>
      <c r="DN245" s="65">
        <v>71529.561660000007</v>
      </c>
      <c r="DO245" s="65">
        <v>80412.813959999999</v>
      </c>
      <c r="DP245" s="65">
        <v>88629.267049999995</v>
      </c>
      <c r="DQ245" s="65">
        <v>79700.963759999999</v>
      </c>
      <c r="DR245" s="65">
        <v>67957.999479999999</v>
      </c>
      <c r="DS245" s="65">
        <v>78822.302540000004</v>
      </c>
      <c r="DT245" s="65">
        <v>88629.267049999995</v>
      </c>
      <c r="DU245" s="65">
        <v>81746.355500000005</v>
      </c>
      <c r="DV245" s="65">
        <v>77521.743109999996</v>
      </c>
      <c r="DW245" s="65">
        <v>80068.28443</v>
      </c>
      <c r="DX245" s="65">
        <v>88629.267049999995</v>
      </c>
      <c r="DY245" s="65">
        <v>81973.93015</v>
      </c>
      <c r="DZ245" s="65">
        <v>75686.306270000001</v>
      </c>
      <c r="EA245" s="65">
        <v>77574.947350000002</v>
      </c>
      <c r="EB245" s="65">
        <v>88629.267049999995</v>
      </c>
      <c r="EC245" s="65">
        <v>82328.481849999996</v>
      </c>
      <c r="ED245" s="65">
        <v>75106.664350000006</v>
      </c>
      <c r="EE245" s="65">
        <v>79848.603140000007</v>
      </c>
      <c r="EF245" s="65">
        <v>88629.267049999995</v>
      </c>
      <c r="EG245" s="65">
        <v>83880.67787</v>
      </c>
      <c r="EH245" s="65">
        <v>75475.201060000007</v>
      </c>
      <c r="EI245" s="65">
        <v>79610.501109999997</v>
      </c>
      <c r="EJ245" s="65">
        <v>88629.267049999995</v>
      </c>
      <c r="EK245" s="65">
        <v>83237.144450000007</v>
      </c>
      <c r="EL245" s="65">
        <v>77924.398910000004</v>
      </c>
      <c r="EM245" s="65">
        <v>77328.310790000003</v>
      </c>
      <c r="EN245" s="65">
        <v>88629.267049999995</v>
      </c>
      <c r="EO245" s="65">
        <v>84117.528319999998</v>
      </c>
      <c r="EP245" s="65">
        <v>75609.585659999997</v>
      </c>
      <c r="EQ245" s="65">
        <v>77891.686650000003</v>
      </c>
      <c r="ER245" s="65">
        <v>87857.629579999993</v>
      </c>
      <c r="ES245" s="65">
        <v>84117.528319999998</v>
      </c>
      <c r="ET245" s="65">
        <v>70570.163719999997</v>
      </c>
      <c r="EU245" s="65">
        <v>79073.289999999994</v>
      </c>
      <c r="EV245" s="65">
        <v>87450.747510000001</v>
      </c>
      <c r="EW245" s="65">
        <v>84117.528319999998</v>
      </c>
      <c r="EX245" s="65">
        <v>76124.463250000001</v>
      </c>
      <c r="EY245" s="65">
        <v>79490.174029999995</v>
      </c>
      <c r="EZ245" s="65">
        <v>87622.775880000001</v>
      </c>
      <c r="FA245" s="65">
        <v>84213.755120000002</v>
      </c>
      <c r="FB245" s="65">
        <v>71507.188569999998</v>
      </c>
      <c r="FC245" s="65">
        <v>80695.4274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3280.48551</v>
      </c>
      <c r="AI246" s="65">
        <v>3263.9470609999998</v>
      </c>
      <c r="AJ246" s="65">
        <v>3268.8710339999998</v>
      </c>
      <c r="AK246" s="65">
        <v>3398.547673</v>
      </c>
      <c r="AL246" s="65">
        <v>3314.5895099999998</v>
      </c>
      <c r="AM246" s="65">
        <v>3265.0611610000001</v>
      </c>
      <c r="AN246" s="65">
        <v>5497.7161759999999</v>
      </c>
      <c r="AO246" s="65">
        <v>5773.2427440000001</v>
      </c>
      <c r="AP246" s="65">
        <v>5574.6073109999998</v>
      </c>
      <c r="AQ246" s="65">
        <v>5491.3085810000002</v>
      </c>
      <c r="AR246" s="65">
        <v>7188.6440339999999</v>
      </c>
      <c r="AS246" s="65">
        <v>7548.9140729999999</v>
      </c>
      <c r="AT246" s="65">
        <v>7289.18451</v>
      </c>
      <c r="AU246" s="65">
        <v>7180.2656610000004</v>
      </c>
      <c r="AV246" s="65">
        <v>7188.6440339999999</v>
      </c>
      <c r="AW246" s="65">
        <v>6785.8341790000004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6619.8562350000002</v>
      </c>
      <c r="BC246" s="65">
        <v>7180.2656610000004</v>
      </c>
      <c r="BD246" s="65">
        <v>7076.7550700000002</v>
      </c>
      <c r="BE246" s="65">
        <v>5542.5491359999996</v>
      </c>
      <c r="BF246" s="65">
        <v>3314.5895099999998</v>
      </c>
      <c r="BG246" s="65">
        <v>7180.2656610000004</v>
      </c>
      <c r="BH246" s="65">
        <v>7188.6440339999999</v>
      </c>
      <c r="BI246" s="65">
        <v>7548.9140729999999</v>
      </c>
      <c r="BJ246" s="65">
        <v>3314.5895099999998</v>
      </c>
      <c r="BK246" s="65">
        <v>7180.2656610000004</v>
      </c>
      <c r="BL246" s="65">
        <v>7188.6440339999999</v>
      </c>
      <c r="BM246" s="65">
        <v>3432.695573</v>
      </c>
      <c r="BN246" s="65">
        <v>7289.18451</v>
      </c>
      <c r="BO246" s="65">
        <v>7180.2656610000004</v>
      </c>
      <c r="BP246" s="65">
        <v>7188.6440339999999</v>
      </c>
      <c r="BQ246" s="65">
        <v>7548.9140729999999</v>
      </c>
      <c r="BR246" s="65">
        <v>3571.034185</v>
      </c>
      <c r="BS246" s="65">
        <v>7180.2656610000004</v>
      </c>
      <c r="BT246" s="65">
        <v>8997.7370339999998</v>
      </c>
      <c r="BU246" s="65">
        <v>5332.4540729999999</v>
      </c>
      <c r="BV246" s="65">
        <v>3314.5895099999998</v>
      </c>
      <c r="BW246" s="65">
        <v>8987.2501609999999</v>
      </c>
      <c r="BX246" s="65">
        <v>8997.7370339999998</v>
      </c>
      <c r="BY246" s="65">
        <v>7548.9140729999999</v>
      </c>
      <c r="BZ246" s="65">
        <v>9123.5795099999996</v>
      </c>
      <c r="CA246" s="65">
        <v>8870.5978180000002</v>
      </c>
      <c r="CB246" s="65">
        <v>8997.7370339999998</v>
      </c>
      <c r="CC246" s="65">
        <v>9448.6725729999998</v>
      </c>
      <c r="CD246" s="65">
        <v>5148.9845100000002</v>
      </c>
      <c r="CE246" s="65">
        <v>8987.2501609999999</v>
      </c>
      <c r="CF246" s="65">
        <v>8997.7370339999998</v>
      </c>
      <c r="CG246" s="65">
        <v>6414.7081959999996</v>
      </c>
      <c r="CH246" s="65">
        <v>9123.5795099999996</v>
      </c>
      <c r="CI246" s="65">
        <v>8987.2501609999999</v>
      </c>
      <c r="CJ246" s="65">
        <v>8997.7370339999998</v>
      </c>
      <c r="CK246" s="65">
        <v>9448.6725729999998</v>
      </c>
      <c r="CL246" s="65">
        <v>8993.2142129999993</v>
      </c>
      <c r="CM246" s="65">
        <v>8987.2501609999999</v>
      </c>
      <c r="CN246" s="65">
        <v>8997.7370339999998</v>
      </c>
      <c r="CO246" s="65">
        <v>9448.6725729999998</v>
      </c>
      <c r="CP246" s="65">
        <v>7104.5938310000001</v>
      </c>
      <c r="CQ246" s="65">
        <v>8987.2501609999999</v>
      </c>
      <c r="CR246" s="65">
        <v>8997.7370339999998</v>
      </c>
      <c r="CS246" s="65">
        <v>9448.6725729999998</v>
      </c>
      <c r="CT246" s="65">
        <v>7464.3060310000001</v>
      </c>
      <c r="CU246" s="65">
        <v>8987.2501609999999</v>
      </c>
      <c r="CV246" s="65">
        <v>8997.7370339999998</v>
      </c>
      <c r="CW246" s="65">
        <v>9369.0167409999995</v>
      </c>
      <c r="CX246" s="65">
        <v>8606.9223920000004</v>
      </c>
      <c r="CY246" s="65">
        <v>8987.2501609999999</v>
      </c>
      <c r="CZ246" s="65">
        <v>8997.7370339999998</v>
      </c>
      <c r="DA246" s="65">
        <v>9448.6725729999998</v>
      </c>
      <c r="DB246" s="65">
        <v>9123.5795099999996</v>
      </c>
      <c r="DC246" s="65">
        <v>8980.0727150000002</v>
      </c>
      <c r="DD246" s="65">
        <v>8997.7370339999998</v>
      </c>
      <c r="DE246" s="65">
        <v>9448.6725729999998</v>
      </c>
      <c r="DF246" s="65">
        <v>4688.6566970000003</v>
      </c>
      <c r="DG246" s="65">
        <v>8987.2501609999999</v>
      </c>
      <c r="DH246" s="65">
        <v>8997.7370339999998</v>
      </c>
      <c r="DI246" s="65">
        <v>5332.4540729999999</v>
      </c>
      <c r="DJ246" s="65">
        <v>8415.5148009999994</v>
      </c>
      <c r="DK246" s="65">
        <v>8987.2501609999999</v>
      </c>
      <c r="DL246" s="65">
        <v>8997.7370339999998</v>
      </c>
      <c r="DM246" s="65">
        <v>9448.6725729999998</v>
      </c>
      <c r="DN246" s="65">
        <v>5148.9845100000002</v>
      </c>
      <c r="DO246" s="65">
        <v>8987.2501609999999</v>
      </c>
      <c r="DP246" s="65">
        <v>8997.7370339999998</v>
      </c>
      <c r="DQ246" s="65">
        <v>9448.6725729999998</v>
      </c>
      <c r="DR246" s="65">
        <v>9123.5795099999996</v>
      </c>
      <c r="DS246" s="65">
        <v>8958.9077980000002</v>
      </c>
      <c r="DT246" s="65">
        <v>8997.7370339999998</v>
      </c>
      <c r="DU246" s="65">
        <v>9448.6725729999998</v>
      </c>
      <c r="DV246" s="65">
        <v>9123.5795099999996</v>
      </c>
      <c r="DW246" s="65">
        <v>8987.2501609999999</v>
      </c>
      <c r="DX246" s="65">
        <v>8997.7370339999998</v>
      </c>
      <c r="DY246" s="65">
        <v>9431.2541309999997</v>
      </c>
      <c r="DZ246" s="65">
        <v>9123.5795099999996</v>
      </c>
      <c r="EA246" s="65">
        <v>8987.2501609999999</v>
      </c>
      <c r="EB246" s="65">
        <v>8997.7370339999998</v>
      </c>
      <c r="EC246" s="65">
        <v>9345.9218930000006</v>
      </c>
      <c r="ED246" s="65">
        <v>7289.18451</v>
      </c>
      <c r="EE246" s="65">
        <v>8987.2501609999999</v>
      </c>
      <c r="EF246" s="65">
        <v>8997.7370339999998</v>
      </c>
      <c r="EG246" s="65">
        <v>9448.6725729999998</v>
      </c>
      <c r="EH246" s="65">
        <v>5148.9845100000002</v>
      </c>
      <c r="EI246" s="65">
        <v>8987.2501609999999</v>
      </c>
      <c r="EJ246" s="65">
        <v>8997.7370339999998</v>
      </c>
      <c r="EK246" s="65">
        <v>9448.6725729999998</v>
      </c>
      <c r="EL246" s="65">
        <v>9123.5795099999996</v>
      </c>
      <c r="EM246" s="65">
        <v>8987.2501609999999</v>
      </c>
      <c r="EN246" s="65">
        <v>8997.7370339999998</v>
      </c>
      <c r="EO246" s="65">
        <v>9448.6725729999998</v>
      </c>
      <c r="EP246" s="65">
        <v>9123.5795099999996</v>
      </c>
      <c r="EQ246" s="65">
        <v>8900.2839249999997</v>
      </c>
      <c r="ER246" s="65">
        <v>8962.1015360000001</v>
      </c>
      <c r="ES246" s="65">
        <v>9448.6725729999998</v>
      </c>
      <c r="ET246" s="65">
        <v>9123.5795099999996</v>
      </c>
      <c r="EU246" s="65">
        <v>7541.0036129999999</v>
      </c>
      <c r="EV246" s="65">
        <v>8997.7370339999998</v>
      </c>
      <c r="EW246" s="65">
        <v>9448.6725729999998</v>
      </c>
      <c r="EX246" s="65">
        <v>3314.5895099999998</v>
      </c>
      <c r="EY246" s="65">
        <v>8987.2501609999999</v>
      </c>
      <c r="EZ246" s="65">
        <v>8997.7370339999998</v>
      </c>
      <c r="FA246" s="65">
        <v>9448.6725729999998</v>
      </c>
      <c r="FB246" s="65">
        <v>9123.5795099999996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1342.7241710000001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1466.6883539999999</v>
      </c>
      <c r="AA247" s="65">
        <v>1515.2043269999999</v>
      </c>
      <c r="AB247" s="65">
        <v>1614.2644439999999</v>
      </c>
      <c r="AC247" s="65">
        <v>1342.7241710000001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1665.245754</v>
      </c>
      <c r="AI247" s="65">
        <v>1714.4280269999999</v>
      </c>
      <c r="AJ247" s="65">
        <v>1347.2964440000001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1677.4935539999999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4187.3157099999999</v>
      </c>
      <c r="BA247" s="65">
        <v>3872.9561709999998</v>
      </c>
      <c r="BB247" s="65">
        <v>1720.9419539999999</v>
      </c>
      <c r="BC247" s="65">
        <v>4302.9009269999997</v>
      </c>
      <c r="BD247" s="65">
        <v>4240.5400440000003</v>
      </c>
      <c r="BE247" s="65">
        <v>3926.6743139999999</v>
      </c>
      <c r="BF247" s="65">
        <v>4288.5099540000001</v>
      </c>
      <c r="BG247" s="65">
        <v>4302.9009269999997</v>
      </c>
      <c r="BH247" s="65">
        <v>4240.5400440000003</v>
      </c>
      <c r="BI247" s="65">
        <v>4226.1490709999998</v>
      </c>
      <c r="BJ247" s="65">
        <v>4288.5099540000001</v>
      </c>
      <c r="BK247" s="65">
        <v>4302.9009269999997</v>
      </c>
      <c r="BL247" s="65">
        <v>4240.5400440000003</v>
      </c>
      <c r="BM247" s="65">
        <v>2099.6392190000001</v>
      </c>
      <c r="BN247" s="65">
        <v>4288.5099540000001</v>
      </c>
      <c r="BO247" s="65">
        <v>4302.9009269999997</v>
      </c>
      <c r="BP247" s="65">
        <v>4240.5400440000003</v>
      </c>
      <c r="BQ247" s="65">
        <v>3025.7449059999999</v>
      </c>
      <c r="BR247" s="65">
        <v>2527.886274</v>
      </c>
      <c r="BS247" s="65">
        <v>4302.9009269999997</v>
      </c>
      <c r="BT247" s="65">
        <v>4240.5400440000003</v>
      </c>
      <c r="BU247" s="65">
        <v>4022.1002039999998</v>
      </c>
      <c r="BV247" s="65">
        <v>2447.2870619999999</v>
      </c>
      <c r="BW247" s="65">
        <v>4302.9009269999997</v>
      </c>
      <c r="BX247" s="65">
        <v>4240.5400440000003</v>
      </c>
      <c r="BY247" s="65">
        <v>4226.1490709999998</v>
      </c>
      <c r="BZ247" s="65">
        <v>1720.9419539999999</v>
      </c>
      <c r="CA247" s="65">
        <v>4302.9009269999997</v>
      </c>
      <c r="CB247" s="65">
        <v>4240.5400440000003</v>
      </c>
      <c r="CC247" s="65">
        <v>4226.1490709999998</v>
      </c>
      <c r="CD247" s="65">
        <v>1894.735355</v>
      </c>
      <c r="CE247" s="65">
        <v>3501.3934100000001</v>
      </c>
      <c r="CF247" s="65">
        <v>4240.5400440000003</v>
      </c>
      <c r="CG247" s="65">
        <v>4226.1490709999998</v>
      </c>
      <c r="CH247" s="65">
        <v>4288.5099540000001</v>
      </c>
      <c r="CI247" s="65">
        <v>4302.9009269999997</v>
      </c>
      <c r="CJ247" s="65">
        <v>4240.5400440000003</v>
      </c>
      <c r="CK247" s="65">
        <v>2377.305719</v>
      </c>
      <c r="CL247" s="65">
        <v>1720.9419539999999</v>
      </c>
      <c r="CM247" s="65">
        <v>4302.9009269999997</v>
      </c>
      <c r="CN247" s="65">
        <v>4240.5400440000003</v>
      </c>
      <c r="CO247" s="65">
        <v>1695.9170710000001</v>
      </c>
      <c r="CP247" s="65">
        <v>4288.5099540000001</v>
      </c>
      <c r="CQ247" s="65">
        <v>4302.9009269999997</v>
      </c>
      <c r="CR247" s="65">
        <v>4240.5400440000003</v>
      </c>
      <c r="CS247" s="65">
        <v>3463.6745810000002</v>
      </c>
      <c r="CT247" s="65">
        <v>1720.9419539999999</v>
      </c>
      <c r="CU247" s="65">
        <v>4302.9009269999997</v>
      </c>
      <c r="CV247" s="65">
        <v>4240.5400440000003</v>
      </c>
      <c r="CW247" s="65">
        <v>1695.9170710000001</v>
      </c>
      <c r="CX247" s="65">
        <v>1720.9419539999999</v>
      </c>
      <c r="CY247" s="65">
        <v>4302.9009269999997</v>
      </c>
      <c r="CZ247" s="65">
        <v>4240.5400440000003</v>
      </c>
      <c r="DA247" s="65">
        <v>4226.1490709999998</v>
      </c>
      <c r="DB247" s="65">
        <v>2899.9020970000001</v>
      </c>
      <c r="DC247" s="65">
        <v>4292.3650820000003</v>
      </c>
      <c r="DD247" s="65">
        <v>4240.5400440000003</v>
      </c>
      <c r="DE247" s="65">
        <v>1695.9170710000001</v>
      </c>
      <c r="DF247" s="65">
        <v>1720.9419539999999</v>
      </c>
      <c r="DG247" s="65">
        <v>4302.9009269999997</v>
      </c>
      <c r="DH247" s="65">
        <v>4240.5400440000003</v>
      </c>
      <c r="DI247" s="65">
        <v>3186.5010809999999</v>
      </c>
      <c r="DJ247" s="65">
        <v>1720.9419539999999</v>
      </c>
      <c r="DK247" s="65">
        <v>3818.7094520000001</v>
      </c>
      <c r="DL247" s="65">
        <v>4240.5400440000003</v>
      </c>
      <c r="DM247" s="65">
        <v>1695.9170710000001</v>
      </c>
      <c r="DN247" s="65">
        <v>3930.1053539999998</v>
      </c>
      <c r="DO247" s="65">
        <v>1726.7169269999999</v>
      </c>
      <c r="DP247" s="65">
        <v>4240.5400440000003</v>
      </c>
      <c r="DQ247" s="65">
        <v>4226.1490709999998</v>
      </c>
      <c r="DR247" s="65">
        <v>3990.0478189999999</v>
      </c>
      <c r="DS247" s="65">
        <v>4302.9009269999997</v>
      </c>
      <c r="DT247" s="65">
        <v>4240.5400440000003</v>
      </c>
      <c r="DU247" s="65">
        <v>3931.8280709999999</v>
      </c>
      <c r="DV247" s="65">
        <v>4288.5099540000001</v>
      </c>
      <c r="DW247" s="65">
        <v>1726.7169269999999</v>
      </c>
      <c r="DX247" s="65">
        <v>4240.5400440000003</v>
      </c>
      <c r="DY247" s="65">
        <v>4226.1490709999998</v>
      </c>
      <c r="DZ247" s="65">
        <v>4288.5099540000001</v>
      </c>
      <c r="EA247" s="65">
        <v>4302.9009269999997</v>
      </c>
      <c r="EB247" s="65">
        <v>4240.5400440000003</v>
      </c>
      <c r="EC247" s="65">
        <v>4226.1490709999998</v>
      </c>
      <c r="ED247" s="65">
        <v>1720.9419539999999</v>
      </c>
      <c r="EE247" s="65">
        <v>2448.921891</v>
      </c>
      <c r="EF247" s="65">
        <v>4240.5400440000003</v>
      </c>
      <c r="EG247" s="65">
        <v>4214.3715259999999</v>
      </c>
      <c r="EH247" s="65">
        <v>4288.5099540000001</v>
      </c>
      <c r="EI247" s="65">
        <v>4302.9009269999997</v>
      </c>
      <c r="EJ247" s="65">
        <v>4240.5400440000003</v>
      </c>
      <c r="EK247" s="65">
        <v>4226.1490709999998</v>
      </c>
      <c r="EL247" s="65">
        <v>4288.5099540000001</v>
      </c>
      <c r="EM247" s="65">
        <v>4302.9009269999997</v>
      </c>
      <c r="EN247" s="65">
        <v>4240.5400440000003</v>
      </c>
      <c r="EO247" s="65">
        <v>4226.1490709999998</v>
      </c>
      <c r="EP247" s="65">
        <v>4288.5099540000001</v>
      </c>
      <c r="EQ247" s="65">
        <v>4302.9009269999997</v>
      </c>
      <c r="ER247" s="65">
        <v>4240.5400440000003</v>
      </c>
      <c r="ES247" s="65">
        <v>4226.1490709999998</v>
      </c>
      <c r="ET247" s="65">
        <v>4288.5099540000001</v>
      </c>
      <c r="EU247" s="65">
        <v>4302.9009269999997</v>
      </c>
      <c r="EV247" s="65">
        <v>4240.5400440000003</v>
      </c>
      <c r="EW247" s="65">
        <v>4226.1490709999998</v>
      </c>
      <c r="EX247" s="65">
        <v>1720.9419539999999</v>
      </c>
      <c r="EY247" s="65">
        <v>4302.9009269999997</v>
      </c>
      <c r="EZ247" s="65">
        <v>4240.5400440000003</v>
      </c>
      <c r="FA247" s="65">
        <v>4226.1490709999998</v>
      </c>
      <c r="FB247" s="65">
        <v>2683.9668000000001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I248" s="65">
        <v>145.23148800000001</v>
      </c>
      <c r="J248" s="65">
        <v>143.71866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S248" s="65">
        <v>142.87819999999999</v>
      </c>
      <c r="T248" s="65">
        <v>144.55912000000001</v>
      </c>
      <c r="V248" s="65">
        <v>148.67766</v>
      </c>
      <c r="W248" s="65">
        <v>147.8082</v>
      </c>
      <c r="X248" s="65">
        <v>149.54712000000001</v>
      </c>
      <c r="Y248" s="65">
        <v>145.23148800000001</v>
      </c>
      <c r="Z248" s="65">
        <v>148.67766</v>
      </c>
      <c r="AA248" s="65">
        <v>142.87819999999999</v>
      </c>
      <c r="AB248" s="65">
        <v>149.54712000000001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229.73068799999999</v>
      </c>
      <c r="AL248" s="65">
        <v>227.33766</v>
      </c>
      <c r="AM248" s="65">
        <v>221.07820000000001</v>
      </c>
      <c r="AN248" s="65">
        <v>228.66712000000001</v>
      </c>
      <c r="AO248" s="65">
        <v>84.499200000000002</v>
      </c>
      <c r="AQ248" s="65">
        <v>78.2</v>
      </c>
      <c r="AR248" s="65">
        <v>228.66712000000001</v>
      </c>
      <c r="AS248" s="65">
        <v>229.73068799999999</v>
      </c>
      <c r="AT248" s="65">
        <v>148.67766</v>
      </c>
      <c r="AU248" s="65">
        <v>226.00819999999999</v>
      </c>
      <c r="AV248" s="65">
        <v>228.66712000000001</v>
      </c>
      <c r="AX248" s="65">
        <v>227.33766</v>
      </c>
      <c r="AY248" s="65">
        <v>226.00819999999999</v>
      </c>
      <c r="AZ248" s="65">
        <v>228.66712000000001</v>
      </c>
      <c r="BA248" s="65">
        <v>5.0111999999999997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2.764249967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83.619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83.619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83.619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5.0111999999999997</v>
      </c>
      <c r="DR248" s="65">
        <v>83.619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83.13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84.499200000000002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83.619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N249" s="65">
        <v>55.99690957</v>
      </c>
      <c r="AP249" s="65">
        <v>38.104794169999998</v>
      </c>
      <c r="AQ249" s="65">
        <v>42.587837630000003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17.660959999999999</v>
      </c>
      <c r="V251" s="65">
        <v>1.0878000000000001</v>
      </c>
      <c r="W251" s="65">
        <v>22.7255</v>
      </c>
      <c r="X251" s="65">
        <v>232.13033999999999</v>
      </c>
      <c r="Y251" s="65">
        <v>41.052959999999999</v>
      </c>
      <c r="Z251" s="65">
        <v>44.373420000000003</v>
      </c>
      <c r="AA251" s="65">
        <v>52.825499999999998</v>
      </c>
      <c r="AB251" s="65">
        <v>232.13033999999999</v>
      </c>
      <c r="AC251" s="65">
        <v>41.052959999999999</v>
      </c>
      <c r="AD251" s="65">
        <v>44.373420000000003</v>
      </c>
      <c r="AE251" s="65">
        <v>52.825499999999998</v>
      </c>
      <c r="AF251" s="65">
        <v>232.13033999999999</v>
      </c>
      <c r="AG251" s="65">
        <v>41.052959999999999</v>
      </c>
      <c r="AH251" s="65">
        <v>44.373420000000003</v>
      </c>
      <c r="AI251" s="65">
        <v>52.825499999999998</v>
      </c>
      <c r="AJ251" s="65">
        <v>353.24784</v>
      </c>
      <c r="AK251" s="65">
        <v>62.47296</v>
      </c>
      <c r="AL251" s="65">
        <v>67.525919999999999</v>
      </c>
      <c r="AM251" s="65">
        <v>80.388000000000005</v>
      </c>
      <c r="AN251" s="65">
        <v>353.24784</v>
      </c>
      <c r="AO251" s="65">
        <v>62.47296</v>
      </c>
      <c r="AP251" s="65">
        <v>67.525919999999999</v>
      </c>
      <c r="AQ251" s="65">
        <v>80.388000000000005</v>
      </c>
      <c r="AR251" s="65">
        <v>353.24784</v>
      </c>
      <c r="AS251" s="65">
        <v>62.47296</v>
      </c>
      <c r="AT251" s="65">
        <v>67.525919999999999</v>
      </c>
      <c r="AU251" s="65">
        <v>80.388000000000005</v>
      </c>
      <c r="AV251" s="65">
        <v>353.24784</v>
      </c>
      <c r="AW251" s="65">
        <v>62.47296</v>
      </c>
      <c r="AX251" s="65">
        <v>67.525919999999999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F251" s="65">
        <v>67.525919999999999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49.524299999999997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49.524299999999997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1.706231469</v>
      </c>
      <c r="AJ253" s="65">
        <v>1.332713413</v>
      </c>
      <c r="AL253" s="65">
        <v>0.27539999999999998</v>
      </c>
      <c r="AM253" s="65">
        <v>1.1072629389999999</v>
      </c>
      <c r="AQ253" s="65">
        <v>1.340168531</v>
      </c>
      <c r="AR253" s="65">
        <v>0.96503146930000006</v>
      </c>
      <c r="AS253" s="65">
        <v>0.74119999999999997</v>
      </c>
      <c r="AT253" s="65">
        <v>0.27539999999999998</v>
      </c>
      <c r="AU253" s="65">
        <v>1.5946</v>
      </c>
      <c r="AV253" s="65">
        <v>1.7054219669999999</v>
      </c>
      <c r="AW253" s="65">
        <v>0.2254504742</v>
      </c>
      <c r="AZ253" s="65">
        <v>1.706231469</v>
      </c>
      <c r="BC253" s="65">
        <v>1.5946</v>
      </c>
      <c r="BD253" s="65">
        <v>1.706231469</v>
      </c>
      <c r="BE253" s="65">
        <v>0.74119999999999997</v>
      </c>
      <c r="BF253" s="65">
        <v>0.27539999999999998</v>
      </c>
      <c r="BG253" s="65">
        <v>1.5946</v>
      </c>
      <c r="BH253" s="65">
        <v>3.0464000000000002</v>
      </c>
      <c r="BI253" s="65">
        <v>0.74119999999999997</v>
      </c>
      <c r="BL253" s="65">
        <v>3.0464000000000002</v>
      </c>
      <c r="BM253" s="65">
        <v>0.74119999999999997</v>
      </c>
      <c r="BN253" s="65">
        <v>0.27539999999999998</v>
      </c>
      <c r="BO253" s="65">
        <v>1.5946</v>
      </c>
      <c r="BP253" s="65">
        <v>3.0464000000000002</v>
      </c>
      <c r="BQ253" s="65">
        <v>0.74119999999999997</v>
      </c>
      <c r="BR253" s="65">
        <v>0.27539999999999998</v>
      </c>
      <c r="BS253" s="65">
        <v>1.5946</v>
      </c>
      <c r="BT253" s="65">
        <v>3.0464000000000002</v>
      </c>
      <c r="BU253" s="65">
        <v>0.74119999999999997</v>
      </c>
      <c r="BV253" s="65">
        <v>0.27539999999999998</v>
      </c>
      <c r="BW253" s="65">
        <v>1.5946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H253" s="65">
        <v>3.0464000000000002</v>
      </c>
      <c r="DI253" s="65">
        <v>0.74119999999999997</v>
      </c>
      <c r="DJ253" s="65">
        <v>0.27539999999999998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K254" s="65">
        <v>0.65400000000000003</v>
      </c>
      <c r="AL254" s="65">
        <v>0.24299999999999999</v>
      </c>
      <c r="AM254" s="65">
        <v>1.407</v>
      </c>
      <c r="AN254" s="65">
        <v>2.6880000000000002</v>
      </c>
      <c r="AR254" s="65">
        <v>2.6880000000000002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4419.2012260000001</v>
      </c>
      <c r="H257" s="65">
        <v>4416.3087880000003</v>
      </c>
      <c r="I257" s="65">
        <v>4739.0984099999996</v>
      </c>
      <c r="J257" s="65">
        <v>4617.517938</v>
      </c>
      <c r="K257" s="65">
        <v>4438.270383</v>
      </c>
      <c r="L257" s="65">
        <v>4560.8679080000002</v>
      </c>
      <c r="M257" s="65">
        <v>4739.0984099999996</v>
      </c>
      <c r="N257" s="65">
        <v>4617.517938</v>
      </c>
      <c r="O257" s="65">
        <v>4583.5099259999997</v>
      </c>
      <c r="P257" s="65">
        <v>4561.7519080000002</v>
      </c>
      <c r="Q257" s="65">
        <v>4739.9794099999999</v>
      </c>
      <c r="R257" s="65">
        <v>4474.6932779999997</v>
      </c>
      <c r="S257" s="65">
        <v>4584.4069259999997</v>
      </c>
      <c r="T257" s="65">
        <v>4906.4874479999999</v>
      </c>
      <c r="U257" s="65">
        <v>4744.7997219999997</v>
      </c>
      <c r="V257" s="65">
        <v>4816.377324</v>
      </c>
      <c r="W257" s="65">
        <v>4836.8402260000003</v>
      </c>
      <c r="X257" s="65">
        <v>5096.3154480000003</v>
      </c>
      <c r="Y257" s="65">
        <v>5068.9675100000004</v>
      </c>
      <c r="Z257" s="65">
        <v>4907.5117380000002</v>
      </c>
      <c r="AA257" s="65">
        <v>4915.2028259999997</v>
      </c>
      <c r="AB257" s="65">
        <v>5287.1762479999998</v>
      </c>
      <c r="AC257" s="65">
        <v>5001.8670099999999</v>
      </c>
      <c r="AD257" s="65">
        <v>5144.1667379999999</v>
      </c>
      <c r="AE257" s="65">
        <v>5112.6919260000004</v>
      </c>
      <c r="AF257" s="65">
        <v>5396.7174789999999</v>
      </c>
      <c r="AG257" s="65">
        <v>5306.6672920000001</v>
      </c>
      <c r="AH257" s="65">
        <v>5176.887138</v>
      </c>
      <c r="AI257" s="65">
        <v>5221.5966259999996</v>
      </c>
      <c r="AJ257" s="65">
        <v>5258.1000610000001</v>
      </c>
      <c r="AK257" s="65">
        <v>5457.7932099999998</v>
      </c>
      <c r="AL257" s="65">
        <v>5369.0182379999997</v>
      </c>
      <c r="AM257" s="65">
        <v>5295.7585509999999</v>
      </c>
      <c r="AN257" s="65">
        <v>7840.0080900000003</v>
      </c>
      <c r="AO257" s="65">
        <v>7616.1319750000002</v>
      </c>
      <c r="AP257" s="65">
        <v>7357.7315790000002</v>
      </c>
      <c r="AQ257" s="65">
        <v>7420.5415149999999</v>
      </c>
      <c r="AR257" s="65">
        <v>9475.9040690000002</v>
      </c>
      <c r="AS257" s="65">
        <v>9538.4299919999994</v>
      </c>
      <c r="AT257" s="65">
        <v>9264.9532380000001</v>
      </c>
      <c r="AU257" s="65">
        <v>9258.9682260000009</v>
      </c>
      <c r="AV257" s="65">
        <v>9532.6413699999994</v>
      </c>
      <c r="AW257" s="65">
        <v>8614.920478</v>
      </c>
      <c r="AX257" s="65">
        <v>9343.0948380000009</v>
      </c>
      <c r="AY257" s="65">
        <v>9257.3736260000005</v>
      </c>
      <c r="AZ257" s="65">
        <v>12018.26585</v>
      </c>
      <c r="BA257" s="65">
        <v>11560.479219999999</v>
      </c>
      <c r="BB257" s="65">
        <v>8673.7665629999992</v>
      </c>
      <c r="BC257" s="65">
        <v>11835.15223</v>
      </c>
      <c r="BD257" s="65">
        <v>11959.601210000001</v>
      </c>
      <c r="BE257" s="65">
        <v>9762.8222979999991</v>
      </c>
      <c r="BF257" s="65">
        <v>7936.5862379999999</v>
      </c>
      <c r="BG257" s="65">
        <v>11835.15223</v>
      </c>
      <c r="BH257" s="65">
        <v>12072.83035</v>
      </c>
      <c r="BI257" s="65">
        <v>11841.69555</v>
      </c>
      <c r="BJ257" s="65">
        <v>7936.3108380000003</v>
      </c>
      <c r="BK257" s="65">
        <v>11833.557629999999</v>
      </c>
      <c r="BL257" s="65">
        <v>12072.83035</v>
      </c>
      <c r="BM257" s="65">
        <v>5896.404458</v>
      </c>
      <c r="BN257" s="65">
        <v>11911.18124</v>
      </c>
      <c r="BO257" s="65">
        <v>11835.15223</v>
      </c>
      <c r="BP257" s="65">
        <v>12072.83035</v>
      </c>
      <c r="BQ257" s="65">
        <v>10708.997960000001</v>
      </c>
      <c r="BR257" s="65">
        <v>6432.4072329999999</v>
      </c>
      <c r="BS257" s="65">
        <v>11835.15223</v>
      </c>
      <c r="BT257" s="65">
        <v>13881.923349999999</v>
      </c>
      <c r="BU257" s="65">
        <v>9718.6239430000005</v>
      </c>
      <c r="BV257" s="65">
        <v>6095.3633470000004</v>
      </c>
      <c r="BW257" s="65">
        <v>13642.13673</v>
      </c>
      <c r="BX257" s="65">
        <v>13881.923349999999</v>
      </c>
      <c r="BY257" s="65">
        <v>12068.661990000001</v>
      </c>
      <c r="BZ257" s="65">
        <v>11178.008239999999</v>
      </c>
      <c r="CA257" s="65">
        <v>13525.48438</v>
      </c>
      <c r="CB257" s="65">
        <v>13881.923349999999</v>
      </c>
      <c r="CC257" s="65">
        <v>14038.891310000001</v>
      </c>
      <c r="CD257" s="65">
        <v>7377.206639</v>
      </c>
      <c r="CE257" s="65">
        <v>12840.629209999999</v>
      </c>
      <c r="CF257" s="65">
        <v>13881.923349999999</v>
      </c>
      <c r="CG257" s="65">
        <v>11004.92693</v>
      </c>
      <c r="CH257" s="65">
        <v>13601.85758</v>
      </c>
      <c r="CI257" s="65">
        <v>13642.13673</v>
      </c>
      <c r="CJ257" s="65">
        <v>13881.923349999999</v>
      </c>
      <c r="CK257" s="65">
        <v>12190.04796</v>
      </c>
      <c r="CL257" s="65">
        <v>11047.367539999999</v>
      </c>
      <c r="CM257" s="65">
        <v>13642.13673</v>
      </c>
      <c r="CN257" s="65">
        <v>13881.923349999999</v>
      </c>
      <c r="CO257" s="65">
        <v>11508.659309999999</v>
      </c>
      <c r="CP257" s="65">
        <v>11726.590560000001</v>
      </c>
      <c r="CQ257" s="65">
        <v>13642.13673</v>
      </c>
      <c r="CR257" s="65">
        <v>13881.923349999999</v>
      </c>
      <c r="CS257" s="65">
        <v>13276.41682</v>
      </c>
      <c r="CT257" s="65">
        <v>9518.7347590000008</v>
      </c>
      <c r="CU257" s="65">
        <v>13642.13673</v>
      </c>
      <c r="CV257" s="65">
        <v>13881.923349999999</v>
      </c>
      <c r="CW257" s="65">
        <v>11428.349480000001</v>
      </c>
      <c r="CX257" s="65">
        <v>10660.83272</v>
      </c>
      <c r="CY257" s="65">
        <v>13640.54213</v>
      </c>
      <c r="CZ257" s="65">
        <v>13881.923349999999</v>
      </c>
      <c r="DA257" s="65">
        <v>13968.42049</v>
      </c>
      <c r="DB257" s="65">
        <v>12213.24972</v>
      </c>
      <c r="DC257" s="65">
        <v>13624.423430000001</v>
      </c>
      <c r="DD257" s="65">
        <v>13881.923349999999</v>
      </c>
      <c r="DE257" s="65">
        <v>11508.659309999999</v>
      </c>
      <c r="DF257" s="65">
        <v>6743.0854250000002</v>
      </c>
      <c r="DG257" s="65">
        <v>13640.54213</v>
      </c>
      <c r="DH257" s="65">
        <v>13881.923349999999</v>
      </c>
      <c r="DI257" s="65">
        <v>8883.0248200000005</v>
      </c>
      <c r="DJ257" s="65">
        <v>10326.22487</v>
      </c>
      <c r="DK257" s="65">
        <v>13154.943649999999</v>
      </c>
      <c r="DL257" s="65">
        <v>13881.923349999999</v>
      </c>
      <c r="DM257" s="65">
        <v>11508.659309999999</v>
      </c>
      <c r="DN257" s="65">
        <v>9412.5766380000005</v>
      </c>
      <c r="DO257" s="65">
        <v>11065.952730000001</v>
      </c>
      <c r="DP257" s="65">
        <v>13881.923349999999</v>
      </c>
      <c r="DQ257" s="65">
        <v>13812.776620000001</v>
      </c>
      <c r="DR257" s="65">
        <v>13303.39544</v>
      </c>
      <c r="DS257" s="65">
        <v>13613.79436</v>
      </c>
      <c r="DT257" s="65">
        <v>13881.923349999999</v>
      </c>
      <c r="DU257" s="65">
        <v>13674.099490000001</v>
      </c>
      <c r="DV257" s="65">
        <v>13745.57624</v>
      </c>
      <c r="DW257" s="65">
        <v>11064.358130000001</v>
      </c>
      <c r="DX257" s="65">
        <v>13881.923349999999</v>
      </c>
      <c r="DY257" s="65">
        <v>14021.47287</v>
      </c>
      <c r="DZ257" s="65">
        <v>13745.57624</v>
      </c>
      <c r="EA257" s="65">
        <v>13499.258529999999</v>
      </c>
      <c r="EB257" s="65">
        <v>13881.923349999999</v>
      </c>
      <c r="EC257" s="65">
        <v>13936.14063</v>
      </c>
      <c r="ED257" s="65">
        <v>9343.3702379999995</v>
      </c>
      <c r="EE257" s="65">
        <v>11786.56309</v>
      </c>
      <c r="EF257" s="65">
        <v>13881.923349999999</v>
      </c>
      <c r="EG257" s="65">
        <v>13881.88228</v>
      </c>
      <c r="EH257" s="65">
        <v>9770.9812380000003</v>
      </c>
      <c r="EI257" s="65">
        <v>13642.13673</v>
      </c>
      <c r="EJ257" s="65">
        <v>13881.923349999999</v>
      </c>
      <c r="EK257" s="65">
        <v>14038.891310000001</v>
      </c>
      <c r="EL257" s="65">
        <v>13745.57624</v>
      </c>
      <c r="EM257" s="65">
        <v>13599.54889</v>
      </c>
      <c r="EN257" s="65">
        <v>13881.923349999999</v>
      </c>
      <c r="EO257" s="65">
        <v>14038.891310000001</v>
      </c>
      <c r="EP257" s="65">
        <v>13727.574619999999</v>
      </c>
      <c r="EQ257" s="65">
        <v>13553.57589</v>
      </c>
      <c r="ER257" s="65">
        <v>13843.24145</v>
      </c>
      <c r="ES257" s="65">
        <v>14038.891310000001</v>
      </c>
      <c r="ET257" s="65">
        <v>13601.85758</v>
      </c>
      <c r="EU257" s="65">
        <v>12195.89018</v>
      </c>
      <c r="EV257" s="65">
        <v>13878.87695</v>
      </c>
      <c r="EW257" s="65">
        <v>14038.891310000001</v>
      </c>
      <c r="EX257" s="65">
        <v>5351.0166179999997</v>
      </c>
      <c r="EY257" s="65">
        <v>13642.13673</v>
      </c>
      <c r="EZ257" s="65">
        <v>13881.923349999999</v>
      </c>
      <c r="FA257" s="65">
        <v>14038.891310000001</v>
      </c>
      <c r="FB257" s="65">
        <v>12141.033079999999</v>
      </c>
      <c r="FC257" s="65">
        <v>13642.13673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0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87.216399999999993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0.54600000000000004</v>
      </c>
      <c r="O272" s="65">
        <v>0.62060000000000004</v>
      </c>
      <c r="P272" s="65">
        <v>3.69278</v>
      </c>
      <c r="S272" s="65">
        <v>2.6406000000000001</v>
      </c>
      <c r="T272" s="65">
        <v>3.69278</v>
      </c>
      <c r="W272" s="65">
        <v>2.6406000000000001</v>
      </c>
      <c r="X272" s="65">
        <v>191.32697999999999</v>
      </c>
      <c r="AA272" s="65">
        <v>99.407600000000002</v>
      </c>
      <c r="AB272" s="65">
        <v>339.11149999999998</v>
      </c>
      <c r="AE272" s="65">
        <v>246.48140000000001</v>
      </c>
      <c r="AF272" s="65">
        <v>398.27969999999999</v>
      </c>
      <c r="AI272" s="65">
        <v>286.56900000000002</v>
      </c>
      <c r="AJ272" s="65">
        <v>398.27969999999999</v>
      </c>
      <c r="AM272" s="65">
        <v>253.23500000000001</v>
      </c>
      <c r="AN272" s="65">
        <v>262.77550000000002</v>
      </c>
      <c r="AQ272" s="65">
        <v>284.40199999999999</v>
      </c>
      <c r="AR272" s="65">
        <v>405.55970000000002</v>
      </c>
      <c r="AU272" s="65">
        <v>306.56900000000002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2.2360000000000002</v>
      </c>
      <c r="M281" s="65">
        <v>0</v>
      </c>
      <c r="N281" s="65">
        <v>0</v>
      </c>
      <c r="O281" s="65">
        <v>1.9206000000000001</v>
      </c>
      <c r="P281" s="65">
        <v>5.3827800000000003</v>
      </c>
      <c r="Q281" s="65">
        <v>0</v>
      </c>
      <c r="R281" s="65">
        <v>0</v>
      </c>
      <c r="S281" s="65">
        <v>3.9405999999999999</v>
      </c>
      <c r="T281" s="65">
        <v>5.3827800000000003</v>
      </c>
      <c r="U281" s="65">
        <v>0</v>
      </c>
      <c r="V281" s="65">
        <v>0</v>
      </c>
      <c r="W281" s="65">
        <v>3.9405999999999999</v>
      </c>
      <c r="X281" s="65">
        <v>234.61698000000001</v>
      </c>
      <c r="Y281" s="65">
        <v>0</v>
      </c>
      <c r="Z281" s="65">
        <v>0</v>
      </c>
      <c r="AA281" s="65">
        <v>132.70760000000001</v>
      </c>
      <c r="AB281" s="65">
        <v>455.20150000000001</v>
      </c>
      <c r="AC281" s="65">
        <v>0</v>
      </c>
      <c r="AD281" s="65">
        <v>0</v>
      </c>
      <c r="AE281" s="65">
        <v>335.49740000000003</v>
      </c>
      <c r="AF281" s="65">
        <v>557.26969999999994</v>
      </c>
      <c r="AG281" s="65">
        <v>0</v>
      </c>
      <c r="AH281" s="65">
        <v>0</v>
      </c>
      <c r="AI281" s="65">
        <v>408.86900000000003</v>
      </c>
      <c r="AJ281" s="65">
        <v>557.26969999999994</v>
      </c>
      <c r="AK281" s="65">
        <v>0</v>
      </c>
      <c r="AL281" s="65">
        <v>0</v>
      </c>
      <c r="AM281" s="65">
        <v>375.53500000000003</v>
      </c>
      <c r="AN281" s="65">
        <v>421.76549999999997</v>
      </c>
      <c r="AO281" s="65">
        <v>0</v>
      </c>
      <c r="AP281" s="65">
        <v>0</v>
      </c>
      <c r="AQ281" s="65">
        <v>406.702</v>
      </c>
      <c r="AR281" s="65">
        <v>564.54970000000003</v>
      </c>
      <c r="AS281" s="65">
        <v>0</v>
      </c>
      <c r="AT281" s="65">
        <v>0</v>
      </c>
      <c r="AU281" s="65">
        <v>428.86900000000003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4174.4972319999997</v>
      </c>
      <c r="CM294" s="65">
        <v>3211.1517170000002</v>
      </c>
      <c r="CN294" s="65">
        <v>4174.4972319999997</v>
      </c>
      <c r="CQ294" s="65">
        <v>3211.1517170000002</v>
      </c>
      <c r="CR294" s="65">
        <v>4174.4972319999997</v>
      </c>
      <c r="CU294" s="65">
        <v>3211.1517170000002</v>
      </c>
      <c r="CV294" s="65">
        <v>4174.4972319999997</v>
      </c>
      <c r="CY294" s="65">
        <v>3211.1517170000002</v>
      </c>
      <c r="CZ294" s="65">
        <v>4174.4972319999997</v>
      </c>
      <c r="DC294" s="65">
        <v>3211.1517170000002</v>
      </c>
      <c r="DD294" s="65">
        <v>4174.4972319999997</v>
      </c>
      <c r="DG294" s="65">
        <v>3211.1517170000002</v>
      </c>
      <c r="DH294" s="65">
        <v>4174.4972319999997</v>
      </c>
      <c r="DK294" s="65">
        <v>3211.1517170000002</v>
      </c>
      <c r="DL294" s="65">
        <v>4174.4972319999997</v>
      </c>
      <c r="DO294" s="65">
        <v>3211.1517170000002</v>
      </c>
      <c r="DP294" s="65">
        <v>4174.4972319999997</v>
      </c>
      <c r="DS294" s="65">
        <v>3211.1517170000002</v>
      </c>
      <c r="DT294" s="65">
        <v>4174.4972319999997</v>
      </c>
      <c r="DW294" s="65">
        <v>3211.1517170000002</v>
      </c>
      <c r="DX294" s="65">
        <v>4174.4972319999997</v>
      </c>
      <c r="EA294" s="65">
        <v>3211.1517170000002</v>
      </c>
      <c r="EB294" s="65">
        <v>4174.4972319999997</v>
      </c>
      <c r="EE294" s="65">
        <v>3211.1517170000002</v>
      </c>
      <c r="EF294" s="65">
        <v>4174.4972319999997</v>
      </c>
      <c r="EI294" s="65">
        <v>3211.1517170000002</v>
      </c>
      <c r="EJ294" s="65">
        <v>4174.4972319999997</v>
      </c>
      <c r="EM294" s="65">
        <v>3211.1517170000002</v>
      </c>
      <c r="EN294" s="65">
        <v>4174.4972319999997</v>
      </c>
      <c r="EQ294" s="65">
        <v>3211.1517170000002</v>
      </c>
      <c r="ER294" s="65">
        <v>4174.4972319999997</v>
      </c>
      <c r="EU294" s="65">
        <v>3211.1517170000002</v>
      </c>
      <c r="EV294" s="65">
        <v>4174.4972319999997</v>
      </c>
      <c r="EY294" s="65">
        <v>3211.1517170000002</v>
      </c>
      <c r="EZ294" s="65">
        <v>4174.4972319999997</v>
      </c>
      <c r="FC294" s="65">
        <v>3211.1517170000002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4174.4972319999997</v>
      </c>
      <c r="CK305" s="65">
        <v>0</v>
      </c>
      <c r="CL305" s="65">
        <v>0</v>
      </c>
      <c r="CM305" s="65">
        <v>3211.1517170000002</v>
      </c>
      <c r="CN305" s="65">
        <v>4174.4972319999997</v>
      </c>
      <c r="CO305" s="65">
        <v>0</v>
      </c>
      <c r="CP305" s="65">
        <v>0</v>
      </c>
      <c r="CQ305" s="65">
        <v>3211.1517170000002</v>
      </c>
      <c r="CR305" s="65">
        <v>4174.4972319999997</v>
      </c>
      <c r="CS305" s="65">
        <v>0</v>
      </c>
      <c r="CT305" s="65">
        <v>0</v>
      </c>
      <c r="CU305" s="65">
        <v>3211.1517170000002</v>
      </c>
      <c r="CV305" s="65">
        <v>4174.4972319999997</v>
      </c>
      <c r="CW305" s="65">
        <v>0</v>
      </c>
      <c r="CX305" s="65">
        <v>0</v>
      </c>
      <c r="CY305" s="65">
        <v>3211.1517170000002</v>
      </c>
      <c r="CZ305" s="65">
        <v>4174.4972319999997</v>
      </c>
      <c r="DA305" s="65">
        <v>0</v>
      </c>
      <c r="DB305" s="65">
        <v>0</v>
      </c>
      <c r="DC305" s="65">
        <v>3211.1517170000002</v>
      </c>
      <c r="DD305" s="65">
        <v>4174.4972319999997</v>
      </c>
      <c r="DE305" s="65">
        <v>0</v>
      </c>
      <c r="DF305" s="65">
        <v>0</v>
      </c>
      <c r="DG305" s="65">
        <v>3211.1517170000002</v>
      </c>
      <c r="DH305" s="65">
        <v>4174.4972319999997</v>
      </c>
      <c r="DI305" s="65">
        <v>0</v>
      </c>
      <c r="DJ305" s="65">
        <v>0</v>
      </c>
      <c r="DK305" s="65">
        <v>3211.1517170000002</v>
      </c>
      <c r="DL305" s="65">
        <v>4174.4972319999997</v>
      </c>
      <c r="DM305" s="65">
        <v>0</v>
      </c>
      <c r="DN305" s="65">
        <v>0</v>
      </c>
      <c r="DO305" s="65">
        <v>3211.1517170000002</v>
      </c>
      <c r="DP305" s="65">
        <v>4174.4972319999997</v>
      </c>
      <c r="DQ305" s="65">
        <v>0</v>
      </c>
      <c r="DR305" s="65">
        <v>0</v>
      </c>
      <c r="DS305" s="65">
        <v>3211.1517170000002</v>
      </c>
      <c r="DT305" s="65">
        <v>4174.4972319999997</v>
      </c>
      <c r="DU305" s="65">
        <v>0</v>
      </c>
      <c r="DV305" s="65">
        <v>0</v>
      </c>
      <c r="DW305" s="65">
        <v>3211.1517170000002</v>
      </c>
      <c r="DX305" s="65">
        <v>4174.4972319999997</v>
      </c>
      <c r="DY305" s="65">
        <v>0</v>
      </c>
      <c r="DZ305" s="65">
        <v>0</v>
      </c>
      <c r="EA305" s="65">
        <v>3211.1517170000002</v>
      </c>
      <c r="EB305" s="65">
        <v>4174.4972319999997</v>
      </c>
      <c r="EC305" s="65">
        <v>0</v>
      </c>
      <c r="ED305" s="65">
        <v>0</v>
      </c>
      <c r="EE305" s="65">
        <v>3211.1517170000002</v>
      </c>
      <c r="EF305" s="65">
        <v>4174.4972319999997</v>
      </c>
      <c r="EG305" s="65">
        <v>0</v>
      </c>
      <c r="EH305" s="65">
        <v>0</v>
      </c>
      <c r="EI305" s="65">
        <v>3211.1517170000002</v>
      </c>
      <c r="EJ305" s="65">
        <v>4174.4972319999997</v>
      </c>
      <c r="EK305" s="65">
        <v>0</v>
      </c>
      <c r="EL305" s="65">
        <v>0</v>
      </c>
      <c r="EM305" s="65">
        <v>3211.1517170000002</v>
      </c>
      <c r="EN305" s="65">
        <v>4174.4972319999997</v>
      </c>
      <c r="EO305" s="65">
        <v>0</v>
      </c>
      <c r="EP305" s="65">
        <v>0</v>
      </c>
      <c r="EQ305" s="65">
        <v>3211.1517170000002</v>
      </c>
      <c r="ER305" s="65">
        <v>4174.4972319999997</v>
      </c>
      <c r="ES305" s="65">
        <v>0</v>
      </c>
      <c r="ET305" s="65">
        <v>0</v>
      </c>
      <c r="EU305" s="65">
        <v>3211.1517170000002</v>
      </c>
      <c r="EV305" s="65">
        <v>4174.4972319999997</v>
      </c>
      <c r="EW305" s="65">
        <v>0</v>
      </c>
      <c r="EX305" s="65">
        <v>0</v>
      </c>
      <c r="EY305" s="65">
        <v>3211.1517170000002</v>
      </c>
      <c r="EZ305" s="65">
        <v>4174.4972319999997</v>
      </c>
      <c r="FA305" s="65">
        <v>0</v>
      </c>
      <c r="FB305" s="65">
        <v>0</v>
      </c>
      <c r="FC305" s="65">
        <v>3211.1517170000002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185.37350000000001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Z368" s="65">
        <v>27.074999999999999</v>
      </c>
      <c r="AB368" s="65">
        <v>177.61199999999999</v>
      </c>
      <c r="AC368" s="65">
        <v>15.162000000000001</v>
      </c>
      <c r="AD368" s="65">
        <v>42.237000000000002</v>
      </c>
      <c r="AE368" s="65">
        <v>42.237000000000002</v>
      </c>
      <c r="AF368" s="65">
        <v>177.61199999999999</v>
      </c>
      <c r="AG368" s="65">
        <v>177.61199999999999</v>
      </c>
      <c r="AH368" s="65">
        <v>177.61199999999999</v>
      </c>
      <c r="AI368" s="65">
        <v>177.61199999999999</v>
      </c>
      <c r="AJ368" s="65">
        <v>177.61199999999999</v>
      </c>
      <c r="AK368" s="65">
        <v>177.61199999999999</v>
      </c>
      <c r="AL368" s="65">
        <v>177.61199999999999</v>
      </c>
      <c r="AM368" s="65">
        <v>177.61199999999999</v>
      </c>
      <c r="AN368" s="65">
        <v>150.53700000000001</v>
      </c>
      <c r="AO368" s="65">
        <v>150.53700000000001</v>
      </c>
      <c r="AP368" s="65">
        <v>150.53700000000001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150.53700000000001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15.162000000000001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15.162000000000001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15.162000000000001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15.162000000000001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30.684999999999999</v>
      </c>
      <c r="F377" s="65">
        <v>30.684999999999999</v>
      </c>
      <c r="G377" s="65">
        <v>30.684999999999999</v>
      </c>
      <c r="H377" s="65">
        <v>30.684999999999999</v>
      </c>
      <c r="I377" s="65">
        <v>30.684999999999999</v>
      </c>
      <c r="J377" s="65">
        <v>30.684999999999999</v>
      </c>
      <c r="K377" s="65">
        <v>3.61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270.93049999999999</v>
      </c>
      <c r="S377" s="65">
        <v>298.00549999999998</v>
      </c>
      <c r="T377" s="65">
        <v>298.00549999999998</v>
      </c>
      <c r="U377" s="65">
        <v>298.00549999999998</v>
      </c>
      <c r="V377" s="65">
        <v>298.00549999999998</v>
      </c>
      <c r="W377" s="65">
        <v>298.00549999999998</v>
      </c>
      <c r="X377" s="65">
        <v>298.00549999999998</v>
      </c>
      <c r="Y377" s="65">
        <v>270.93049999999999</v>
      </c>
      <c r="Z377" s="65">
        <v>298.00549999999998</v>
      </c>
      <c r="AA377" s="65">
        <v>270.93049999999999</v>
      </c>
      <c r="AB377" s="65">
        <v>455.76249999999999</v>
      </c>
      <c r="AC377" s="65">
        <v>293.3125</v>
      </c>
      <c r="AD377" s="65">
        <v>320.38749999999999</v>
      </c>
      <c r="AE377" s="65">
        <v>320.38749999999999</v>
      </c>
      <c r="AF377" s="65">
        <v>603.77250000000004</v>
      </c>
      <c r="AG377" s="65">
        <v>373.81549999999999</v>
      </c>
      <c r="AH377" s="65">
        <v>603.77250000000004</v>
      </c>
      <c r="AI377" s="65">
        <v>603.77250000000004</v>
      </c>
      <c r="AJ377" s="65">
        <v>648.89750000000004</v>
      </c>
      <c r="AK377" s="65">
        <v>603.77250000000004</v>
      </c>
      <c r="AL377" s="65">
        <v>648.89750000000004</v>
      </c>
      <c r="AM377" s="65">
        <v>648.89750000000004</v>
      </c>
      <c r="AN377" s="65">
        <v>626.33500000000004</v>
      </c>
      <c r="AO377" s="65">
        <v>626.33500000000004</v>
      </c>
      <c r="AP377" s="65">
        <v>626.33500000000004</v>
      </c>
      <c r="AQ377" s="65">
        <v>653.41</v>
      </c>
      <c r="AR377" s="65">
        <v>653.41</v>
      </c>
      <c r="AS377" s="65">
        <v>653.41</v>
      </c>
      <c r="AT377" s="65">
        <v>653.41</v>
      </c>
      <c r="AU377" s="65">
        <v>653.41</v>
      </c>
      <c r="AV377" s="65">
        <v>653.41</v>
      </c>
      <c r="AW377" s="65">
        <v>626.33500000000004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490.96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212.80950000000001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212.80950000000001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212.80950000000001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10.870081989999999</v>
      </c>
      <c r="E379" s="65">
        <v>10.83031349</v>
      </c>
      <c r="F379" s="65">
        <v>11.568625989999999</v>
      </c>
      <c r="G379" s="65">
        <v>34.467266989999999</v>
      </c>
      <c r="H379" s="65">
        <v>19.78039879</v>
      </c>
      <c r="I379" s="65">
        <v>16.360453490000001</v>
      </c>
      <c r="J379" s="65">
        <v>15.83750599</v>
      </c>
      <c r="K379" s="65">
        <v>38.280152989999998</v>
      </c>
      <c r="L379" s="65">
        <v>57.248552590000003</v>
      </c>
      <c r="M379" s="65">
        <v>30.316052840000001</v>
      </c>
      <c r="N379" s="65">
        <v>40.118701389999998</v>
      </c>
      <c r="O379" s="65">
        <v>85.872828889999994</v>
      </c>
      <c r="P379" s="65">
        <v>53.037884589999997</v>
      </c>
      <c r="Q379" s="65">
        <v>31.57052144</v>
      </c>
      <c r="R379" s="65">
        <v>37.627227789999999</v>
      </c>
      <c r="S379" s="65">
        <v>79.743105290000003</v>
      </c>
      <c r="T379" s="65">
        <v>69.162220509999997</v>
      </c>
      <c r="U379" s="65">
        <v>38.381034380000003</v>
      </c>
      <c r="V379" s="65">
        <v>47.324958909999999</v>
      </c>
      <c r="W379" s="65">
        <v>76.762068769999999</v>
      </c>
      <c r="X379" s="65">
        <v>69.162220509999997</v>
      </c>
      <c r="Y379" s="65">
        <v>38.381034380000003</v>
      </c>
      <c r="Z379" s="65">
        <v>47.352512590000003</v>
      </c>
      <c r="AA379" s="65">
        <v>97.828991569999999</v>
      </c>
      <c r="AB379" s="65">
        <v>80.071149309999996</v>
      </c>
      <c r="AC379" s="65">
        <v>43.506600980000002</v>
      </c>
      <c r="AD379" s="65">
        <v>80.071149309999996</v>
      </c>
      <c r="AE379" s="65">
        <v>120.106724</v>
      </c>
      <c r="AF379" s="65">
        <v>80.769693309999994</v>
      </c>
      <c r="AG379" s="65">
        <v>44.816370980000002</v>
      </c>
      <c r="AH379" s="65">
        <v>56.759183710000002</v>
      </c>
      <c r="AI379" s="65">
        <v>121.15454</v>
      </c>
      <c r="AJ379" s="65">
        <v>59.05661731</v>
      </c>
      <c r="AK379" s="65">
        <v>60.50450498</v>
      </c>
      <c r="AL379" s="65">
        <v>80.672673309999993</v>
      </c>
      <c r="AM379" s="65">
        <v>121.00901</v>
      </c>
      <c r="AN379" s="65">
        <v>80.672673309999993</v>
      </c>
      <c r="AO379" s="65">
        <v>44.921152579999998</v>
      </c>
      <c r="AP379" s="65">
        <v>59.173041310000002</v>
      </c>
      <c r="AQ379" s="65">
        <v>121.00901</v>
      </c>
      <c r="AR379" s="65">
        <v>80.672673309999993</v>
      </c>
      <c r="AS379" s="65">
        <v>44.292462980000003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44.292462980000003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59.894870109999999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40.230895320000002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11.97494575</v>
      </c>
      <c r="E389" s="65">
        <v>11.65896131</v>
      </c>
      <c r="F389" s="65">
        <v>12.67348975</v>
      </c>
      <c r="G389" s="65">
        <v>36.12456263</v>
      </c>
      <c r="H389" s="65">
        <v>20.88526255</v>
      </c>
      <c r="I389" s="65">
        <v>17.189101310000002</v>
      </c>
      <c r="J389" s="65">
        <v>16.942369750000001</v>
      </c>
      <c r="K389" s="65">
        <v>39.937448629999999</v>
      </c>
      <c r="L389" s="65">
        <v>58.353416350000003</v>
      </c>
      <c r="M389" s="65">
        <v>31.144700660000002</v>
      </c>
      <c r="N389" s="65">
        <v>41.223565149999999</v>
      </c>
      <c r="O389" s="65">
        <v>87.530124529999995</v>
      </c>
      <c r="P389" s="65">
        <v>54.142748349999998</v>
      </c>
      <c r="Q389" s="65">
        <v>32.399169260000001</v>
      </c>
      <c r="R389" s="65">
        <v>38.73209155</v>
      </c>
      <c r="S389" s="65">
        <v>81.400400930000004</v>
      </c>
      <c r="T389" s="65">
        <v>70.267084269999998</v>
      </c>
      <c r="U389" s="65">
        <v>39.209682200000003</v>
      </c>
      <c r="V389" s="65">
        <v>48.42982267</v>
      </c>
      <c r="W389" s="65">
        <v>78.41936441</v>
      </c>
      <c r="X389" s="65">
        <v>70.267084269999998</v>
      </c>
      <c r="Y389" s="65">
        <v>39.209682200000003</v>
      </c>
      <c r="Z389" s="65">
        <v>48.457376349999997</v>
      </c>
      <c r="AA389" s="65">
        <v>99.48628721</v>
      </c>
      <c r="AB389" s="65">
        <v>81.176013069999996</v>
      </c>
      <c r="AC389" s="65">
        <v>44.335248800000002</v>
      </c>
      <c r="AD389" s="65">
        <v>81.176013069999996</v>
      </c>
      <c r="AE389" s="65">
        <v>121.7640196</v>
      </c>
      <c r="AF389" s="65">
        <v>81.874557069999994</v>
      </c>
      <c r="AG389" s="65">
        <v>45.645018800000003</v>
      </c>
      <c r="AH389" s="65">
        <v>57.864047470000003</v>
      </c>
      <c r="AI389" s="65">
        <v>122.81183559999999</v>
      </c>
      <c r="AJ389" s="65">
        <v>60.161481070000001</v>
      </c>
      <c r="AK389" s="65">
        <v>61.333152800000001</v>
      </c>
      <c r="AL389" s="65">
        <v>81.777537069999994</v>
      </c>
      <c r="AM389" s="65">
        <v>122.6663056</v>
      </c>
      <c r="AN389" s="65">
        <v>81.777537069999994</v>
      </c>
      <c r="AO389" s="65">
        <v>45.749800399999998</v>
      </c>
      <c r="AP389" s="65">
        <v>60.277905070000003</v>
      </c>
      <c r="AQ389" s="65">
        <v>122.6663056</v>
      </c>
      <c r="AR389" s="65">
        <v>81.777537069999994</v>
      </c>
      <c r="AS389" s="65">
        <v>45.121110799999997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45.121110799999997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60.99973387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40.230895320000002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502.55700000000002</v>
      </c>
      <c r="E392" s="65">
        <v>510.59750000000003</v>
      </c>
      <c r="F392" s="65">
        <v>777.03499999999997</v>
      </c>
      <c r="G392" s="65">
        <v>506.65499999999997</v>
      </c>
      <c r="H392" s="65">
        <v>569.24955999999997</v>
      </c>
      <c r="I392" s="65">
        <v>774.18</v>
      </c>
      <c r="J392" s="65">
        <v>809.80899999999997</v>
      </c>
      <c r="K392" s="65">
        <v>587.40239999999994</v>
      </c>
      <c r="L392" s="65">
        <v>834.16344000000004</v>
      </c>
      <c r="M392" s="65">
        <v>1031.4560919999999</v>
      </c>
      <c r="N392" s="65">
        <v>905.89170000000001</v>
      </c>
      <c r="O392" s="65">
        <v>1101.8868</v>
      </c>
      <c r="P392" s="65">
        <v>1102.07152</v>
      </c>
      <c r="Q392" s="65">
        <v>1131.4090000000001</v>
      </c>
      <c r="R392" s="65">
        <v>1427.4875999999999</v>
      </c>
      <c r="S392" s="65">
        <v>1217.5206000000001</v>
      </c>
      <c r="T392" s="65">
        <v>1546.7586200000001</v>
      </c>
      <c r="U392" s="65">
        <v>866.85625000000005</v>
      </c>
      <c r="V392" s="65">
        <v>2673.34935</v>
      </c>
      <c r="W392" s="65">
        <v>1772.5812000000001</v>
      </c>
      <c r="X392" s="65">
        <v>1606.0319</v>
      </c>
      <c r="Y392" s="65">
        <v>744.98800000000006</v>
      </c>
      <c r="Z392" s="65">
        <v>2480.6687499999998</v>
      </c>
      <c r="AA392" s="65">
        <v>1570.8393000000001</v>
      </c>
      <c r="AB392" s="65">
        <v>2484.6997999999999</v>
      </c>
      <c r="AC392" s="65">
        <v>2641.3912500000001</v>
      </c>
      <c r="AD392" s="65">
        <v>3928.5715</v>
      </c>
      <c r="AE392" s="65">
        <v>3023.0544150000001</v>
      </c>
      <c r="AF392" s="65">
        <v>2930.1855</v>
      </c>
      <c r="AG392" s="65">
        <v>2701.1765</v>
      </c>
      <c r="AH392" s="65">
        <v>4360.1197499999998</v>
      </c>
      <c r="AI392" s="65">
        <v>3552.1064999999999</v>
      </c>
      <c r="AJ392" s="65">
        <v>2873.4816000000001</v>
      </c>
      <c r="AK392" s="65">
        <v>2887.2575000000002</v>
      </c>
      <c r="AL392" s="65">
        <v>4480.6388440000001</v>
      </c>
      <c r="AM392" s="65">
        <v>3282.9888000000001</v>
      </c>
      <c r="AN392" s="65">
        <v>1871.4566480000001</v>
      </c>
      <c r="AO392" s="65">
        <v>2152.5616420000001</v>
      </c>
      <c r="AP392" s="65">
        <v>2950.7561999999998</v>
      </c>
      <c r="AQ392" s="65">
        <v>3468.4425000000001</v>
      </c>
      <c r="AR392" s="65">
        <v>3113.0956999999999</v>
      </c>
      <c r="AS392" s="65">
        <v>2874.1725000000001</v>
      </c>
      <c r="AT392" s="65">
        <v>3432.41185</v>
      </c>
      <c r="AU392" s="65">
        <v>3992.7165</v>
      </c>
      <c r="AV392" s="65">
        <v>3113.0956999999999</v>
      </c>
      <c r="AW392" s="65">
        <v>1455.81925</v>
      </c>
      <c r="AX392" s="65">
        <v>4508.0069999999996</v>
      </c>
      <c r="AY392" s="65">
        <v>4245.1305000000002</v>
      </c>
      <c r="AZ392" s="65">
        <v>3113.0956999999999</v>
      </c>
      <c r="BA392" s="65">
        <v>1578.0450000000001</v>
      </c>
      <c r="BB392" s="65">
        <v>4746.8242499999997</v>
      </c>
      <c r="BC392" s="65">
        <v>4245.1305000000002</v>
      </c>
      <c r="BD392" s="65">
        <v>3113.0956999999999</v>
      </c>
      <c r="BE392" s="65">
        <v>3537.6087499999999</v>
      </c>
      <c r="BF392" s="65">
        <v>4952.6522500000001</v>
      </c>
      <c r="BG392" s="65">
        <v>4245.1305000000002</v>
      </c>
      <c r="BH392" s="65">
        <v>3113.0956999999999</v>
      </c>
      <c r="BI392" s="65">
        <v>2803.1937499999999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3804.0120999999999</v>
      </c>
      <c r="BO392" s="65">
        <v>4230.3405000000002</v>
      </c>
      <c r="BP392" s="65">
        <v>3099.0707000000002</v>
      </c>
      <c r="BQ392" s="65">
        <v>1188.4845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3364.5985329999999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3595.2717499999999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2980.5191500000001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467.39139999999998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502.55700000000002</v>
      </c>
      <c r="E401" s="65">
        <v>510.59750000000003</v>
      </c>
      <c r="F401" s="65">
        <v>777.03499999999997</v>
      </c>
      <c r="G401" s="65">
        <v>506.65499999999997</v>
      </c>
      <c r="H401" s="65">
        <v>569.24955999999997</v>
      </c>
      <c r="I401" s="65">
        <v>774.18</v>
      </c>
      <c r="J401" s="65">
        <v>809.80899999999997</v>
      </c>
      <c r="K401" s="65">
        <v>587.40239999999994</v>
      </c>
      <c r="L401" s="65">
        <v>834.16344000000004</v>
      </c>
      <c r="M401" s="65">
        <v>1031.4560919999999</v>
      </c>
      <c r="N401" s="65">
        <v>905.89170000000001</v>
      </c>
      <c r="O401" s="65">
        <v>1101.8868</v>
      </c>
      <c r="P401" s="65">
        <v>1102.07152</v>
      </c>
      <c r="Q401" s="65">
        <v>1131.4090000000001</v>
      </c>
      <c r="R401" s="65">
        <v>1427.4875999999999</v>
      </c>
      <c r="S401" s="65">
        <v>1217.5206000000001</v>
      </c>
      <c r="T401" s="65">
        <v>1546.7586200000001</v>
      </c>
      <c r="U401" s="65">
        <v>866.85625000000005</v>
      </c>
      <c r="V401" s="65">
        <v>2673.34935</v>
      </c>
      <c r="W401" s="65">
        <v>1772.5812000000001</v>
      </c>
      <c r="X401" s="65">
        <v>1606.0319</v>
      </c>
      <c r="Y401" s="65">
        <v>744.98800000000006</v>
      </c>
      <c r="Z401" s="65">
        <v>2480.6687499999998</v>
      </c>
      <c r="AA401" s="65">
        <v>1570.8393000000001</v>
      </c>
      <c r="AB401" s="65">
        <v>2537.4998000000001</v>
      </c>
      <c r="AC401" s="65">
        <v>2701.3912500000001</v>
      </c>
      <c r="AD401" s="65">
        <v>4012.5715</v>
      </c>
      <c r="AE401" s="65">
        <v>3095.0544150000001</v>
      </c>
      <c r="AF401" s="65">
        <v>2982.9854999999998</v>
      </c>
      <c r="AG401" s="65">
        <v>2701.1765</v>
      </c>
      <c r="AH401" s="65">
        <v>4444.1197499999998</v>
      </c>
      <c r="AI401" s="65">
        <v>3624.1064999999999</v>
      </c>
      <c r="AJ401" s="65">
        <v>2926.2815999999998</v>
      </c>
      <c r="AK401" s="65">
        <v>2947.2575000000002</v>
      </c>
      <c r="AL401" s="65">
        <v>4564.6388440000001</v>
      </c>
      <c r="AM401" s="65">
        <v>3354.9888000000001</v>
      </c>
      <c r="AN401" s="65">
        <v>1924.256648</v>
      </c>
      <c r="AO401" s="65">
        <v>2212.5616420000001</v>
      </c>
      <c r="AP401" s="65">
        <v>3034.7561999999998</v>
      </c>
      <c r="AQ401" s="65">
        <v>3540.4425000000001</v>
      </c>
      <c r="AR401" s="65">
        <v>3165.8957</v>
      </c>
      <c r="AS401" s="65">
        <v>2934.1725000000001</v>
      </c>
      <c r="AT401" s="65">
        <v>3516.41185</v>
      </c>
      <c r="AU401" s="65">
        <v>4064.7165</v>
      </c>
      <c r="AV401" s="65">
        <v>3165.8957</v>
      </c>
      <c r="AW401" s="65">
        <v>1515.81925</v>
      </c>
      <c r="AX401" s="65">
        <v>4592.0069999999996</v>
      </c>
      <c r="AY401" s="65">
        <v>4317.1305000000002</v>
      </c>
      <c r="AZ401" s="65">
        <v>3165.8957</v>
      </c>
      <c r="BA401" s="65">
        <v>1638.0450000000001</v>
      </c>
      <c r="BB401" s="65">
        <v>4830.8242499999997</v>
      </c>
      <c r="BC401" s="65">
        <v>4317.1305000000002</v>
      </c>
      <c r="BD401" s="65">
        <v>3165.8957</v>
      </c>
      <c r="BE401" s="65">
        <v>3597.6087499999999</v>
      </c>
      <c r="BF401" s="65">
        <v>5036.6522500000001</v>
      </c>
      <c r="BG401" s="65">
        <v>4317.1305000000002</v>
      </c>
      <c r="BH401" s="65">
        <v>3165.8957</v>
      </c>
      <c r="BI401" s="65">
        <v>2863.1937499999999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3888.0120999999999</v>
      </c>
      <c r="BO401" s="65">
        <v>4302.3405000000002</v>
      </c>
      <c r="BP401" s="65">
        <v>3151.8706999999999</v>
      </c>
      <c r="BQ401" s="65">
        <v>1248.4845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3424.5985329999999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3679.2717499999999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3064.5191500000001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551.39139999999998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0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T416" s="65">
        <v>892.82495129999995</v>
      </c>
      <c r="AU416" s="65">
        <v>765.27852970000004</v>
      </c>
      <c r="AV416" s="65">
        <v>2048.2667719999999</v>
      </c>
      <c r="AW416" s="65">
        <v>2327.5758770000002</v>
      </c>
      <c r="AX416" s="65">
        <v>3258.6062280000001</v>
      </c>
      <c r="AY416" s="65">
        <v>2793.0910530000001</v>
      </c>
      <c r="AZ416" s="65">
        <v>2544.094893</v>
      </c>
      <c r="BA416" s="65">
        <v>2891.016924</v>
      </c>
      <c r="BB416" s="65">
        <v>4047.4236930000002</v>
      </c>
      <c r="BC416" s="65">
        <v>3469.2203079999999</v>
      </c>
      <c r="BD416" s="65">
        <v>4444.0792890000002</v>
      </c>
      <c r="BE416" s="65">
        <v>5050.0901009999998</v>
      </c>
      <c r="BF416" s="65">
        <v>5112.9820920000002</v>
      </c>
      <c r="BG416" s="65">
        <v>6060.1081210000002</v>
      </c>
      <c r="BH416" s="65">
        <v>4912.6399940000001</v>
      </c>
      <c r="BI416" s="65">
        <v>5582.5454479999999</v>
      </c>
      <c r="BJ416" s="65">
        <v>7815.5636270000005</v>
      </c>
      <c r="BK416" s="65">
        <v>6699.054537</v>
      </c>
      <c r="BL416" s="65">
        <v>5501.1623540000001</v>
      </c>
      <c r="BM416" s="65">
        <v>6251.3208569999997</v>
      </c>
      <c r="BN416" s="65">
        <v>8751.8492000000006</v>
      </c>
      <c r="BO416" s="65">
        <v>7501.5850280000004</v>
      </c>
      <c r="BP416" s="65">
        <v>6121.2295839999997</v>
      </c>
      <c r="BQ416" s="65">
        <v>6955.9427089999999</v>
      </c>
      <c r="BR416" s="65">
        <v>9738.3197930000006</v>
      </c>
      <c r="BS416" s="65">
        <v>8347.1312510000007</v>
      </c>
      <c r="BT416" s="65">
        <v>7094.6494030000003</v>
      </c>
      <c r="BU416" s="65">
        <v>8062.1015939999997</v>
      </c>
      <c r="BV416" s="65">
        <v>11286.942230000001</v>
      </c>
      <c r="BW416" s="65">
        <v>9457.809878</v>
      </c>
      <c r="BX416" s="65">
        <v>7094.6494030000003</v>
      </c>
      <c r="BY416" s="65">
        <v>7774.0015210000001</v>
      </c>
      <c r="BZ416" s="65">
        <v>7029.2721119999997</v>
      </c>
      <c r="CA416" s="65">
        <v>9674.5219130000005</v>
      </c>
      <c r="CB416" s="65">
        <v>7094.6494030000003</v>
      </c>
      <c r="CC416" s="65">
        <v>8062.1015939999997</v>
      </c>
      <c r="CD416" s="65">
        <v>11286.942230000001</v>
      </c>
      <c r="CE416" s="65">
        <v>9674.5219130000005</v>
      </c>
      <c r="CF416" s="65">
        <v>7094.6494030000003</v>
      </c>
      <c r="CG416" s="65">
        <v>8062.1015939999997</v>
      </c>
      <c r="CH416" s="65">
        <v>11286.942230000001</v>
      </c>
      <c r="CI416" s="65">
        <v>9674.5219130000005</v>
      </c>
      <c r="CJ416" s="65">
        <v>7094.6494030000003</v>
      </c>
      <c r="CK416" s="65">
        <v>8062.1015939999997</v>
      </c>
      <c r="CL416" s="65">
        <v>11286.942230000001</v>
      </c>
      <c r="CM416" s="65">
        <v>9674.5219130000005</v>
      </c>
      <c r="CN416" s="65">
        <v>7094.6494030000003</v>
      </c>
      <c r="CO416" s="65">
        <v>8062.1015939999997</v>
      </c>
      <c r="CP416" s="65">
        <v>11286.942230000001</v>
      </c>
      <c r="CQ416" s="65">
        <v>9674.5219130000005</v>
      </c>
      <c r="CR416" s="65">
        <v>7094.6494030000003</v>
      </c>
      <c r="CS416" s="65">
        <v>8062.1015939999997</v>
      </c>
      <c r="CT416" s="65">
        <v>11286.942230000001</v>
      </c>
      <c r="CU416" s="65">
        <v>9674.5219130000005</v>
      </c>
      <c r="CV416" s="65">
        <v>7094.6494030000003</v>
      </c>
      <c r="CW416" s="65">
        <v>8062.1015939999997</v>
      </c>
      <c r="CX416" s="65">
        <v>8106.6875890000001</v>
      </c>
      <c r="CY416" s="65">
        <v>9674.5219130000005</v>
      </c>
      <c r="CZ416" s="65">
        <v>7094.6494030000003</v>
      </c>
      <c r="DA416" s="65">
        <v>8062.1015939999997</v>
      </c>
      <c r="DB416" s="65">
        <v>11286.942230000001</v>
      </c>
      <c r="DC416" s="65">
        <v>9674.5219130000005</v>
      </c>
      <c r="DD416" s="65">
        <v>7094.6494030000003</v>
      </c>
      <c r="DE416" s="65">
        <v>8062.1015939999997</v>
      </c>
      <c r="DF416" s="65">
        <v>11286.942230000001</v>
      </c>
      <c r="DG416" s="65">
        <v>9674.5219130000005</v>
      </c>
      <c r="DH416" s="65">
        <v>7094.6494030000003</v>
      </c>
      <c r="DI416" s="65">
        <v>8062.1015939999997</v>
      </c>
      <c r="DJ416" s="65">
        <v>11286.942230000001</v>
      </c>
      <c r="DK416" s="65">
        <v>9674.5219130000005</v>
      </c>
      <c r="DL416" s="65">
        <v>7094.6494030000003</v>
      </c>
      <c r="DM416" s="65">
        <v>8062.1015939999997</v>
      </c>
      <c r="DN416" s="65">
        <v>11286.942230000001</v>
      </c>
      <c r="DO416" s="65">
        <v>9674.5219130000005</v>
      </c>
      <c r="DP416" s="65">
        <v>7094.6494030000003</v>
      </c>
      <c r="DQ416" s="65">
        <v>8062.1015939999997</v>
      </c>
      <c r="DR416" s="65">
        <v>11286.942230000001</v>
      </c>
      <c r="DS416" s="65">
        <v>9674.5219130000005</v>
      </c>
      <c r="DT416" s="65">
        <v>7094.6494030000003</v>
      </c>
      <c r="DU416" s="65">
        <v>8062.1015939999997</v>
      </c>
      <c r="DV416" s="65">
        <v>11286.942230000001</v>
      </c>
      <c r="DW416" s="65">
        <v>9674.5219130000005</v>
      </c>
      <c r="DX416" s="65">
        <v>7094.6494030000003</v>
      </c>
      <c r="DY416" s="65">
        <v>8062.1015939999997</v>
      </c>
      <c r="DZ416" s="65">
        <v>11286.942230000001</v>
      </c>
      <c r="EA416" s="65">
        <v>9674.5219130000005</v>
      </c>
      <c r="EB416" s="65">
        <v>7094.6494030000003</v>
      </c>
      <c r="EC416" s="65">
        <v>8062.1015939999997</v>
      </c>
      <c r="ED416" s="65">
        <v>11286.942230000001</v>
      </c>
      <c r="EE416" s="65">
        <v>9674.5219130000005</v>
      </c>
      <c r="EF416" s="65">
        <v>7094.6494030000003</v>
      </c>
      <c r="EG416" s="65">
        <v>8062.1015939999997</v>
      </c>
      <c r="EH416" s="65">
        <v>11286.942230000001</v>
      </c>
      <c r="EI416" s="65">
        <v>9674.5219130000005</v>
      </c>
      <c r="EJ416" s="65">
        <v>7094.6494030000003</v>
      </c>
      <c r="EK416" s="65">
        <v>8062.1015939999997</v>
      </c>
      <c r="EL416" s="65">
        <v>11286.942230000001</v>
      </c>
      <c r="EM416" s="65">
        <v>9674.5219130000005</v>
      </c>
      <c r="EN416" s="65">
        <v>7094.6494030000003</v>
      </c>
      <c r="EO416" s="65">
        <v>8062.1015939999997</v>
      </c>
      <c r="EP416" s="65">
        <v>11078.87412</v>
      </c>
      <c r="EQ416" s="65">
        <v>9674.5219130000005</v>
      </c>
      <c r="ER416" s="65">
        <v>7094.6494030000003</v>
      </c>
      <c r="ES416" s="65">
        <v>8062.1015939999997</v>
      </c>
      <c r="ET416" s="65">
        <v>11286.942230000001</v>
      </c>
      <c r="EU416" s="65">
        <v>9674.5219130000005</v>
      </c>
      <c r="EV416" s="65">
        <v>7094.6494030000003</v>
      </c>
      <c r="EW416" s="65">
        <v>8062.1015939999997</v>
      </c>
      <c r="EX416" s="65">
        <v>11286.942230000001</v>
      </c>
      <c r="EY416" s="65">
        <v>9674.5219130000005</v>
      </c>
      <c r="EZ416" s="65">
        <v>7094.6494030000003</v>
      </c>
      <c r="FA416" s="65">
        <v>8062.1015939999997</v>
      </c>
      <c r="FB416" s="65">
        <v>11286.942230000001</v>
      </c>
      <c r="FC416" s="65">
        <v>3837.5470110000001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0</v>
      </c>
      <c r="AS425" s="65">
        <v>0</v>
      </c>
      <c r="AT425" s="65">
        <v>892.82495129999995</v>
      </c>
      <c r="AU425" s="65">
        <v>765.27852970000004</v>
      </c>
      <c r="AV425" s="65">
        <v>2048.2667719999999</v>
      </c>
      <c r="AW425" s="65">
        <v>2327.5758770000002</v>
      </c>
      <c r="AX425" s="65">
        <v>3258.6062280000001</v>
      </c>
      <c r="AY425" s="65">
        <v>2793.0910530000001</v>
      </c>
      <c r="AZ425" s="65">
        <v>2544.094893</v>
      </c>
      <c r="BA425" s="65">
        <v>2891.016924</v>
      </c>
      <c r="BB425" s="65">
        <v>4047.4236930000002</v>
      </c>
      <c r="BC425" s="65">
        <v>3469.2203079999999</v>
      </c>
      <c r="BD425" s="65">
        <v>4444.0792890000002</v>
      </c>
      <c r="BE425" s="65">
        <v>5050.0901009999998</v>
      </c>
      <c r="BF425" s="65">
        <v>5112.9820920000002</v>
      </c>
      <c r="BG425" s="65">
        <v>6060.1081210000002</v>
      </c>
      <c r="BH425" s="65">
        <v>4912.6399940000001</v>
      </c>
      <c r="BI425" s="65">
        <v>5582.5454479999999</v>
      </c>
      <c r="BJ425" s="65">
        <v>7815.5636270000005</v>
      </c>
      <c r="BK425" s="65">
        <v>6699.054537</v>
      </c>
      <c r="BL425" s="65">
        <v>5501.1623540000001</v>
      </c>
      <c r="BM425" s="65">
        <v>6251.3208569999997</v>
      </c>
      <c r="BN425" s="65">
        <v>8751.8492000000006</v>
      </c>
      <c r="BO425" s="65">
        <v>7501.5850280000004</v>
      </c>
      <c r="BP425" s="65">
        <v>6121.2295839999997</v>
      </c>
      <c r="BQ425" s="65">
        <v>6955.9427089999999</v>
      </c>
      <c r="BR425" s="65">
        <v>9738.3197930000006</v>
      </c>
      <c r="BS425" s="65">
        <v>8347.1312510000007</v>
      </c>
      <c r="BT425" s="65">
        <v>7094.6494030000003</v>
      </c>
      <c r="BU425" s="65">
        <v>8062.1015939999997</v>
      </c>
      <c r="BV425" s="65">
        <v>11286.942230000001</v>
      </c>
      <c r="BW425" s="65">
        <v>9457.809878</v>
      </c>
      <c r="BX425" s="65">
        <v>7094.6494030000003</v>
      </c>
      <c r="BY425" s="65">
        <v>7774.0015210000001</v>
      </c>
      <c r="BZ425" s="65">
        <v>7029.2721119999997</v>
      </c>
      <c r="CA425" s="65">
        <v>9674.5219130000005</v>
      </c>
      <c r="CB425" s="65">
        <v>7094.6494030000003</v>
      </c>
      <c r="CC425" s="65">
        <v>8062.1015939999997</v>
      </c>
      <c r="CD425" s="65">
        <v>11286.942230000001</v>
      </c>
      <c r="CE425" s="65">
        <v>9674.5219130000005</v>
      </c>
      <c r="CF425" s="65">
        <v>7094.6494030000003</v>
      </c>
      <c r="CG425" s="65">
        <v>8062.1015939999997</v>
      </c>
      <c r="CH425" s="65">
        <v>11286.942230000001</v>
      </c>
      <c r="CI425" s="65">
        <v>9674.5219130000005</v>
      </c>
      <c r="CJ425" s="65">
        <v>7094.6494030000003</v>
      </c>
      <c r="CK425" s="65">
        <v>8062.1015939999997</v>
      </c>
      <c r="CL425" s="65">
        <v>11286.942230000001</v>
      </c>
      <c r="CM425" s="65">
        <v>9674.5219130000005</v>
      </c>
      <c r="CN425" s="65">
        <v>7094.6494030000003</v>
      </c>
      <c r="CO425" s="65">
        <v>8062.1015939999997</v>
      </c>
      <c r="CP425" s="65">
        <v>11286.942230000001</v>
      </c>
      <c r="CQ425" s="65">
        <v>9674.5219130000005</v>
      </c>
      <c r="CR425" s="65">
        <v>7094.6494030000003</v>
      </c>
      <c r="CS425" s="65">
        <v>8062.1015939999997</v>
      </c>
      <c r="CT425" s="65">
        <v>11286.942230000001</v>
      </c>
      <c r="CU425" s="65">
        <v>9674.5219130000005</v>
      </c>
      <c r="CV425" s="65">
        <v>7094.6494030000003</v>
      </c>
      <c r="CW425" s="65">
        <v>8062.1015939999997</v>
      </c>
      <c r="CX425" s="65">
        <v>8106.6875890000001</v>
      </c>
      <c r="CY425" s="65">
        <v>9674.5219130000005</v>
      </c>
      <c r="CZ425" s="65">
        <v>7094.6494030000003</v>
      </c>
      <c r="DA425" s="65">
        <v>8062.1015939999997</v>
      </c>
      <c r="DB425" s="65">
        <v>11286.942230000001</v>
      </c>
      <c r="DC425" s="65">
        <v>9674.5219130000005</v>
      </c>
      <c r="DD425" s="65">
        <v>7094.6494030000003</v>
      </c>
      <c r="DE425" s="65">
        <v>8062.1015939999997</v>
      </c>
      <c r="DF425" s="65">
        <v>11286.942230000001</v>
      </c>
      <c r="DG425" s="65">
        <v>9674.5219130000005</v>
      </c>
      <c r="DH425" s="65">
        <v>7094.6494030000003</v>
      </c>
      <c r="DI425" s="65">
        <v>8062.1015939999997</v>
      </c>
      <c r="DJ425" s="65">
        <v>11286.942230000001</v>
      </c>
      <c r="DK425" s="65">
        <v>9674.5219130000005</v>
      </c>
      <c r="DL425" s="65">
        <v>7094.6494030000003</v>
      </c>
      <c r="DM425" s="65">
        <v>8062.1015939999997</v>
      </c>
      <c r="DN425" s="65">
        <v>11286.942230000001</v>
      </c>
      <c r="DO425" s="65">
        <v>9674.5219130000005</v>
      </c>
      <c r="DP425" s="65">
        <v>7094.6494030000003</v>
      </c>
      <c r="DQ425" s="65">
        <v>8062.1015939999997</v>
      </c>
      <c r="DR425" s="65">
        <v>11286.942230000001</v>
      </c>
      <c r="DS425" s="65">
        <v>9674.5219130000005</v>
      </c>
      <c r="DT425" s="65">
        <v>7094.6494030000003</v>
      </c>
      <c r="DU425" s="65">
        <v>8062.1015939999997</v>
      </c>
      <c r="DV425" s="65">
        <v>11286.942230000001</v>
      </c>
      <c r="DW425" s="65">
        <v>9674.5219130000005</v>
      </c>
      <c r="DX425" s="65">
        <v>7094.6494030000003</v>
      </c>
      <c r="DY425" s="65">
        <v>8062.1015939999997</v>
      </c>
      <c r="DZ425" s="65">
        <v>11286.942230000001</v>
      </c>
      <c r="EA425" s="65">
        <v>9674.5219130000005</v>
      </c>
      <c r="EB425" s="65">
        <v>7094.6494030000003</v>
      </c>
      <c r="EC425" s="65">
        <v>8062.1015939999997</v>
      </c>
      <c r="ED425" s="65">
        <v>11286.942230000001</v>
      </c>
      <c r="EE425" s="65">
        <v>9674.5219130000005</v>
      </c>
      <c r="EF425" s="65">
        <v>7094.6494030000003</v>
      </c>
      <c r="EG425" s="65">
        <v>8062.1015939999997</v>
      </c>
      <c r="EH425" s="65">
        <v>11286.942230000001</v>
      </c>
      <c r="EI425" s="65">
        <v>9674.5219130000005</v>
      </c>
      <c r="EJ425" s="65">
        <v>7094.6494030000003</v>
      </c>
      <c r="EK425" s="65">
        <v>8062.1015939999997</v>
      </c>
      <c r="EL425" s="65">
        <v>11286.942230000001</v>
      </c>
      <c r="EM425" s="65">
        <v>9674.5219130000005</v>
      </c>
      <c r="EN425" s="65">
        <v>7094.6494030000003</v>
      </c>
      <c r="EO425" s="65">
        <v>8062.1015939999997</v>
      </c>
      <c r="EP425" s="65">
        <v>11078.87412</v>
      </c>
      <c r="EQ425" s="65">
        <v>9674.5219130000005</v>
      </c>
      <c r="ER425" s="65">
        <v>7094.6494030000003</v>
      </c>
      <c r="ES425" s="65">
        <v>8062.1015939999997</v>
      </c>
      <c r="ET425" s="65">
        <v>11286.942230000001</v>
      </c>
      <c r="EU425" s="65">
        <v>9674.5219130000005</v>
      </c>
      <c r="EV425" s="65">
        <v>7094.6494030000003</v>
      </c>
      <c r="EW425" s="65">
        <v>8062.1015939999997</v>
      </c>
      <c r="EX425" s="65">
        <v>11286.942230000001</v>
      </c>
      <c r="EY425" s="65">
        <v>9674.5219130000005</v>
      </c>
      <c r="EZ425" s="65">
        <v>7094.6494030000003</v>
      </c>
      <c r="FA425" s="65">
        <v>8062.1015939999997</v>
      </c>
      <c r="FB425" s="65">
        <v>11286.942230000001</v>
      </c>
      <c r="FC425" s="65">
        <v>3837.5470110000001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1016.1797299999999</v>
      </c>
      <c r="CA440" s="65">
        <v>1385.6996320000001</v>
      </c>
      <c r="CB440" s="65">
        <v>1895.2511939999999</v>
      </c>
      <c r="CC440" s="65">
        <v>2153.6945390000001</v>
      </c>
      <c r="CD440" s="65">
        <v>3015.1723550000002</v>
      </c>
      <c r="CE440" s="65">
        <v>2584.4334469999999</v>
      </c>
      <c r="CF440" s="65">
        <v>1986.854486</v>
      </c>
      <c r="CG440" s="65">
        <v>2257.7891890000001</v>
      </c>
      <c r="CH440" s="65">
        <v>3160.9048640000001</v>
      </c>
      <c r="CI440" s="65">
        <v>2709.3470269999998</v>
      </c>
      <c r="CJ440" s="65">
        <v>3463.6424200000001</v>
      </c>
      <c r="CK440" s="65">
        <v>3935.957296</v>
      </c>
      <c r="CL440" s="65">
        <v>5510.3402139999998</v>
      </c>
      <c r="CM440" s="65">
        <v>4723.1487550000002</v>
      </c>
      <c r="CN440" s="65">
        <v>5126.7689469999996</v>
      </c>
      <c r="CO440" s="65">
        <v>5825.8738030000004</v>
      </c>
      <c r="CP440" s="65">
        <v>8156.2233239999996</v>
      </c>
      <c r="CQ440" s="65">
        <v>6991.0485639999997</v>
      </c>
      <c r="CR440" s="65">
        <v>6789.3655120000003</v>
      </c>
      <c r="CS440" s="65">
        <v>7715.1880810000002</v>
      </c>
      <c r="CT440" s="65">
        <v>10801.26331</v>
      </c>
      <c r="CU440" s="65">
        <v>9258.2256980000002</v>
      </c>
      <c r="CV440" s="65">
        <v>8377.7578009999997</v>
      </c>
      <c r="CW440" s="65">
        <v>9520.1793190000008</v>
      </c>
      <c r="CX440" s="65">
        <v>13328.251050000001</v>
      </c>
      <c r="CY440" s="65">
        <v>11424.215179999999</v>
      </c>
      <c r="CZ440" s="65">
        <v>10228.95362</v>
      </c>
      <c r="DA440" s="65">
        <v>11623.81093</v>
      </c>
      <c r="DB440" s="65">
        <v>16273.335300000001</v>
      </c>
      <c r="DC440" s="65">
        <v>13948.573109999999</v>
      </c>
      <c r="DD440" s="65">
        <v>11753.84606</v>
      </c>
      <c r="DE440" s="65">
        <v>13356.643249999999</v>
      </c>
      <c r="DF440" s="65">
        <v>18699.30055</v>
      </c>
      <c r="DG440" s="65">
        <v>16027.9719</v>
      </c>
      <c r="DH440" s="65">
        <v>13103.34477</v>
      </c>
      <c r="DI440" s="65">
        <v>14890.164510000001</v>
      </c>
      <c r="DJ440" s="65">
        <v>20846.230309999999</v>
      </c>
      <c r="DK440" s="65">
        <v>17868.197410000001</v>
      </c>
      <c r="DL440" s="65">
        <v>13103.34477</v>
      </c>
      <c r="DM440" s="65">
        <v>14890.164510000001</v>
      </c>
      <c r="DN440" s="65">
        <v>20846.230309999999</v>
      </c>
      <c r="DO440" s="65">
        <v>17868.197410000001</v>
      </c>
      <c r="DP440" s="65">
        <v>13103.34477</v>
      </c>
      <c r="DQ440" s="65">
        <v>14890.164510000001</v>
      </c>
      <c r="DR440" s="65">
        <v>20846.230309999999</v>
      </c>
      <c r="DS440" s="65">
        <v>17868.197410000001</v>
      </c>
      <c r="DT440" s="65">
        <v>13103.34477</v>
      </c>
      <c r="DU440" s="65">
        <v>14890.164510000001</v>
      </c>
      <c r="DV440" s="65">
        <v>20846.230309999999</v>
      </c>
      <c r="DW440" s="65">
        <v>17868.197410000001</v>
      </c>
      <c r="DX440" s="65">
        <v>13103.34477</v>
      </c>
      <c r="DY440" s="65">
        <v>14890.164510000001</v>
      </c>
      <c r="DZ440" s="65">
        <v>20846.230309999999</v>
      </c>
      <c r="EA440" s="65">
        <v>17868.197410000001</v>
      </c>
      <c r="EB440" s="65">
        <v>13103.34477</v>
      </c>
      <c r="EC440" s="65">
        <v>14890.164510000001</v>
      </c>
      <c r="ED440" s="65">
        <v>20846.230309999999</v>
      </c>
      <c r="EE440" s="65">
        <v>17868.197410000001</v>
      </c>
      <c r="EF440" s="65">
        <v>13103.34477</v>
      </c>
      <c r="EG440" s="65">
        <v>14890.164510000001</v>
      </c>
      <c r="EH440" s="65">
        <v>20846.230309999999</v>
      </c>
      <c r="EI440" s="65">
        <v>17868.197410000001</v>
      </c>
      <c r="EJ440" s="65">
        <v>13103.34477</v>
      </c>
      <c r="EK440" s="65">
        <v>14890.164510000001</v>
      </c>
      <c r="EL440" s="65">
        <v>20846.230309999999</v>
      </c>
      <c r="EM440" s="65">
        <v>17868.197410000001</v>
      </c>
      <c r="EN440" s="65">
        <v>13103.34477</v>
      </c>
      <c r="EO440" s="65">
        <v>14890.164510000001</v>
      </c>
      <c r="EP440" s="65">
        <v>20846.230309999999</v>
      </c>
      <c r="EQ440" s="65">
        <v>17868.197410000001</v>
      </c>
      <c r="ER440" s="65">
        <v>13103.34477</v>
      </c>
      <c r="ES440" s="65">
        <v>14890.164510000001</v>
      </c>
      <c r="ET440" s="65">
        <v>20846.230309999999</v>
      </c>
      <c r="EU440" s="65">
        <v>17868.197410000001</v>
      </c>
      <c r="EV440" s="65">
        <v>13103.34477</v>
      </c>
      <c r="EW440" s="65">
        <v>14890.164510000001</v>
      </c>
      <c r="EX440" s="65">
        <v>20846.230309999999</v>
      </c>
      <c r="EY440" s="65">
        <v>17868.197410000001</v>
      </c>
      <c r="EZ440" s="65">
        <v>11898.34194</v>
      </c>
      <c r="FA440" s="65">
        <v>14890.164510000001</v>
      </c>
      <c r="FB440" s="65">
        <v>20846.230309999999</v>
      </c>
      <c r="FC440" s="65">
        <v>17868.197410000001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1016.1797299999999</v>
      </c>
      <c r="BY449" s="65">
        <v>0</v>
      </c>
      <c r="BZ449" s="65">
        <v>0</v>
      </c>
      <c r="CA449" s="65">
        <v>1385.6996320000001</v>
      </c>
      <c r="CB449" s="65">
        <v>1895.2511939999999</v>
      </c>
      <c r="CC449" s="65">
        <v>2153.6945390000001</v>
      </c>
      <c r="CD449" s="65">
        <v>3015.1723550000002</v>
      </c>
      <c r="CE449" s="65">
        <v>2584.4334469999999</v>
      </c>
      <c r="CF449" s="65">
        <v>1986.854486</v>
      </c>
      <c r="CG449" s="65">
        <v>2257.7891890000001</v>
      </c>
      <c r="CH449" s="65">
        <v>3160.9048640000001</v>
      </c>
      <c r="CI449" s="65">
        <v>2709.3470269999998</v>
      </c>
      <c r="CJ449" s="65">
        <v>3463.6424200000001</v>
      </c>
      <c r="CK449" s="65">
        <v>3935.957296</v>
      </c>
      <c r="CL449" s="65">
        <v>5510.3402139999998</v>
      </c>
      <c r="CM449" s="65">
        <v>4723.1487550000002</v>
      </c>
      <c r="CN449" s="65">
        <v>5126.7689469999996</v>
      </c>
      <c r="CO449" s="65">
        <v>5825.8738030000004</v>
      </c>
      <c r="CP449" s="65">
        <v>8156.2233239999996</v>
      </c>
      <c r="CQ449" s="65">
        <v>6991.0485639999997</v>
      </c>
      <c r="CR449" s="65">
        <v>6789.3655120000003</v>
      </c>
      <c r="CS449" s="65">
        <v>7715.1880810000002</v>
      </c>
      <c r="CT449" s="65">
        <v>10801.26331</v>
      </c>
      <c r="CU449" s="65">
        <v>9258.2256980000002</v>
      </c>
      <c r="CV449" s="65">
        <v>8377.7578009999997</v>
      </c>
      <c r="CW449" s="65">
        <v>9520.1793190000008</v>
      </c>
      <c r="CX449" s="65">
        <v>13328.251050000001</v>
      </c>
      <c r="CY449" s="65">
        <v>11424.215179999999</v>
      </c>
      <c r="CZ449" s="65">
        <v>10228.95362</v>
      </c>
      <c r="DA449" s="65">
        <v>11623.81093</v>
      </c>
      <c r="DB449" s="65">
        <v>16273.335300000001</v>
      </c>
      <c r="DC449" s="65">
        <v>13948.573109999999</v>
      </c>
      <c r="DD449" s="65">
        <v>11753.84606</v>
      </c>
      <c r="DE449" s="65">
        <v>13356.643249999999</v>
      </c>
      <c r="DF449" s="65">
        <v>18699.30055</v>
      </c>
      <c r="DG449" s="65">
        <v>16027.9719</v>
      </c>
      <c r="DH449" s="65">
        <v>13103.34477</v>
      </c>
      <c r="DI449" s="65">
        <v>14890.164510000001</v>
      </c>
      <c r="DJ449" s="65">
        <v>20846.230309999999</v>
      </c>
      <c r="DK449" s="65">
        <v>17868.197410000001</v>
      </c>
      <c r="DL449" s="65">
        <v>13103.34477</v>
      </c>
      <c r="DM449" s="65">
        <v>14890.164510000001</v>
      </c>
      <c r="DN449" s="65">
        <v>20846.230309999999</v>
      </c>
      <c r="DO449" s="65">
        <v>17868.197410000001</v>
      </c>
      <c r="DP449" s="65">
        <v>13103.34477</v>
      </c>
      <c r="DQ449" s="65">
        <v>14890.164510000001</v>
      </c>
      <c r="DR449" s="65">
        <v>20846.230309999999</v>
      </c>
      <c r="DS449" s="65">
        <v>17868.197410000001</v>
      </c>
      <c r="DT449" s="65">
        <v>13103.34477</v>
      </c>
      <c r="DU449" s="65">
        <v>14890.164510000001</v>
      </c>
      <c r="DV449" s="65">
        <v>20846.230309999999</v>
      </c>
      <c r="DW449" s="65">
        <v>17868.197410000001</v>
      </c>
      <c r="DX449" s="65">
        <v>13103.34477</v>
      </c>
      <c r="DY449" s="65">
        <v>14890.164510000001</v>
      </c>
      <c r="DZ449" s="65">
        <v>20846.230309999999</v>
      </c>
      <c r="EA449" s="65">
        <v>17868.197410000001</v>
      </c>
      <c r="EB449" s="65">
        <v>13103.34477</v>
      </c>
      <c r="EC449" s="65">
        <v>14890.164510000001</v>
      </c>
      <c r="ED449" s="65">
        <v>20846.230309999999</v>
      </c>
      <c r="EE449" s="65">
        <v>17868.197410000001</v>
      </c>
      <c r="EF449" s="65">
        <v>13103.34477</v>
      </c>
      <c r="EG449" s="65">
        <v>14890.164510000001</v>
      </c>
      <c r="EH449" s="65">
        <v>20846.230309999999</v>
      </c>
      <c r="EI449" s="65">
        <v>17868.197410000001</v>
      </c>
      <c r="EJ449" s="65">
        <v>13103.34477</v>
      </c>
      <c r="EK449" s="65">
        <v>14890.164510000001</v>
      </c>
      <c r="EL449" s="65">
        <v>20846.230309999999</v>
      </c>
      <c r="EM449" s="65">
        <v>17868.197410000001</v>
      </c>
      <c r="EN449" s="65">
        <v>13103.34477</v>
      </c>
      <c r="EO449" s="65">
        <v>14890.164510000001</v>
      </c>
      <c r="EP449" s="65">
        <v>20846.230309999999</v>
      </c>
      <c r="EQ449" s="65">
        <v>17868.197410000001</v>
      </c>
      <c r="ER449" s="65">
        <v>13103.34477</v>
      </c>
      <c r="ES449" s="65">
        <v>14890.164510000001</v>
      </c>
      <c r="ET449" s="65">
        <v>20846.230309999999</v>
      </c>
      <c r="EU449" s="65">
        <v>17868.197410000001</v>
      </c>
      <c r="EV449" s="65">
        <v>13103.34477</v>
      </c>
      <c r="EW449" s="65">
        <v>14890.164510000001</v>
      </c>
      <c r="EX449" s="65">
        <v>20846.230309999999</v>
      </c>
      <c r="EY449" s="65">
        <v>17868.197410000001</v>
      </c>
      <c r="EZ449" s="65">
        <v>11898.34194</v>
      </c>
      <c r="FA449" s="65">
        <v>14890.164510000001</v>
      </c>
      <c r="FB449" s="65">
        <v>20846.230309999999</v>
      </c>
      <c r="FC449" s="65">
        <v>17868.197410000001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2561.2542290000001</v>
      </c>
      <c r="DM464" s="65">
        <v>2910.516169</v>
      </c>
      <c r="DN464" s="65">
        <v>4074.7226369999998</v>
      </c>
      <c r="DO464" s="65">
        <v>3492.6194030000001</v>
      </c>
      <c r="DP464" s="65">
        <v>3591.943021</v>
      </c>
      <c r="DQ464" s="65">
        <v>4081.7534329999999</v>
      </c>
      <c r="DR464" s="65">
        <v>5714.4548059999997</v>
      </c>
      <c r="DS464" s="65">
        <v>4898.1041189999996</v>
      </c>
      <c r="DT464" s="65">
        <v>4021.1305590000002</v>
      </c>
      <c r="DU464" s="65">
        <v>4569.4665450000002</v>
      </c>
      <c r="DV464" s="65">
        <v>361.2361535</v>
      </c>
      <c r="DW464" s="65">
        <v>5483.3598540000003</v>
      </c>
      <c r="DX464" s="65">
        <v>4806.8743180000001</v>
      </c>
      <c r="DY464" s="65">
        <v>5462.3571789999996</v>
      </c>
      <c r="DZ464" s="65">
        <v>7647.3000510000002</v>
      </c>
      <c r="EA464" s="65">
        <v>6554.8286150000004</v>
      </c>
      <c r="EB464" s="65">
        <v>5257.658101</v>
      </c>
      <c r="EC464" s="65">
        <v>5974.6114779999998</v>
      </c>
      <c r="ED464" s="65">
        <v>8364.4560689999998</v>
      </c>
      <c r="EE464" s="65">
        <v>7169.5337740000004</v>
      </c>
      <c r="EF464" s="65">
        <v>6257.2036090000001</v>
      </c>
      <c r="EG464" s="65">
        <v>7110.4586470000004</v>
      </c>
      <c r="EH464" s="65">
        <v>9954.6421050000008</v>
      </c>
      <c r="EI464" s="65">
        <v>8532.5503759999992</v>
      </c>
      <c r="EJ464" s="65">
        <v>7260.7393570000004</v>
      </c>
      <c r="EK464" s="65">
        <v>8250.8401790000007</v>
      </c>
      <c r="EL464" s="65">
        <v>3647.0893620000002</v>
      </c>
      <c r="EM464" s="65">
        <v>9901.0082139999995</v>
      </c>
      <c r="EN464" s="65">
        <v>7863.2928529999999</v>
      </c>
      <c r="EO464" s="65">
        <v>8935.5600599999998</v>
      </c>
      <c r="EP464" s="65">
        <v>12509.784079999999</v>
      </c>
      <c r="EQ464" s="65">
        <v>10722.672070000001</v>
      </c>
      <c r="ER464" s="65">
        <v>9040.4464430000007</v>
      </c>
      <c r="ES464" s="65">
        <v>10273.23459</v>
      </c>
      <c r="ET464" s="65">
        <v>14382.52843</v>
      </c>
      <c r="EU464" s="65">
        <v>12327.881509999999</v>
      </c>
      <c r="EV464" s="65">
        <v>10000.222959999999</v>
      </c>
      <c r="EW464" s="65">
        <v>11363.889730000001</v>
      </c>
      <c r="EX464" s="65">
        <v>15909.44562</v>
      </c>
      <c r="EY464" s="65">
        <v>13636.66768</v>
      </c>
      <c r="EZ464" s="65">
        <v>10707.24632</v>
      </c>
      <c r="FA464" s="65">
        <v>12167.325360000001</v>
      </c>
      <c r="FB464" s="65">
        <v>17034.255509999999</v>
      </c>
      <c r="FC464" s="65">
        <v>14600.790429999999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2561.2542290000001</v>
      </c>
      <c r="DM473" s="65">
        <v>2910.516169</v>
      </c>
      <c r="DN473" s="65">
        <v>4074.7226369999998</v>
      </c>
      <c r="DO473" s="65">
        <v>3492.6194030000001</v>
      </c>
      <c r="DP473" s="65">
        <v>3591.943021</v>
      </c>
      <c r="DQ473" s="65">
        <v>4081.7534329999999</v>
      </c>
      <c r="DR473" s="65">
        <v>5714.4548059999997</v>
      </c>
      <c r="DS473" s="65">
        <v>4898.1041189999996</v>
      </c>
      <c r="DT473" s="65">
        <v>4021.1305590000002</v>
      </c>
      <c r="DU473" s="65">
        <v>4569.4665450000002</v>
      </c>
      <c r="DV473" s="65">
        <v>361.2361535</v>
      </c>
      <c r="DW473" s="65">
        <v>5483.3598540000003</v>
      </c>
      <c r="DX473" s="65">
        <v>4806.8743180000001</v>
      </c>
      <c r="DY473" s="65">
        <v>5462.3571789999996</v>
      </c>
      <c r="DZ473" s="65">
        <v>7647.3000510000002</v>
      </c>
      <c r="EA473" s="65">
        <v>6554.8286150000004</v>
      </c>
      <c r="EB473" s="65">
        <v>5257.658101</v>
      </c>
      <c r="EC473" s="65">
        <v>5974.6114779999998</v>
      </c>
      <c r="ED473" s="65">
        <v>8364.4560689999998</v>
      </c>
      <c r="EE473" s="65">
        <v>7169.5337740000004</v>
      </c>
      <c r="EF473" s="65">
        <v>6257.2036090000001</v>
      </c>
      <c r="EG473" s="65">
        <v>7110.4586470000004</v>
      </c>
      <c r="EH473" s="65">
        <v>9954.6421050000008</v>
      </c>
      <c r="EI473" s="65">
        <v>8532.5503759999992</v>
      </c>
      <c r="EJ473" s="65">
        <v>7260.7393570000004</v>
      </c>
      <c r="EK473" s="65">
        <v>8250.8401790000007</v>
      </c>
      <c r="EL473" s="65">
        <v>3647.0893620000002</v>
      </c>
      <c r="EM473" s="65">
        <v>9901.0082139999995</v>
      </c>
      <c r="EN473" s="65">
        <v>7863.2928529999999</v>
      </c>
      <c r="EO473" s="65">
        <v>8935.5600599999998</v>
      </c>
      <c r="EP473" s="65">
        <v>12509.784079999999</v>
      </c>
      <c r="EQ473" s="65">
        <v>10722.672070000001</v>
      </c>
      <c r="ER473" s="65">
        <v>9040.4464430000007</v>
      </c>
      <c r="ES473" s="65">
        <v>10273.23459</v>
      </c>
      <c r="ET473" s="65">
        <v>14382.52843</v>
      </c>
      <c r="EU473" s="65">
        <v>12327.881509999999</v>
      </c>
      <c r="EV473" s="65">
        <v>10000.222959999999</v>
      </c>
      <c r="EW473" s="65">
        <v>11363.889730000001</v>
      </c>
      <c r="EX473" s="65">
        <v>15909.44562</v>
      </c>
      <c r="EY473" s="65">
        <v>13636.66768</v>
      </c>
      <c r="EZ473" s="65">
        <v>10707.24632</v>
      </c>
      <c r="FA473" s="65">
        <v>12167.325360000001</v>
      </c>
      <c r="FB473" s="65">
        <v>17034.255509999999</v>
      </c>
      <c r="FC473" s="65">
        <v>14600.790429999999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730.33545140000001</v>
      </c>
      <c r="BY642" s="65">
        <v>730.33545140000001</v>
      </c>
      <c r="BZ642" s="65">
        <v>730.33545140000001</v>
      </c>
      <c r="CA642" s="65">
        <v>730.33545140000001</v>
      </c>
      <c r="CB642" s="65">
        <v>2087.4061339999998</v>
      </c>
      <c r="CC642" s="65">
        <v>2087.4061339999998</v>
      </c>
      <c r="CD642" s="65">
        <v>2087.4061339999998</v>
      </c>
      <c r="CE642" s="65">
        <v>2087.4061339999998</v>
      </c>
      <c r="CF642" s="65">
        <v>2087.4061339999998</v>
      </c>
      <c r="CG642" s="65">
        <v>2087.4061339999998</v>
      </c>
      <c r="CH642" s="65">
        <v>2087.4061339999998</v>
      </c>
      <c r="CI642" s="65">
        <v>2087.4061339999998</v>
      </c>
      <c r="CJ642" s="65">
        <v>2087.4061339999998</v>
      </c>
      <c r="CK642" s="65">
        <v>2087.4061339999998</v>
      </c>
      <c r="CL642" s="65">
        <v>2087.4061339999998</v>
      </c>
      <c r="CM642" s="65">
        <v>2087.4061339999998</v>
      </c>
      <c r="CN642" s="65">
        <v>2087.4061339999998</v>
      </c>
      <c r="CO642" s="65">
        <v>2087.4061339999998</v>
      </c>
      <c r="CP642" s="65">
        <v>2087.4061339999998</v>
      </c>
      <c r="CQ642" s="65">
        <v>2087.4061339999998</v>
      </c>
      <c r="CR642" s="65">
        <v>4427.672262</v>
      </c>
      <c r="CS642" s="65">
        <v>4427.672262</v>
      </c>
      <c r="CT642" s="65">
        <v>4427.672262</v>
      </c>
      <c r="CU642" s="65">
        <v>4427.672262</v>
      </c>
      <c r="CV642" s="65">
        <v>4793.6138019999999</v>
      </c>
      <c r="CW642" s="65">
        <v>4793.6138019999999</v>
      </c>
      <c r="CX642" s="65">
        <v>4793.6138019999999</v>
      </c>
      <c r="CY642" s="65">
        <v>4793.6138019999999</v>
      </c>
      <c r="CZ642" s="65">
        <v>6420.2042350000002</v>
      </c>
      <c r="DA642" s="65">
        <v>6420.2042350000002</v>
      </c>
      <c r="DB642" s="65">
        <v>6420.2042350000002</v>
      </c>
      <c r="DC642" s="65">
        <v>6420.2042350000002</v>
      </c>
      <c r="DD642" s="65">
        <v>6420.2042350000002</v>
      </c>
      <c r="DE642" s="65">
        <v>6420.2042350000002</v>
      </c>
      <c r="DF642" s="65">
        <v>6420.2042350000002</v>
      </c>
      <c r="DG642" s="65">
        <v>6420.2042350000002</v>
      </c>
      <c r="DH642" s="65">
        <v>6420.2042350000002</v>
      </c>
      <c r="DI642" s="65">
        <v>6420.2042350000002</v>
      </c>
      <c r="DJ642" s="65">
        <v>6420.2042350000002</v>
      </c>
      <c r="DK642" s="65">
        <v>6420.2042350000002</v>
      </c>
      <c r="DL642" s="65">
        <v>6420.2042350000002</v>
      </c>
      <c r="DM642" s="65">
        <v>6420.2042350000002</v>
      </c>
      <c r="DN642" s="65">
        <v>6420.2042350000002</v>
      </c>
      <c r="DO642" s="65">
        <v>6420.2042350000002</v>
      </c>
      <c r="DP642" s="65">
        <v>6420.2042350000002</v>
      </c>
      <c r="DQ642" s="65">
        <v>6420.2042350000002</v>
      </c>
      <c r="DR642" s="65">
        <v>6420.2042350000002</v>
      </c>
      <c r="DS642" s="65">
        <v>6420.2042350000002</v>
      </c>
      <c r="DT642" s="65">
        <v>7520.7155650000004</v>
      </c>
      <c r="DU642" s="65">
        <v>7520.7155650000004</v>
      </c>
      <c r="DV642" s="65">
        <v>7520.7155650000004</v>
      </c>
      <c r="DW642" s="65">
        <v>7520.7155650000004</v>
      </c>
      <c r="DX642" s="65">
        <v>9100.5746240000008</v>
      </c>
      <c r="DY642" s="65">
        <v>9100.5746240000008</v>
      </c>
      <c r="DZ642" s="65">
        <v>9100.5746240000008</v>
      </c>
      <c r="EA642" s="65">
        <v>9100.5746240000008</v>
      </c>
      <c r="EB642" s="65">
        <v>9100.5746240000008</v>
      </c>
      <c r="EC642" s="65">
        <v>9100.5746240000008</v>
      </c>
      <c r="ED642" s="65">
        <v>9100.5746240000008</v>
      </c>
      <c r="EE642" s="65">
        <v>9100.5746240000008</v>
      </c>
      <c r="EF642" s="65">
        <v>11810.20397</v>
      </c>
      <c r="EG642" s="65">
        <v>11810.20397</v>
      </c>
      <c r="EH642" s="65">
        <v>11810.20397</v>
      </c>
      <c r="EI642" s="65">
        <v>11810.20397</v>
      </c>
      <c r="EJ642" s="65">
        <v>14064.199909999999</v>
      </c>
      <c r="EK642" s="65">
        <v>14064.199909999999</v>
      </c>
      <c r="EL642" s="65">
        <v>14064.199909999999</v>
      </c>
      <c r="EM642" s="65">
        <v>14064.199909999999</v>
      </c>
      <c r="EN642" s="65">
        <v>16100.084279999999</v>
      </c>
      <c r="EO642" s="65">
        <v>16100.084279999999</v>
      </c>
      <c r="EP642" s="65">
        <v>16100.084279999999</v>
      </c>
      <c r="EQ642" s="65">
        <v>16100.084279999999</v>
      </c>
      <c r="ER642" s="65">
        <v>17883.261460000002</v>
      </c>
      <c r="ES642" s="65">
        <v>17883.261460000002</v>
      </c>
      <c r="ET642" s="65">
        <v>17883.261460000002</v>
      </c>
      <c r="EU642" s="65">
        <v>17883.261460000002</v>
      </c>
      <c r="EV642" s="65">
        <v>17883.261460000002</v>
      </c>
      <c r="EW642" s="65">
        <v>17883.261460000002</v>
      </c>
      <c r="EX642" s="65">
        <v>17883.261460000002</v>
      </c>
      <c r="EY642" s="65">
        <v>17883.261460000002</v>
      </c>
      <c r="EZ642" s="65">
        <v>17883.261460000002</v>
      </c>
      <c r="FA642" s="65">
        <v>17883.261460000002</v>
      </c>
      <c r="FB642" s="65">
        <v>17883.261460000002</v>
      </c>
      <c r="FC642" s="65">
        <v>17883.261460000002</v>
      </c>
    </row>
    <row r="643" spans="2:159" x14ac:dyDescent="0.2">
      <c r="B643" s="65" t="s">
        <v>676</v>
      </c>
      <c r="C643" s="65" t="s">
        <v>38</v>
      </c>
      <c r="BX643" s="65">
        <v>1837.741133</v>
      </c>
      <c r="BY643" s="65">
        <v>1837.741133</v>
      </c>
      <c r="BZ643" s="65">
        <v>1837.741133</v>
      </c>
      <c r="CA643" s="65">
        <v>1837.741133</v>
      </c>
      <c r="CB643" s="65">
        <v>4583.0076040000004</v>
      </c>
      <c r="CC643" s="65">
        <v>4583.0076040000004</v>
      </c>
      <c r="CD643" s="65">
        <v>4583.0076040000004</v>
      </c>
      <c r="CE643" s="65">
        <v>4583.0076040000004</v>
      </c>
      <c r="CF643" s="65">
        <v>5011.4613710000003</v>
      </c>
      <c r="CG643" s="65">
        <v>5011.4613710000003</v>
      </c>
      <c r="CH643" s="65">
        <v>5011.4613710000003</v>
      </c>
      <c r="CI643" s="65">
        <v>5011.4613710000003</v>
      </c>
      <c r="CJ643" s="65">
        <v>6372.2589170000001</v>
      </c>
      <c r="CK643" s="65">
        <v>6372.2589170000001</v>
      </c>
      <c r="CL643" s="65">
        <v>6372.2589170000001</v>
      </c>
      <c r="CM643" s="65">
        <v>6372.2589170000001</v>
      </c>
      <c r="CN643" s="65">
        <v>7382.2824819999996</v>
      </c>
      <c r="CO643" s="65">
        <v>7382.2824819999996</v>
      </c>
      <c r="CP643" s="65">
        <v>7382.2824819999996</v>
      </c>
      <c r="CQ643" s="65">
        <v>7382.2824819999996</v>
      </c>
      <c r="CR643" s="65">
        <v>7495.1601069999997</v>
      </c>
      <c r="CS643" s="65">
        <v>7495.1601069999997</v>
      </c>
      <c r="CT643" s="65">
        <v>7495.1601069999997</v>
      </c>
      <c r="CU643" s="65">
        <v>7495.1601069999997</v>
      </c>
      <c r="CV643" s="65">
        <v>9726.5314610000005</v>
      </c>
      <c r="CW643" s="65">
        <v>9726.5314610000005</v>
      </c>
      <c r="CX643" s="65">
        <v>9726.5314610000005</v>
      </c>
      <c r="CY643" s="65">
        <v>9726.5314610000005</v>
      </c>
      <c r="CZ643" s="65">
        <v>9726.5314610000005</v>
      </c>
      <c r="DA643" s="65">
        <v>9726.5314610000005</v>
      </c>
      <c r="DB643" s="65">
        <v>9726.5314610000005</v>
      </c>
      <c r="DC643" s="65">
        <v>9726.5314610000005</v>
      </c>
      <c r="DD643" s="65">
        <v>12717.29493</v>
      </c>
      <c r="DE643" s="65">
        <v>12717.29493</v>
      </c>
      <c r="DF643" s="65">
        <v>12717.29493</v>
      </c>
      <c r="DG643" s="65">
        <v>12717.29493</v>
      </c>
      <c r="DH643" s="65">
        <v>15367.909519999999</v>
      </c>
      <c r="DI643" s="65">
        <v>15367.909519999999</v>
      </c>
      <c r="DJ643" s="65">
        <v>15367.909519999999</v>
      </c>
      <c r="DK643" s="65">
        <v>15367.909519999999</v>
      </c>
      <c r="DL643" s="65">
        <v>15941.705180000001</v>
      </c>
      <c r="DM643" s="65">
        <v>15941.705180000001</v>
      </c>
      <c r="DN643" s="65">
        <v>15941.705180000001</v>
      </c>
      <c r="DO643" s="65">
        <v>15941.705180000001</v>
      </c>
      <c r="DP643" s="65">
        <v>17337.256310000001</v>
      </c>
      <c r="DQ643" s="65">
        <v>17337.256310000001</v>
      </c>
      <c r="DR643" s="65">
        <v>17337.256310000001</v>
      </c>
      <c r="DS643" s="65">
        <v>17337.256310000001</v>
      </c>
      <c r="DT643" s="65">
        <v>17337.256310000001</v>
      </c>
      <c r="DU643" s="65">
        <v>17337.256310000001</v>
      </c>
      <c r="DV643" s="65">
        <v>17337.256310000001</v>
      </c>
      <c r="DW643" s="65">
        <v>17337.256310000001</v>
      </c>
      <c r="DX643" s="65">
        <v>17779.71702</v>
      </c>
      <c r="DY643" s="65">
        <v>17779.71702</v>
      </c>
      <c r="DZ643" s="65">
        <v>10885.711359999999</v>
      </c>
      <c r="EA643" s="65">
        <v>17779.71702</v>
      </c>
      <c r="EB643" s="65">
        <v>19588.099979999999</v>
      </c>
      <c r="EC643" s="65">
        <v>19588.099979999999</v>
      </c>
      <c r="ED643" s="65">
        <v>19588.099979999999</v>
      </c>
      <c r="EE643" s="65">
        <v>19588.099979999999</v>
      </c>
      <c r="EF643" s="65">
        <v>19588.099979999999</v>
      </c>
      <c r="EG643" s="65">
        <v>19588.099979999999</v>
      </c>
      <c r="EH643" s="65">
        <v>19588.099979999999</v>
      </c>
      <c r="EI643" s="65">
        <v>19588.099979999999</v>
      </c>
      <c r="EJ643" s="65">
        <v>19588.099979999999</v>
      </c>
      <c r="EK643" s="65">
        <v>19588.099979999999</v>
      </c>
      <c r="EL643" s="65">
        <v>19588.099979999999</v>
      </c>
      <c r="EM643" s="65">
        <v>19588.099979999999</v>
      </c>
      <c r="EN643" s="65">
        <v>19588.099979999999</v>
      </c>
      <c r="EO643" s="65">
        <v>19588.099979999999</v>
      </c>
      <c r="EP643" s="65">
        <v>19588.099979999999</v>
      </c>
      <c r="EQ643" s="65">
        <v>19588.099979999999</v>
      </c>
      <c r="ER643" s="65">
        <v>19588.099979999999</v>
      </c>
      <c r="ES643" s="65">
        <v>19588.099979999999</v>
      </c>
      <c r="ET643" s="65">
        <v>19588.099979999999</v>
      </c>
      <c r="EU643" s="65">
        <v>18273.117030000001</v>
      </c>
      <c r="EV643" s="65">
        <v>22724.567510000001</v>
      </c>
      <c r="EW643" s="65">
        <v>22724.567510000001</v>
      </c>
      <c r="EX643" s="65">
        <v>22724.567510000001</v>
      </c>
      <c r="EY643" s="65">
        <v>22724.567510000001</v>
      </c>
      <c r="EZ643" s="65">
        <v>23573.005880000001</v>
      </c>
      <c r="FA643" s="65">
        <v>23573.005880000001</v>
      </c>
      <c r="FB643" s="65">
        <v>23573.005880000001</v>
      </c>
      <c r="FC643" s="65">
        <v>23573.005880000001</v>
      </c>
    </row>
    <row r="644" spans="2:159" x14ac:dyDescent="0.2">
      <c r="B644" s="65" t="s">
        <v>676</v>
      </c>
      <c r="C644" s="65" t="s">
        <v>39</v>
      </c>
      <c r="EZ644" s="65">
        <v>2799.7773579999998</v>
      </c>
      <c r="FA644" s="65">
        <v>2799.7773579999998</v>
      </c>
      <c r="FB644" s="65">
        <v>2799.7773579999998</v>
      </c>
      <c r="FC644" s="65">
        <v>2799.7773579999998</v>
      </c>
    </row>
    <row r="645" spans="2:159" x14ac:dyDescent="0.2">
      <c r="B645" s="65" t="s">
        <v>676</v>
      </c>
      <c r="C645" s="65" t="s">
        <v>40</v>
      </c>
      <c r="CJ645" s="65">
        <v>181.85499540000001</v>
      </c>
      <c r="CK645" s="65">
        <v>181.85499540000001</v>
      </c>
      <c r="CM645" s="65">
        <v>181.85499540000001</v>
      </c>
      <c r="CN645" s="65">
        <v>527.01895769999999</v>
      </c>
      <c r="CO645" s="65">
        <v>527.01895769999999</v>
      </c>
      <c r="CP645" s="65">
        <v>527.01895769999999</v>
      </c>
      <c r="CQ645" s="65">
        <v>527.01895769999999</v>
      </c>
      <c r="CR645" s="65">
        <v>907.79492679999998</v>
      </c>
      <c r="CT645" s="65">
        <v>907.79492679999998</v>
      </c>
      <c r="CU645" s="65">
        <v>907.79492679999998</v>
      </c>
      <c r="CV645" s="65">
        <v>1438.463238</v>
      </c>
      <c r="CW645" s="65">
        <v>1438.463238</v>
      </c>
      <c r="CX645" s="65">
        <v>1438.463238</v>
      </c>
      <c r="CY645" s="65">
        <v>1438.463238</v>
      </c>
      <c r="CZ645" s="65">
        <v>1847.1445329999999</v>
      </c>
      <c r="DA645" s="65">
        <v>1847.1445329999999</v>
      </c>
      <c r="DB645" s="65">
        <v>1847.1445329999999</v>
      </c>
      <c r="DC645" s="65">
        <v>1847.1445329999999</v>
      </c>
      <c r="DD645" s="65">
        <v>2294.1618149999999</v>
      </c>
      <c r="DE645" s="65">
        <v>2294.1618149999999</v>
      </c>
      <c r="DF645" s="65">
        <v>2294.1618149999999</v>
      </c>
      <c r="DG645" s="65">
        <v>2294.1618149999999</v>
      </c>
      <c r="DH645" s="65">
        <v>2779.5122700000002</v>
      </c>
      <c r="DI645" s="65">
        <v>2779.5122700000002</v>
      </c>
      <c r="DJ645" s="65">
        <v>2779.5122700000002</v>
      </c>
      <c r="DK645" s="65">
        <v>2779.5122700000002</v>
      </c>
      <c r="DL645" s="65">
        <v>3272.3173310000002</v>
      </c>
      <c r="DM645" s="65">
        <v>3272.3173310000002</v>
      </c>
      <c r="DN645" s="65">
        <v>3272.3173310000002</v>
      </c>
      <c r="DO645" s="65">
        <v>3272.3173310000002</v>
      </c>
      <c r="DP645" s="65">
        <v>3701.7316340000002</v>
      </c>
      <c r="DQ645" s="65">
        <v>3701.7316340000002</v>
      </c>
      <c r="DR645" s="65">
        <v>3701.7316340000002</v>
      </c>
      <c r="DS645" s="65">
        <v>3701.7316340000002</v>
      </c>
      <c r="DT645" s="65">
        <v>4109.4923129999997</v>
      </c>
      <c r="DU645" s="65">
        <v>4109.4923129999997</v>
      </c>
      <c r="DW645" s="65">
        <v>4109.4923129999997</v>
      </c>
      <c r="DX645" s="65">
        <v>4545.1514180000004</v>
      </c>
      <c r="DY645" s="65">
        <v>4002.7385730000001</v>
      </c>
      <c r="DZ645" s="65">
        <v>4545.1514180000004</v>
      </c>
      <c r="EA645" s="65">
        <v>4545.1514180000004</v>
      </c>
      <c r="EB645" s="65">
        <v>4968.9328539999997</v>
      </c>
      <c r="EC645" s="65">
        <v>4968.9328539999997</v>
      </c>
      <c r="ED645" s="65">
        <v>4968.9328539999997</v>
      </c>
      <c r="EE645" s="65">
        <v>4968.9328539999997</v>
      </c>
      <c r="EF645" s="65">
        <v>5088.0672539999996</v>
      </c>
      <c r="EG645" s="65">
        <v>5088.0672539999996</v>
      </c>
      <c r="EH645" s="65">
        <v>4401.5008639999996</v>
      </c>
      <c r="EI645" s="65">
        <v>3710.3749739999998</v>
      </c>
      <c r="EJ645" s="65">
        <v>5088.0672539999996</v>
      </c>
      <c r="EK645" s="65">
        <v>5088.0672539999996</v>
      </c>
      <c r="EL645" s="65">
        <v>5088.0672539999996</v>
      </c>
      <c r="EM645" s="65">
        <v>5088.0672539999996</v>
      </c>
      <c r="EN645" s="65">
        <v>5088.0672539999996</v>
      </c>
      <c r="EO645" s="65">
        <v>5088.0672539999996</v>
      </c>
      <c r="EP645" s="65">
        <v>5088.0672539999996</v>
      </c>
      <c r="EQ645" s="65">
        <v>5088.0672539999996</v>
      </c>
      <c r="ER645" s="65">
        <v>5509.8781170000002</v>
      </c>
      <c r="ES645" s="65">
        <v>5509.8781170000002</v>
      </c>
      <c r="ET645" s="65">
        <v>5509.8781170000002</v>
      </c>
      <c r="EU645" s="65">
        <v>5509.8781170000002</v>
      </c>
      <c r="EV645" s="65">
        <v>5682.2497450000001</v>
      </c>
      <c r="EW645" s="65">
        <v>5682.2497450000001</v>
      </c>
      <c r="EX645" s="65">
        <v>5682.2497450000001</v>
      </c>
      <c r="EY645" s="65">
        <v>4227.7000719999996</v>
      </c>
      <c r="EZ645" s="65">
        <v>5682.2497450000001</v>
      </c>
      <c r="FA645" s="65">
        <v>5682.2497450000001</v>
      </c>
      <c r="FB645" s="65">
        <v>5682.2497450000001</v>
      </c>
      <c r="FC645" s="65">
        <v>5682.2497450000001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DX647" s="65">
        <v>2.282994542</v>
      </c>
      <c r="DY647" s="65">
        <v>2.282994542</v>
      </c>
      <c r="DZ647" s="65">
        <v>2.282994542</v>
      </c>
      <c r="EA647" s="65">
        <v>2.282994542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86.73084231</v>
      </c>
      <c r="EK647" s="65">
        <v>86.73084231</v>
      </c>
      <c r="EL647" s="65">
        <v>86.73084231</v>
      </c>
      <c r="EM647" s="65">
        <v>86.73084231</v>
      </c>
      <c r="EN647" s="65">
        <v>128.1635886</v>
      </c>
      <c r="EO647" s="65">
        <v>128.1635886</v>
      </c>
      <c r="EP647" s="65">
        <v>128.1635886</v>
      </c>
      <c r="EQ647" s="65">
        <v>128.1635886</v>
      </c>
      <c r="ER647" s="65">
        <v>1347.0715499999999</v>
      </c>
      <c r="ES647" s="65">
        <v>1347.0715499999999</v>
      </c>
      <c r="ET647" s="65">
        <v>1347.0715499999999</v>
      </c>
      <c r="EU647" s="65">
        <v>1347.0715499999999</v>
      </c>
      <c r="EV647" s="65">
        <v>1347.0715499999999</v>
      </c>
      <c r="EW647" s="65">
        <v>1347.0715499999999</v>
      </c>
      <c r="EX647" s="65">
        <v>1347.0715499999999</v>
      </c>
      <c r="EY647" s="65">
        <v>1347.0715499999999</v>
      </c>
      <c r="EZ647" s="65">
        <v>1347.0715499999999</v>
      </c>
      <c r="FA647" s="65">
        <v>1347.0715499999999</v>
      </c>
      <c r="FB647" s="65">
        <v>1266.7696579999999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2568.0765839999999</v>
      </c>
      <c r="BY653" s="65">
        <v>2568.0765839999999</v>
      </c>
      <c r="BZ653" s="65">
        <v>2568.0765839999999</v>
      </c>
      <c r="CA653" s="65">
        <v>2568.0765839999999</v>
      </c>
      <c r="CB653" s="65">
        <v>6670.4137380000002</v>
      </c>
      <c r="CC653" s="65">
        <v>6670.4137380000002</v>
      </c>
      <c r="CD653" s="65">
        <v>6670.4137380000002</v>
      </c>
      <c r="CE653" s="65">
        <v>6670.4137380000002</v>
      </c>
      <c r="CF653" s="65">
        <v>7098.8675050000002</v>
      </c>
      <c r="CG653" s="65">
        <v>7098.8675050000002</v>
      </c>
      <c r="CH653" s="65">
        <v>7098.8675050000002</v>
      </c>
      <c r="CI653" s="65">
        <v>7098.8675050000002</v>
      </c>
      <c r="CJ653" s="65">
        <v>8641.5200459999996</v>
      </c>
      <c r="CK653" s="65">
        <v>8641.5200459999996</v>
      </c>
      <c r="CL653" s="65">
        <v>8459.6650509999999</v>
      </c>
      <c r="CM653" s="65">
        <v>8641.5200459999996</v>
      </c>
      <c r="CN653" s="65">
        <v>9996.7075729999997</v>
      </c>
      <c r="CO653" s="65">
        <v>9996.7075729999997</v>
      </c>
      <c r="CP653" s="65">
        <v>9996.7075729999997</v>
      </c>
      <c r="CQ653" s="65">
        <v>9996.7075729999997</v>
      </c>
      <c r="CR653" s="65">
        <v>12830.6273</v>
      </c>
      <c r="CS653" s="65">
        <v>11922.83237</v>
      </c>
      <c r="CT653" s="65">
        <v>12830.6273</v>
      </c>
      <c r="CU653" s="65">
        <v>12830.6273</v>
      </c>
      <c r="CV653" s="65">
        <v>15958.6085</v>
      </c>
      <c r="CW653" s="65">
        <v>15958.6085</v>
      </c>
      <c r="CX653" s="65">
        <v>15958.6085</v>
      </c>
      <c r="CY653" s="65">
        <v>15958.6085</v>
      </c>
      <c r="CZ653" s="65">
        <v>17993.880229999999</v>
      </c>
      <c r="DA653" s="65">
        <v>17993.880229999999</v>
      </c>
      <c r="DB653" s="65">
        <v>17993.880229999999</v>
      </c>
      <c r="DC653" s="65">
        <v>17993.880229999999</v>
      </c>
      <c r="DD653" s="65">
        <v>21431.660980000001</v>
      </c>
      <c r="DE653" s="65">
        <v>21431.660980000001</v>
      </c>
      <c r="DF653" s="65">
        <v>21431.660980000001</v>
      </c>
      <c r="DG653" s="65">
        <v>21431.660980000001</v>
      </c>
      <c r="DH653" s="65">
        <v>24567.62602</v>
      </c>
      <c r="DI653" s="65">
        <v>24567.62602</v>
      </c>
      <c r="DJ653" s="65">
        <v>24567.62602</v>
      </c>
      <c r="DK653" s="65">
        <v>24567.62602</v>
      </c>
      <c r="DL653" s="65">
        <v>25634.226750000002</v>
      </c>
      <c r="DM653" s="65">
        <v>25634.226750000002</v>
      </c>
      <c r="DN653" s="65">
        <v>25634.226750000002</v>
      </c>
      <c r="DO653" s="65">
        <v>25634.226750000002</v>
      </c>
      <c r="DP653" s="65">
        <v>27459.192179999998</v>
      </c>
      <c r="DQ653" s="65">
        <v>27459.192179999998</v>
      </c>
      <c r="DR653" s="65">
        <v>27459.192179999998</v>
      </c>
      <c r="DS653" s="65">
        <v>27459.192179999998</v>
      </c>
      <c r="DT653" s="65">
        <v>28967.464189999999</v>
      </c>
      <c r="DU653" s="65">
        <v>28967.464189999999</v>
      </c>
      <c r="DV653" s="65">
        <v>24857.971870000001</v>
      </c>
      <c r="DW653" s="65">
        <v>28967.464189999999</v>
      </c>
      <c r="DX653" s="65">
        <v>31427.726060000001</v>
      </c>
      <c r="DY653" s="65">
        <v>30885.31321</v>
      </c>
      <c r="DZ653" s="65">
        <v>24533.720399999998</v>
      </c>
      <c r="EA653" s="65">
        <v>31427.726060000001</v>
      </c>
      <c r="EB653" s="65">
        <v>33659.890460000002</v>
      </c>
      <c r="EC653" s="65">
        <v>33659.890460000002</v>
      </c>
      <c r="ED653" s="65">
        <v>33659.890460000002</v>
      </c>
      <c r="EE653" s="65">
        <v>33659.890460000002</v>
      </c>
      <c r="EF653" s="65">
        <v>36530.58541</v>
      </c>
      <c r="EG653" s="65">
        <v>36530.58541</v>
      </c>
      <c r="EH653" s="65">
        <v>35844.01902</v>
      </c>
      <c r="EI653" s="65">
        <v>35152.893129999997</v>
      </c>
      <c r="EJ653" s="65">
        <v>38827.097990000002</v>
      </c>
      <c r="EK653" s="65">
        <v>38827.097990000002</v>
      </c>
      <c r="EL653" s="65">
        <v>38827.097990000002</v>
      </c>
      <c r="EM653" s="65">
        <v>38827.097990000002</v>
      </c>
      <c r="EN653" s="65">
        <v>40904.415110000002</v>
      </c>
      <c r="EO653" s="65">
        <v>40904.415110000002</v>
      </c>
      <c r="EP653" s="65">
        <v>40904.415110000002</v>
      </c>
      <c r="EQ653" s="65">
        <v>40904.415110000002</v>
      </c>
      <c r="ER653" s="65">
        <v>44328.311110000002</v>
      </c>
      <c r="ES653" s="65">
        <v>44328.311110000002</v>
      </c>
      <c r="ET653" s="65">
        <v>44328.311110000002</v>
      </c>
      <c r="EU653" s="65">
        <v>43013.328159999997</v>
      </c>
      <c r="EV653" s="65">
        <v>47637.150269999998</v>
      </c>
      <c r="EW653" s="65">
        <v>47637.150269999998</v>
      </c>
      <c r="EX653" s="65">
        <v>47637.150269999998</v>
      </c>
      <c r="EY653" s="65">
        <v>46182.600590000002</v>
      </c>
      <c r="EZ653" s="65">
        <v>51285.366000000002</v>
      </c>
      <c r="FA653" s="65">
        <v>51285.366000000002</v>
      </c>
      <c r="FB653" s="65">
        <v>51205.064100000003</v>
      </c>
      <c r="FC653" s="65">
        <v>51285.366000000002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1359.6216890000001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1144.545644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1144.545644</v>
      </c>
      <c r="EI656" s="65">
        <v>1171.074848</v>
      </c>
      <c r="EJ656" s="65">
        <v>1171.074848</v>
      </c>
      <c r="EK656" s="65">
        <v>1171.074848</v>
      </c>
      <c r="EL656" s="65">
        <v>26.529203679999998</v>
      </c>
      <c r="EM656" s="65">
        <v>1171.074848</v>
      </c>
      <c r="EN656" s="65">
        <v>1171.074848</v>
      </c>
      <c r="EO656" s="65">
        <v>1171.074848</v>
      </c>
      <c r="EP656" s="65">
        <v>1144.545644</v>
      </c>
      <c r="EQ656" s="65">
        <v>1171.074848</v>
      </c>
      <c r="ER656" s="65">
        <v>1171.074848</v>
      </c>
      <c r="ES656" s="65">
        <v>1171.074848</v>
      </c>
      <c r="ET656" s="65">
        <v>1144.545644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Z656" s="65">
        <v>1171.074848</v>
      </c>
      <c r="FA656" s="65">
        <v>1171.074848</v>
      </c>
      <c r="FB656" s="65">
        <v>26.529203679999998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0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3006.32726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3006.32726</v>
      </c>
      <c r="EI665" s="65">
        <v>3032.856464</v>
      </c>
      <c r="EJ665" s="65">
        <v>3032.856464</v>
      </c>
      <c r="EK665" s="65">
        <v>3032.856464</v>
      </c>
      <c r="EL665" s="65">
        <v>1888.310819</v>
      </c>
      <c r="EM665" s="65">
        <v>3032.856464</v>
      </c>
      <c r="EN665" s="65">
        <v>3032.856464</v>
      </c>
      <c r="EO665" s="65">
        <v>3032.856464</v>
      </c>
      <c r="EP665" s="65">
        <v>2504.1673329999999</v>
      </c>
      <c r="EQ665" s="65">
        <v>3032.856464</v>
      </c>
      <c r="ER665" s="65">
        <v>3032.856464</v>
      </c>
      <c r="ES665" s="65">
        <v>3032.856464</v>
      </c>
      <c r="ET665" s="65">
        <v>3006.32726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1861.7816150000001</v>
      </c>
      <c r="EZ665" s="65">
        <v>3032.856464</v>
      </c>
      <c r="FA665" s="65">
        <v>3032.856464</v>
      </c>
      <c r="FB665" s="65">
        <v>1888.310819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331.61504600000001</v>
      </c>
      <c r="BC666" s="65">
        <v>414.04507169999999</v>
      </c>
      <c r="BD666" s="65">
        <v>2521.2218210000001</v>
      </c>
      <c r="BE666" s="65">
        <v>2107.1767490000002</v>
      </c>
      <c r="BF666" s="65">
        <v>2521.2218210000001</v>
      </c>
      <c r="BG666" s="65">
        <v>2521.2218210000001</v>
      </c>
      <c r="BH666" s="65">
        <v>2714.5060189999999</v>
      </c>
      <c r="BI666" s="65">
        <v>2620.9490479999999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2382.890973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2632.0759939999998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607.32926999999995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2632.0759939999998</v>
      </c>
      <c r="EN666" s="65">
        <v>2714.5060189999999</v>
      </c>
      <c r="EO666" s="65">
        <v>2714.5060189999999</v>
      </c>
      <c r="EP666" s="65">
        <v>2382.890973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440.57427539999998</v>
      </c>
      <c r="BA668" s="65">
        <v>524.8992442</v>
      </c>
      <c r="BB668" s="65">
        <v>965.47351960000003</v>
      </c>
      <c r="BC668" s="65">
        <v>965.47351960000003</v>
      </c>
      <c r="BD668" s="65">
        <v>1470.4758609999999</v>
      </c>
      <c r="BE668" s="65">
        <v>945.57661689999998</v>
      </c>
      <c r="BF668" s="65">
        <v>945.57661689999998</v>
      </c>
      <c r="BG668" s="65">
        <v>1470.4758609999999</v>
      </c>
      <c r="BH668" s="65">
        <v>1470.4758609999999</v>
      </c>
      <c r="BI668" s="65">
        <v>524.8992442</v>
      </c>
      <c r="BJ668" s="65">
        <v>945.57661689999998</v>
      </c>
      <c r="BK668" s="65">
        <v>1470.4758609999999</v>
      </c>
      <c r="BL668" s="65">
        <v>1470.4758609999999</v>
      </c>
      <c r="BM668" s="65">
        <v>945.57661689999998</v>
      </c>
      <c r="BN668" s="65">
        <v>945.57661689999998</v>
      </c>
      <c r="BO668" s="65">
        <v>1470.4758609999999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965.47351960000003</v>
      </c>
      <c r="BV668" s="65">
        <v>965.47351960000003</v>
      </c>
      <c r="BW668" s="65">
        <v>1470.4758609999999</v>
      </c>
      <c r="BX668" s="65">
        <v>1470.4758609999999</v>
      </c>
      <c r="BY668" s="65">
        <v>1029.901586</v>
      </c>
      <c r="BZ668" s="65">
        <v>1029.901586</v>
      </c>
      <c r="CA668" s="65">
        <v>1470.4758609999999</v>
      </c>
      <c r="CB668" s="65">
        <v>1470.4758609999999</v>
      </c>
      <c r="CC668" s="65">
        <v>1470.4758609999999</v>
      </c>
      <c r="CD668" s="65">
        <v>1029.901586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965.47351960000003</v>
      </c>
      <c r="CQ668" s="65">
        <v>1470.4758609999999</v>
      </c>
      <c r="CR668" s="65">
        <v>1470.4758609999999</v>
      </c>
      <c r="CS668" s="65">
        <v>1470.4758609999999</v>
      </c>
      <c r="CT668" s="65">
        <v>965.47351960000003</v>
      </c>
      <c r="CU668" s="65">
        <v>1470.4758609999999</v>
      </c>
      <c r="CV668" s="65">
        <v>1470.4758609999999</v>
      </c>
      <c r="CW668" s="65">
        <v>965.47351960000003</v>
      </c>
      <c r="CX668" s="65">
        <v>965.47351960000003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1029.901586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965.47351960000003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945.57661689999998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965.47351960000003</v>
      </c>
      <c r="EA668" s="65">
        <v>1470.4758609999999</v>
      </c>
      <c r="EB668" s="65">
        <v>1470.4758609999999</v>
      </c>
      <c r="EC668" s="65">
        <v>1470.4758609999999</v>
      </c>
      <c r="ED668" s="65">
        <v>1029.901586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965.47351960000003</v>
      </c>
      <c r="EQ668" s="65">
        <v>1470.4758609999999</v>
      </c>
      <c r="ER668" s="65">
        <v>1470.4758609999999</v>
      </c>
      <c r="ES668" s="65">
        <v>1470.4758609999999</v>
      </c>
      <c r="ET668" s="65">
        <v>1029.901586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945.57661689999998</v>
      </c>
      <c r="EZ668" s="65">
        <v>1470.4758609999999</v>
      </c>
      <c r="FA668" s="65">
        <v>1470.4758609999999</v>
      </c>
      <c r="FB668" s="65">
        <v>965.47351960000003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760.81966269999998</v>
      </c>
      <c r="AT677" s="65">
        <v>524.8992442</v>
      </c>
      <c r="AU677" s="65">
        <v>760.81966269999998</v>
      </c>
      <c r="AV677" s="65">
        <v>843.24968839999997</v>
      </c>
      <c r="AW677" s="65">
        <v>843.24968839999997</v>
      </c>
      <c r="AX677" s="65">
        <v>843.24968839999997</v>
      </c>
      <c r="AY677" s="65">
        <v>843.24968839999997</v>
      </c>
      <c r="AZ677" s="65">
        <v>1090.5397660000001</v>
      </c>
      <c r="BA677" s="65">
        <v>1174.864734</v>
      </c>
      <c r="BB677" s="65">
        <v>1297.0885659999999</v>
      </c>
      <c r="BC677" s="65">
        <v>1615.4390100000001</v>
      </c>
      <c r="BD677" s="65">
        <v>4227.618101</v>
      </c>
      <c r="BE677" s="65">
        <v>3288.673785</v>
      </c>
      <c r="BF677" s="65">
        <v>3702.718856</v>
      </c>
      <c r="BG677" s="65">
        <v>4227.618101</v>
      </c>
      <c r="BH677" s="65">
        <v>4420.9022990000003</v>
      </c>
      <c r="BI677" s="65">
        <v>3381.7687110000002</v>
      </c>
      <c r="BJ677" s="65">
        <v>3896.0030550000001</v>
      </c>
      <c r="BK677" s="65">
        <v>4420.9022990000003</v>
      </c>
      <c r="BL677" s="65">
        <v>4420.9022990000003</v>
      </c>
      <c r="BM677" s="65">
        <v>3896.0030550000001</v>
      </c>
      <c r="BN677" s="65">
        <v>3896.0030550000001</v>
      </c>
      <c r="BO677" s="65">
        <v>4420.9022990000003</v>
      </c>
      <c r="BP677" s="65">
        <v>4589.5522369999999</v>
      </c>
      <c r="BQ677" s="65">
        <v>4589.5522369999999</v>
      </c>
      <c r="BR677" s="65">
        <v>4257.937191</v>
      </c>
      <c r="BS677" s="65">
        <v>4589.5522369999999</v>
      </c>
      <c r="BT677" s="65">
        <v>4589.5522369999999</v>
      </c>
      <c r="BU677" s="65">
        <v>3848.629477</v>
      </c>
      <c r="BV677" s="65">
        <v>4084.5498950000001</v>
      </c>
      <c r="BW677" s="65">
        <v>4589.5522369999999</v>
      </c>
      <c r="BX677" s="65">
        <v>4589.5522369999999</v>
      </c>
      <c r="BY677" s="65">
        <v>3980.3280239999999</v>
      </c>
      <c r="BZ677" s="65">
        <v>4148.9779609999996</v>
      </c>
      <c r="CA677" s="65">
        <v>4589.5522369999999</v>
      </c>
      <c r="CB677" s="65">
        <v>4589.5522369999999</v>
      </c>
      <c r="CC677" s="65">
        <v>4589.5522369999999</v>
      </c>
      <c r="CD677" s="65">
        <v>4148.9779609999996</v>
      </c>
      <c r="CE677" s="65">
        <v>4589.5522369999999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4420.9022990000003</v>
      </c>
      <c r="CL677" s="65">
        <v>4420.9022990000003</v>
      </c>
      <c r="CM677" s="65">
        <v>4589.5522369999999</v>
      </c>
      <c r="CN677" s="65">
        <v>4589.5522369999999</v>
      </c>
      <c r="CO677" s="65">
        <v>4589.5522369999999</v>
      </c>
      <c r="CP677" s="65">
        <v>4084.5498950000001</v>
      </c>
      <c r="CQ677" s="65">
        <v>4589.5522369999999</v>
      </c>
      <c r="CR677" s="65">
        <v>4589.5522369999999</v>
      </c>
      <c r="CS677" s="65">
        <v>4589.5522369999999</v>
      </c>
      <c r="CT677" s="65">
        <v>4084.5498950000001</v>
      </c>
      <c r="CU677" s="65">
        <v>4589.5522369999999</v>
      </c>
      <c r="CV677" s="65">
        <v>4589.5522369999999</v>
      </c>
      <c r="CW677" s="65">
        <v>4084.5498950000001</v>
      </c>
      <c r="CX677" s="65">
        <v>4084.5498950000001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4420.9022990000003</v>
      </c>
      <c r="DG677" s="65">
        <v>4148.9779609999996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4184.9818809999997</v>
      </c>
      <c r="DN677" s="65">
        <v>3766.199451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4064.6529919999998</v>
      </c>
      <c r="DT677" s="65">
        <v>4589.5522369999999</v>
      </c>
      <c r="DU677" s="65">
        <v>4420.9022990000003</v>
      </c>
      <c r="DV677" s="65">
        <v>4353.6318179999998</v>
      </c>
      <c r="DW677" s="65">
        <v>4589.5522369999999</v>
      </c>
      <c r="DX677" s="65">
        <v>4589.5522369999999</v>
      </c>
      <c r="DY677" s="65">
        <v>4420.9022990000003</v>
      </c>
      <c r="DZ677" s="65">
        <v>4084.5498950000001</v>
      </c>
      <c r="EA677" s="65">
        <v>4589.5522369999999</v>
      </c>
      <c r="EB677" s="65">
        <v>4589.5522369999999</v>
      </c>
      <c r="EC677" s="65">
        <v>4589.5522369999999</v>
      </c>
      <c r="ED677" s="65">
        <v>3913.0575429999999</v>
      </c>
      <c r="EE677" s="65">
        <v>4589.5522369999999</v>
      </c>
      <c r="EF677" s="65">
        <v>4589.5522369999999</v>
      </c>
      <c r="EG677" s="65">
        <v>4589.5522369999999</v>
      </c>
      <c r="EH677" s="65">
        <v>2482.3754869999998</v>
      </c>
      <c r="EI677" s="65">
        <v>4184.9818809999997</v>
      </c>
      <c r="EJ677" s="65">
        <v>4589.5522369999999</v>
      </c>
      <c r="EK677" s="65">
        <v>4589.5522369999999</v>
      </c>
      <c r="EL677" s="65">
        <v>4589.5522369999999</v>
      </c>
      <c r="EM677" s="65">
        <v>4507.1222109999999</v>
      </c>
      <c r="EN677" s="65">
        <v>4589.5522369999999</v>
      </c>
      <c r="EO677" s="65">
        <v>4589.5522369999999</v>
      </c>
      <c r="EP677" s="65">
        <v>3584.2849110000002</v>
      </c>
      <c r="EQ677" s="65">
        <v>4589.5522369999999</v>
      </c>
      <c r="ER677" s="65">
        <v>4589.5522369999999</v>
      </c>
      <c r="ES677" s="65">
        <v>4589.5522369999999</v>
      </c>
      <c r="ET677" s="65">
        <v>4148.9779609999996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4064.6529919999998</v>
      </c>
      <c r="EZ677" s="65">
        <v>4589.5522369999999</v>
      </c>
      <c r="FA677" s="65">
        <v>4589.5522369999999</v>
      </c>
      <c r="FB677" s="65">
        <v>4084.5498950000001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770.29437829999995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1498.9000080000001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1498.9000080000001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1460.053674</v>
      </c>
      <c r="DF678" s="65">
        <v>1864.6240299999999</v>
      </c>
      <c r="DG678" s="65">
        <v>1460.053674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1498.9000080000001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1650.4954580000001</v>
      </c>
      <c r="EA678" s="65">
        <v>1864.6240299999999</v>
      </c>
      <c r="EB678" s="65">
        <v>1864.6240299999999</v>
      </c>
      <c r="EC678" s="65">
        <v>1864.6240299999999</v>
      </c>
      <c r="ED678" s="65">
        <v>1460.053674</v>
      </c>
      <c r="EE678" s="65">
        <v>1864.6240299999999</v>
      </c>
      <c r="EF678" s="65">
        <v>1864.6240299999999</v>
      </c>
      <c r="EG678" s="65">
        <v>1864.6240299999999</v>
      </c>
      <c r="EH678" s="65">
        <v>1650.4954580000001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365.72402219999998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984.42295079999997</v>
      </c>
      <c r="BG689" s="65">
        <v>1195.7091089999999</v>
      </c>
      <c r="BH689" s="65">
        <v>2075.9101879999998</v>
      </c>
      <c r="BI689" s="65">
        <v>2075.9101879999998</v>
      </c>
      <c r="BJ689" s="65">
        <v>770.29437829999995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1710.186166</v>
      </c>
      <c r="BS689" s="65">
        <v>1864.6240299999999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1864.6240299999999</v>
      </c>
      <c r="CD689" s="65">
        <v>1864.6240299999999</v>
      </c>
      <c r="CE689" s="65">
        <v>2075.9101879999998</v>
      </c>
      <c r="CF689" s="65">
        <v>2075.9101879999998</v>
      </c>
      <c r="CG689" s="65">
        <v>1710.186166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1671.3398319999999</v>
      </c>
      <c r="DF689" s="65">
        <v>1864.6240299999999</v>
      </c>
      <c r="DG689" s="65">
        <v>1671.3398319999999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1710.186166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1864.6240299999999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1861.7816150000001</v>
      </c>
      <c r="EA689" s="65">
        <v>2075.9101879999998</v>
      </c>
      <c r="EB689" s="65">
        <v>2075.9101879999998</v>
      </c>
      <c r="EC689" s="65">
        <v>2075.9101879999998</v>
      </c>
      <c r="ED689" s="65">
        <v>1671.3398319999999</v>
      </c>
      <c r="EE689" s="65">
        <v>2075.9101879999998</v>
      </c>
      <c r="EF689" s="65">
        <v>2075.9101879999998</v>
      </c>
      <c r="EG689" s="65">
        <v>2075.9101879999998</v>
      </c>
      <c r="EH689" s="65">
        <v>1861.7816150000001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577.01017999999999</v>
      </c>
      <c r="EQ689" s="65">
        <v>2075.9101879999998</v>
      </c>
      <c r="ER689" s="65">
        <v>2075.9101879999998</v>
      </c>
      <c r="ES689" s="65">
        <v>2075.9101879999998</v>
      </c>
      <c r="ET689" s="65">
        <v>1864.6240299999999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1864.6240299999999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4009.28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4009.28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378.98862400000002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1326.460184</v>
      </c>
      <c r="DG751" s="65">
        <v>1515.9544960000001</v>
      </c>
      <c r="DH751" s="65">
        <v>1705.4488080000001</v>
      </c>
      <c r="DI751" s="65">
        <v>1705.4488080000001</v>
      </c>
      <c r="DJ751" s="65">
        <v>1326.460184</v>
      </c>
      <c r="DK751" s="65">
        <v>1705.4488080000001</v>
      </c>
      <c r="DL751" s="65">
        <v>1894.9431199999999</v>
      </c>
      <c r="DM751" s="65">
        <v>1515.9544960000001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2084.4374320000002</v>
      </c>
      <c r="DV751" s="65">
        <v>1894.9431199999999</v>
      </c>
      <c r="DW751" s="65">
        <v>2273.931744</v>
      </c>
      <c r="DX751" s="65">
        <v>2463.4260559999998</v>
      </c>
      <c r="DY751" s="65">
        <v>2463.4260559999998</v>
      </c>
      <c r="DZ751" s="65">
        <v>1894.9431199999999</v>
      </c>
      <c r="EA751" s="65">
        <v>2463.4260559999998</v>
      </c>
      <c r="EB751" s="65">
        <v>2652.9203680000001</v>
      </c>
      <c r="EC751" s="65">
        <v>2463.4260559999998</v>
      </c>
      <c r="ED751" s="65">
        <v>1894.9431199999999</v>
      </c>
      <c r="EE751" s="65">
        <v>2652.9203680000001</v>
      </c>
      <c r="EF751" s="65">
        <v>2842.4146799999999</v>
      </c>
      <c r="EG751" s="65">
        <v>2842.4146799999999</v>
      </c>
      <c r="EH751" s="65">
        <v>2652.9203680000001</v>
      </c>
      <c r="EI751" s="65">
        <v>2463.4260559999998</v>
      </c>
      <c r="EJ751" s="65">
        <v>3031.9089920000001</v>
      </c>
      <c r="EK751" s="65">
        <v>3031.9089920000001</v>
      </c>
      <c r="EL751" s="65">
        <v>2842.4146799999999</v>
      </c>
      <c r="EM751" s="65">
        <v>3031.9089920000001</v>
      </c>
      <c r="EN751" s="65">
        <v>3221.4033039999999</v>
      </c>
      <c r="EO751" s="65">
        <v>3221.4033039999999</v>
      </c>
      <c r="EP751" s="65">
        <v>2842.4146799999999</v>
      </c>
      <c r="EQ751" s="65">
        <v>3221.4033039999999</v>
      </c>
      <c r="ER751" s="65">
        <v>3410.8976160000002</v>
      </c>
      <c r="ES751" s="65">
        <v>3410.8976160000002</v>
      </c>
      <c r="ET751" s="65">
        <v>3410.8976160000002</v>
      </c>
      <c r="EU751" s="65">
        <v>3410.8976160000002</v>
      </c>
      <c r="EV751" s="65">
        <v>3410.8976160000002</v>
      </c>
      <c r="EW751" s="65">
        <v>3410.8976160000002</v>
      </c>
      <c r="EX751" s="65">
        <v>3410.8976160000002</v>
      </c>
      <c r="EY751" s="65">
        <v>3410.8976160000002</v>
      </c>
      <c r="EZ751" s="65">
        <v>3410.8976160000002</v>
      </c>
      <c r="FA751" s="65">
        <v>3410.8976160000002</v>
      </c>
      <c r="FB751" s="65">
        <v>3410.8976160000002</v>
      </c>
      <c r="FC751" s="65">
        <v>3410.8976160000002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1185.286922</v>
      </c>
      <c r="DR753" s="65">
        <v>1190.971751</v>
      </c>
      <c r="DS753" s="65">
        <v>1190.971751</v>
      </c>
      <c r="DT753" s="65">
        <v>1190.971751</v>
      </c>
      <c r="DU753" s="65">
        <v>699.23401130000002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693.54918190000001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559.955692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189.49431200000001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745.6601177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3071.7027979999998</v>
      </c>
      <c r="DG761" s="65">
        <v>3627.8686029999999</v>
      </c>
      <c r="DH761" s="65">
        <v>3817.3629150000002</v>
      </c>
      <c r="DI761" s="65">
        <v>3817.3629150000002</v>
      </c>
      <c r="DJ761" s="65">
        <v>3438.3742910000001</v>
      </c>
      <c r="DK761" s="65">
        <v>3817.3629150000002</v>
      </c>
      <c r="DL761" s="65">
        <v>4006.857227</v>
      </c>
      <c r="DM761" s="65">
        <v>3627.8686029999999</v>
      </c>
      <c r="DN761" s="65">
        <v>4006.857227</v>
      </c>
      <c r="DO761" s="65">
        <v>4006.857227</v>
      </c>
      <c r="DP761" s="65">
        <v>4202.0363690000004</v>
      </c>
      <c r="DQ761" s="65">
        <v>4196.3515390000002</v>
      </c>
      <c r="DR761" s="65">
        <v>4202.0363690000004</v>
      </c>
      <c r="DS761" s="65">
        <v>4202.0363690000004</v>
      </c>
      <c r="DT761" s="65">
        <v>4391.5306810000002</v>
      </c>
      <c r="DU761" s="65">
        <v>3710.2986289999999</v>
      </c>
      <c r="DV761" s="65">
        <v>4012.5420570000001</v>
      </c>
      <c r="DW761" s="65">
        <v>4391.5306810000002</v>
      </c>
      <c r="DX761" s="65">
        <v>4581.024993</v>
      </c>
      <c r="DY761" s="65">
        <v>4581.024993</v>
      </c>
      <c r="DZ761" s="65">
        <v>4012.5420570000001</v>
      </c>
      <c r="EA761" s="65">
        <v>4581.024993</v>
      </c>
      <c r="EB761" s="65">
        <v>4770.5193049999998</v>
      </c>
      <c r="EC761" s="65">
        <v>4581.024993</v>
      </c>
      <c r="ED761" s="65">
        <v>4012.5420570000001</v>
      </c>
      <c r="EE761" s="65">
        <v>4770.5193049999998</v>
      </c>
      <c r="EF761" s="65">
        <v>4960.0136169999996</v>
      </c>
      <c r="EG761" s="65">
        <v>4960.0136169999996</v>
      </c>
      <c r="EH761" s="65">
        <v>4770.5193049999998</v>
      </c>
      <c r="EI761" s="65">
        <v>4581.024993</v>
      </c>
      <c r="EJ761" s="65">
        <v>5149.5079290000003</v>
      </c>
      <c r="EK761" s="65">
        <v>5149.5079290000003</v>
      </c>
      <c r="EL761" s="65">
        <v>4960.0136169999996</v>
      </c>
      <c r="EM761" s="65">
        <v>5149.5079290000003</v>
      </c>
      <c r="EN761" s="65">
        <v>5339.0022410000001</v>
      </c>
      <c r="EO761" s="65">
        <v>5339.0022410000001</v>
      </c>
      <c r="EP761" s="65">
        <v>4462.5910480000002</v>
      </c>
      <c r="EQ761" s="65">
        <v>5339.0022410000001</v>
      </c>
      <c r="ER761" s="65">
        <v>5528.4965529999999</v>
      </c>
      <c r="ES761" s="65">
        <v>5528.4965529999999</v>
      </c>
      <c r="ET761" s="65">
        <v>5528.4965529999999</v>
      </c>
      <c r="EU761" s="65">
        <v>5528.4965529999999</v>
      </c>
      <c r="EV761" s="65">
        <v>5528.4965529999999</v>
      </c>
      <c r="EW761" s="65">
        <v>5528.4965529999999</v>
      </c>
      <c r="EX761" s="65">
        <v>5528.4965529999999</v>
      </c>
      <c r="EY761" s="65">
        <v>5528.4965529999999</v>
      </c>
      <c r="EZ761" s="65">
        <v>5528.4965529999999</v>
      </c>
      <c r="FA761" s="65">
        <v>5528.4965529999999</v>
      </c>
      <c r="FB761" s="65">
        <v>5528.4965529999999</v>
      </c>
      <c r="FC761" s="65">
        <v>5528.4965529999999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62368.564760000001</v>
      </c>
      <c r="D4" s="1">
        <f>PLANEL_GerPT_Trim_Resultado!Q245</f>
        <v>55803.595869999997</v>
      </c>
      <c r="E4" s="1">
        <f>PLANEL_GerPT_Trim_Resultado!R245</f>
        <v>52440.472540000002</v>
      </c>
      <c r="F4" s="1">
        <f>PLANEL_GerPT_Trim_Resultado!S245</f>
        <v>58359.86202</v>
      </c>
      <c r="G4" s="1">
        <f>PLANEL_GerPT_Trim_Resultado!T245</f>
        <v>60409.267469999999</v>
      </c>
      <c r="H4" s="1">
        <f>PLANEL_GerPT_Trim_Resultado!U245</f>
        <v>55606.291830000002</v>
      </c>
      <c r="I4" s="1">
        <f>PLANEL_GerPT_Trim_Resultado!V245</f>
        <v>51704.422409999999</v>
      </c>
      <c r="J4" s="1">
        <f>PLANEL_GerPT_Trim_Resultado!W245</f>
        <v>55693.208809999996</v>
      </c>
      <c r="K4" s="1">
        <f>PLANEL_GerPT_Trim_Resultado!X245</f>
        <v>63786.275029999997</v>
      </c>
      <c r="L4" s="1">
        <f>PLANEL_GerPT_Trim_Resultado!Y245</f>
        <v>59863.523179999997</v>
      </c>
      <c r="M4" s="1">
        <f>PLANEL_GerPT_Trim_Resultado!Z245</f>
        <v>53392.964740000003</v>
      </c>
      <c r="N4" s="1">
        <f>PLANEL_GerPT_Trim_Resultado!AA245</f>
        <v>60789.452859999998</v>
      </c>
      <c r="O4" s="1">
        <f>PLANEL_GerPT_Trim_Resultado!AB245</f>
        <v>70745.684070000003</v>
      </c>
      <c r="P4" s="1">
        <f>PLANEL_GerPT_Trim_Resultado!AC245</f>
        <v>65414.424200000001</v>
      </c>
      <c r="Q4" s="1">
        <f>PLANEL_GerPT_Trim_Resultado!AD245</f>
        <v>56641.896769999999</v>
      </c>
      <c r="R4" s="1">
        <f>PLANEL_GerPT_Trim_Resultado!AE245</f>
        <v>64002.100310000002</v>
      </c>
      <c r="S4" s="1">
        <f>PLANEL_GerPT_Trim_Resultado!AF245</f>
        <v>69250.882299999997</v>
      </c>
      <c r="T4" s="1">
        <f>PLANEL_GerPT_Trim_Resultado!AG245</f>
        <v>63796.423020000002</v>
      </c>
      <c r="U4" s="1">
        <f>PLANEL_GerPT_Trim_Resultado!AH245</f>
        <v>60515.370320000002</v>
      </c>
      <c r="V4" s="1">
        <f>PLANEL_GerPT_Trim_Resultado!AI245</f>
        <v>64478.113169999997</v>
      </c>
      <c r="W4" s="1">
        <f>PLANEL_GerPT_Trim_Resultado!AJ245</f>
        <v>75888.764580000003</v>
      </c>
      <c r="X4" s="1">
        <f>PLANEL_GerPT_Trim_Resultado!AK245</f>
        <v>66535.469689999998</v>
      </c>
      <c r="Y4" s="1">
        <f>PLANEL_GerPT_Trim_Resultado!AL245</f>
        <v>68418.653550000003</v>
      </c>
      <c r="Z4" s="1">
        <f>PLANEL_GerPT_Trim_Resultado!AM245</f>
        <v>70115.847020000001</v>
      </c>
      <c r="AA4" s="1">
        <f>PLANEL_GerPT_Trim_Resultado!AN245</f>
        <v>77995.962350000002</v>
      </c>
      <c r="AB4" s="1">
        <f>PLANEL_GerPT_Trim_Resultado!AO245</f>
        <v>69790.069260000004</v>
      </c>
      <c r="AC4" s="1">
        <f>PLANEL_GerPT_Trim_Resultado!AP245</f>
        <v>68440.618709999995</v>
      </c>
      <c r="AD4" s="1">
        <f>PLANEL_GerPT_Trim_Resultado!AQ245</f>
        <v>70678.547609999994</v>
      </c>
      <c r="AE4" s="1">
        <f>PLANEL_GerPT_Trim_Resultado!AR245</f>
        <v>77533.753460000007</v>
      </c>
      <c r="AF4" s="1">
        <f>PLANEL_GerPT_Trim_Resultado!AS245</f>
        <v>74213.349619999994</v>
      </c>
      <c r="AG4" s="1">
        <f>PLANEL_GerPT_Trim_Resultado!AT245</f>
        <v>68191.956309999994</v>
      </c>
      <c r="AH4" s="1">
        <f>PLANEL_GerPT_Trim_Resultado!AU245</f>
        <v>73171.631269999998</v>
      </c>
      <c r="AI4" s="1">
        <f>PLANEL_GerPT_Trim_Resultado!AV245</f>
        <v>78894.214980000004</v>
      </c>
      <c r="AJ4" s="1">
        <f>PLANEL_GerPT_Trim_Resultado!AW245</f>
        <v>75529.530719999995</v>
      </c>
      <c r="AK4" s="1">
        <f>PLANEL_GerPT_Trim_Resultado!AX245</f>
        <v>68331.813139999998</v>
      </c>
      <c r="AL4" s="1">
        <f>PLANEL_GerPT_Trim_Resultado!AY245</f>
        <v>73277.477270000003</v>
      </c>
      <c r="AM4" s="1">
        <f>PLANEL_GerPT_Trim_Resultado!AZ245</f>
        <v>80505.416570000001</v>
      </c>
      <c r="AN4" s="1">
        <f>PLANEL_GerPT_Trim_Resultado!BA245</f>
        <v>74433.334090000004</v>
      </c>
      <c r="AO4" s="1">
        <f>PLANEL_GerPT_Trim_Resultado!BB245</f>
        <v>71536.013089999993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75105.921029999998</v>
      </c>
      <c r="AS4" s="1">
        <f>PLANEL_GerPT_Trim_Resultado!BF245</f>
        <v>71869.727180000002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76639.134709999998</v>
      </c>
      <c r="AW4" s="1">
        <f>PLANEL_GerPT_Trim_Resultado!BJ245</f>
        <v>72052.362129999994</v>
      </c>
      <c r="AX4" s="1">
        <f>PLANEL_GerPT_Trim_Resultado!BK245</f>
        <v>74390.756370000003</v>
      </c>
      <c r="AY4" s="1">
        <f>PLANEL_GerPT_Trim_Resultado!BL245</f>
        <v>81677.064570000002</v>
      </c>
      <c r="AZ4" s="1">
        <f>PLANEL_GerPT_Trim_Resultado!BM245</f>
        <v>78149.618140000006</v>
      </c>
      <c r="BA4" s="1">
        <f>PLANEL_GerPT_Trim_Resultado!BN245</f>
        <v>68258.998800000001</v>
      </c>
      <c r="BB4" s="1">
        <f>PLANEL_GerPT_Trim_Resultado!BO245</f>
        <v>74438.098670000007</v>
      </c>
      <c r="BC4" s="1">
        <f>PLANEL_GerPT_Trim_Resultado!BP245</f>
        <v>84444.827690000006</v>
      </c>
      <c r="BD4" s="1">
        <f>PLANEL_GerPT_Trim_Resultado!BQ245</f>
        <v>79019.271189999999</v>
      </c>
      <c r="BE4" s="1">
        <f>PLANEL_GerPT_Trim_Resultado!BR245</f>
        <v>73267.598670000007</v>
      </c>
      <c r="BF4" s="1">
        <f>PLANEL_GerPT_Trim_Resultado!BS245</f>
        <v>77166.345239999995</v>
      </c>
      <c r="BG4" s="1">
        <f>PLANEL_GerPT_Trim_Resultado!BT245</f>
        <v>86534.419049999997</v>
      </c>
      <c r="BH4" s="1">
        <f>PLANEL_GerPT_Trim_Resultado!BU245</f>
        <v>80355.986050000007</v>
      </c>
      <c r="BI4" s="1">
        <f>PLANEL_GerPT_Trim_Resultado!BV245</f>
        <v>76543.733630000002</v>
      </c>
      <c r="BJ4" s="1">
        <f>PLANEL_GerPT_Trim_Resultado!BW245</f>
        <v>78895.524850000002</v>
      </c>
      <c r="BK4" s="1">
        <f>PLANEL_GerPT_Trim_Resultado!BX245</f>
        <v>86534.419049999997</v>
      </c>
      <c r="BL4" s="1">
        <f>PLANEL_GerPT_Trim_Resultado!BY245</f>
        <v>80362.600699999995</v>
      </c>
      <c r="BM4" s="1">
        <f>PLANEL_GerPT_Trim_Resultado!BZ245</f>
        <v>77591.187409999999</v>
      </c>
      <c r="BN4" s="1">
        <f>PLANEL_GerPT_Trim_Resultado!CA245</f>
        <v>78674.967999999993</v>
      </c>
      <c r="BO4" s="1">
        <f>PLANEL_GerPT_Trim_Resultado!CB245</f>
        <v>87150.076790000006</v>
      </c>
      <c r="BP4" s="1">
        <f>PLANEL_GerPT_Trim_Resultado!CC245</f>
        <v>80059.757519999999</v>
      </c>
      <c r="BQ4" s="1">
        <f>PLANEL_GerPT_Trim_Resultado!CD245</f>
        <v>76648.973710000006</v>
      </c>
      <c r="BR4" s="1">
        <f>PLANEL_GerPT_Trim_Resultado!CE245</f>
        <v>79829.636150000006</v>
      </c>
      <c r="BS4" s="1">
        <f>PLANEL_GerPT_Trim_Resultado!CF245</f>
        <v>88089.207219999997</v>
      </c>
      <c r="BT4" s="1">
        <f>PLANEL_GerPT_Trim_Resultado!CG245</f>
        <v>82867.817089999997</v>
      </c>
      <c r="BU4" s="1">
        <f>PLANEL_GerPT_Trim_Resultado!CH245</f>
        <v>73978.125260000001</v>
      </c>
      <c r="BV4" s="1">
        <f>PLANEL_GerPT_Trim_Resultado!CI245</f>
        <v>80321.212230000005</v>
      </c>
      <c r="BW4" s="1">
        <f>PLANEL_GerPT_Trim_Resultado!CJ245</f>
        <v>88625.722370000003</v>
      </c>
      <c r="BX4" s="1">
        <f>PLANEL_GerPT_Trim_Resultado!CK245</f>
        <v>82419.071469999995</v>
      </c>
      <c r="BY4" s="1">
        <f>PLANEL_GerPT_Trim_Resultado!CL245</f>
        <v>76134.53211</v>
      </c>
      <c r="BZ4" s="1">
        <f>PLANEL_GerPT_Trim_Resultado!CM245</f>
        <v>80602.044380000007</v>
      </c>
      <c r="CA4" s="1">
        <f>PLANEL_GerPT_Trim_Resultado!CN245</f>
        <v>88629.267049999995</v>
      </c>
      <c r="CB4" s="1">
        <f>PLANEL_GerPT_Trim_Resultado!CO245</f>
        <v>82651.237429999994</v>
      </c>
      <c r="CC4" s="1">
        <f>PLANEL_GerPT_Trim_Resultado!CP245</f>
        <v>73789.562340000004</v>
      </c>
      <c r="CD4" s="1">
        <f>PLANEL_GerPT_Trim_Resultado!CQ245</f>
        <v>80196.301170000006</v>
      </c>
      <c r="CE4" s="1">
        <f>PLANEL_GerPT_Trim_Resultado!CR245</f>
        <v>88629.267049999995</v>
      </c>
      <c r="CF4" s="1">
        <f>PLANEL_GerPT_Trim_Resultado!CS245</f>
        <v>81746.031369999997</v>
      </c>
      <c r="CG4" s="1">
        <f>PLANEL_GerPT_Trim_Resultado!CT245</f>
        <v>76433.886559999999</v>
      </c>
      <c r="CH4" s="1">
        <f>PLANEL_GerPT_Trim_Resultado!CU245</f>
        <v>79648.389129999996</v>
      </c>
      <c r="CI4" s="1">
        <f>PLANEL_GerPT_Trim_Resultado!CV245</f>
        <v>88629.267049999995</v>
      </c>
      <c r="CJ4" s="1">
        <f>PLANEL_GerPT_Trim_Resultado!CW245</f>
        <v>82393.230479999998</v>
      </c>
      <c r="CK4" s="1">
        <f>PLANEL_GerPT_Trim_Resultado!CX245</f>
        <v>75805.021370000002</v>
      </c>
      <c r="CL4" s="1">
        <f>PLANEL_GerPT_Trim_Resultado!CY245</f>
        <v>79085.142540000001</v>
      </c>
      <c r="CM4" s="1">
        <f>PLANEL_GerPT_Trim_Resultado!CZ245</f>
        <v>88629.267049999995</v>
      </c>
      <c r="CN4" s="1">
        <f>PLANEL_GerPT_Trim_Resultado!DA245</f>
        <v>79445.705459999997</v>
      </c>
      <c r="CO4" s="1">
        <f>PLANEL_GerPT_Trim_Resultado!DB245</f>
        <v>72489.308470000004</v>
      </c>
      <c r="CP4" s="1">
        <f>PLANEL_GerPT_Trim_Resultado!DC245</f>
        <v>79141.442139999999</v>
      </c>
      <c r="CQ4" s="1">
        <f>PLANEL_GerPT_Trim_Resultado!DD245</f>
        <v>88629.267049999995</v>
      </c>
      <c r="CR4" s="1">
        <f>PLANEL_GerPT_Trim_Resultado!DE245</f>
        <v>82490.841560000001</v>
      </c>
      <c r="CS4" s="1">
        <f>PLANEL_GerPT_Trim_Resultado!DF245</f>
        <v>74583.768639999995</v>
      </c>
      <c r="CT4" s="1">
        <f>PLANEL_GerPT_Trim_Resultado!DG245</f>
        <v>79304.177070000005</v>
      </c>
      <c r="CU4" s="1">
        <f>PLANEL_GerPT_Trim_Resultado!DH245</f>
        <v>88629.267049999995</v>
      </c>
      <c r="CV4" s="1">
        <f>PLANEL_GerPT_Trim_Resultado!DI245</f>
        <v>83086.759319999997</v>
      </c>
      <c r="CW4" s="1">
        <f>PLANEL_GerPT_Trim_Resultado!DJ245</f>
        <v>71818.516959999994</v>
      </c>
      <c r="CX4" s="1">
        <f>PLANEL_GerPT_Trim_Resultado!DK245</f>
        <v>78555.268479999999</v>
      </c>
      <c r="CY4" s="68">
        <f>PLANEL_GerPT_Trim_Resultado!DL245</f>
        <v>88629.267049999995</v>
      </c>
      <c r="CZ4" s="68">
        <f>PLANEL_GerPT_Trim_Resultado!DM245</f>
        <v>82391.992910000001</v>
      </c>
      <c r="DA4" s="68">
        <f>PLANEL_GerPT_Trim_Resultado!DN245</f>
        <v>71529.561660000007</v>
      </c>
      <c r="DB4" s="68">
        <f>PLANEL_GerPT_Trim_Resultado!DO245</f>
        <v>80412.813959999999</v>
      </c>
      <c r="DC4" s="1">
        <f>PLANEL_GerPT_Trim_Resultado!DP245</f>
        <v>88629.267049999995</v>
      </c>
      <c r="DD4" s="1">
        <f>PLANEL_GerPT_Trim_Resultado!DQ245</f>
        <v>79700.963759999999</v>
      </c>
      <c r="DE4" s="1">
        <f>PLANEL_GerPT_Trim_Resultado!DR245</f>
        <v>67957.999479999999</v>
      </c>
      <c r="DF4" s="1">
        <f>PLANEL_GerPT_Trim_Resultado!DS245</f>
        <v>78822.302540000004</v>
      </c>
      <c r="DG4" s="1">
        <f>PLANEL_GerPT_Trim_Resultado!DT245</f>
        <v>88629.267049999995</v>
      </c>
      <c r="DH4" s="1">
        <f>PLANEL_GerPT_Trim_Resultado!DU245</f>
        <v>81746.355500000005</v>
      </c>
      <c r="DI4" s="1">
        <f>PLANEL_GerPT_Trim_Resultado!DV245</f>
        <v>77521.743109999996</v>
      </c>
      <c r="DJ4" s="1">
        <f>PLANEL_GerPT_Trim_Resultado!DW245</f>
        <v>80068.28443</v>
      </c>
      <c r="DK4" s="1">
        <f>PLANEL_GerPT_Trim_Resultado!DX245</f>
        <v>88629.267049999995</v>
      </c>
      <c r="DL4" s="1">
        <f>PLANEL_GerPT_Trim_Resultado!DY245</f>
        <v>81973.93015</v>
      </c>
      <c r="DM4" s="1">
        <f>PLANEL_GerPT_Trim_Resultado!DZ245</f>
        <v>75686.306270000001</v>
      </c>
      <c r="DN4" s="1">
        <f>PLANEL_GerPT_Trim_Resultado!EA245</f>
        <v>77574.947350000002</v>
      </c>
      <c r="DO4" s="1">
        <f>PLANEL_GerPT_Trim_Resultado!EB245</f>
        <v>88629.267049999995</v>
      </c>
      <c r="DP4" s="1">
        <f>PLANEL_GerPT_Trim_Resultado!EC245</f>
        <v>82328.481849999996</v>
      </c>
      <c r="DQ4" s="1">
        <f>PLANEL_GerPT_Trim_Resultado!ED245</f>
        <v>75106.664350000006</v>
      </c>
      <c r="DR4" s="1">
        <f>PLANEL_GerPT_Trim_Resultado!EE245</f>
        <v>79848.603140000007</v>
      </c>
      <c r="DS4" s="1">
        <f>PLANEL_GerPT_Trim_Resultado!EF245</f>
        <v>88629.267049999995</v>
      </c>
      <c r="DT4" s="1">
        <f>PLANEL_GerPT_Trim_Resultado!EG245</f>
        <v>83880.67787</v>
      </c>
      <c r="DU4" s="1">
        <f>PLANEL_GerPT_Trim_Resultado!EH245</f>
        <v>75475.201060000007</v>
      </c>
      <c r="DV4" s="1">
        <f>PLANEL_GerPT_Trim_Resultado!EI245</f>
        <v>79610.501109999997</v>
      </c>
      <c r="DW4" s="1">
        <f>PLANEL_GerPT_Trim_Resultado!EJ245</f>
        <v>88629.267049999995</v>
      </c>
      <c r="DX4" s="1">
        <f>PLANEL_GerPT_Trim_Resultado!EK245</f>
        <v>83237.144450000007</v>
      </c>
      <c r="DY4" s="1">
        <f>PLANEL_GerPT_Trim_Resultado!EL245</f>
        <v>77924.398910000004</v>
      </c>
      <c r="DZ4" s="1">
        <f>PLANEL_GerPT_Trim_Resultado!EM245</f>
        <v>77328.310790000003</v>
      </c>
      <c r="EA4" s="1">
        <f>PLANEL_GerPT_Trim_Resultado!EN245</f>
        <v>88629.267049999995</v>
      </c>
      <c r="EB4" s="1">
        <f>PLANEL_GerPT_Trim_Resultado!EO245</f>
        <v>84117.528319999998</v>
      </c>
      <c r="EC4" s="1">
        <f>PLANEL_GerPT_Trim_Resultado!EP245</f>
        <v>75609.585659999997</v>
      </c>
      <c r="ED4" s="1">
        <f>PLANEL_GerPT_Trim_Resultado!EQ245</f>
        <v>77891.686650000003</v>
      </c>
      <c r="EE4" s="1">
        <f>PLANEL_GerPT_Trim_Resultado!ER245</f>
        <v>87857.629579999993</v>
      </c>
      <c r="EF4" s="1">
        <f>PLANEL_GerPT_Trim_Resultado!ES245</f>
        <v>84117.528319999998</v>
      </c>
      <c r="EG4" s="1">
        <f>PLANEL_GerPT_Trim_Resultado!ET245</f>
        <v>70570.163719999997</v>
      </c>
      <c r="EH4" s="1">
        <f>PLANEL_GerPT_Trim_Resultado!EU245</f>
        <v>79073.289999999994</v>
      </c>
      <c r="EI4" s="1">
        <f>PLANEL_GerPT_Trim_Resultado!EV245</f>
        <v>87450.747510000001</v>
      </c>
      <c r="EJ4" s="1">
        <f>PLANEL_GerPT_Trim_Resultado!EW245</f>
        <v>84117.528319999998</v>
      </c>
      <c r="EK4" s="1">
        <f>PLANEL_GerPT_Trim_Resultado!EX245</f>
        <v>76124.463250000001</v>
      </c>
      <c r="EL4" s="1">
        <f>PLANEL_GerPT_Trim_Resultado!EY245</f>
        <v>79490.174029999995</v>
      </c>
      <c r="EM4" s="1">
        <f>PLANEL_GerPT_Trim_Resultado!EZ245</f>
        <v>87622.775880000001</v>
      </c>
      <c r="EN4" s="1">
        <f>PLANEL_GerPT_Trim_Resultado!FA245</f>
        <v>84213.755120000002</v>
      </c>
      <c r="EO4" s="1">
        <f>PLANEL_GerPT_Trim_Resultado!FB245</f>
        <v>71507.188569999998</v>
      </c>
      <c r="EP4" s="1">
        <f>PLANEL_GerPT_Trim_Resultado!FC245</f>
        <v>80695.4274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4474.6932779999997</v>
      </c>
      <c r="F5" s="1">
        <f>PLANEL_GerPT_Trim_Resultado!S257</f>
        <v>4584.4069259999997</v>
      </c>
      <c r="G5" s="1">
        <f>PLANEL_GerPT_Trim_Resultado!T257</f>
        <v>4906.4874479999999</v>
      </c>
      <c r="H5" s="1">
        <f>PLANEL_GerPT_Trim_Resultado!U257</f>
        <v>4744.7997219999997</v>
      </c>
      <c r="I5" s="1">
        <f>PLANEL_GerPT_Trim_Resultado!V257</f>
        <v>4816.377324</v>
      </c>
      <c r="J5" s="1">
        <f>PLANEL_GerPT_Trim_Resultado!W257</f>
        <v>4836.8402260000003</v>
      </c>
      <c r="K5" s="1">
        <f>PLANEL_GerPT_Trim_Resultado!X257</f>
        <v>5096.3154480000003</v>
      </c>
      <c r="L5" s="1">
        <f>PLANEL_GerPT_Trim_Resultado!Y257</f>
        <v>5068.9675100000004</v>
      </c>
      <c r="M5" s="1">
        <f>PLANEL_GerPT_Trim_Resultado!Z257</f>
        <v>4907.5117380000002</v>
      </c>
      <c r="N5" s="1">
        <f>PLANEL_GerPT_Trim_Resultado!AA257</f>
        <v>4915.2028259999997</v>
      </c>
      <c r="O5" s="1">
        <f>PLANEL_GerPT_Trim_Resultado!AB257</f>
        <v>5287.1762479999998</v>
      </c>
      <c r="P5" s="1">
        <f>PLANEL_GerPT_Trim_Resultado!AC257</f>
        <v>5001.8670099999999</v>
      </c>
      <c r="Q5" s="1">
        <f>PLANEL_GerPT_Trim_Resultado!AD257</f>
        <v>5144.1667379999999</v>
      </c>
      <c r="R5" s="1">
        <f>PLANEL_GerPT_Trim_Resultado!AE257</f>
        <v>5112.6919260000004</v>
      </c>
      <c r="S5" s="1">
        <f>PLANEL_GerPT_Trim_Resultado!AF257</f>
        <v>5396.7174789999999</v>
      </c>
      <c r="T5" s="1">
        <f>PLANEL_GerPT_Trim_Resultado!AG257</f>
        <v>5306.6672920000001</v>
      </c>
      <c r="U5" s="1">
        <f>PLANEL_GerPT_Trim_Resultado!AH257</f>
        <v>5176.887138</v>
      </c>
      <c r="V5" s="1">
        <f>PLANEL_GerPT_Trim_Resultado!AI257</f>
        <v>5221.5966259999996</v>
      </c>
      <c r="W5" s="1">
        <f>PLANEL_GerPT_Trim_Resultado!AJ257</f>
        <v>5258.1000610000001</v>
      </c>
      <c r="X5" s="1">
        <f>PLANEL_GerPT_Trim_Resultado!AK257</f>
        <v>5457.7932099999998</v>
      </c>
      <c r="Y5" s="1">
        <f>PLANEL_GerPT_Trim_Resultado!AL257</f>
        <v>5369.0182379999997</v>
      </c>
      <c r="Z5" s="1">
        <f>PLANEL_GerPT_Trim_Resultado!AM257</f>
        <v>5295.7585509999999</v>
      </c>
      <c r="AA5" s="1">
        <f>PLANEL_GerPT_Trim_Resultado!AN257</f>
        <v>7840.0080900000003</v>
      </c>
      <c r="AB5" s="1">
        <f>PLANEL_GerPT_Trim_Resultado!AO257</f>
        <v>7616.1319750000002</v>
      </c>
      <c r="AC5" s="1">
        <f>PLANEL_GerPT_Trim_Resultado!AP257</f>
        <v>7357.7315790000002</v>
      </c>
      <c r="AD5" s="1">
        <f>PLANEL_GerPT_Trim_Resultado!AQ257</f>
        <v>7420.5415149999999</v>
      </c>
      <c r="AE5" s="1">
        <f>PLANEL_GerPT_Trim_Resultado!AR257</f>
        <v>9475.9040690000002</v>
      </c>
      <c r="AF5" s="1">
        <f>PLANEL_GerPT_Trim_Resultado!AS257</f>
        <v>9538.4299919999994</v>
      </c>
      <c r="AG5" s="1">
        <f>PLANEL_GerPT_Trim_Resultado!AT257</f>
        <v>9264.9532380000001</v>
      </c>
      <c r="AH5" s="1">
        <f>PLANEL_GerPT_Trim_Resultado!AU257</f>
        <v>9258.9682260000009</v>
      </c>
      <c r="AI5" s="1">
        <f>PLANEL_GerPT_Trim_Resultado!AV257</f>
        <v>9532.6413699999994</v>
      </c>
      <c r="AJ5" s="1">
        <f>PLANEL_GerPT_Trim_Resultado!AW257</f>
        <v>8614.920478</v>
      </c>
      <c r="AK5" s="1">
        <f>PLANEL_GerPT_Trim_Resultado!AX257</f>
        <v>9343.0948380000009</v>
      </c>
      <c r="AL5" s="1">
        <f>PLANEL_GerPT_Trim_Resultado!AY257</f>
        <v>9257.3736260000005</v>
      </c>
      <c r="AM5" s="1">
        <f>PLANEL_GerPT_Trim_Resultado!AZ257</f>
        <v>12018.26585</v>
      </c>
      <c r="AN5" s="1">
        <f>PLANEL_GerPT_Trim_Resultado!BA257</f>
        <v>11560.479219999999</v>
      </c>
      <c r="AO5" s="1">
        <f>PLANEL_GerPT_Trim_Resultado!BB257</f>
        <v>8673.7665629999992</v>
      </c>
      <c r="AP5" s="1">
        <f>PLANEL_GerPT_Trim_Resultado!BC257</f>
        <v>11835.15223</v>
      </c>
      <c r="AQ5" s="1">
        <f>PLANEL_GerPT_Trim_Resultado!BD257</f>
        <v>11959.601210000001</v>
      </c>
      <c r="AR5" s="1">
        <f>PLANEL_GerPT_Trim_Resultado!BE257</f>
        <v>9762.8222979999991</v>
      </c>
      <c r="AS5" s="1">
        <f>PLANEL_GerPT_Trim_Resultado!BF257</f>
        <v>7936.5862379999999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11841.69555</v>
      </c>
      <c r="AW5" s="1">
        <f>PLANEL_GerPT_Trim_Resultado!BJ257</f>
        <v>7936.3108380000003</v>
      </c>
      <c r="AX5" s="1">
        <f>PLANEL_GerPT_Trim_Resultado!BK257</f>
        <v>11833.557629999999</v>
      </c>
      <c r="AY5" s="1">
        <f>PLANEL_GerPT_Trim_Resultado!BL257</f>
        <v>12072.83035</v>
      </c>
      <c r="AZ5" s="1">
        <f>PLANEL_GerPT_Trim_Resultado!BM257</f>
        <v>5896.404458</v>
      </c>
      <c r="BA5" s="1">
        <f>PLANEL_GerPT_Trim_Resultado!BN257</f>
        <v>11911.18124</v>
      </c>
      <c r="BB5" s="1">
        <f>PLANEL_GerPT_Trim_Resultado!BO257</f>
        <v>11835.15223</v>
      </c>
      <c r="BC5" s="1">
        <f>PLANEL_GerPT_Trim_Resultado!BP257</f>
        <v>12072.83035</v>
      </c>
      <c r="BD5" s="1">
        <f>PLANEL_GerPT_Trim_Resultado!BQ257</f>
        <v>10708.997960000001</v>
      </c>
      <c r="BE5" s="1">
        <f>PLANEL_GerPT_Trim_Resultado!BR257</f>
        <v>6432.4072329999999</v>
      </c>
      <c r="BF5" s="1">
        <f>PLANEL_GerPT_Trim_Resultado!BS257</f>
        <v>11835.15223</v>
      </c>
      <c r="BG5" s="1">
        <f>PLANEL_GerPT_Trim_Resultado!BT257</f>
        <v>13881.923349999999</v>
      </c>
      <c r="BH5" s="1">
        <f>PLANEL_GerPT_Trim_Resultado!BU257</f>
        <v>9718.6239430000005</v>
      </c>
      <c r="BI5" s="1">
        <f>PLANEL_GerPT_Trim_Resultado!BV257</f>
        <v>6095.3633470000004</v>
      </c>
      <c r="BJ5" s="1">
        <f>PLANEL_GerPT_Trim_Resultado!BW257</f>
        <v>13642.13673</v>
      </c>
      <c r="BK5" s="1">
        <f>PLANEL_GerPT_Trim_Resultado!BX257</f>
        <v>13881.923349999999</v>
      </c>
      <c r="BL5" s="1">
        <f>PLANEL_GerPT_Trim_Resultado!BY257</f>
        <v>12068.661990000001</v>
      </c>
      <c r="BM5" s="1">
        <f>PLANEL_GerPT_Trim_Resultado!BZ257</f>
        <v>11178.008239999999</v>
      </c>
      <c r="BN5" s="1">
        <f>PLANEL_GerPT_Trim_Resultado!CA257</f>
        <v>13525.48438</v>
      </c>
      <c r="BO5" s="1">
        <f>PLANEL_GerPT_Trim_Resultado!CB257</f>
        <v>13881.923349999999</v>
      </c>
      <c r="BP5" s="1">
        <f>PLANEL_GerPT_Trim_Resultado!CC257</f>
        <v>14038.891310000001</v>
      </c>
      <c r="BQ5" s="1">
        <f>PLANEL_GerPT_Trim_Resultado!CD257</f>
        <v>7377.206639</v>
      </c>
      <c r="BR5" s="1">
        <f>PLANEL_GerPT_Trim_Resultado!CE257</f>
        <v>12840.629209999999</v>
      </c>
      <c r="BS5" s="1">
        <f>PLANEL_GerPT_Trim_Resultado!CF257</f>
        <v>13881.923349999999</v>
      </c>
      <c r="BT5" s="1">
        <f>PLANEL_GerPT_Trim_Resultado!CG257</f>
        <v>11004.92693</v>
      </c>
      <c r="BU5" s="1">
        <f>PLANEL_GerPT_Trim_Resultado!CH257</f>
        <v>13601.85758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12190.04796</v>
      </c>
      <c r="BY5" s="1">
        <f>PLANEL_GerPT_Trim_Resultado!CL257</f>
        <v>11047.367539999999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11508.659309999999</v>
      </c>
      <c r="CC5" s="1">
        <f>PLANEL_GerPT_Trim_Resultado!CP257</f>
        <v>11726.590560000001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13276.41682</v>
      </c>
      <c r="CG5" s="1">
        <f>PLANEL_GerPT_Trim_Resultado!CT257</f>
        <v>9518.7347590000008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11428.349480000001</v>
      </c>
      <c r="CK5" s="1">
        <f>PLANEL_GerPT_Trim_Resultado!CX257</f>
        <v>10660.83272</v>
      </c>
      <c r="CL5" s="1">
        <f>PLANEL_GerPT_Trim_Resultado!CY257</f>
        <v>13640.54213</v>
      </c>
      <c r="CM5" s="1">
        <f>PLANEL_GerPT_Trim_Resultado!CZ257</f>
        <v>13881.923349999999</v>
      </c>
      <c r="CN5" s="1">
        <f>PLANEL_GerPT_Trim_Resultado!DA257</f>
        <v>13968.42049</v>
      </c>
      <c r="CO5" s="1">
        <f>PLANEL_GerPT_Trim_Resultado!DB257</f>
        <v>12213.24972</v>
      </c>
      <c r="CP5" s="1">
        <f>PLANEL_GerPT_Trim_Resultado!DC257</f>
        <v>13624.423430000001</v>
      </c>
      <c r="CQ5" s="1">
        <f>PLANEL_GerPT_Trim_Resultado!DD257</f>
        <v>13881.923349999999</v>
      </c>
      <c r="CR5" s="1">
        <f>PLANEL_GerPT_Trim_Resultado!DE257</f>
        <v>11508.659309999999</v>
      </c>
      <c r="CS5" s="1">
        <f>PLANEL_GerPT_Trim_Resultado!DF257</f>
        <v>6743.0854250000002</v>
      </c>
      <c r="CT5" s="1">
        <f>PLANEL_GerPT_Trim_Resultado!DG257</f>
        <v>13640.54213</v>
      </c>
      <c r="CU5" s="1">
        <f>PLANEL_GerPT_Trim_Resultado!DH257</f>
        <v>13881.923349999999</v>
      </c>
      <c r="CV5" s="1">
        <f>PLANEL_GerPT_Trim_Resultado!DI257</f>
        <v>8883.0248200000005</v>
      </c>
      <c r="CW5" s="1">
        <f>PLANEL_GerPT_Trim_Resultado!DJ257</f>
        <v>10326.22487</v>
      </c>
      <c r="CX5" s="1">
        <f>PLANEL_GerPT_Trim_Resultado!DK257</f>
        <v>13154.943649999999</v>
      </c>
      <c r="CY5" s="68">
        <f>PLANEL_GerPT_Trim_Resultado!DL257</f>
        <v>13881.923349999999</v>
      </c>
      <c r="CZ5" s="68">
        <f>PLANEL_GerPT_Trim_Resultado!DM257</f>
        <v>11508.659309999999</v>
      </c>
      <c r="DA5" s="68">
        <f>PLANEL_GerPT_Trim_Resultado!DN257</f>
        <v>9412.5766380000005</v>
      </c>
      <c r="DB5" s="68">
        <f>PLANEL_GerPT_Trim_Resultado!DO257</f>
        <v>11065.952730000001</v>
      </c>
      <c r="DC5" s="1">
        <f>PLANEL_GerPT_Trim_Resultado!DP257</f>
        <v>13881.923349999999</v>
      </c>
      <c r="DD5" s="1">
        <f>PLANEL_GerPT_Trim_Resultado!DQ257</f>
        <v>13812.776620000001</v>
      </c>
      <c r="DE5" s="1">
        <f>PLANEL_GerPT_Trim_Resultado!DR257</f>
        <v>13303.39544</v>
      </c>
      <c r="DF5" s="1">
        <f>PLANEL_GerPT_Trim_Resultado!DS257</f>
        <v>13613.79436</v>
      </c>
      <c r="DG5" s="1">
        <f>PLANEL_GerPT_Trim_Resultado!DT257</f>
        <v>13881.923349999999</v>
      </c>
      <c r="DH5" s="1">
        <f>PLANEL_GerPT_Trim_Resultado!DU257</f>
        <v>13674.099490000001</v>
      </c>
      <c r="DI5" s="1">
        <f>PLANEL_GerPT_Trim_Resultado!DV257</f>
        <v>13745.57624</v>
      </c>
      <c r="DJ5" s="1">
        <f>PLANEL_GerPT_Trim_Resultado!DW257</f>
        <v>11064.358130000001</v>
      </c>
      <c r="DK5" s="1">
        <f>PLANEL_GerPT_Trim_Resultado!DX257</f>
        <v>13881.923349999999</v>
      </c>
      <c r="DL5" s="1">
        <f>PLANEL_GerPT_Trim_Resultado!DY257</f>
        <v>14021.47287</v>
      </c>
      <c r="DM5" s="1">
        <f>PLANEL_GerPT_Trim_Resultado!DZ257</f>
        <v>13745.57624</v>
      </c>
      <c r="DN5" s="1">
        <f>PLANEL_GerPT_Trim_Resultado!EA257</f>
        <v>13499.258529999999</v>
      </c>
      <c r="DO5" s="1">
        <f>PLANEL_GerPT_Trim_Resultado!EB257</f>
        <v>13881.923349999999</v>
      </c>
      <c r="DP5" s="1">
        <f>PLANEL_GerPT_Trim_Resultado!EC257</f>
        <v>13936.14063</v>
      </c>
      <c r="DQ5" s="1">
        <f>PLANEL_GerPT_Trim_Resultado!ED257</f>
        <v>9343.3702379999995</v>
      </c>
      <c r="DR5" s="1">
        <f>PLANEL_GerPT_Trim_Resultado!EE257</f>
        <v>11786.56309</v>
      </c>
      <c r="DS5" s="1">
        <f>PLANEL_GerPT_Trim_Resultado!EF257</f>
        <v>13881.923349999999</v>
      </c>
      <c r="DT5" s="1">
        <f>PLANEL_GerPT_Trim_Resultado!EG257</f>
        <v>13881.88228</v>
      </c>
      <c r="DU5" s="1">
        <f>PLANEL_GerPT_Trim_Resultado!EH257</f>
        <v>9770.9812380000003</v>
      </c>
      <c r="DV5" s="1">
        <f>PLANEL_GerPT_Trim_Resultado!EI257</f>
        <v>13642.13673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13745.57624</v>
      </c>
      <c r="DZ5" s="1">
        <f>PLANEL_GerPT_Trim_Resultado!EM257</f>
        <v>13599.54889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13727.574619999999</v>
      </c>
      <c r="ED5" s="1">
        <f>PLANEL_GerPT_Trim_Resultado!EQ257</f>
        <v>13553.57589</v>
      </c>
      <c r="EE5" s="1">
        <f>PLANEL_GerPT_Trim_Resultado!ER257</f>
        <v>13843.24145</v>
      </c>
      <c r="EF5" s="1">
        <f>PLANEL_GerPT_Trim_Resultado!ES257</f>
        <v>14038.891310000001</v>
      </c>
      <c r="EG5" s="1">
        <f>PLANEL_GerPT_Trim_Resultado!ET257</f>
        <v>13601.85758</v>
      </c>
      <c r="EH5" s="1">
        <f>PLANEL_GerPT_Trim_Resultado!EU257</f>
        <v>12195.89018</v>
      </c>
      <c r="EI5" s="1">
        <f>PLANEL_GerPT_Trim_Resultado!EV257</f>
        <v>13878.87695</v>
      </c>
      <c r="EJ5" s="1">
        <f>PLANEL_GerPT_Trim_Resultado!EW257</f>
        <v>14038.891310000001</v>
      </c>
      <c r="EK5" s="1">
        <f>PLANEL_GerPT_Trim_Resultado!EX257</f>
        <v>5351.0166179999997</v>
      </c>
      <c r="EL5" s="1">
        <f>PLANEL_GerPT_Trim_Resultado!EY257</f>
        <v>13642.13673</v>
      </c>
      <c r="EM5" s="1">
        <f>PLANEL_GerPT_Trim_Resultado!EZ257</f>
        <v>13881.923349999999</v>
      </c>
      <c r="EN5" s="1">
        <f>PLANEL_GerPT_Trim_Resultado!FA257</f>
        <v>14038.891310000001</v>
      </c>
      <c r="EO5" s="1">
        <f>PLANEL_GerPT_Trim_Resultado!FB257</f>
        <v>12141.033079999999</v>
      </c>
      <c r="EP5" s="1">
        <f>PLANEL_GerPT_Trim_Resultado!FC257</f>
        <v>13642.13673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4094.4035990000002</v>
      </c>
      <c r="E7" s="18">
        <f>PLANEL_GerPT_Trim_Resultado!R149</f>
        <v>3846.1660510000002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3789.9346420000002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4094.4035990000002</v>
      </c>
      <c r="M7" s="18">
        <f>PLANEL_GerPT_Trim_Resultado!Z149</f>
        <v>4305.6897570000001</v>
      </c>
      <c r="N7" s="18">
        <f>PLANEL_GerPT_Trim_Resultado!AA149</f>
        <v>4094.4035990000002</v>
      </c>
      <c r="O7" s="18">
        <f>PLANEL_GerPT_Trim_Resultado!AB149</f>
        <v>1756.6122720000001</v>
      </c>
      <c r="P7" s="18">
        <f>PLANEL_GerPT_Trim_Resultado!AC149</f>
        <v>0</v>
      </c>
      <c r="Q7" s="18">
        <f>PLANEL_GerPT_Trim_Resultado!AD149</f>
        <v>3403.6968320000001</v>
      </c>
      <c r="R7" s="18">
        <f>PLANEL_GerPT_Trim_Resultado!AE149</f>
        <v>3002.1583850000002</v>
      </c>
      <c r="S7" s="18">
        <f>PLANEL_GerPT_Trim_Resultado!AF149</f>
        <v>4094.4035990000002</v>
      </c>
      <c r="T7" s="18">
        <f>PLANEL_GerPT_Trim_Resultado!AG149</f>
        <v>3634.8798929999998</v>
      </c>
      <c r="U7" s="18">
        <f>PLANEL_GerPT_Trim_Resultado!AH149</f>
        <v>3239.7842519999999</v>
      </c>
      <c r="V7" s="18">
        <f>PLANEL_GerPT_Trim_Resultado!AI149</f>
        <v>4305.6897570000001</v>
      </c>
      <c r="W7" s="18">
        <f>PLANEL_GerPT_Trim_Resultado!AJ149</f>
        <v>3239.7842519999999</v>
      </c>
      <c r="X7" s="18">
        <f>PLANEL_GerPT_Trim_Resultado!AK149</f>
        <v>4116.1954450000003</v>
      </c>
      <c r="Y7" s="18">
        <f>PLANEL_GerPT_Trim_Resultado!AL149</f>
        <v>1684.414939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4305.6897570000001</v>
      </c>
      <c r="AC7" s="18">
        <f>PLANEL_GerPT_Trim_Resultado!AP149</f>
        <v>3239.7842519999999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3028.498094</v>
      </c>
      <c r="AG7" s="18">
        <f>PLANEL_GerPT_Trim_Resultado!AT149</f>
        <v>3517.0040469999999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4091.561185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3452.1801869999999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1164.4425470000001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6283.5595430000003</v>
      </c>
      <c r="D8" s="18">
        <f>PLANEL_GerPT_Trim_Resultado!Q113+PLANEL_GerPT_Trim_Resultado!Q125+PLANEL_GerPT_Trim_Resultado!Q137</f>
        <v>5869.5913700000001</v>
      </c>
      <c r="E8" s="18">
        <f>PLANEL_GerPT_Trim_Resultado!R113+PLANEL_GerPT_Trim_Resultado!R125+PLANEL_GerPT_Trim_Resultado!R137</f>
        <v>5841.1621670000004</v>
      </c>
      <c r="F8" s="18">
        <f>PLANEL_GerPT_Trim_Resultado!S113+PLANEL_GerPT_Trim_Resultado!S125+PLANEL_GerPT_Trim_Resultado!S137</f>
        <v>5955.5963629999997</v>
      </c>
      <c r="G8" s="18">
        <f>PLANEL_GerPT_Trim_Resultado!T113+PLANEL_GerPT_Trim_Resultado!T125+PLANEL_GerPT_Trim_Resultado!T137</f>
        <v>6590.8735340000003</v>
      </c>
      <c r="H8" s="18">
        <f>PLANEL_GerPT_Trim_Resultado!U113+PLANEL_GerPT_Trim_Resultado!U125+PLANEL_GerPT_Trim_Resultado!U137</f>
        <v>6089.3365350000004</v>
      </c>
      <c r="I8" s="18">
        <f>PLANEL_GerPT_Trim_Resultado!V113+PLANEL_GerPT_Trim_Resultado!V125+PLANEL_GerPT_Trim_Resultado!V137</f>
        <v>5501.7778550000003</v>
      </c>
      <c r="J8" s="18">
        <f>PLANEL_GerPT_Trim_Resultado!W113+PLANEL_GerPT_Trim_Resultado!W125+PLANEL_GerPT_Trim_Resultado!W137</f>
        <v>7397.2894580000002</v>
      </c>
      <c r="K8" s="18">
        <f>PLANEL_GerPT_Trim_Resultado!X113+PLANEL_GerPT_Trim_Resultado!X125+PLANEL_GerPT_Trim_Resultado!X137</f>
        <v>6866.482489</v>
      </c>
      <c r="L8" s="18">
        <f>PLANEL_GerPT_Trim_Resultado!Y113+PLANEL_GerPT_Trim_Resultado!Y125+PLANEL_GerPT_Trim_Resultado!Y137</f>
        <v>5873.1465289999996</v>
      </c>
      <c r="M8" s="18">
        <f>PLANEL_GerPT_Trim_Resultado!Z113+PLANEL_GerPT_Trim_Resultado!Z125+PLANEL_GerPT_Trim_Resultado!Z137</f>
        <v>7397.2894580000002</v>
      </c>
      <c r="N8" s="18">
        <f>PLANEL_GerPT_Trim_Resultado!AA113+PLANEL_GerPT_Trim_Resultado!AA125+PLANEL_GerPT_Trim_Resultado!AA137</f>
        <v>7048.7146709999997</v>
      </c>
      <c r="O8" s="18">
        <f>PLANEL_GerPT_Trim_Resultado!AB113+PLANEL_GerPT_Trim_Resultado!AB125+PLANEL_GerPT_Trim_Resultado!AB137</f>
        <v>3290.9357230000001</v>
      </c>
      <c r="P8" s="18">
        <f>PLANEL_GerPT_Trim_Resultado!AC113+PLANEL_GerPT_Trim_Resultado!AC125+PLANEL_GerPT_Trim_Resultado!AC137</f>
        <v>2863.73279</v>
      </c>
      <c r="Q8" s="18">
        <f>PLANEL_GerPT_Trim_Resultado!AD113+PLANEL_GerPT_Trim_Resultado!AD125+PLANEL_GerPT_Trim_Resultado!AD137</f>
        <v>4400.6264080000001</v>
      </c>
      <c r="R8" s="18">
        <f>PLANEL_GerPT_Trim_Resultado!AE113+PLANEL_GerPT_Trim_Resultado!AE125+PLANEL_GerPT_Trim_Resultado!AE137</f>
        <v>4509.3786369999998</v>
      </c>
      <c r="S8" s="18">
        <f>PLANEL_GerPT_Trim_Resultado!AF113+PLANEL_GerPT_Trim_Resultado!AF125+PLANEL_GerPT_Trim_Resultado!AF137</f>
        <v>5927.5715739999996</v>
      </c>
      <c r="T8" s="18">
        <f>PLANEL_GerPT_Trim_Resultado!AG113+PLANEL_GerPT_Trim_Resultado!AG125+PLANEL_GerPT_Trim_Resultado!AG137</f>
        <v>5758.7321419999998</v>
      </c>
      <c r="U8" s="18">
        <f>PLANEL_GerPT_Trim_Resultado!AH113+PLANEL_GerPT_Trim_Resultado!AH125+PLANEL_GerPT_Trim_Resultado!AH137</f>
        <v>6552.8080559999999</v>
      </c>
      <c r="V8" s="18">
        <f>PLANEL_GerPT_Trim_Resultado!AI113+PLANEL_GerPT_Trim_Resultado!AI125+PLANEL_GerPT_Trim_Resultado!AI137</f>
        <v>5734.3821230000003</v>
      </c>
      <c r="W8" s="18">
        <f>PLANEL_GerPT_Trim_Resultado!AJ113+PLANEL_GerPT_Trim_Resultado!AJ125+PLANEL_GerPT_Trim_Resultado!AJ137</f>
        <v>7596.0689910000001</v>
      </c>
      <c r="X8" s="18">
        <f>PLANEL_GerPT_Trim_Resultado!AK113+PLANEL_GerPT_Trim_Resultado!AK125+PLANEL_GerPT_Trim_Resultado!AK137</f>
        <v>6800.1928799999996</v>
      </c>
      <c r="Y8" s="18">
        <f>PLANEL_GerPT_Trim_Resultado!AL113+PLANEL_GerPT_Trim_Resultado!AL125+PLANEL_GerPT_Trim_Resultado!AL137</f>
        <v>3374.6761219999999</v>
      </c>
      <c r="Z8" s="18">
        <f>PLANEL_GerPT_Trim_Resultado!AM113+PLANEL_GerPT_Trim_Resultado!AM125+PLANEL_GerPT_Trim_Resultado!AM137</f>
        <v>6929.9964840000002</v>
      </c>
      <c r="AA8" s="18">
        <f>PLANEL_GerPT_Trim_Resultado!AN113+PLANEL_GerPT_Trim_Resultado!AN125+PLANEL_GerPT_Trim_Resultado!AN137</f>
        <v>7997.4179439999998</v>
      </c>
      <c r="AB8" s="18">
        <f>PLANEL_GerPT_Trim_Resultado!AO113+PLANEL_GerPT_Trim_Resultado!AO125+PLANEL_GerPT_Trim_Resultado!AO137</f>
        <v>7201.8260749999999</v>
      </c>
      <c r="AC8" s="18">
        <f>PLANEL_GerPT_Trim_Resultado!AP113+PLANEL_GerPT_Trim_Resultado!AP125+PLANEL_GerPT_Trim_Resultado!AP137</f>
        <v>7833.4106169999995</v>
      </c>
      <c r="AD8" s="18">
        <f>PLANEL_GerPT_Trim_Resultado!AQ113+PLANEL_GerPT_Trim_Resultado!AQ125+PLANEL_GerPT_Trim_Resultado!AQ137</f>
        <v>8068.9520460000003</v>
      </c>
      <c r="AE8" s="18">
        <f>PLANEL_GerPT_Trim_Resultado!AR113+PLANEL_GerPT_Trim_Resultado!AR125+PLANEL_GerPT_Trim_Resultado!AR137</f>
        <v>7252.9207969999998</v>
      </c>
      <c r="AF8" s="18">
        <f>PLANEL_GerPT_Trim_Resultado!AS113+PLANEL_GerPT_Trim_Resultado!AS125+PLANEL_GerPT_Trim_Resultado!AS137</f>
        <v>4475.3131720000001</v>
      </c>
      <c r="AG8" s="18">
        <f>PLANEL_GerPT_Trim_Resultado!AT113+PLANEL_GerPT_Trim_Resultado!AT125+PLANEL_GerPT_Trim_Resultado!AT137</f>
        <v>7413.7067209999996</v>
      </c>
      <c r="AH8" s="18">
        <f>PLANEL_GerPT_Trim_Resultado!AU113+PLANEL_GerPT_Trim_Resultado!AU125+PLANEL_GerPT_Trim_Resultado!AU137</f>
        <v>5828.7762949999997</v>
      </c>
      <c r="AI8" s="18">
        <f>PLANEL_GerPT_Trim_Resultado!AV113+PLANEL_GerPT_Trim_Resultado!AV125+PLANEL_GerPT_Trim_Resultado!AV137</f>
        <v>8065.2857029999996</v>
      </c>
      <c r="AJ8" s="18">
        <f>PLANEL_GerPT_Trim_Resultado!AW113+PLANEL_GerPT_Trim_Resultado!AW125+PLANEL_GerPT_Trim_Resultado!AW137</f>
        <v>7251.028644</v>
      </c>
      <c r="AK8" s="18">
        <f>PLANEL_GerPT_Trim_Resultado!AX113+PLANEL_GerPT_Trim_Resultado!AX125+PLANEL_GerPT_Trim_Resultado!AX137</f>
        <v>7251.028644</v>
      </c>
      <c r="AL8" s="18">
        <f>PLANEL_GerPT_Trim_Resultado!AY113+PLANEL_GerPT_Trim_Resultado!AY125+PLANEL_GerPT_Trim_Resultado!AY137</f>
        <v>7499.9025410000004</v>
      </c>
      <c r="AM8" s="18">
        <f>PLANEL_GerPT_Trim_Resultado!AZ113+PLANEL_GerPT_Trim_Resultado!AZ125+PLANEL_GerPT_Trim_Resultado!AZ137</f>
        <v>8434.4517419999993</v>
      </c>
      <c r="AN8" s="18">
        <f>PLANEL_GerPT_Trim_Resultado!BA113+PLANEL_GerPT_Trim_Resultado!BA125+PLANEL_GerPT_Trim_Resultado!BA137</f>
        <v>8685.0174399999996</v>
      </c>
      <c r="AO8" s="18">
        <f>PLANEL_GerPT_Trim_Resultado!BB113+PLANEL_GerPT_Trim_Resultado!BB125+PLANEL_GerPT_Trim_Resultado!BB137</f>
        <v>6821.2390750000004</v>
      </c>
      <c r="AP8" s="18">
        <f>PLANEL_GerPT_Trim_Resultado!BC113+PLANEL_GerPT_Trim_Resultado!BC125+PLANEL_GerPT_Trim_Resultado!BC137</f>
        <v>8685.0174399999996</v>
      </c>
      <c r="AQ8" s="18">
        <f>PLANEL_GerPT_Trim_Resultado!BD113+PLANEL_GerPT_Trim_Resultado!BD125+PLANEL_GerPT_Trim_Resultado!BD137</f>
        <v>6072.9330959999998</v>
      </c>
      <c r="AR8" s="18">
        <f>PLANEL_GerPT_Trim_Resultado!BE113+PLANEL_GerPT_Trim_Resultado!BE125+PLANEL_GerPT_Trim_Resultado!BE137</f>
        <v>4982.7428890000001</v>
      </c>
      <c r="AS8" s="18">
        <f>PLANEL_GerPT_Trim_Resultado!BF113+PLANEL_GerPT_Trim_Resultado!BF125+PLANEL_GerPT_Trim_Resultado!BF137</f>
        <v>5474.7000379999999</v>
      </c>
      <c r="AT8" s="18">
        <f>PLANEL_GerPT_Trim_Resultado!BG113+PLANEL_GerPT_Trim_Resultado!BG125+PLANEL_GerPT_Trim_Resultado!BG137</f>
        <v>6072.9330959999998</v>
      </c>
      <c r="AU8" s="18">
        <f>PLANEL_GerPT_Trim_Resultado!BH113+PLANEL_GerPT_Trim_Resultado!BH125+PLANEL_GerPT_Trim_Resultado!BH137</f>
        <v>5879.6488980000004</v>
      </c>
      <c r="AV8" s="18">
        <f>PLANEL_GerPT_Trim_Resultado!BI113+PLANEL_GerPT_Trim_Resultado!BI125+PLANEL_GerPT_Trim_Resultado!BI137</f>
        <v>3523.6661170000002</v>
      </c>
      <c r="AW8" s="18">
        <f>PLANEL_GerPT_Trim_Resultado!BJ113+PLANEL_GerPT_Trim_Resultado!BJ125+PLANEL_GerPT_Trim_Resultado!BJ137</f>
        <v>5787.9638379999997</v>
      </c>
      <c r="AX8" s="18">
        <f>PLANEL_GerPT_Trim_Resultado!BK113+PLANEL_GerPT_Trim_Resultado!BK125+PLANEL_GerPT_Trim_Resultado!BK137</f>
        <v>5879.6488980000004</v>
      </c>
      <c r="AY8" s="18">
        <f>PLANEL_GerPT_Trim_Resultado!BL113+PLANEL_GerPT_Trim_Resultado!BL125+PLANEL_GerPT_Trim_Resultado!BL137</f>
        <v>7839.1426369999999</v>
      </c>
      <c r="AZ8" s="18">
        <f>PLANEL_GerPT_Trim_Resultado!BM113+PLANEL_GerPT_Trim_Resultado!BM125+PLANEL_GerPT_Trim_Resultado!BM137</f>
        <v>7833.9315429999997</v>
      </c>
      <c r="BA8" s="18">
        <f>PLANEL_GerPT_Trim_Resultado!BN113+PLANEL_GerPT_Trim_Resultado!BN125+PLANEL_GerPT_Trim_Resultado!BN137</f>
        <v>6694.4074979999996</v>
      </c>
      <c r="BB8" s="18">
        <f>PLANEL_GerPT_Trim_Resultado!BO113+PLANEL_GerPT_Trim_Resultado!BO125+PLANEL_GerPT_Trim_Resultado!BO137</f>
        <v>7833.4160069999998</v>
      </c>
      <c r="BC8" s="18">
        <f>PLANEL_GerPT_Trim_Resultado!BP113+PLANEL_GerPT_Trim_Resultado!BP125+PLANEL_GerPT_Trim_Resultado!BP137</f>
        <v>7670.3032050000002</v>
      </c>
      <c r="BD8" s="18">
        <f>PLANEL_GerPT_Trim_Resultado!BQ113+PLANEL_GerPT_Trim_Resultado!BQ125+PLANEL_GerPT_Trim_Resultado!BQ137</f>
        <v>6525.5680659999998</v>
      </c>
      <c r="BE8" s="18">
        <f>PLANEL_GerPT_Trim_Resultado!BR113+PLANEL_GerPT_Trim_Resultado!BR125+PLANEL_GerPT_Trim_Resultado!BR137</f>
        <v>7670.3032050000002</v>
      </c>
      <c r="BF8" s="18">
        <f>PLANEL_GerPT_Trim_Resultado!BS113+PLANEL_GerPT_Trim_Resultado!BS125+PLANEL_GerPT_Trim_Resultado!BS137</f>
        <v>7670.3032050000002</v>
      </c>
      <c r="BG8" s="18">
        <f>PLANEL_GerPT_Trim_Resultado!BT113+PLANEL_GerPT_Trim_Resultado!BT125+PLANEL_GerPT_Trim_Resultado!BT137</f>
        <v>7670.3032050000002</v>
      </c>
      <c r="BH8" s="18">
        <f>PLANEL_GerPT_Trim_Resultado!BU113+PLANEL_GerPT_Trim_Resultado!BU125+PLANEL_GerPT_Trim_Resultado!BU137</f>
        <v>7670.3032050000002</v>
      </c>
      <c r="BI8" s="18">
        <f>PLANEL_GerPT_Trim_Resultado!BV113+PLANEL_GerPT_Trim_Resultado!BV125+PLANEL_GerPT_Trim_Resultado!BV137</f>
        <v>7670.3032050000002</v>
      </c>
      <c r="BJ8" s="18">
        <f>PLANEL_GerPT_Trim_Resultado!BW113+PLANEL_GerPT_Trim_Resultado!BW125+PLANEL_GerPT_Trim_Resultado!BW137</f>
        <v>7670.3032050000002</v>
      </c>
      <c r="BK8" s="18">
        <f>PLANEL_GerPT_Trim_Resultado!BX113+PLANEL_GerPT_Trim_Resultado!BX125+PLANEL_GerPT_Trim_Resultado!BX137</f>
        <v>7670.3032050000002</v>
      </c>
      <c r="BL8" s="18">
        <f>PLANEL_GerPT_Trim_Resultado!BY113+PLANEL_GerPT_Trim_Resultado!BY125+PLANEL_GerPT_Trim_Resultado!BY137</f>
        <v>7670.3032050000002</v>
      </c>
      <c r="BM8" s="18">
        <f>PLANEL_GerPT_Trim_Resultado!BZ113+PLANEL_GerPT_Trim_Resultado!BZ125+PLANEL_GerPT_Trim_Resultado!BZ137</f>
        <v>7670.3032050000002</v>
      </c>
      <c r="BN8" s="18">
        <f>PLANEL_GerPT_Trim_Resultado!CA113+PLANEL_GerPT_Trim_Resultado!CA125+PLANEL_GerPT_Trim_Resultado!CA137</f>
        <v>7670.3032050000002</v>
      </c>
      <c r="BO8" s="18">
        <f>PLANEL_GerPT_Trim_Resultado!CB113+PLANEL_GerPT_Trim_Resultado!CB125+PLANEL_GerPT_Trim_Resultado!CB137</f>
        <v>7102.1992570000002</v>
      </c>
      <c r="BP8" s="18">
        <f>PLANEL_GerPT_Trim_Resultado!CC113+PLANEL_GerPT_Trim_Resultado!CC125+PLANEL_GerPT_Trim_Resultado!CC137</f>
        <v>7102.1992570000002</v>
      </c>
      <c r="BQ8" s="18">
        <f>PLANEL_GerPT_Trim_Resultado!CD113+PLANEL_GerPT_Trim_Resultado!CD125+PLANEL_GerPT_Trim_Resultado!CD137</f>
        <v>7102.1992570000002</v>
      </c>
      <c r="BR8" s="18">
        <f>PLANEL_GerPT_Trim_Resultado!CE113+PLANEL_GerPT_Trim_Resultado!CE125+PLANEL_GerPT_Trim_Resultado!CE137</f>
        <v>7102.1992570000002</v>
      </c>
      <c r="BS8" s="18">
        <f>PLANEL_GerPT_Trim_Resultado!CF113+PLANEL_GerPT_Trim_Resultado!CF125+PLANEL_GerPT_Trim_Resultado!CF137</f>
        <v>7789.1161380000003</v>
      </c>
      <c r="BT8" s="18">
        <f>PLANEL_GerPT_Trim_Resultado!CG113+PLANEL_GerPT_Trim_Resultado!CG125+PLANEL_GerPT_Trim_Resultado!CG137</f>
        <v>7789.1161380000003</v>
      </c>
      <c r="BU8" s="18">
        <f>PLANEL_GerPT_Trim_Resultado!CH113+PLANEL_GerPT_Trim_Resultado!CH125+PLANEL_GerPT_Trim_Resultado!CH137</f>
        <v>6644.3810000000003</v>
      </c>
      <c r="BV8" s="18">
        <f>PLANEL_GerPT_Trim_Resultado!CI113+PLANEL_GerPT_Trim_Resultado!CI125+PLANEL_GerPT_Trim_Resultado!CI137</f>
        <v>7789.1161380000003</v>
      </c>
      <c r="BW8" s="18">
        <f>PLANEL_GerPT_Trim_Resultado!CJ113+PLANEL_GerPT_Trim_Resultado!CJ125+PLANEL_GerPT_Trim_Resultado!CJ137</f>
        <v>8476.0330190000004</v>
      </c>
      <c r="BX8" s="18">
        <f>PLANEL_GerPT_Trim_Resultado!CK113+PLANEL_GerPT_Trim_Resultado!CK125+PLANEL_GerPT_Trim_Resultado!CK137</f>
        <v>8476.0330190000004</v>
      </c>
      <c r="BY8" s="18">
        <f>PLANEL_GerPT_Trim_Resultado!CL113+PLANEL_GerPT_Trim_Resultado!CL125+PLANEL_GerPT_Trim_Resultado!CL137</f>
        <v>8296.0134230000003</v>
      </c>
      <c r="BZ8" s="18">
        <f>PLANEL_GerPT_Trim_Resultado!CM113+PLANEL_GerPT_Trim_Resultado!CM125+PLANEL_GerPT_Trim_Resultado!CM137</f>
        <v>8476.0330190000004</v>
      </c>
      <c r="CA8" s="18">
        <f>PLANEL_GerPT_Trim_Resultado!CN113+PLANEL_GerPT_Trim_Resultado!CN125+PLANEL_GerPT_Trim_Resultado!CN137</f>
        <v>8169.2417279999991</v>
      </c>
      <c r="CB8" s="18">
        <f>PLANEL_GerPT_Trim_Resultado!CO113+PLANEL_GerPT_Trim_Resultado!CO125+PLANEL_GerPT_Trim_Resultado!CO137</f>
        <v>8169.2417279999991</v>
      </c>
      <c r="CC8" s="18">
        <f>PLANEL_GerPT_Trim_Resultado!CP113+PLANEL_GerPT_Trim_Resultado!CP125+PLANEL_GerPT_Trim_Resultado!CP137</f>
        <v>7989.222131999999</v>
      </c>
      <c r="CD8" s="18">
        <f>PLANEL_GerPT_Trim_Resultado!CQ113+PLANEL_GerPT_Trim_Resultado!CQ125+PLANEL_GerPT_Trim_Resultado!CQ137</f>
        <v>8169.2417279999991</v>
      </c>
      <c r="CE8" s="18">
        <f>PLANEL_GerPT_Trim_Resultado!CR113+PLANEL_GerPT_Trim_Resultado!CR125+PLANEL_GerPT_Trim_Resultado!CR137</f>
        <v>8856.1586090000001</v>
      </c>
      <c r="CF8" s="18">
        <f>PLANEL_GerPT_Trim_Resultado!CS113+PLANEL_GerPT_Trim_Resultado!CS125+PLANEL_GerPT_Trim_Resultado!CS137</f>
        <v>8484.3800530000008</v>
      </c>
      <c r="CG8" s="18">
        <f>PLANEL_GerPT_Trim_Resultado!CT113+PLANEL_GerPT_Trim_Resultado!CT125+PLANEL_GerPT_Trim_Resultado!CT137</f>
        <v>7531.4038739999996</v>
      </c>
      <c r="CH8" s="18">
        <f>PLANEL_GerPT_Trim_Resultado!CU113+PLANEL_GerPT_Trim_Resultado!CU125+PLANEL_GerPT_Trim_Resultado!CU137</f>
        <v>8856.1586090000001</v>
      </c>
      <c r="CI8" s="18">
        <f>PLANEL_GerPT_Trim_Resultado!CV113+PLANEL_GerPT_Trim_Resultado!CV125+PLANEL_GerPT_Trim_Resultado!CV137</f>
        <v>9543.0754899999993</v>
      </c>
      <c r="CJ8" s="18">
        <f>PLANEL_GerPT_Trim_Resultado!CW113+PLANEL_GerPT_Trim_Resultado!CW125+PLANEL_GerPT_Trim_Resultado!CW137</f>
        <v>9543.0754899999993</v>
      </c>
      <c r="CK8" s="18">
        <f>PLANEL_GerPT_Trim_Resultado!CX113+PLANEL_GerPT_Trim_Resultado!CX125+PLANEL_GerPT_Trim_Resultado!CX137</f>
        <v>9363.0558939999992</v>
      </c>
      <c r="CL8" s="18">
        <f>PLANEL_GerPT_Trim_Resultado!CY113+PLANEL_GerPT_Trim_Resultado!CY125+PLANEL_GerPT_Trim_Resultado!CY137</f>
        <v>9543.0754899999993</v>
      </c>
      <c r="CM8" s="18">
        <f>PLANEL_GerPT_Trim_Resultado!CZ113+PLANEL_GerPT_Trim_Resultado!CZ125+PLANEL_GerPT_Trim_Resultado!CZ137</f>
        <v>9670.2261739999994</v>
      </c>
      <c r="CN8" s="18">
        <f>PLANEL_GerPT_Trim_Resultado!DA113+PLANEL_GerPT_Trim_Resultado!DA125+PLANEL_GerPT_Trim_Resultado!DA137</f>
        <v>9310.1869809999989</v>
      </c>
      <c r="CO8" s="18">
        <f>PLANEL_GerPT_Trim_Resultado!DB113+PLANEL_GerPT_Trim_Resultado!DB125+PLANEL_GerPT_Trim_Resultado!DB137</f>
        <v>8525.4910349999991</v>
      </c>
      <c r="CP8" s="18">
        <f>PLANEL_GerPT_Trim_Resultado!DC113+PLANEL_GerPT_Trim_Resultado!DC125+PLANEL_GerPT_Trim_Resultado!DC137</f>
        <v>9310.1869809999989</v>
      </c>
      <c r="CQ8" s="18">
        <f>PLANEL_GerPT_Trim_Resultado!DD113+PLANEL_GerPT_Trim_Resultado!DD125+PLANEL_GerPT_Trim_Resultado!DD137</f>
        <v>10357.143055</v>
      </c>
      <c r="CR8" s="18">
        <f>PLANEL_GerPT_Trim_Resultado!DE113+PLANEL_GerPT_Trim_Resultado!DE125+PLANEL_GerPT_Trim_Resultado!DE137</f>
        <v>9130.1673850000006</v>
      </c>
      <c r="CS8" s="18">
        <f>PLANEL_GerPT_Trim_Resultado!DF113+PLANEL_GerPT_Trim_Resultado!DF125+PLANEL_GerPT_Trim_Resultado!DF137</f>
        <v>10357.143055</v>
      </c>
      <c r="CT8" s="18">
        <f>PLANEL_GerPT_Trim_Resultado!DG113+PLANEL_GerPT_Trim_Resultado!DG125+PLANEL_GerPT_Trim_Resultado!DG137</f>
        <v>10030.772009</v>
      </c>
      <c r="CU8" s="18">
        <f>PLANEL_GerPT_Trim_Resultado!DH113+PLANEL_GerPT_Trim_Resultado!DH125+PLANEL_GerPT_Trim_Resultado!DH137</f>
        <v>11017.530731999999</v>
      </c>
      <c r="CV8" s="18">
        <f>PLANEL_GerPT_Trim_Resultado!DI113+PLANEL_GerPT_Trim_Resultado!DI125+PLANEL_GerPT_Trim_Resultado!DI137</f>
        <v>11017.530731999999</v>
      </c>
      <c r="CW8" s="18">
        <f>PLANEL_GerPT_Trim_Resultado!DJ113+PLANEL_GerPT_Trim_Resultado!DJ125+PLANEL_GerPT_Trim_Resultado!DJ137</f>
        <v>9692.7759970000006</v>
      </c>
      <c r="CX8" s="18">
        <f>PLANEL_GerPT_Trim_Resultado!DK113+PLANEL_GerPT_Trim_Resultado!DK125+PLANEL_GerPT_Trim_Resultado!DK137</f>
        <v>11017.530731999999</v>
      </c>
      <c r="CY8" s="69">
        <f>PLANEL_GerPT_Trim_Resultado!DL113+PLANEL_GerPT_Trim_Resultado!DL125+PLANEL_GerPT_Trim_Resultado!DL137</f>
        <v>11704.447613</v>
      </c>
      <c r="CZ8" s="69">
        <f>PLANEL_GerPT_Trim_Resultado!DM113+PLANEL_GerPT_Trim_Resultado!DM125+PLANEL_GerPT_Trim_Resultado!DM137</f>
        <v>11179.283742</v>
      </c>
      <c r="DA8" s="69">
        <f>PLANEL_GerPT_Trim_Resultado!DN113+PLANEL_GerPT_Trim_Resultado!DN125+PLANEL_GerPT_Trim_Resultado!DN137</f>
        <v>11344.40842</v>
      </c>
      <c r="DB8" s="69">
        <f>PLANEL_GerPT_Trim_Resultado!DO113+PLANEL_GerPT_Trim_Resultado!DO125+PLANEL_GerPT_Trim_Resultado!DO137</f>
        <v>11344.40842</v>
      </c>
      <c r="DC8" s="18">
        <f>PLANEL_GerPT_Trim_Resultado!DP113+PLANEL_GerPT_Trim_Resultado!DP125+PLANEL_GerPT_Trim_Resultado!DP137</f>
        <v>11241.418260999999</v>
      </c>
      <c r="DD8" s="18">
        <f>PLANEL_GerPT_Trim_Resultado!DQ113+PLANEL_GerPT_Trim_Resultado!DQ125+PLANEL_GerPT_Trim_Resultado!DQ137</f>
        <v>11061.398665000001</v>
      </c>
      <c r="DE8" s="18">
        <f>PLANEL_GerPT_Trim_Resultado!DR113+PLANEL_GerPT_Trim_Resultado!DR125+PLANEL_GerPT_Trim_Resultado!DR137</f>
        <v>11061.398665000001</v>
      </c>
      <c r="DF8" s="18">
        <f>PLANEL_GerPT_Trim_Resultado!DS113+PLANEL_GerPT_Trim_Resultado!DS125+PLANEL_GerPT_Trim_Resultado!DS137</f>
        <v>10521.339875600001</v>
      </c>
      <c r="DG8" s="18">
        <f>PLANEL_GerPT_Trim_Resultado!DT113+PLANEL_GerPT_Trim_Resultado!DT125+PLANEL_GerPT_Trim_Resultado!DT137</f>
        <v>11928.335142</v>
      </c>
      <c r="DH8" s="18">
        <f>PLANEL_GerPT_Trim_Resultado!DU113+PLANEL_GerPT_Trim_Resultado!DU125+PLANEL_GerPT_Trim_Resultado!DU137</f>
        <v>11584.213471999999</v>
      </c>
      <c r="DI8" s="18">
        <f>PLANEL_GerPT_Trim_Resultado!DV113+PLANEL_GerPT_Trim_Resultado!DV125+PLANEL_GerPT_Trim_Resultado!DV137</f>
        <v>11748.315546</v>
      </c>
      <c r="DJ8" s="18">
        <f>PLANEL_GerPT_Trim_Resultado!DW113+PLANEL_GerPT_Trim_Resultado!DW125+PLANEL_GerPT_Trim_Resultado!DW137</f>
        <v>11928.335142</v>
      </c>
      <c r="DK8" s="18">
        <f>PLANEL_GerPT_Trim_Resultado!DX113+PLANEL_GerPT_Trim_Resultado!DX125+PLANEL_GerPT_Trim_Resultado!DX137</f>
        <v>12273.738961999999</v>
      </c>
      <c r="DL8" s="18">
        <f>PLANEL_GerPT_Trim_Resultado!DY113+PLANEL_GerPT_Trim_Resultado!DY125+PLANEL_GerPT_Trim_Resultado!DY137</f>
        <v>12007.346879000001</v>
      </c>
      <c r="DM8" s="18">
        <f>PLANEL_GerPT_Trim_Resultado!DZ113+PLANEL_GerPT_Trim_Resultado!DZ125+PLANEL_GerPT_Trim_Resultado!DZ137</f>
        <v>11733.680174000001</v>
      </c>
      <c r="DN8" s="18">
        <f>PLANEL_GerPT_Trim_Resultado!EA113+PLANEL_GerPT_Trim_Resultado!EA125+PLANEL_GerPT_Trim_Resultado!EA137</f>
        <v>12273.738961999999</v>
      </c>
      <c r="DO8" s="18">
        <f>PLANEL_GerPT_Trim_Resultado!EB113+PLANEL_GerPT_Trim_Resultado!EB125+PLANEL_GerPT_Trim_Resultado!EB137</f>
        <v>12384.539026999999</v>
      </c>
      <c r="DP8" s="18">
        <f>PLANEL_GerPT_Trim_Resultado!EC113+PLANEL_GerPT_Trim_Resultado!EC125+PLANEL_GerPT_Trim_Resultado!EC137</f>
        <v>12204.519431000001</v>
      </c>
      <c r="DQ8" s="18">
        <f>PLANEL_GerPT_Trim_Resultado!ED113+PLANEL_GerPT_Trim_Resultado!ED125+PLANEL_GerPT_Trim_Resultado!ED137</f>
        <v>11157.563356999999</v>
      </c>
      <c r="DR8" s="18">
        <f>PLANEL_GerPT_Trim_Resultado!EE113+PLANEL_GerPT_Trim_Resultado!EE125+PLANEL_GerPT_Trim_Resultado!EE137</f>
        <v>12384.539026999999</v>
      </c>
      <c r="DS8" s="18">
        <f>PLANEL_GerPT_Trim_Resultado!EF113+PLANEL_GerPT_Trim_Resultado!EF125+PLANEL_GerPT_Trim_Resultado!EF137</f>
        <v>12544.865366</v>
      </c>
      <c r="DT8" s="18">
        <f>PLANEL_GerPT_Trim_Resultado!EG113+PLANEL_GerPT_Trim_Resultado!EG125+PLANEL_GerPT_Trim_Resultado!EG137</f>
        <v>12544.865366</v>
      </c>
      <c r="DU8" s="18">
        <f>PLANEL_GerPT_Trim_Resultado!EH113+PLANEL_GerPT_Trim_Resultado!EH125+PLANEL_GerPT_Trim_Resultado!EH137</f>
        <v>12184.826172999999</v>
      </c>
      <c r="DV8" s="18">
        <f>PLANEL_GerPT_Trim_Resultado!EI113+PLANEL_GerPT_Trim_Resultado!EI125+PLANEL_GerPT_Trim_Resultado!EI137</f>
        <v>12544.865366</v>
      </c>
      <c r="DW8" s="18">
        <f>PLANEL_GerPT_Trim_Resultado!EJ113+PLANEL_GerPT_Trim_Resultado!EJ125+PLANEL_GerPT_Trim_Resultado!EJ137</f>
        <v>13420.734218000001</v>
      </c>
      <c r="DX8" s="18">
        <f>PLANEL_GerPT_Trim_Resultado!EK113+PLANEL_GerPT_Trim_Resultado!EK125+PLANEL_GerPT_Trim_Resultado!EK137</f>
        <v>13420.734218000001</v>
      </c>
      <c r="DY8" s="18">
        <f>PLANEL_GerPT_Trim_Resultado!EL113+PLANEL_GerPT_Trim_Resultado!EL125+PLANEL_GerPT_Trim_Resultado!EL137</f>
        <v>12733.817337</v>
      </c>
      <c r="DZ8" s="18">
        <f>PLANEL_GerPT_Trim_Resultado!EM113+PLANEL_GerPT_Trim_Resultado!EM125+PLANEL_GerPT_Trim_Resultado!EM137</f>
        <v>13420.734218000001</v>
      </c>
      <c r="EA8" s="18">
        <f>PLANEL_GerPT_Trim_Resultado!EN113+PLANEL_GerPT_Trim_Resultado!EN125+PLANEL_GerPT_Trim_Resultado!EN137</f>
        <v>13679.814180000001</v>
      </c>
      <c r="EB8" s="18">
        <f>PLANEL_GerPT_Trim_Resultado!EO113+PLANEL_GerPT_Trim_Resultado!EO125+PLANEL_GerPT_Trim_Resultado!EO137</f>
        <v>13679.814180000001</v>
      </c>
      <c r="EC8" s="18">
        <f>PLANEL_GerPT_Trim_Resultado!EP113+PLANEL_GerPT_Trim_Resultado!EP125+PLANEL_GerPT_Trim_Resultado!EP137</f>
        <v>10785.288564</v>
      </c>
      <c r="ED8" s="18">
        <f>PLANEL_GerPT_Trim_Resultado!EQ113+PLANEL_GerPT_Trim_Resultado!EQ125+PLANEL_GerPT_Trim_Resultado!EQ137</f>
        <v>13172.916895</v>
      </c>
      <c r="EE8" s="18">
        <f>PLANEL_GerPT_Trim_Resultado!ER113+PLANEL_GerPT_Trim_Resultado!ER125+PLANEL_GerPT_Trim_Resultado!ER137</f>
        <v>14141.286199999999</v>
      </c>
      <c r="EF8" s="18">
        <f>PLANEL_GerPT_Trim_Resultado!ES113+PLANEL_GerPT_Trim_Resultado!ES125+PLANEL_GerPT_Trim_Resultado!ES137</f>
        <v>14141.286199999999</v>
      </c>
      <c r="EG8" s="18">
        <f>PLANEL_GerPT_Trim_Resultado!ET113+PLANEL_GerPT_Trim_Resultado!ET125+PLANEL_GerPT_Trim_Resultado!ET137</f>
        <v>12407.413245</v>
      </c>
      <c r="EH8" s="18">
        <f>PLANEL_GerPT_Trim_Resultado!EU113+PLANEL_GerPT_Trim_Resultado!EU125+PLANEL_GerPT_Trim_Resultado!EU137</f>
        <v>14141.286199999999</v>
      </c>
      <c r="EI8" s="18">
        <f>PLANEL_GerPT_Trim_Resultado!EV113+PLANEL_GerPT_Trim_Resultado!EV125+PLANEL_GerPT_Trim_Resultado!EV137</f>
        <v>13634.388915</v>
      </c>
      <c r="EJ8" s="18">
        <f>PLANEL_GerPT_Trim_Resultado!EW113+PLANEL_GerPT_Trim_Resultado!EW125+PLANEL_GerPT_Trim_Resultado!EW137</f>
        <v>14141.286199999999</v>
      </c>
      <c r="EK8" s="18">
        <f>PLANEL_GerPT_Trim_Resultado!EX113+PLANEL_GerPT_Trim_Resultado!EX125+PLANEL_GerPT_Trim_Resultado!EX137</f>
        <v>13961.266604</v>
      </c>
      <c r="EL8" s="18">
        <f>PLANEL_GerPT_Trim_Resultado!EY113+PLANEL_GerPT_Trim_Resultado!EY125+PLANEL_GerPT_Trim_Resultado!EY137</f>
        <v>13421.207814000001</v>
      </c>
      <c r="EM8" s="18">
        <f>PLANEL_GerPT_Trim_Resultado!EZ113+PLANEL_GerPT_Trim_Resultado!EZ125+PLANEL_GerPT_Trim_Resultado!EZ137</f>
        <v>13961.266603</v>
      </c>
      <c r="EN8" s="18">
        <f>PLANEL_GerPT_Trim_Resultado!FA113+PLANEL_GerPT_Trim_Resultado!FA125+PLANEL_GerPT_Trim_Resultado!FA137</f>
        <v>14141.286199999999</v>
      </c>
      <c r="EO8" s="18">
        <f>PLANEL_GerPT_Trim_Resultado!FB113+PLANEL_GerPT_Trim_Resultado!FB125+PLANEL_GerPT_Trim_Resultado!FB137</f>
        <v>13263.186588</v>
      </c>
      <c r="EP8" s="18">
        <f>PLANEL_GerPT_Trim_Resultado!FC113+PLANEL_GerPT_Trim_Resultado!FC125+PLANEL_GerPT_Trim_Resultado!FC137</f>
        <v>13961.266604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1007.25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1262.25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1022.25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1084.05</v>
      </c>
      <c r="G11" s="20">
        <f>PLANEL_GerPT_Trim_Resultado!T41+PLANEL_GerPT_Trim_Resultado!T53</f>
        <v>1084.05</v>
      </c>
      <c r="H11" s="20">
        <f>PLANEL_GerPT_Trim_Resultado!U41+PLANEL_GerPT_Trim_Resultado!U53</f>
        <v>675.20318499999996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1084.05</v>
      </c>
      <c r="L11" s="20">
        <f>PLANEL_GerPT_Trim_Resultado!Y41+PLANEL_GerPT_Trim_Resultado!Y53</f>
        <v>273.75</v>
      </c>
      <c r="M11" s="20">
        <f>PLANEL_GerPT_Trim_Resultado!Z41+PLANEL_GerPT_Trim_Resultado!Z53</f>
        <v>543.82500000000005</v>
      </c>
      <c r="N11" s="20">
        <f>PLANEL_GerPT_Trim_Resultado!AA41+PLANEL_GerPT_Trim_Resultado!AA53</f>
        <v>810.3</v>
      </c>
      <c r="O11" s="20">
        <f>PLANEL_GerPT_Trim_Resultado!AB41+PLANEL_GerPT_Trim_Resultado!AB53</f>
        <v>813.97500000000002</v>
      </c>
      <c r="P11" s="20">
        <f>PLANEL_GerPT_Trim_Resultado!AC41+PLANEL_GerPT_Trim_Resultado!AC53</f>
        <v>819.06075729999998</v>
      </c>
      <c r="Q11" s="20">
        <f>PLANEL_GerPT_Trim_Resultado!AD41+PLANEL_GerPT_Trim_Resultado!AD53</f>
        <v>1084.05</v>
      </c>
      <c r="R11" s="20">
        <f>PLANEL_GerPT_Trim_Resultado!AE41+PLANEL_GerPT_Trim_Resultado!AE53</f>
        <v>1084.05</v>
      </c>
      <c r="S11" s="20">
        <f>PLANEL_GerPT_Trim_Resultado!AF41+PLANEL_GerPT_Trim_Resultado!AF53</f>
        <v>1084.05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842.85913049999999</v>
      </c>
      <c r="V11" s="20">
        <f>PLANEL_GerPT_Trim_Resultado!AI41+PLANEL_GerPT_Trim_Resultado!AI53</f>
        <v>1084.05</v>
      </c>
      <c r="W11" s="20">
        <f>PLANEL_GerPT_Trim_Resultado!AJ41+PLANEL_GerPT_Trim_Resultado!AJ53</f>
        <v>626.48185239999998</v>
      </c>
      <c r="X11" s="20">
        <f>PLANEL_GerPT_Trim_Resultado!AK41+PLANEL_GerPT_Trim_Resultado!AK53</f>
        <v>1084.05</v>
      </c>
      <c r="Y11" s="20">
        <f>PLANEL_GerPT_Trim_Resultado!AL41+PLANEL_GerPT_Trim_Resultado!AL53</f>
        <v>843.69034009999996</v>
      </c>
      <c r="Z11" s="20">
        <f>PLANEL_GerPT_Trim_Resultado!AM41+PLANEL_GerPT_Trim_Resultado!AM53</f>
        <v>540.22500000000002</v>
      </c>
      <c r="AA11" s="20">
        <f>PLANEL_GerPT_Trim_Resultado!AN41+PLANEL_GerPT_Trim_Resultado!AN53</f>
        <v>1084.05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270.07499999999999</v>
      </c>
      <c r="AD11" s="20">
        <f>PLANEL_GerPT_Trim_Resultado!AQ41+PLANEL_GerPT_Trim_Resultado!AQ53</f>
        <v>1084.05</v>
      </c>
      <c r="AE11" s="20">
        <f>PLANEL_GerPT_Trim_Resultado!AR41+PLANEL_GerPT_Trim_Resultado!AR53</f>
        <v>813.97500000000002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810.3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810.3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929.0378637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813.97500000000002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810.3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810.3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813.97500000000002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4511.023792</v>
      </c>
      <c r="BT12" s="1">
        <f>PLANEL_GerPT_Trim_Resultado!CG161</f>
        <v>4228.4167340000004</v>
      </c>
      <c r="BU12" s="1">
        <f>PLANEL_GerPT_Trim_Resultado!CH161</f>
        <v>4228.4167340000004</v>
      </c>
      <c r="BV12" s="1">
        <f>PLANEL_GerPT_Trim_Resultado!CI161</f>
        <v>4228.4167340000004</v>
      </c>
      <c r="BW12" s="1">
        <f>PLANEL_GerPT_Trim_Resultado!CJ161</f>
        <v>4511.023792</v>
      </c>
      <c r="BX12" s="1">
        <f>PLANEL_GerPT_Trim_Resultado!CK161</f>
        <v>4228.4167340000004</v>
      </c>
      <c r="BY12" s="1">
        <f>PLANEL_GerPT_Trim_Resultado!CL161</f>
        <v>4228.4167340000004</v>
      </c>
      <c r="BZ12" s="1">
        <f>PLANEL_GerPT_Trim_Resultado!CM161</f>
        <v>4228.4167340000004</v>
      </c>
      <c r="CA12" s="1">
        <f>PLANEL_GerPT_Trim_Resultado!CN161</f>
        <v>5877.711292</v>
      </c>
      <c r="CB12" s="1">
        <f>PLANEL_GerPT_Trim_Resultado!CO161</f>
        <v>5473.6398820000004</v>
      </c>
      <c r="CC12" s="1">
        <f>PLANEL_GerPT_Trim_Resultado!CP161</f>
        <v>5473.6398820000004</v>
      </c>
      <c r="CD12" s="1">
        <f>PLANEL_GerPT_Trim_Resultado!CQ161</f>
        <v>5473.6398820000004</v>
      </c>
      <c r="CE12" s="1">
        <f>PLANEL_GerPT_Trim_Resultado!CR161</f>
        <v>5877.711292</v>
      </c>
      <c r="CF12" s="1">
        <f>PLANEL_GerPT_Trim_Resultado!CS161</f>
        <v>5473.6398820000004</v>
      </c>
      <c r="CG12" s="1">
        <f>PLANEL_GerPT_Trim_Resultado!CT161</f>
        <v>5473.6398820000004</v>
      </c>
      <c r="CH12" s="1">
        <f>PLANEL_GerPT_Trim_Resultado!CU161</f>
        <v>5473.6398820000004</v>
      </c>
      <c r="CI12" s="1">
        <f>PLANEL_GerPT_Trim_Resultado!CV161</f>
        <v>5877.711292</v>
      </c>
      <c r="CJ12" s="1">
        <f>PLANEL_GerPT_Trim_Resultado!CW161</f>
        <v>5473.6398820000004</v>
      </c>
      <c r="CK12" s="1">
        <f>PLANEL_GerPT_Trim_Resultado!CX161</f>
        <v>5473.6398820000004</v>
      </c>
      <c r="CL12" s="1">
        <f>PLANEL_GerPT_Trim_Resultado!CY161</f>
        <v>5473.6398820000004</v>
      </c>
      <c r="CM12" s="1">
        <f>PLANEL_GerPT_Trim_Resultado!CZ161</f>
        <v>7244.398792</v>
      </c>
      <c r="CN12" s="1">
        <f>PLANEL_GerPT_Trim_Resultado!DA161</f>
        <v>6718.8630309999999</v>
      </c>
      <c r="CO12" s="1">
        <f>PLANEL_GerPT_Trim_Resultado!DB161</f>
        <v>6718.8630309999999</v>
      </c>
      <c r="CP12" s="1">
        <f>PLANEL_GerPT_Trim_Resultado!DC161</f>
        <v>6718.8630309999999</v>
      </c>
      <c r="CQ12" s="1">
        <f>PLANEL_GerPT_Trim_Resultado!DD161</f>
        <v>7244.398792</v>
      </c>
      <c r="CR12" s="1">
        <f>PLANEL_GerPT_Trim_Resultado!DE161</f>
        <v>6718.8630309999999</v>
      </c>
      <c r="CS12" s="1">
        <f>PLANEL_GerPT_Trim_Resultado!DF161</f>
        <v>6718.8630309999999</v>
      </c>
      <c r="CT12" s="1">
        <f>PLANEL_GerPT_Trim_Resultado!DG161</f>
        <v>6718.8630309999999</v>
      </c>
      <c r="CU12" s="1">
        <f>PLANEL_GerPT_Trim_Resultado!DH161</f>
        <v>8611.086292</v>
      </c>
      <c r="CV12" s="1">
        <f>PLANEL_GerPT_Trim_Resultado!DI161</f>
        <v>7964.0861789999999</v>
      </c>
      <c r="CW12" s="1">
        <f>PLANEL_GerPT_Trim_Resultado!DJ161</f>
        <v>7964.0861789999999</v>
      </c>
      <c r="CX12" s="1">
        <f>PLANEL_GerPT_Trim_Resultado!DK161</f>
        <v>7964.0861789999999</v>
      </c>
      <c r="CY12" s="68">
        <f>PLANEL_GerPT_Trim_Resultado!DL161</f>
        <v>8611.086292</v>
      </c>
      <c r="CZ12" s="68">
        <f>PLANEL_GerPT_Trim_Resultado!DM161</f>
        <v>7964.0861789999999</v>
      </c>
      <c r="DA12" s="68">
        <f>PLANEL_GerPT_Trim_Resultado!DN161</f>
        <v>7964.0861789999999</v>
      </c>
      <c r="DB12" s="68">
        <f>PLANEL_GerPT_Trim_Resultado!DO161</f>
        <v>7964.0861789999999</v>
      </c>
      <c r="DC12" s="1">
        <f>PLANEL_GerPT_Trim_Resultado!DP161</f>
        <v>8611.086292</v>
      </c>
      <c r="DD12" s="1">
        <f>PLANEL_GerPT_Trim_Resultado!DQ161</f>
        <v>7964.0861789999999</v>
      </c>
      <c r="DE12" s="1">
        <f>PLANEL_GerPT_Trim_Resultado!DR161</f>
        <v>6666.2680559999999</v>
      </c>
      <c r="DF12" s="1">
        <f>PLANEL_GerPT_Trim_Resultado!DS161</f>
        <v>7964.0861789999999</v>
      </c>
      <c r="DG12" s="1">
        <f>PLANEL_GerPT_Trim_Resultado!DT161</f>
        <v>9522.211292</v>
      </c>
      <c r="DH12" s="1">
        <f>PLANEL_GerPT_Trim_Resultado!DU161</f>
        <v>8794.2349450000002</v>
      </c>
      <c r="DI12" s="1">
        <f>PLANEL_GerPT_Trim_Resultado!DV161</f>
        <v>8794.2349450000002</v>
      </c>
      <c r="DJ12" s="1">
        <f>PLANEL_GerPT_Trim_Resultado!DW161</f>
        <v>8794.2349450000002</v>
      </c>
      <c r="DK12" s="1">
        <f>PLANEL_GerPT_Trim_Resultado!DX161</f>
        <v>9522.211292</v>
      </c>
      <c r="DL12" s="1">
        <f>PLANEL_GerPT_Trim_Resultado!DY161</f>
        <v>8794.2349450000002</v>
      </c>
      <c r="DM12" s="1">
        <f>PLANEL_GerPT_Trim_Resultado!DZ161</f>
        <v>8794.2349450000002</v>
      </c>
      <c r="DN12" s="1">
        <f>PLANEL_GerPT_Trim_Resultado!EA161</f>
        <v>8794.2349450000002</v>
      </c>
      <c r="DO12" s="1">
        <f>PLANEL_GerPT_Trim_Resultado!EB161</f>
        <v>10433.336289999999</v>
      </c>
      <c r="DP12" s="1">
        <f>PLANEL_GerPT_Trim_Resultado!EC161</f>
        <v>9624.3837100000001</v>
      </c>
      <c r="DQ12" s="1">
        <f>PLANEL_GerPT_Trim_Resultado!ED161</f>
        <v>9624.3837100000001</v>
      </c>
      <c r="DR12" s="1">
        <f>PLANEL_GerPT_Trim_Resultado!EE161</f>
        <v>9624.3837100000001</v>
      </c>
      <c r="DS12" s="1">
        <f>PLANEL_GerPT_Trim_Resultado!EF161</f>
        <v>10433.336289999999</v>
      </c>
      <c r="DT12" s="1">
        <f>PLANEL_GerPT_Trim_Resultado!EG161</f>
        <v>8515.1965990000008</v>
      </c>
      <c r="DU12" s="1">
        <f>PLANEL_GerPT_Trim_Resultado!EH161</f>
        <v>9624.3837100000001</v>
      </c>
      <c r="DV12" s="1">
        <f>PLANEL_GerPT_Trim_Resultado!EI161</f>
        <v>9624.3837100000001</v>
      </c>
      <c r="DW12" s="1">
        <f>PLANEL_GerPT_Trim_Resultado!EJ161</f>
        <v>10433.336289999999</v>
      </c>
      <c r="DX12" s="1">
        <f>PLANEL_GerPT_Trim_Resultado!EK161</f>
        <v>9624.3837100000001</v>
      </c>
      <c r="DY12" s="1">
        <f>PLANEL_GerPT_Trim_Resultado!EL161</f>
        <v>9624.3837100000001</v>
      </c>
      <c r="DZ12" s="1">
        <f>PLANEL_GerPT_Trim_Resultado!EM161</f>
        <v>9624.3837100000001</v>
      </c>
      <c r="EA12" s="1">
        <f>PLANEL_GerPT_Trim_Resultado!EN161</f>
        <v>11344.461289999999</v>
      </c>
      <c r="EB12" s="1">
        <f>PLANEL_GerPT_Trim_Resultado!EO161</f>
        <v>10454.53248</v>
      </c>
      <c r="EC12" s="1">
        <f>PLANEL_GerPT_Trim_Resultado!EP161</f>
        <v>10454.53248</v>
      </c>
      <c r="ED12" s="1">
        <f>PLANEL_GerPT_Trim_Resultado!EQ161</f>
        <v>10454.53248</v>
      </c>
      <c r="EE12" s="1">
        <f>PLANEL_GerPT_Trim_Resultado!ER161</f>
        <v>11344.461289999999</v>
      </c>
      <c r="EF12" s="1">
        <f>PLANEL_GerPT_Trim_Resultado!ES161</f>
        <v>10454.53248</v>
      </c>
      <c r="EG12" s="1">
        <f>PLANEL_GerPT_Trim_Resultado!ET161</f>
        <v>10454.53248</v>
      </c>
      <c r="EH12" s="1">
        <f>PLANEL_GerPT_Trim_Resultado!EU161</f>
        <v>10454.53248</v>
      </c>
      <c r="EI12" s="1">
        <f>PLANEL_GerPT_Trim_Resultado!EV161</f>
        <v>12255.586289999999</v>
      </c>
      <c r="EJ12" s="1">
        <f>PLANEL_GerPT_Trim_Resultado!EW161</f>
        <v>11284.68124</v>
      </c>
      <c r="EK12" s="1">
        <f>PLANEL_GerPT_Trim_Resultado!EX161</f>
        <v>11284.68124</v>
      </c>
      <c r="EL12" s="1">
        <f>PLANEL_GerPT_Trim_Resultado!EY161</f>
        <v>11284.68124</v>
      </c>
      <c r="EM12" s="1">
        <f>PLANEL_GerPT_Trim_Resultado!EZ161</f>
        <v>12255.586289999999</v>
      </c>
      <c r="EN12" s="1">
        <f>PLANEL_GerPT_Trim_Resultado!FA161</f>
        <v>11284.68124</v>
      </c>
      <c r="EO12" s="1">
        <f>PLANEL_GerPT_Trim_Resultado!FB161</f>
        <v>11284.68124</v>
      </c>
      <c r="EP12" s="1">
        <f>PLANEL_GerPT_Trim_Resultado!FC161</f>
        <v>11284.68124</v>
      </c>
    </row>
    <row r="13" spans="2:258" x14ac:dyDescent="0.25">
      <c r="B13" s="16" t="s">
        <v>58</v>
      </c>
      <c r="C13" s="1">
        <f>PLANEL_GerPT_Trim_Resultado!P173+PLANEL_GerPT_Trim_Resultado!P185</f>
        <v>4484.3144050000001</v>
      </c>
      <c r="D13" s="1">
        <f>PLANEL_GerPT_Trim_Resultado!Q173+PLANEL_GerPT_Trim_Resultado!Q185</f>
        <v>4105.2511949999998</v>
      </c>
      <c r="E13" s="1">
        <f>PLANEL_GerPT_Trim_Resultado!R173+PLANEL_GerPT_Trim_Resultado!R185</f>
        <v>4493.8577810000006</v>
      </c>
      <c r="F13" s="1">
        <f>PLANEL_GerPT_Trim_Resultado!S173+PLANEL_GerPT_Trim_Resultado!S185</f>
        <v>4040.349412</v>
      </c>
      <c r="G13" s="1">
        <f>PLANEL_GerPT_Trim_Resultado!T173+PLANEL_GerPT_Trim_Resultado!T185</f>
        <v>4081.7337389999998</v>
      </c>
      <c r="H13" s="1">
        <f>PLANEL_GerPT_Trim_Resultado!U173+PLANEL_GerPT_Trim_Resultado!U185</f>
        <v>3261.7831541</v>
      </c>
      <c r="I13" s="1">
        <f>PLANEL_GerPT_Trim_Resultado!V173+PLANEL_GerPT_Trim_Resultado!V185</f>
        <v>3980.0232040000001</v>
      </c>
      <c r="J13" s="1">
        <f>PLANEL_GerPT_Trim_Resultado!W173+PLANEL_GerPT_Trim_Resultado!W185</f>
        <v>3765.2827285000003</v>
      </c>
      <c r="K13" s="1">
        <f>PLANEL_GerPT_Trim_Resultado!X173+PLANEL_GerPT_Trim_Resultado!X185</f>
        <v>3873.4794898</v>
      </c>
      <c r="L13" s="1">
        <f>PLANEL_GerPT_Trim_Resultado!Y173+PLANEL_GerPT_Trim_Resultado!Y185</f>
        <v>3225.509783</v>
      </c>
      <c r="M13" s="1">
        <f>PLANEL_GerPT_Trim_Resultado!Z173+PLANEL_GerPT_Trim_Resultado!Z185</f>
        <v>3845.7664835999999</v>
      </c>
      <c r="N13" s="1">
        <f>PLANEL_GerPT_Trim_Resultado!AA173+PLANEL_GerPT_Trim_Resultado!AA185</f>
        <v>3458.545588</v>
      </c>
      <c r="O13" s="1">
        <f>PLANEL_GerPT_Trim_Resultado!AB173+PLANEL_GerPT_Trim_Resultado!AB185</f>
        <v>3942.3606730000001</v>
      </c>
      <c r="P13" s="1">
        <f>PLANEL_GerPT_Trim_Resultado!AC173+PLANEL_GerPT_Trim_Resultado!AC185</f>
        <v>4250.0525980000002</v>
      </c>
      <c r="Q13" s="1">
        <f>PLANEL_GerPT_Trim_Resultado!AD173+PLANEL_GerPT_Trim_Resultado!AD185</f>
        <v>4046.8199479999998</v>
      </c>
      <c r="R13" s="1">
        <f>PLANEL_GerPT_Trim_Resultado!AE173+PLANEL_GerPT_Trim_Resultado!AE185</f>
        <v>3870.8744796999999</v>
      </c>
      <c r="S13" s="1">
        <f>PLANEL_GerPT_Trim_Resultado!AF173+PLANEL_GerPT_Trim_Resultado!AF185</f>
        <v>4178.8495729999995</v>
      </c>
      <c r="T13" s="1">
        <f>PLANEL_GerPT_Trim_Resultado!AG173+PLANEL_GerPT_Trim_Resultado!AG185</f>
        <v>3582.0029208999999</v>
      </c>
      <c r="U13" s="1">
        <f>PLANEL_GerPT_Trim_Resultado!AH173+PLANEL_GerPT_Trim_Resultado!AH185</f>
        <v>3814.3276430000001</v>
      </c>
      <c r="V13" s="1">
        <f>PLANEL_GerPT_Trim_Resultado!AI173+PLANEL_GerPT_Trim_Resultado!AI185</f>
        <v>4336.4473149999994</v>
      </c>
      <c r="W13" s="1">
        <f>PLANEL_GerPT_Trim_Resultado!AJ173+PLANEL_GerPT_Trim_Resultado!AJ185</f>
        <v>2474.3833669000001</v>
      </c>
      <c r="X13" s="1">
        <f>PLANEL_GerPT_Trim_Resultado!AK173+PLANEL_GerPT_Trim_Resultado!AK185</f>
        <v>4235.8405249999996</v>
      </c>
      <c r="Y13" s="1">
        <f>PLANEL_GerPT_Trim_Resultado!AL173+PLANEL_GerPT_Trim_Resultado!AL185</f>
        <v>3499.6551220000001</v>
      </c>
      <c r="Z13" s="1">
        <f>PLANEL_GerPT_Trim_Resultado!AM173+PLANEL_GerPT_Trim_Resultado!AM185</f>
        <v>3450.0076119999999</v>
      </c>
      <c r="AA13" s="1">
        <f>PLANEL_GerPT_Trim_Resultado!AN173+PLANEL_GerPT_Trim_Resultado!AN185</f>
        <v>2090.3059960000001</v>
      </c>
      <c r="AB13" s="1">
        <f>PLANEL_GerPT_Trim_Resultado!AO173+PLANEL_GerPT_Trim_Resultado!AO185</f>
        <v>3178.8961950000003</v>
      </c>
      <c r="AC13" s="1">
        <f>PLANEL_GerPT_Trim_Resultado!AP173+PLANEL_GerPT_Trim_Resultado!AP185</f>
        <v>3244.6814549999999</v>
      </c>
      <c r="AD13" s="1">
        <f>PLANEL_GerPT_Trim_Resultado!AQ173+PLANEL_GerPT_Trim_Resultado!AQ185</f>
        <v>3903.1686769999997</v>
      </c>
      <c r="AE13" s="1">
        <f>PLANEL_GerPT_Trim_Resultado!AR173+PLANEL_GerPT_Trim_Resultado!AR185</f>
        <v>4236.2663510000002</v>
      </c>
      <c r="AF13" s="1">
        <f>PLANEL_GerPT_Trim_Resultado!AS173+PLANEL_GerPT_Trim_Resultado!AS185</f>
        <v>3622.11454</v>
      </c>
      <c r="AG13" s="1">
        <f>PLANEL_GerPT_Trim_Resultado!AT173+PLANEL_GerPT_Trim_Resultado!AT185</f>
        <v>3017.5815923999999</v>
      </c>
      <c r="AH13" s="1">
        <f>PLANEL_GerPT_Trim_Resultado!AU173+PLANEL_GerPT_Trim_Resultado!AU185</f>
        <v>4334.298785</v>
      </c>
      <c r="AI13" s="1">
        <f>PLANEL_GerPT_Trim_Resultado!AV173+PLANEL_GerPT_Trim_Resultado!AV185</f>
        <v>4371.550706</v>
      </c>
      <c r="AJ13" s="1">
        <f>PLANEL_GerPT_Trim_Resultado!AW173+PLANEL_GerPT_Trim_Resultado!AW185</f>
        <v>2651.7366290999998</v>
      </c>
      <c r="AK13" s="1">
        <f>PLANEL_GerPT_Trim_Resultado!AX173+PLANEL_GerPT_Trim_Resultado!AX185</f>
        <v>2647.8533302999999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2496.1650331999999</v>
      </c>
      <c r="AO13" s="1">
        <f>PLANEL_GerPT_Trim_Resultado!BB173+PLANEL_GerPT_Trim_Resultado!BB185</f>
        <v>3521.9061209000001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2184.4568909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1269.6118908999999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2067.2841638999998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0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466.77869670000001</v>
      </c>
      <c r="D15" s="22">
        <f>PLANEL_GerPT_Trim_Resultado!Q17+PLANEL_GerPT_Trim_Resultado!Q29</f>
        <v>4477.9165929999999</v>
      </c>
      <c r="E15" s="22">
        <f>PLANEL_GerPT_Trim_Resultado!R17+PLANEL_GerPT_Trim_Resultado!R29</f>
        <v>6065.4643130000004</v>
      </c>
      <c r="F15" s="22">
        <f>PLANEL_GerPT_Trim_Resultado!S17+PLANEL_GerPT_Trim_Resultado!S29</f>
        <v>3936.9672420000002</v>
      </c>
      <c r="G15" s="22">
        <f>PLANEL_GerPT_Trim_Resultado!T17+PLANEL_GerPT_Trim_Resultado!T29</f>
        <v>486.30362009999999</v>
      </c>
      <c r="H15" s="22">
        <f>PLANEL_GerPT_Trim_Resultado!U17+PLANEL_GerPT_Trim_Resultado!U29</f>
        <v>4376.3592259999996</v>
      </c>
      <c r="I15" s="22">
        <f>PLANEL_GerPT_Trim_Resultado!V17+PLANEL_GerPT_Trim_Resultado!V29</f>
        <v>6258.9528319999999</v>
      </c>
      <c r="J15" s="22">
        <f>PLANEL_GerPT_Trim_Resultado!W17+PLANEL_GerPT_Trim_Resultado!W29</f>
        <v>4169.2283200000002</v>
      </c>
      <c r="K15" s="22">
        <f>PLANEL_GerPT_Trim_Resultado!X17+PLANEL_GerPT_Trim_Resultado!X29</f>
        <v>501.07761670000002</v>
      </c>
      <c r="L15" s="22">
        <f>PLANEL_GerPT_Trim_Resultado!Y17+PLANEL_GerPT_Trim_Resultado!Y29</f>
        <v>4533.4608159999998</v>
      </c>
      <c r="M15" s="22">
        <f>PLANEL_GerPT_Trim_Resultado!Z17+PLANEL_GerPT_Trim_Resultado!Z29</f>
        <v>6650.4566260000001</v>
      </c>
      <c r="N15" s="22">
        <f>PLANEL_GerPT_Trim_Resultado!AA17+PLANEL_GerPT_Trim_Resultado!AA29</f>
        <v>4119.9202839999998</v>
      </c>
      <c r="O15" s="22">
        <f>PLANEL_GerPT_Trim_Resultado!AB17+PLANEL_GerPT_Trim_Resultado!AB29</f>
        <v>501.99859789999999</v>
      </c>
      <c r="P15" s="22">
        <f>PLANEL_GerPT_Trim_Resultado!AC17+PLANEL_GerPT_Trim_Resultado!AC29</f>
        <v>4712.5182930000001</v>
      </c>
      <c r="Q15" s="22">
        <f>PLANEL_GerPT_Trim_Resultado!AD17+PLANEL_GerPT_Trim_Resultado!AD29</f>
        <v>6566.7639330000002</v>
      </c>
      <c r="R15" s="22">
        <f>PLANEL_GerPT_Trim_Resultado!AE17+PLANEL_GerPT_Trim_Resultado!AE29</f>
        <v>3982.3152300000002</v>
      </c>
      <c r="S15" s="22">
        <f>PLANEL_GerPT_Trim_Resultado!AF17+PLANEL_GerPT_Trim_Resultado!AF29</f>
        <v>501.7505979</v>
      </c>
      <c r="T15" s="22">
        <f>PLANEL_GerPT_Trim_Resultado!AG17+PLANEL_GerPT_Trim_Resultado!AG29</f>
        <v>4691.3665289999999</v>
      </c>
      <c r="U15" s="22">
        <f>PLANEL_GerPT_Trim_Resultado!AH17+PLANEL_GerPT_Trim_Resultado!AH29</f>
        <v>5773.7484830000003</v>
      </c>
      <c r="V15" s="22">
        <f>PLANEL_GerPT_Trim_Resultado!AI17+PLANEL_GerPT_Trim_Resultado!AI29</f>
        <v>4303.8440819999996</v>
      </c>
      <c r="W15" s="22">
        <f>PLANEL_GerPT_Trim_Resultado!AJ17+PLANEL_GerPT_Trim_Resultado!AJ29</f>
        <v>496.02259789999999</v>
      </c>
      <c r="X15" s="22">
        <f>PLANEL_GerPT_Trim_Resultado!AK17+PLANEL_GerPT_Trim_Resultado!AK29</f>
        <v>3793.575488</v>
      </c>
      <c r="Y15" s="22">
        <f>PLANEL_GerPT_Trim_Resultado!AL17+PLANEL_GerPT_Trim_Resultado!AL29</f>
        <v>6709.5890710000003</v>
      </c>
      <c r="Z15" s="22">
        <f>PLANEL_GerPT_Trim_Resultado!AM17+PLANEL_GerPT_Trim_Resultado!AM29</f>
        <v>4174.523784</v>
      </c>
      <c r="AA15" s="22">
        <f>PLANEL_GerPT_Trim_Resultado!AN17+PLANEL_GerPT_Trim_Resultado!AN29</f>
        <v>478.69940120000001</v>
      </c>
      <c r="AB15" s="22">
        <f>PLANEL_GerPT_Trim_Resultado!AO17+PLANEL_GerPT_Trim_Resultado!AO29</f>
        <v>4735.0363889999999</v>
      </c>
      <c r="AC15" s="22">
        <f>PLANEL_GerPT_Trim_Resultado!AP17+PLANEL_GerPT_Trim_Resultado!AP29</f>
        <v>6489.285218</v>
      </c>
      <c r="AD15" s="22">
        <f>PLANEL_GerPT_Trim_Resultado!AQ17+PLANEL_GerPT_Trim_Resultado!AQ29</f>
        <v>4183.1502639999999</v>
      </c>
      <c r="AE15" s="22">
        <f>PLANEL_GerPT_Trim_Resultado!AR17+PLANEL_GerPT_Trim_Resultado!AR29</f>
        <v>506.81459790000002</v>
      </c>
      <c r="AF15" s="22">
        <f>PLANEL_GerPT_Trim_Resultado!AS17+PLANEL_GerPT_Trim_Resultado!AS29</f>
        <v>4757.1852689999996</v>
      </c>
      <c r="AG15" s="22">
        <f>PLANEL_GerPT_Trim_Resultado!AT17+PLANEL_GerPT_Trim_Resultado!AT29</f>
        <v>6477.9549909999996</v>
      </c>
      <c r="AH15" s="22">
        <f>PLANEL_GerPT_Trim_Resultado!AU17+PLANEL_GerPT_Trim_Resultado!AU29</f>
        <v>4280.9369500000003</v>
      </c>
      <c r="AI15" s="22">
        <f>PLANEL_GerPT_Trim_Resultado!AV17+PLANEL_GerPT_Trim_Resultado!AV29</f>
        <v>506.81459790000002</v>
      </c>
      <c r="AJ15" s="22">
        <f>PLANEL_GerPT_Trim_Resultado!AW17+PLANEL_GerPT_Trim_Resultado!AW29</f>
        <v>4596.4850219999998</v>
      </c>
      <c r="AK15" s="22">
        <f>PLANEL_GerPT_Trim_Resultado!AX17+PLANEL_GerPT_Trim_Resultado!AX29</f>
        <v>6787.6288889999996</v>
      </c>
      <c r="AL15" s="22">
        <f>PLANEL_GerPT_Trim_Resultado!AY17+PLANEL_GerPT_Trim_Resultado!AY29</f>
        <v>4307.9240820000005</v>
      </c>
      <c r="AM15" s="22">
        <f>PLANEL_GerPT_Trim_Resultado!AZ17+PLANEL_GerPT_Trim_Resultado!AZ29</f>
        <v>193.7897753</v>
      </c>
      <c r="AN15" s="22">
        <f>PLANEL_GerPT_Trim_Resultado!BA17+PLANEL_GerPT_Trim_Resultado!BA29</f>
        <v>1775.6513580000001</v>
      </c>
      <c r="AO15" s="22">
        <f>PLANEL_GerPT_Trim_Resultado!BB17+PLANEL_GerPT_Trim_Resultado!BB29</f>
        <v>2616.1619660000001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1889.4503090000001</v>
      </c>
      <c r="AS15" s="22">
        <f>PLANEL_GerPT_Trim_Resultado!BF17+PLANEL_GerPT_Trim_Resultado!BF29</f>
        <v>2616.1619660000001</v>
      </c>
      <c r="AT15" s="22">
        <f>PLANEL_GerPT_Trim_Resultado!BG17+PLANEL_GerPT_Trim_Resultado!BG29</f>
        <v>1647.21309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1832.3573899999999</v>
      </c>
      <c r="AW15" s="22">
        <f>PLANEL_GerPT_Trim_Resultado!BJ17+PLANEL_GerPT_Trim_Resultado!BJ29</f>
        <v>2616.1619660000001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1889.4503090000001</v>
      </c>
      <c r="BA15" s="22">
        <f>PLANEL_GerPT_Trim_Resultado!BN17+PLANEL_GerPT_Trim_Resultado!BN29</f>
        <v>2512.6590860000001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1796.55539</v>
      </c>
      <c r="BE15" s="22">
        <f>PLANEL_GerPT_Trim_Resultado!BR17+PLANEL_GerPT_Trim_Resultado!BR29</f>
        <v>2616.1619660000001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1889.4503090000001</v>
      </c>
      <c r="BI15" s="22">
        <f>PLANEL_GerPT_Trim_Resultado!BV17+PLANEL_GerPT_Trim_Resultado!BV29</f>
        <v>2616.1619660000001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1889.4503090000001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270.93049999999999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298.00549999999998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270.93049999999999</v>
      </c>
      <c r="M16" s="22">
        <f>PLANEL_GerPT_Trim_Resultado!Z377</f>
        <v>298.00549999999998</v>
      </c>
      <c r="N16" s="22">
        <f>PLANEL_GerPT_Trim_Resultado!AA377</f>
        <v>270.93049999999999</v>
      </c>
      <c r="O16" s="22">
        <f>PLANEL_GerPT_Trim_Resultado!AB377</f>
        <v>455.76249999999999</v>
      </c>
      <c r="P16" s="22">
        <f>PLANEL_GerPT_Trim_Resultado!AC377</f>
        <v>293.3125</v>
      </c>
      <c r="Q16" s="22">
        <f>PLANEL_GerPT_Trim_Resultado!AD377</f>
        <v>320.38749999999999</v>
      </c>
      <c r="R16" s="22">
        <f>PLANEL_GerPT_Trim_Resultado!AE377</f>
        <v>320.38749999999999</v>
      </c>
      <c r="S16" s="22">
        <f>PLANEL_GerPT_Trim_Resultado!AF377</f>
        <v>603.77250000000004</v>
      </c>
      <c r="T16" s="22">
        <f>PLANEL_GerPT_Trim_Resultado!AG377</f>
        <v>373.81549999999999</v>
      </c>
      <c r="U16" s="22">
        <f>PLANEL_GerPT_Trim_Resultado!AH377</f>
        <v>603.77250000000004</v>
      </c>
      <c r="V16" s="22">
        <f>PLANEL_GerPT_Trim_Resultado!AI377</f>
        <v>603.77250000000004</v>
      </c>
      <c r="W16" s="22">
        <f>PLANEL_GerPT_Trim_Resultado!AJ377</f>
        <v>648.89750000000004</v>
      </c>
      <c r="X16" s="22">
        <f>PLANEL_GerPT_Trim_Resultado!AK377</f>
        <v>603.77250000000004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626.33500000000004</v>
      </c>
      <c r="AB16" s="22">
        <f>PLANEL_GerPT_Trim_Resultado!AO377</f>
        <v>626.33500000000004</v>
      </c>
      <c r="AC16" s="22">
        <f>PLANEL_GerPT_Trim_Resultado!AP377</f>
        <v>626.33500000000004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653.41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626.33500000000004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490.96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212.80950000000001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212.80950000000001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212.80950000000001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1156.2142683499999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1163.8081692600001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1466.2196915499999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1298.92100093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1617.02570427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906.06593220000002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2721.7791726699998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1851.0005644100002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1676.2989842699999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784.19768220000003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2529.1261263499996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1670.3255872100001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2618.67581307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2745.7264988000002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4093.74751307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3216.8184346000003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3064.8600570699996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2746.8215187999999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4501.9837974699994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3746.9183355999999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2986.4430810699996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3008.5906528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4646.4163810700002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3477.6551056000003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2006.0341850700001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2258.3114424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3095.0341050699999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3663.1088056000003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3247.6732370700001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2979.2936108000004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4491.0143383699997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4952.6613353000002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5295.9400090700001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3904.7282798000006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7932.3907650700003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7232.8878586000001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5791.7681300700006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4574.1830348000003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8960.0254800700004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7909.0171135999999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7691.5662476699999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8708.8922949999996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10231.225600670001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10499.625509000001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8160.1269526699998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8506.9326419999998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12913.21561087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11138.571925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8731.6328406699995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9893.1701969999995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12715.28208667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11917.056708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9348.4396126800002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8260.93170551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14827.99887168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12758.145744000001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10300.255431680001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11675.72734051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16342.251308680001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13839.364371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11259.954561680001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11323.44476751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11994.725690679999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15364.757038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12077.539697920001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13695.83766669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19170.585335920001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16479.452861400001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12128.887477920001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13758.598399689999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18189.827332920002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16547.943173380001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13246.556555120002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15031.632214090001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21041.532126120001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18070.99431618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14641.98188132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16621.01784049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23261.830899320001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19972.54996398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16083.670235720001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18267.810280539998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25176.24583072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21935.48502208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17561.379899920001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19947.672049940003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24745.393804920001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23950.315566879999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18709.309375800003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21256.094128600002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28123.276402800002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25514.2774322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20214.840935799999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22966.925448599999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32153.115252800002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27567.275022200003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20492.392716999999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23286.540011999998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32133.871083999999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27944.267139000003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22784.548402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25891.532273000001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36248.145176999999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31069.838726000002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23789.937193999998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27034.019537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37847.627346000001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32440.823442000001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24219.124732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27521.732649000001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32494.408693500001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33026.079177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25004.868491000001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28414.623283000001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39780.472590999998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34097.547938000003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25455.652274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28926.877582000001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40497.628608999999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34712.253097000001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26455.197781999999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30062.724751000002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42087.814644999999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36075.269698999997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27458.733529999998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31203.106283000001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35780.261901999998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37443.727536999999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28061.287025999998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31887.826164000002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44434.888509999997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38265.391392999998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29238.440616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33225.500694000002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46515.700969999998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39870.600833000004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30198.217132999998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34316.155834000005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48042.618159999998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41179.387003000003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29700.237663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35119.591464000005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49167.428050000002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36306.534850999997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3.9405999999999999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3.9405999999999999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234.61698000000001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132.70760000000001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455.20150000000001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335.49740000000003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557.26969999999994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408.86900000000003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557.26969999999994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375.53500000000003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421.76549999999997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406.702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428.86900000000003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4738.5056119999999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3645.0043170000004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4738.5056119999999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3645.0043170000004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4736.2641519999997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3643.2801170000002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4733.6641519999994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3641.2801170000002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4733.6641519999994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3641.2801170000002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4489.3499519999996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3453.346117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4241.1872319999993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3262.4517170000004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5401.338608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4154.8758526000001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6476.7246409999998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4982.0958780000001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7557.422654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5813.4020419999997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8634.6606629999987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6642.0466639999995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9729.1645949999984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7483.9727660000008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10839.578203999999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8338.1370800000004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11951.915777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9193.7813669999996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13051.149197999999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10039.345537000001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14271.368262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10977.975586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15435.219821999999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11873.246017000001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16570.440112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12746.492397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0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323.60564579999999</v>
      </c>
      <c r="AN24" s="32">
        <f>PLANEL_GerPT_Trim_Resultado!BA101</f>
        <v>323.60564579999999</v>
      </c>
      <c r="AO24" s="32">
        <f>PLANEL_GerPT_Trim_Resultado!BB101</f>
        <v>323.60564579999999</v>
      </c>
      <c r="AP24" s="32">
        <f>PLANEL_GerPT_Trim_Resultado!BC101</f>
        <v>323.60564579999999</v>
      </c>
      <c r="AQ24" s="32">
        <f>PLANEL_GerPT_Trim_Resultado!BD101</f>
        <v>4254.6415790000001</v>
      </c>
      <c r="AR24" s="32">
        <f>PLANEL_GerPT_Trim_Resultado!BE101</f>
        <v>4254.6415790000001</v>
      </c>
      <c r="AS24" s="32">
        <f>PLANEL_GerPT_Trim_Resultado!BF101</f>
        <v>4254.6415790000001</v>
      </c>
      <c r="AT24" s="32">
        <f>PLANEL_GerPT_Trim_Resultado!BG101</f>
        <v>4254.6415790000001</v>
      </c>
      <c r="AU24" s="32">
        <f>PLANEL_GerPT_Trim_Resultado!BH101</f>
        <v>6101.8354609999997</v>
      </c>
      <c r="AV24" s="32">
        <f>PLANEL_GerPT_Trim_Resultado!BI101</f>
        <v>6101.8354609999997</v>
      </c>
      <c r="AW24" s="32">
        <f>PLANEL_GerPT_Trim_Resultado!BJ101</f>
        <v>6101.8354609999997</v>
      </c>
      <c r="AX24" s="32">
        <f>PLANEL_GerPT_Trim_Resultado!BK101</f>
        <v>6101.8354609999997</v>
      </c>
      <c r="AY24" s="32">
        <f>PLANEL_GerPT_Trim_Resultado!BL101</f>
        <v>9390.1183220000003</v>
      </c>
      <c r="AZ24" s="32">
        <f>PLANEL_GerPT_Trim_Resultado!BM101</f>
        <v>9390.1183220000003</v>
      </c>
      <c r="BA24" s="32">
        <f>PLANEL_GerPT_Trim_Resultado!BN101</f>
        <v>9390.1183220000003</v>
      </c>
      <c r="BB24" s="32">
        <f>PLANEL_GerPT_Trim_Resultado!BO101</f>
        <v>9390.1183220000003</v>
      </c>
      <c r="BC24" s="32">
        <f>PLANEL_GerPT_Trim_Resultado!BP101</f>
        <v>10575.90697</v>
      </c>
      <c r="BD24" s="32">
        <f>PLANEL_GerPT_Trim_Resultado!BQ101</f>
        <v>10575.90697</v>
      </c>
      <c r="BE24" s="32">
        <f>PLANEL_GerPT_Trim_Resultado!BR101</f>
        <v>10575.90697</v>
      </c>
      <c r="BF24" s="32">
        <f>PLANEL_GerPT_Trim_Resultado!BS101</f>
        <v>10575.90697</v>
      </c>
      <c r="BG24" s="32">
        <f>PLANEL_GerPT_Trim_Resultado!BT101</f>
        <v>11151.286400000001</v>
      </c>
      <c r="BH24" s="32">
        <f>PLANEL_GerPT_Trim_Resultado!BU101</f>
        <v>11151.286400000001</v>
      </c>
      <c r="BI24" s="32">
        <f>PLANEL_GerPT_Trim_Resultado!BV101</f>
        <v>11151.286400000001</v>
      </c>
      <c r="BJ24" s="32">
        <f>PLANEL_GerPT_Trim_Resultado!BW101</f>
        <v>11151.286400000001</v>
      </c>
      <c r="BK24" s="32">
        <f>PLANEL_GerPT_Trim_Resultado!BX101</f>
        <v>11151.286400000001</v>
      </c>
      <c r="BL24" s="32">
        <f>PLANEL_GerPT_Trim_Resultado!BY101</f>
        <v>11151.286400000001</v>
      </c>
      <c r="BM24" s="32">
        <f>PLANEL_GerPT_Trim_Resultado!BZ101</f>
        <v>11151.286400000001</v>
      </c>
      <c r="BN24" s="32">
        <f>PLANEL_GerPT_Trim_Resultado!CA101</f>
        <v>11151.286400000001</v>
      </c>
      <c r="BO24" s="32">
        <f>PLANEL_GerPT_Trim_Resultado!CB101</f>
        <v>11151.286400000001</v>
      </c>
      <c r="BP24" s="32">
        <f>PLANEL_GerPT_Trim_Resultado!CC101</f>
        <v>11151.286400000001</v>
      </c>
      <c r="BQ24" s="32">
        <f>PLANEL_GerPT_Trim_Resultado!CD101</f>
        <v>11151.286400000001</v>
      </c>
      <c r="BR24" s="32">
        <f>PLANEL_GerPT_Trim_Resultado!CE101</f>
        <v>11151.286400000001</v>
      </c>
      <c r="BS24" s="32">
        <f>PLANEL_GerPT_Trim_Resultado!CF101</f>
        <v>11151.286400000001</v>
      </c>
      <c r="BT24" s="32">
        <f>PLANEL_GerPT_Trim_Resultado!CG101</f>
        <v>11151.286400000001</v>
      </c>
      <c r="BU24" s="32">
        <f>PLANEL_GerPT_Trim_Resultado!CH101</f>
        <v>11151.286400000001</v>
      </c>
      <c r="BV24" s="32">
        <f>PLANEL_GerPT_Trim_Resultado!CI101</f>
        <v>11151.286400000001</v>
      </c>
      <c r="BW24" s="32">
        <f>PLANEL_GerPT_Trim_Resultado!CJ101</f>
        <v>11151.286400000001</v>
      </c>
      <c r="BX24" s="32">
        <f>PLANEL_GerPT_Trim_Resultado!CK101</f>
        <v>11151.286400000001</v>
      </c>
      <c r="BY24" s="32">
        <f>PLANEL_GerPT_Trim_Resultado!CL101</f>
        <v>11151.286400000001</v>
      </c>
      <c r="BZ24" s="32">
        <f>PLANEL_GerPT_Trim_Resultado!CM101</f>
        <v>11151.286400000001</v>
      </c>
      <c r="CA24" s="32">
        <f>PLANEL_GerPT_Trim_Resultado!CN101</f>
        <v>11151.286400000001</v>
      </c>
      <c r="CB24" s="32">
        <f>PLANEL_GerPT_Trim_Resultado!CO101</f>
        <v>11151.286400000001</v>
      </c>
      <c r="CC24" s="32">
        <f>PLANEL_GerPT_Trim_Resultado!CP101</f>
        <v>11151.286400000001</v>
      </c>
      <c r="CD24" s="32">
        <f>PLANEL_GerPT_Trim_Resultado!CQ101</f>
        <v>11151.286400000001</v>
      </c>
      <c r="CE24" s="32">
        <f>PLANEL_GerPT_Trim_Resultado!CR101</f>
        <v>11151.286400000001</v>
      </c>
      <c r="CF24" s="32">
        <f>PLANEL_GerPT_Trim_Resultado!CS101</f>
        <v>11151.286400000001</v>
      </c>
      <c r="CG24" s="32">
        <f>PLANEL_GerPT_Trim_Resultado!CT101</f>
        <v>11151.286400000001</v>
      </c>
      <c r="CH24" s="32">
        <f>PLANEL_GerPT_Trim_Resultado!CU101</f>
        <v>11151.286400000001</v>
      </c>
      <c r="CI24" s="32">
        <f>PLANEL_GerPT_Trim_Resultado!CV101</f>
        <v>11151.286400000001</v>
      </c>
      <c r="CJ24" s="32">
        <f>PLANEL_GerPT_Trim_Resultado!CW101</f>
        <v>11151.286400000001</v>
      </c>
      <c r="CK24" s="32">
        <f>PLANEL_GerPT_Trim_Resultado!CX101</f>
        <v>11151.286400000001</v>
      </c>
      <c r="CL24" s="32">
        <f>PLANEL_GerPT_Trim_Resultado!CY101</f>
        <v>11151.286400000001</v>
      </c>
      <c r="CM24" s="32">
        <f>PLANEL_GerPT_Trim_Resultado!CZ101</f>
        <v>11151.286400000001</v>
      </c>
      <c r="CN24" s="32">
        <f>PLANEL_GerPT_Trim_Resultado!DA101</f>
        <v>11151.286400000001</v>
      </c>
      <c r="CO24" s="32">
        <f>PLANEL_GerPT_Trim_Resultado!DB101</f>
        <v>11151.286400000001</v>
      </c>
      <c r="CP24" s="32">
        <f>PLANEL_GerPT_Trim_Resultado!DC101</f>
        <v>11151.286400000001</v>
      </c>
      <c r="CQ24" s="32">
        <f>PLANEL_GerPT_Trim_Resultado!DD101</f>
        <v>11151.286400000001</v>
      </c>
      <c r="CR24" s="32">
        <f>PLANEL_GerPT_Trim_Resultado!DE101</f>
        <v>11151.286400000001</v>
      </c>
      <c r="CS24" s="32">
        <f>PLANEL_GerPT_Trim_Resultado!DF101</f>
        <v>11151.286400000001</v>
      </c>
      <c r="CT24" s="32">
        <f>PLANEL_GerPT_Trim_Resultado!DG101</f>
        <v>11151.286400000001</v>
      </c>
      <c r="CU24" s="32">
        <f>PLANEL_GerPT_Trim_Resultado!DH101</f>
        <v>11151.286400000001</v>
      </c>
      <c r="CV24" s="32">
        <f>PLANEL_GerPT_Trim_Resultado!DI101</f>
        <v>11151.286400000001</v>
      </c>
      <c r="CW24" s="32">
        <f>PLANEL_GerPT_Trim_Resultado!DJ101</f>
        <v>11151.286400000001</v>
      </c>
      <c r="CX24" s="32">
        <f>PLANEL_GerPT_Trim_Resultado!DK101</f>
        <v>11151.286400000001</v>
      </c>
      <c r="CY24" s="75">
        <f>PLANEL_GerPT_Trim_Resultado!DL101</f>
        <v>11151.286400000001</v>
      </c>
      <c r="CZ24" s="75">
        <f>PLANEL_GerPT_Trim_Resultado!DM101</f>
        <v>11151.286400000001</v>
      </c>
      <c r="DA24" s="75">
        <f>PLANEL_GerPT_Trim_Resultado!DN101</f>
        <v>11151.286400000001</v>
      </c>
      <c r="DB24" s="75">
        <f>PLANEL_GerPT_Trim_Resultado!DO101</f>
        <v>11151.286400000001</v>
      </c>
      <c r="DC24" s="32">
        <f>PLANEL_GerPT_Trim_Resultado!DP101</f>
        <v>11151.286400000001</v>
      </c>
      <c r="DD24" s="32">
        <f>PLANEL_GerPT_Trim_Resultado!DQ101</f>
        <v>11151.286400000001</v>
      </c>
      <c r="DE24" s="32">
        <f>PLANEL_GerPT_Trim_Resultado!DR101</f>
        <v>11151.286400000001</v>
      </c>
      <c r="DF24" s="32">
        <f>PLANEL_GerPT_Trim_Resultado!DS101</f>
        <v>11151.286400000001</v>
      </c>
      <c r="DG24" s="32">
        <f>PLANEL_GerPT_Trim_Resultado!DT101</f>
        <v>11151.286400000001</v>
      </c>
      <c r="DH24" s="32">
        <f>PLANEL_GerPT_Trim_Resultado!DU101</f>
        <v>11151.286400000001</v>
      </c>
      <c r="DI24" s="32">
        <f>PLANEL_GerPT_Trim_Resultado!DV101</f>
        <v>11151.286400000001</v>
      </c>
      <c r="DJ24" s="32">
        <f>PLANEL_GerPT_Trim_Resultado!DW101</f>
        <v>11151.286400000001</v>
      </c>
      <c r="DK24" s="32">
        <f>PLANEL_GerPT_Trim_Resultado!DX101</f>
        <v>11151.286400000001</v>
      </c>
      <c r="DL24" s="32">
        <f>PLANEL_GerPT_Trim_Resultado!DY101</f>
        <v>11151.286400000001</v>
      </c>
      <c r="DM24" s="32">
        <f>PLANEL_GerPT_Trim_Resultado!DZ101</f>
        <v>11151.286400000001</v>
      </c>
      <c r="DN24" s="32">
        <f>PLANEL_GerPT_Trim_Resultado!EA101</f>
        <v>11151.286400000001</v>
      </c>
      <c r="DO24" s="32">
        <f>PLANEL_GerPT_Trim_Resultado!EB101</f>
        <v>11151.286400000001</v>
      </c>
      <c r="DP24" s="32">
        <f>PLANEL_GerPT_Trim_Resultado!EC101</f>
        <v>11151.286400000001</v>
      </c>
      <c r="DQ24" s="32">
        <f>PLANEL_GerPT_Trim_Resultado!ED101</f>
        <v>11151.286400000001</v>
      </c>
      <c r="DR24" s="32">
        <f>PLANEL_GerPT_Trim_Resultado!EE101</f>
        <v>11151.286400000001</v>
      </c>
      <c r="DS24" s="32">
        <f>PLANEL_GerPT_Trim_Resultado!EF101</f>
        <v>11151.286400000001</v>
      </c>
      <c r="DT24" s="32">
        <f>PLANEL_GerPT_Trim_Resultado!EG101</f>
        <v>11151.286400000001</v>
      </c>
      <c r="DU24" s="32">
        <f>PLANEL_GerPT_Trim_Resultado!EH101</f>
        <v>11151.286400000001</v>
      </c>
      <c r="DV24" s="32">
        <f>PLANEL_GerPT_Trim_Resultado!EI101</f>
        <v>11151.286400000001</v>
      </c>
      <c r="DW24" s="32">
        <f>PLANEL_GerPT_Trim_Resultado!EJ101</f>
        <v>11151.286400000001</v>
      </c>
      <c r="DX24" s="32">
        <f>PLANEL_GerPT_Trim_Resultado!EK101</f>
        <v>11151.286400000001</v>
      </c>
      <c r="DY24" s="32">
        <f>PLANEL_GerPT_Trim_Resultado!EL101</f>
        <v>11151.286400000001</v>
      </c>
      <c r="DZ24" s="32">
        <f>PLANEL_GerPT_Trim_Resultado!EM101</f>
        <v>11151.286400000001</v>
      </c>
      <c r="EA24" s="32">
        <f>PLANEL_GerPT_Trim_Resultado!EN101</f>
        <v>11151.286400000001</v>
      </c>
      <c r="EB24" s="32">
        <f>PLANEL_GerPT_Trim_Resultado!EO101</f>
        <v>11151.286400000001</v>
      </c>
      <c r="EC24" s="32">
        <f>PLANEL_GerPT_Trim_Resultado!EP101</f>
        <v>11151.286400000001</v>
      </c>
      <c r="ED24" s="32">
        <f>PLANEL_GerPT_Trim_Resultado!EQ101</f>
        <v>11151.286400000001</v>
      </c>
      <c r="EE24" s="32">
        <f>PLANEL_GerPT_Trim_Resultado!ER101</f>
        <v>11151.286400000001</v>
      </c>
      <c r="EF24" s="32">
        <f>PLANEL_GerPT_Trim_Resultado!ES101</f>
        <v>11151.286400000001</v>
      </c>
      <c r="EG24" s="32">
        <f>PLANEL_GerPT_Trim_Resultado!ET101</f>
        <v>11151.286400000001</v>
      </c>
      <c r="EH24" s="32">
        <f>PLANEL_GerPT_Trim_Resultado!EU101</f>
        <v>11151.286400000001</v>
      </c>
      <c r="EI24" s="32">
        <f>PLANEL_GerPT_Trim_Resultado!EV101</f>
        <v>11151.286400000001</v>
      </c>
      <c r="EJ24" s="32">
        <f>PLANEL_GerPT_Trim_Resultado!EW101</f>
        <v>11151.286400000001</v>
      </c>
      <c r="EK24" s="32">
        <f>PLANEL_GerPT_Trim_Resultado!EX101</f>
        <v>11151.286400000001</v>
      </c>
      <c r="EL24" s="32">
        <f>PLANEL_GerPT_Trim_Resultado!EY101</f>
        <v>11151.286400000001</v>
      </c>
      <c r="EM24" s="32">
        <f>PLANEL_GerPT_Trim_Resultado!EZ101</f>
        <v>11151.286400000001</v>
      </c>
      <c r="EN24" s="32">
        <f>PLANEL_GerPT_Trim_Resultado!FA101</f>
        <v>11151.286400000001</v>
      </c>
      <c r="EO24" s="32">
        <f>PLANEL_GerPT_Trim_Resultado!FB101</f>
        <v>11151.286400000001</v>
      </c>
      <c r="EP24" s="32">
        <f>PLANEL_GerPT_Trim_Resultado!FC101</f>
        <v>11151.286400000001</v>
      </c>
    </row>
    <row r="25" spans="2:146" x14ac:dyDescent="0.25">
      <c r="B25" s="27" t="s">
        <v>9</v>
      </c>
      <c r="C25" s="28">
        <f>SUM(C4:C24)</f>
        <v>88575.255368049999</v>
      </c>
      <c r="D25" s="28">
        <f t="shared" ref="D25:BO25" si="0">SUM(D4:D24)</f>
        <v>84766.32775026001</v>
      </c>
      <c r="E25" s="28">
        <f t="shared" si="0"/>
        <v>83382.817365550014</v>
      </c>
      <c r="F25" s="28">
        <f t="shared" si="0"/>
        <v>87267.589864930007</v>
      </c>
      <c r="G25" s="28">
        <f t="shared" si="0"/>
        <v>87345.763302370018</v>
      </c>
      <c r="H25" s="28">
        <f t="shared" si="0"/>
        <v>83663.33588530001</v>
      </c>
      <c r="I25" s="28">
        <f t="shared" si="0"/>
        <v>83285.04898367</v>
      </c>
      <c r="J25" s="28">
        <f t="shared" si="0"/>
        <v>86804.337007909999</v>
      </c>
      <c r="K25" s="28">
        <f t="shared" si="0"/>
        <v>91283.235044770016</v>
      </c>
      <c r="L25" s="28">
        <f t="shared" si="0"/>
        <v>87387.690643200025</v>
      </c>
      <c r="M25" s="28">
        <f t="shared" si="0"/>
        <v>86981.416472950019</v>
      </c>
      <c r="N25" s="28">
        <f t="shared" si="0"/>
        <v>90710.304559209995</v>
      </c>
      <c r="O25" s="28">
        <f t="shared" si="0"/>
        <v>93429.326146970023</v>
      </c>
      <c r="P25" s="28">
        <f t="shared" si="0"/>
        <v>89500.49569109999</v>
      </c>
      <c r="Q25" s="28">
        <f t="shared" si="0"/>
        <v>89101.956686070014</v>
      </c>
      <c r="R25" s="28">
        <f t="shared" si="0"/>
        <v>92836.073346300022</v>
      </c>
      <c r="S25" s="28">
        <f t="shared" si="0"/>
        <v>98476.071129970005</v>
      </c>
      <c r="T25" s="28">
        <f t="shared" si="0"/>
        <v>94359.484859700024</v>
      </c>
      <c r="U25" s="28">
        <f t="shared" si="0"/>
        <v>93935.787363970012</v>
      </c>
      <c r="V25" s="28">
        <f t="shared" si="0"/>
        <v>97878.483952600014</v>
      </c>
      <c r="W25" s="28">
        <f t="shared" si="0"/>
        <v>103588.15973227003</v>
      </c>
      <c r="X25" s="28">
        <f t="shared" si="0"/>
        <v>99290.281434800039</v>
      </c>
      <c r="Y25" s="28">
        <f t="shared" si="0"/>
        <v>98849.81230717001</v>
      </c>
      <c r="Z25" s="28">
        <f t="shared" si="0"/>
        <v>102968.93685760004</v>
      </c>
      <c r="AA25" s="28">
        <f t="shared" si="0"/>
        <v>108662.21197327002</v>
      </c>
      <c r="AB25" s="28">
        <f t="shared" si="0"/>
        <v>104181.07213740001</v>
      </c>
      <c r="AC25" s="28">
        <f t="shared" si="0"/>
        <v>103722.73698007</v>
      </c>
      <c r="AD25" s="28">
        <f t="shared" si="0"/>
        <v>108022.12171860001</v>
      </c>
      <c r="AE25" s="28">
        <f t="shared" si="0"/>
        <v>112406.90071897002</v>
      </c>
      <c r="AF25" s="28">
        <f t="shared" si="0"/>
        <v>107736.37034179999</v>
      </c>
      <c r="AG25" s="28">
        <f t="shared" si="0"/>
        <v>107492.68228177002</v>
      </c>
      <c r="AH25" s="28">
        <f t="shared" si="0"/>
        <v>111742.80650430002</v>
      </c>
      <c r="AI25" s="28">
        <f t="shared" si="0"/>
        <v>116875.96200097</v>
      </c>
      <c r="AJ25" s="28">
        <f t="shared" si="0"/>
        <v>112005.1770019</v>
      </c>
      <c r="AK25" s="28">
        <f t="shared" si="0"/>
        <v>111503.88183537002</v>
      </c>
      <c r="AL25" s="28">
        <f t="shared" si="0"/>
        <v>116184.83737960002</v>
      </c>
      <c r="AM25" s="28">
        <f t="shared" si="0"/>
        <v>120845.86608307002</v>
      </c>
      <c r="AN25" s="28">
        <f t="shared" si="0"/>
        <v>112939.5537758</v>
      </c>
      <c r="AO25" s="28">
        <f t="shared" si="0"/>
        <v>111115.07203547002</v>
      </c>
      <c r="AP25" s="28">
        <f t="shared" si="0"/>
        <v>117248.52959030001</v>
      </c>
      <c r="AQ25" s="28">
        <f t="shared" si="0"/>
        <v>122188.75491587001</v>
      </c>
      <c r="AR25" s="28">
        <f t="shared" si="0"/>
        <v>115094.30322490002</v>
      </c>
      <c r="AS25" s="28">
        <f t="shared" si="0"/>
        <v>113165.64636957004</v>
      </c>
      <c r="AT25" s="28">
        <f t="shared" si="0"/>
        <v>119090.32764190003</v>
      </c>
      <c r="AU25" s="28">
        <f t="shared" si="0"/>
        <v>125533.43827387004</v>
      </c>
      <c r="AV25" s="28">
        <f t="shared" si="0"/>
        <v>118371.89039790003</v>
      </c>
      <c r="AW25" s="28">
        <f t="shared" si="0"/>
        <v>117418.39419877001</v>
      </c>
      <c r="AX25" s="28">
        <f t="shared" si="0"/>
        <v>122419.86817490001</v>
      </c>
      <c r="AY25" s="28">
        <f t="shared" si="0"/>
        <v>129747.25482817003</v>
      </c>
      <c r="AZ25" s="28">
        <f t="shared" si="0"/>
        <v>121899.60189520003</v>
      </c>
      <c r="BA25" s="28">
        <f t="shared" si="0"/>
        <v>120135.62866967003</v>
      </c>
      <c r="BB25" s="28">
        <f t="shared" si="0"/>
        <v>126612.30795320004</v>
      </c>
      <c r="BC25" s="28">
        <f t="shared" si="0"/>
        <v>133958.52164698005</v>
      </c>
      <c r="BD25" s="28">
        <f t="shared" si="0"/>
        <v>125404.83791851001</v>
      </c>
      <c r="BE25" s="28">
        <f t="shared" si="0"/>
        <v>124317.10855268003</v>
      </c>
      <c r="BF25" s="28">
        <f t="shared" si="0"/>
        <v>131014.06711600003</v>
      </c>
      <c r="BG25" s="28">
        <f t="shared" si="0"/>
        <v>138437.34993598002</v>
      </c>
      <c r="BH25" s="28">
        <f t="shared" si="0"/>
        <v>130441.33888451003</v>
      </c>
      <c r="BI25" s="28">
        <f t="shared" si="0"/>
        <v>128399.06149368003</v>
      </c>
      <c r="BJ25" s="28">
        <f t="shared" si="0"/>
        <v>135259.84288300003</v>
      </c>
      <c r="BK25" s="28">
        <f t="shared" si="0"/>
        <v>140484.56491298001</v>
      </c>
      <c r="BL25" s="28">
        <f t="shared" si="0"/>
        <v>132175.63400851004</v>
      </c>
      <c r="BM25" s="28">
        <f t="shared" si="0"/>
        <v>130181.63454868001</v>
      </c>
      <c r="BN25" s="28">
        <f t="shared" si="0"/>
        <v>137284.5770019</v>
      </c>
      <c r="BO25" s="28">
        <f t="shared" si="0"/>
        <v>138424.64636724003</v>
      </c>
      <c r="BP25" s="28">
        <f t="shared" ref="BP25:EA25" si="1">SUM(BP4:BP24)</f>
        <v>130564.55220809001</v>
      </c>
      <c r="BQ25" s="28">
        <f t="shared" si="1"/>
        <v>126148.15715382001</v>
      </c>
      <c r="BR25" s="28">
        <f t="shared" si="1"/>
        <v>134018.56627960003</v>
      </c>
      <c r="BS25" s="28">
        <f t="shared" si="1"/>
        <v>142655.12531824</v>
      </c>
      <c r="BT25" s="28">
        <f t="shared" si="1"/>
        <v>132333.54816109</v>
      </c>
      <c r="BU25" s="28">
        <f t="shared" si="1"/>
        <v>129508.60653382</v>
      </c>
      <c r="BV25" s="28">
        <f t="shared" si="1"/>
        <v>138224.89280558002</v>
      </c>
      <c r="BW25" s="28">
        <f t="shared" si="1"/>
        <v>145741.34413344</v>
      </c>
      <c r="BX25" s="28">
        <f t="shared" si="1"/>
        <v>135029.87426648999</v>
      </c>
      <c r="BY25" s="28">
        <f t="shared" si="1"/>
        <v>133613.86056002002</v>
      </c>
      <c r="BZ25" s="28">
        <f t="shared" si="1"/>
        <v>141288.86044638001</v>
      </c>
      <c r="CA25" s="28">
        <f t="shared" si="1"/>
        <v>148200.21034864002</v>
      </c>
      <c r="CB25" s="28">
        <f t="shared" si="1"/>
        <v>137108.46905989002</v>
      </c>
      <c r="CC25" s="28">
        <f t="shared" si="1"/>
        <v>135106.84444022001</v>
      </c>
      <c r="CD25" s="28">
        <f t="shared" si="1"/>
        <v>143723.10474118002</v>
      </c>
      <c r="CE25" s="28">
        <f t="shared" si="1"/>
        <v>150326.57412403999</v>
      </c>
      <c r="CF25" s="28">
        <f t="shared" si="1"/>
        <v>139932.95127494002</v>
      </c>
      <c r="CG25" s="28">
        <f t="shared" si="1"/>
        <v>136999.90953262002</v>
      </c>
      <c r="CH25" s="28">
        <f t="shared" si="1"/>
        <v>145823.32044028002</v>
      </c>
      <c r="CI25" s="28">
        <f t="shared" si="1"/>
        <v>152433.02713392003</v>
      </c>
      <c r="CJ25" s="28">
        <f t="shared" si="1"/>
        <v>140991.97328194004</v>
      </c>
      <c r="CK25" s="28">
        <f t="shared" si="1"/>
        <v>138253.94957092003</v>
      </c>
      <c r="CL25" s="28">
        <f t="shared" si="1"/>
        <v>147540.00162588002</v>
      </c>
      <c r="CM25" s="28">
        <f t="shared" si="1"/>
        <v>155074.79479380001</v>
      </c>
      <c r="CN25" s="28">
        <f t="shared" si="1"/>
        <v>142905.2759906</v>
      </c>
      <c r="CO25" s="28">
        <f t="shared" si="1"/>
        <v>140140.81955880002</v>
      </c>
      <c r="CP25" s="28">
        <f t="shared" si="1"/>
        <v>150156.4790312</v>
      </c>
      <c r="CQ25" s="28">
        <f t="shared" si="1"/>
        <v>157022.92903479998</v>
      </c>
      <c r="CR25" s="28">
        <f t="shared" si="1"/>
        <v>145021.4626346</v>
      </c>
      <c r="CS25" s="28">
        <f t="shared" si="1"/>
        <v>142761.98130380001</v>
      </c>
      <c r="CT25" s="28">
        <f t="shared" si="1"/>
        <v>152920.98127920003</v>
      </c>
      <c r="CU25" s="28">
        <f t="shared" si="1"/>
        <v>159079.39327300002</v>
      </c>
      <c r="CV25" s="28">
        <f t="shared" si="1"/>
        <v>146443.94696300002</v>
      </c>
      <c r="CW25" s="28">
        <f t="shared" si="1"/>
        <v>144006.10599000001</v>
      </c>
      <c r="CX25" s="28">
        <f t="shared" si="1"/>
        <v>154104.55379700003</v>
      </c>
      <c r="CY25" s="76">
        <f t="shared" si="1"/>
        <v>163218.61721500001</v>
      </c>
      <c r="CZ25" s="76">
        <f t="shared" si="1"/>
        <v>151141.56031400003</v>
      </c>
      <c r="DA25" s="76">
        <f t="shared" si="1"/>
        <v>148704.78397400002</v>
      </c>
      <c r="DB25" s="76">
        <f t="shared" si="1"/>
        <v>158217.98176760002</v>
      </c>
      <c r="DC25" s="28">
        <f t="shared" si="1"/>
        <v>164836.36268800002</v>
      </c>
      <c r="DD25" s="28">
        <f t="shared" si="1"/>
        <v>151779.25066100003</v>
      </c>
      <c r="DE25" s="28">
        <f t="shared" si="1"/>
        <v>148907.31988700002</v>
      </c>
      <c r="DF25" s="28">
        <f t="shared" si="1"/>
        <v>160550.44817460002</v>
      </c>
      <c r="DG25" s="28">
        <f t="shared" si="1"/>
        <v>167944.29011999999</v>
      </c>
      <c r="DH25" s="28">
        <f t="shared" si="1"/>
        <v>155526.64195600004</v>
      </c>
      <c r="DI25" s="28">
        <f t="shared" si="1"/>
        <v>156510.2844345</v>
      </c>
      <c r="DJ25" s="28">
        <f t="shared" si="1"/>
        <v>162900.69976600003</v>
      </c>
      <c r="DK25" s="28">
        <f t="shared" si="1"/>
        <v>170152.675708</v>
      </c>
      <c r="DL25" s="28">
        <f t="shared" si="1"/>
        <v>157417.61402700003</v>
      </c>
      <c r="DM25" s="28">
        <f t="shared" si="1"/>
        <v>161946.27612000002</v>
      </c>
      <c r="DN25" s="28">
        <f t="shared" si="1"/>
        <v>165087.78028900002</v>
      </c>
      <c r="DO25" s="28">
        <f t="shared" si="1"/>
        <v>172719.88848600001</v>
      </c>
      <c r="DP25" s="28">
        <f t="shared" si="1"/>
        <v>159226.40910300001</v>
      </c>
      <c r="DQ25" s="28">
        <f t="shared" si="1"/>
        <v>157935.61616400004</v>
      </c>
      <c r="DR25" s="28">
        <f t="shared" si="1"/>
        <v>168046.32073000001</v>
      </c>
      <c r="DS25" s="28">
        <f t="shared" si="1"/>
        <v>174735.17394199999</v>
      </c>
      <c r="DT25" s="28">
        <f t="shared" si="1"/>
        <v>160836.35276600003</v>
      </c>
      <c r="DU25" s="28">
        <f t="shared" si="1"/>
        <v>161094.212726</v>
      </c>
      <c r="DV25" s="28">
        <f t="shared" si="1"/>
        <v>171786.29959499999</v>
      </c>
      <c r="DW25" s="28">
        <f t="shared" si="1"/>
        <v>177378.731615</v>
      </c>
      <c r="DX25" s="28">
        <f t="shared" si="1"/>
        <v>163127.08137100004</v>
      </c>
      <c r="DY25" s="28">
        <f t="shared" si="1"/>
        <v>161411.25949900001</v>
      </c>
      <c r="DZ25" s="28">
        <f t="shared" si="1"/>
        <v>172213.30791200002</v>
      </c>
      <c r="EA25" s="28">
        <f t="shared" si="1"/>
        <v>180250.72349400001</v>
      </c>
      <c r="EB25" s="28">
        <f t="shared" ref="EB25:EP25" si="2">SUM(EB4:EB24)</f>
        <v>165781.41385400001</v>
      </c>
      <c r="EC25" s="28">
        <f t="shared" si="2"/>
        <v>166614.691234</v>
      </c>
      <c r="ED25" s="28">
        <f t="shared" si="2"/>
        <v>174980.27024500002</v>
      </c>
      <c r="EE25" s="28">
        <f t="shared" si="2"/>
        <v>182299.24879800002</v>
      </c>
      <c r="EF25" s="28">
        <f t="shared" si="2"/>
        <v>167580.56040400002</v>
      </c>
      <c r="EG25" s="28">
        <f t="shared" si="2"/>
        <v>165152.48939500001</v>
      </c>
      <c r="EH25" s="28">
        <f t="shared" si="2"/>
        <v>178316.396679</v>
      </c>
      <c r="EI25" s="28">
        <f t="shared" si="2"/>
        <v>184455.85802000004</v>
      </c>
      <c r="EJ25" s="28">
        <f t="shared" si="2"/>
        <v>169501.36430400005</v>
      </c>
      <c r="EK25" s="28">
        <f t="shared" si="2"/>
        <v>166366.867272</v>
      </c>
      <c r="EL25" s="28">
        <f t="shared" si="2"/>
        <v>182493.65423400002</v>
      </c>
      <c r="EM25" s="28">
        <f t="shared" si="2"/>
        <v>185595.05129800003</v>
      </c>
      <c r="EN25" s="28">
        <f t="shared" si="2"/>
        <v>170401.02673400004</v>
      </c>
      <c r="EO25" s="28">
        <f t="shared" si="2"/>
        <v>168966.33892800001</v>
      </c>
      <c r="EP25" s="28">
        <f t="shared" si="2"/>
        <v>180239.36062200001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0.69501897578077831</v>
      </c>
      <c r="D30" s="47">
        <f>IF(PLANEL_Pot_Trim!D4&lt;&gt;0,D4/PLANEL_Pot_Trim!D4,0)</f>
        <v>0.62186067926524247</v>
      </c>
      <c r="E30" s="47">
        <f>IF(PLANEL_Pot_Trim!E4&lt;&gt;0,E4/PLANEL_Pot_Trim!E4,0)</f>
        <v>0.58438291236078188</v>
      </c>
      <c r="F30" s="47">
        <f>IF(PLANEL_Pot_Trim!F4&lt;&gt;0,F4/PLANEL_Pot_Trim!F4,0)</f>
        <v>0.65034704075572736</v>
      </c>
      <c r="G30" s="47">
        <f>IF(PLANEL_Pot_Trim!G4&lt;&gt;0,G4/PLANEL_Pot_Trim!G4,0)</f>
        <v>0.67318507915375159</v>
      </c>
      <c r="H30" s="47">
        <f>IF(PLANEL_Pot_Trim!H4&lt;&gt;0,H4/PLANEL_Pot_Trim!H4,0)</f>
        <v>0.61966197464014983</v>
      </c>
      <c r="I30" s="47">
        <f>IF(PLANEL_Pot_Trim!I4&lt;&gt;0,I4/PLANEL_Pot_Trim!I4,0)</f>
        <v>0.5761805621953664</v>
      </c>
      <c r="J30" s="47">
        <f>IF(PLANEL_Pot_Trim!J4&lt;&gt;0,J4/PLANEL_Pot_Trim!J4,0)</f>
        <v>0.6206305547357478</v>
      </c>
      <c r="K30" s="47">
        <f>IF(PLANEL_Pot_Trim!K4&lt;&gt;0,K4/PLANEL_Pot_Trim!K4,0)</f>
        <v>0.71081756828648923</v>
      </c>
      <c r="L30" s="47">
        <f>IF(PLANEL_Pot_Trim!L4&lt;&gt;0,L4/PLANEL_Pot_Trim!L4,0)</f>
        <v>0.66710344750271711</v>
      </c>
      <c r="M30" s="47">
        <f>IF(PLANEL_Pot_Trim!M4&lt;&gt;0,M4/PLANEL_Pot_Trim!M4,0)</f>
        <v>0.59499723635285418</v>
      </c>
      <c r="N30" s="47">
        <f>IF(PLANEL_Pot_Trim!N4&lt;&gt;0,N4/PLANEL_Pot_Trim!N4,0)</f>
        <v>0.67742176571823198</v>
      </c>
      <c r="O30" s="47">
        <f>IF(PLANEL_Pot_Trim!O4&lt;&gt;0,O4/PLANEL_Pot_Trim!O4,0)</f>
        <v>0.70586612761771361</v>
      </c>
      <c r="P30" s="47">
        <f>IF(PLANEL_Pot_Trim!P4&lt;&gt;0,P4/PLANEL_Pot_Trim!P4,0)</f>
        <v>0.65267340202279078</v>
      </c>
      <c r="Q30" s="47">
        <f>IF(PLANEL_Pot_Trim!Q4&lt;&gt;0,Q4/PLANEL_Pot_Trim!Q4,0)</f>
        <v>0.56514537755267169</v>
      </c>
      <c r="R30" s="47">
        <f>IF(PLANEL_Pot_Trim!R4&lt;&gt;0,R4/PLANEL_Pot_Trim!R4,0)</f>
        <v>0.63858191915310958</v>
      </c>
      <c r="S30" s="47">
        <f>IF(PLANEL_Pot_Trim!S4&lt;&gt;0,S4/PLANEL_Pot_Trim!S4,0)</f>
        <v>0.65778478017456576</v>
      </c>
      <c r="T30" s="47">
        <f>IF(PLANEL_Pot_Trim!T4&lt;&gt;0,T4/PLANEL_Pot_Trim!T4,0)</f>
        <v>0.60597518325242061</v>
      </c>
      <c r="U30" s="47">
        <f>IF(PLANEL_Pot_Trim!U4&lt;&gt;0,U4/PLANEL_Pot_Trim!U4,0)</f>
        <v>0.57480985427276854</v>
      </c>
      <c r="V30" s="47">
        <f>IF(PLANEL_Pot_Trim!V4&lt;&gt;0,V4/PLANEL_Pot_Trim!V4,0)</f>
        <v>0.61245026906464728</v>
      </c>
      <c r="W30" s="47">
        <f>IF(PLANEL_Pot_Trim!W4&lt;&gt;0,W4/PLANEL_Pot_Trim!W4,0)</f>
        <v>0.69547512139418488</v>
      </c>
      <c r="X30" s="47">
        <f>IF(PLANEL_Pot_Trim!X4&lt;&gt;0,X4/PLANEL_Pot_Trim!X4,0)</f>
        <v>0.6097577700173421</v>
      </c>
      <c r="Y30" s="47">
        <f>IF(PLANEL_Pot_Trim!Y4&lt;&gt;0,Y4/PLANEL_Pot_Trim!Y4,0)</f>
        <v>0.62701602334231765</v>
      </c>
      <c r="Z30" s="47">
        <f>IF(PLANEL_Pot_Trim!Z4&lt;&gt;0,Z4/PLANEL_Pot_Trim!Z4,0)</f>
        <v>0.6425697860252424</v>
      </c>
      <c r="AA30" s="47">
        <f>IF(PLANEL_Pot_Trim!AA4&lt;&gt;0,AA4/PLANEL_Pot_Trim!AA4,0)</f>
        <v>0.71478632817167043</v>
      </c>
      <c r="AB30" s="47">
        <f>IF(PLANEL_Pot_Trim!AB4&lt;&gt;0,AB4/PLANEL_Pot_Trim!AB4,0)</f>
        <v>0.63958422777511859</v>
      </c>
      <c r="AC30" s="47">
        <f>IF(PLANEL_Pot_Trim!AC4&lt;&gt;0,AC4/PLANEL_Pot_Trim!AC4,0)</f>
        <v>0.62721732089146054</v>
      </c>
      <c r="AD30" s="47">
        <f>IF(PLANEL_Pot_Trim!AD4&lt;&gt;0,AD4/PLANEL_Pot_Trim!AD4,0)</f>
        <v>0.64772660025597451</v>
      </c>
      <c r="AE30" s="47">
        <f>IF(PLANEL_Pot_Trim!AE4&lt;&gt;0,AE4/PLANEL_Pot_Trim!AE4,0)</f>
        <v>0.70962764016776136</v>
      </c>
      <c r="AF30" s="47">
        <f>IF(PLANEL_Pot_Trim!AF4&lt;&gt;0,AF4/PLANEL_Pot_Trim!AF4,0)</f>
        <v>0.67923764566557621</v>
      </c>
      <c r="AG30" s="47">
        <f>IF(PLANEL_Pot_Trim!AG4&lt;&gt;0,AG4/PLANEL_Pot_Trim!AG4,0)</f>
        <v>0.62412684637605542</v>
      </c>
      <c r="AH30" s="47">
        <f>IF(PLANEL_Pot_Trim!AH4&lt;&gt;0,AH4/PLANEL_Pot_Trim!AH4,0)</f>
        <v>0.66970331898279378</v>
      </c>
      <c r="AI30" s="47">
        <f>IF(PLANEL_Pot_Trim!AI4&lt;&gt;0,AI4/PLANEL_Pot_Trim!AI4,0)</f>
        <v>0.7213002629208819</v>
      </c>
      <c r="AJ30" s="47">
        <f>IF(PLANEL_Pot_Trim!AJ4&lt;&gt;0,AJ4/PLANEL_Pot_Trim!AJ4,0)</f>
        <v>0.6905382147529775</v>
      </c>
      <c r="AK30" s="47">
        <f>IF(PLANEL_Pot_Trim!AK4&lt;&gt;0,AK4/PLANEL_Pot_Trim!AK4,0)</f>
        <v>0.62473217835093753</v>
      </c>
      <c r="AL30" s="47">
        <f>IF(PLANEL_Pot_Trim!AL4&lt;&gt;0,AL4/PLANEL_Pot_Trim!AL4,0)</f>
        <v>0.66994853341818428</v>
      </c>
      <c r="AM30" s="47">
        <f>IF(PLANEL_Pot_Trim!AM4&lt;&gt;0,AM4/PLANEL_Pot_Trim!AM4,0)</f>
        <v>0.7338884788455291</v>
      </c>
      <c r="AN30" s="47">
        <f>IF(PLANEL_Pot_Trim!AN4&lt;&gt;0,AN4/PLANEL_Pot_Trim!AN4,0)</f>
        <v>0.67853529188577888</v>
      </c>
      <c r="AO30" s="47">
        <f>IF(PLANEL_Pot_Trim!AO4&lt;&gt;0,AO4/PLANEL_Pot_Trim!AO4,0)</f>
        <v>0.65212327401157311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0.68466660363247078</v>
      </c>
      <c r="AS30" s="47">
        <f>IF(PLANEL_Pot_Trim!AS4&lt;&gt;0,AS4/PLANEL_Pot_Trim!AS4,0)</f>
        <v>0.65516541622155078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0.69276390718229197</v>
      </c>
      <c r="AW30" s="47">
        <f>IF(PLANEL_Pot_Trim!AW4&lt;&gt;0,AW4/PLANEL_Pot_Trim!AW4,0)</f>
        <v>0.6513027071582943</v>
      </c>
      <c r="AX30" s="47">
        <f>IF(PLANEL_Pot_Trim!AX4&lt;&gt;0,AX4/PLANEL_Pot_Trim!AX4,0)</f>
        <v>0.67244014740164826</v>
      </c>
      <c r="AY30" s="47">
        <f>IF(PLANEL_Pot_Trim!AY4&lt;&gt;0,AY4/PLANEL_Pot_Trim!AY4,0)</f>
        <v>0.73564337229636279</v>
      </c>
      <c r="AZ30" s="47">
        <f>IF(PLANEL_Pot_Trim!AZ4&lt;&gt;0,AZ4/PLANEL_Pot_Trim!AZ4,0)</f>
        <v>0.7038726101978301</v>
      </c>
      <c r="BA30" s="47">
        <f>IF(PLANEL_Pot_Trim!BA4&lt;&gt;0,BA4/PLANEL_Pot_Trim!BA4,0)</f>
        <v>0.61479045961268664</v>
      </c>
      <c r="BB30" s="47">
        <f>IF(PLANEL_Pot_Trim!BB4&lt;&gt;0,BB4/PLANEL_Pot_Trim!BB4,0)</f>
        <v>0.67044395169218074</v>
      </c>
      <c r="BC30" s="47">
        <f>IF(PLANEL_Pot_Trim!BC4&lt;&gt;0,BC4/PLANEL_Pot_Trim!BC4,0)</f>
        <v>0.73949881896687819</v>
      </c>
      <c r="BD30" s="47">
        <f>IF(PLANEL_Pot_Trim!BD4&lt;&gt;0,BD4/PLANEL_Pot_Trim!BD4,0)</f>
        <v>0.69198622721031755</v>
      </c>
      <c r="BE30" s="47">
        <f>IF(PLANEL_Pot_Trim!BE4&lt;&gt;0,BE4/PLANEL_Pot_Trim!BE4,0)</f>
        <v>0.64161777775076678</v>
      </c>
      <c r="BF30" s="47">
        <f>IF(PLANEL_Pot_Trim!BF4&lt;&gt;0,BF4/PLANEL_Pot_Trim!BF4,0)</f>
        <v>0.67575981537265861</v>
      </c>
      <c r="BG30" s="47">
        <f>IF(PLANEL_Pot_Trim!BG4&lt;&gt;0,BG4/PLANEL_Pot_Trim!BG4,0)</f>
        <v>0.74216129102059591</v>
      </c>
      <c r="BH30" s="47">
        <f>IF(PLANEL_Pot_Trim!BH4&lt;&gt;0,BH4/PLANEL_Pot_Trim!BH4,0)</f>
        <v>0.68917204278730293</v>
      </c>
      <c r="BI30" s="47">
        <f>IF(PLANEL_Pot_Trim!BI4&lt;&gt;0,BI4/PLANEL_Pot_Trim!BI4,0)</f>
        <v>0.65647631074467139</v>
      </c>
      <c r="BJ30" s="47">
        <f>IF(PLANEL_Pot_Trim!BJ4&lt;&gt;0,BJ4/PLANEL_Pot_Trim!BJ4,0)</f>
        <v>0.67664641678117921</v>
      </c>
      <c r="BK30" s="47">
        <f>IF(PLANEL_Pot_Trim!BK4&lt;&gt;0,BK4/PLANEL_Pot_Trim!BK4,0)</f>
        <v>0.74216129102059591</v>
      </c>
      <c r="BL30" s="47">
        <f>IF(PLANEL_Pot_Trim!BL4&lt;&gt;0,BL4/PLANEL_Pot_Trim!BL4,0)</f>
        <v>0.68922877324481957</v>
      </c>
      <c r="BM30" s="47">
        <f>IF(PLANEL_Pot_Trim!BM4&lt;&gt;0,BM4/PLANEL_Pot_Trim!BM4,0)</f>
        <v>0.66545978412073958</v>
      </c>
      <c r="BN30" s="47">
        <f>IF(PLANEL_Pot_Trim!BN4&lt;&gt;0,BN4/PLANEL_Pot_Trim!BN4,0)</f>
        <v>0.67475481389834402</v>
      </c>
      <c r="BO30" s="47">
        <f>IF(PLANEL_Pot_Trim!BO4&lt;&gt;0,BO4/PLANEL_Pot_Trim!BO4,0)</f>
        <v>0.7430625603812403</v>
      </c>
      <c r="BP30" s="47">
        <f>IF(PLANEL_Pot_Trim!BP4&lt;&gt;0,BP4/PLANEL_Pot_Trim!BP4,0)</f>
        <v>0.68260878931478508</v>
      </c>
      <c r="BQ30" s="47">
        <f>IF(PLANEL_Pot_Trim!BQ4&lt;&gt;0,BQ4/PLANEL_Pot_Trim!BQ4,0)</f>
        <v>0.65352762445393797</v>
      </c>
      <c r="BR30" s="47">
        <f>IF(PLANEL_Pot_Trim!BR4&lt;&gt;0,BR4/PLANEL_Pot_Trim!BR4,0)</f>
        <v>0.68064671904831053</v>
      </c>
      <c r="BS30" s="47">
        <f>IF(PLANEL_Pot_Trim!BS4&lt;&gt;0,BS4/PLANEL_Pot_Trim!BS4,0)</f>
        <v>0.74441720476054363</v>
      </c>
      <c r="BT30" s="47">
        <f>IF(PLANEL_Pot_Trim!BT4&lt;&gt;0,BT4/PLANEL_Pot_Trim!BT4,0)</f>
        <v>0.70029269997494037</v>
      </c>
      <c r="BU30" s="47">
        <f>IF(PLANEL_Pot_Trim!BU4&lt;&gt;0,BU4/PLANEL_Pot_Trim!BU4,0)</f>
        <v>0.62516840549986463</v>
      </c>
      <c r="BV30" s="47">
        <f>IF(PLANEL_Pot_Trim!BV4&lt;&gt;0,BV4/PLANEL_Pot_Trim!BV4,0)</f>
        <v>0.67877205594443757</v>
      </c>
      <c r="BW30" s="47">
        <f>IF(PLANEL_Pot_Trim!BW4&lt;&gt;0,BW4/PLANEL_Pot_Trim!BW4,0)</f>
        <v>0.74518038237525952</v>
      </c>
      <c r="BX30" s="47">
        <f>IF(PLANEL_Pot_Trim!BX4&lt;&gt;0,BX4/PLANEL_Pot_Trim!BX4,0)</f>
        <v>0.69299378950752855</v>
      </c>
      <c r="BY30" s="47">
        <f>IF(PLANEL_Pot_Trim!BY4&lt;&gt;0,BY4/PLANEL_Pot_Trim!BY4,0)</f>
        <v>0.64015229701412113</v>
      </c>
      <c r="BZ30" s="47">
        <f>IF(PLANEL_Pot_Trim!BZ4&lt;&gt;0,BZ4/PLANEL_Pot_Trim!BZ4,0)</f>
        <v>0.67771591187218938</v>
      </c>
      <c r="CA30" s="47">
        <f>IF(PLANEL_Pot_Trim!CA4&lt;&gt;0,CA4/PLANEL_Pot_Trim!CA4,0)</f>
        <v>0.74518539912869497</v>
      </c>
      <c r="CB30" s="47">
        <f>IF(PLANEL_Pot_Trim!CB4&lt;&gt;0,CB4/PLANEL_Pot_Trim!CB4,0)</f>
        <v>0.69492276538864917</v>
      </c>
      <c r="CC30" s="47">
        <f>IF(PLANEL_Pot_Trim!CC4&lt;&gt;0,CC4/PLANEL_Pot_Trim!CC4,0)</f>
        <v>0.62041474892084902</v>
      </c>
      <c r="CD30" s="47">
        <f>IF(PLANEL_Pot_Trim!CD4&lt;&gt;0,CD4/PLANEL_Pot_Trim!CD4,0)</f>
        <v>0.67428192385137742</v>
      </c>
      <c r="CE30" s="47">
        <f>IF(PLANEL_Pot_Trim!CE4&lt;&gt;0,CE4/PLANEL_Pot_Trim!CE4,0)</f>
        <v>0.74518539912869497</v>
      </c>
      <c r="CF30" s="47">
        <f>IF(PLANEL_Pot_Trim!CF4&lt;&gt;0,CF4/PLANEL_Pot_Trim!CF4,0)</f>
        <v>0.6873118896410898</v>
      </c>
      <c r="CG30" s="47">
        <f>IF(PLANEL_Pot_Trim!CG4&lt;&gt;0,CG4/PLANEL_Pot_Trim!CG4,0)</f>
        <v>0.6426479441721954</v>
      </c>
      <c r="CH30" s="47">
        <f>IF(PLANEL_Pot_Trim!CH4&lt;&gt;0,CH4/PLANEL_Pot_Trim!CH4,0)</f>
        <v>0.66967513801409306</v>
      </c>
      <c r="CI30" s="47">
        <f>IF(PLANEL_Pot_Trim!CI4&lt;&gt;0,CI4/PLANEL_Pot_Trim!CI4,0)</f>
        <v>0.74518539912869497</v>
      </c>
      <c r="CJ30" s="47">
        <f>IF(PLANEL_Pot_Trim!CJ4&lt;&gt;0,CJ4/PLANEL_Pot_Trim!CJ4,0)</f>
        <v>0.69275347054493508</v>
      </c>
      <c r="CK30" s="47">
        <f>IF(PLANEL_Pot_Trim!CK4&lt;&gt;0,CK4/PLANEL_Pot_Trim!CK4,0)</f>
        <v>0.63736051290703655</v>
      </c>
      <c r="CL30" s="47">
        <f>IF(PLANEL_Pot_Trim!CL4&lt;&gt;0,CL4/PLANEL_Pot_Trim!CL4,0)</f>
        <v>0.66493942092032277</v>
      </c>
      <c r="CM30" s="47">
        <f>IF(PLANEL_Pot_Trim!CM4&lt;&gt;0,CM4/PLANEL_Pot_Trim!CM4,0)</f>
        <v>0.74518539912869497</v>
      </c>
      <c r="CN30" s="47">
        <f>IF(PLANEL_Pot_Trim!CN4&lt;&gt;0,CN4/PLANEL_Pot_Trim!CN4,0)</f>
        <v>0.66797099539221394</v>
      </c>
      <c r="CO30" s="47">
        <f>IF(PLANEL_Pot_Trim!CO4&lt;&gt;0,CO4/PLANEL_Pot_Trim!CO4,0)</f>
        <v>0.60948235343417578</v>
      </c>
      <c r="CP30" s="47">
        <f>IF(PLANEL_Pot_Trim!CP4&lt;&gt;0,CP4/PLANEL_Pot_Trim!CP4,0)</f>
        <v>0.6654127819363076</v>
      </c>
      <c r="CQ30" s="47">
        <f>IF(PLANEL_Pot_Trim!CQ4&lt;&gt;0,CQ4/PLANEL_Pot_Trim!CQ4,0)</f>
        <v>0.74518539912869497</v>
      </c>
      <c r="CR30" s="47">
        <f>IF(PLANEL_Pot_Trim!CR4&lt;&gt;0,CR4/PLANEL_Pot_Trim!CR4,0)</f>
        <v>0.69357417406681066</v>
      </c>
      <c r="CS30" s="47">
        <f>IF(PLANEL_Pot_Trim!CS4&lt;&gt;0,CS4/PLANEL_Pot_Trim!CS4,0)</f>
        <v>0.62709235055691059</v>
      </c>
      <c r="CT30" s="47">
        <f>IF(PLANEL_Pot_Trim!CT4&lt;&gt;0,CT4/PLANEL_Pot_Trim!CT4,0)</f>
        <v>0.66678103982448156</v>
      </c>
      <c r="CU30" s="47">
        <f>IF(PLANEL_Pot_Trim!CU4&lt;&gt;0,CU4/PLANEL_Pot_Trim!CU4,0)</f>
        <v>0.74518539912869497</v>
      </c>
      <c r="CV30" s="47">
        <f>IF(PLANEL_Pot_Trim!CV4&lt;&gt;0,CV4/PLANEL_Pot_Trim!CV4,0)</f>
        <v>0.69858458686400726</v>
      </c>
      <c r="CW30" s="47">
        <f>IF(PLANEL_Pot_Trim!CW4&lt;&gt;0,CW4/PLANEL_Pot_Trim!CW4,0)</f>
        <v>0.60384241015415852</v>
      </c>
      <c r="CX30" s="47">
        <f>IF(PLANEL_Pot_Trim!CX4&lt;&gt;0,CX4/PLANEL_Pot_Trim!CX4,0)</f>
        <v>0.66048429648985341</v>
      </c>
      <c r="CY30" s="77">
        <f>IF(PLANEL_Pot_Trim!CY4&lt;&gt;0,CY4/PLANEL_Pot_Trim!CY4,0)</f>
        <v>0.74518539912869497</v>
      </c>
      <c r="CZ30" s="77">
        <f>IF(PLANEL_Pot_Trim!CZ4&lt;&gt;0,CZ4/PLANEL_Pot_Trim!CZ4,0)</f>
        <v>0.69274306518872386</v>
      </c>
      <c r="DA30" s="77">
        <f>IF(PLANEL_Pot_Trim!DA4&lt;&gt;0,DA4/PLANEL_Pot_Trim!DA4,0)</f>
        <v>0.60141290489333576</v>
      </c>
      <c r="DB30" s="77">
        <f>IF(PLANEL_Pot_Trim!DB4&lt;&gt;0,DB4/PLANEL_Pot_Trim!DB4,0)</f>
        <v>0.67610234023529703</v>
      </c>
      <c r="DC30" s="47">
        <f>IF(PLANEL_Pot_Trim!DC4&lt;&gt;0,DC4/PLANEL_Pot_Trim!DC4,0)</f>
        <v>0.74518539912869497</v>
      </c>
      <c r="DD30" s="47">
        <f>IF(PLANEL_Pot_Trim!DD4&lt;&gt;0,DD4/PLANEL_Pot_Trim!DD4,0)</f>
        <v>0.67011717988067532</v>
      </c>
      <c r="DE30" s="47">
        <f>IF(PLANEL_Pot_Trim!DE4&lt;&gt;0,DE4/PLANEL_Pot_Trim!DE4,0)</f>
        <v>0.57138359203537437</v>
      </c>
      <c r="DF30" s="47">
        <f>IF(PLANEL_Pot_Trim!DF4&lt;&gt;0,DF4/PLANEL_Pot_Trim!DF4,0)</f>
        <v>0.66272949030906669</v>
      </c>
      <c r="DG30" s="47">
        <f>IF(PLANEL_Pot_Trim!DG4&lt;&gt;0,DG4/PLANEL_Pot_Trim!DG4,0)</f>
        <v>0.74518539912869497</v>
      </c>
      <c r="DH30" s="47">
        <f>IF(PLANEL_Pot_Trim!DH4&lt;&gt;0,DH4/PLANEL_Pot_Trim!DH4,0)</f>
        <v>0.68731461489146661</v>
      </c>
      <c r="DI30" s="47">
        <f>IF(PLANEL_Pot_Trim!DI4&lt;&gt;0,DI4/PLANEL_Pot_Trim!DI4,0)</f>
        <v>0.65179452570659069</v>
      </c>
      <c r="DJ30" s="47">
        <f>IF(PLANEL_Pot_Trim!DJ4&lt;&gt;0,DJ4/PLANEL_Pot_Trim!DJ4,0)</f>
        <v>0.67320557279187643</v>
      </c>
      <c r="DK30" s="47">
        <f>IF(PLANEL_Pot_Trim!DK4&lt;&gt;0,DK4/PLANEL_Pot_Trim!DK4,0)</f>
        <v>0.74518539912869497</v>
      </c>
      <c r="DL30" s="47">
        <f>IF(PLANEL_Pot_Trim!DL4&lt;&gt;0,DL4/PLANEL_Pot_Trim!DL4,0)</f>
        <v>0.68922803821128431</v>
      </c>
      <c r="DM30" s="47">
        <f>IF(PLANEL_Pot_Trim!DM4&lt;&gt;0,DM4/PLANEL_Pot_Trim!DM4,0)</f>
        <v>0.63636236904191579</v>
      </c>
      <c r="DN30" s="47">
        <f>IF(PLANEL_Pot_Trim!DN4&lt;&gt;0,DN4/PLANEL_Pot_Trim!DN4,0)</f>
        <v>0.6522418612667209</v>
      </c>
      <c r="DO30" s="47">
        <f>IF(PLANEL_Pot_Trim!DO4&lt;&gt;0,DO4/PLANEL_Pot_Trim!DO4,0)</f>
        <v>0.74518539912869497</v>
      </c>
      <c r="DP30" s="47">
        <f>IF(PLANEL_Pot_Trim!DP4&lt;&gt;0,DP4/PLANEL_Pot_Trim!DP4,0)</f>
        <v>0.69220907098826978</v>
      </c>
      <c r="DQ30" s="47">
        <f>IF(PLANEL_Pot_Trim!DQ4&lt;&gt;0,DQ4/PLANEL_Pot_Trim!DQ4,0)</f>
        <v>0.63148880176686162</v>
      </c>
      <c r="DR30" s="47">
        <f>IF(PLANEL_Pot_Trim!DR4&lt;&gt;0,DR4/PLANEL_Pot_Trim!DR4,0)</f>
        <v>0.67135851599880381</v>
      </c>
      <c r="DS30" s="47">
        <f>IF(PLANEL_Pot_Trim!DS4&lt;&gt;0,DS4/PLANEL_Pot_Trim!DS4,0)</f>
        <v>0.74518539912869497</v>
      </c>
      <c r="DT30" s="47">
        <f>IF(PLANEL_Pot_Trim!DT4&lt;&gt;0,DT4/PLANEL_Pot_Trim!DT4,0)</f>
        <v>0.70525976912884158</v>
      </c>
      <c r="DU30" s="47">
        <f>IF(PLANEL_Pot_Trim!DU4&lt;&gt;0,DU4/PLANEL_Pot_Trim!DU4,0)</f>
        <v>0.6345874190123364</v>
      </c>
      <c r="DV30" s="47">
        <f>IF(PLANEL_Pot_Trim!DV4&lt;&gt;0,DV4/PLANEL_Pot_Trim!DV4,0)</f>
        <v>0.66935657959376937</v>
      </c>
      <c r="DW30" s="47">
        <f>IF(PLANEL_Pot_Trim!DW4&lt;&gt;0,DW4/PLANEL_Pot_Trim!DW4,0)</f>
        <v>0.74518539912869497</v>
      </c>
      <c r="DX30" s="47">
        <f>IF(PLANEL_Pot_Trim!DX4&lt;&gt;0,DX4/PLANEL_Pot_Trim!DX4,0)</f>
        <v>0.69984900895449864</v>
      </c>
      <c r="DY30" s="47">
        <f>IF(PLANEL_Pot_Trim!DY4&lt;&gt;0,DY4/PLANEL_Pot_Trim!DY4,0)</f>
        <v>0.65518001261200776</v>
      </c>
      <c r="DZ30" s="47">
        <f>IF(PLANEL_Pot_Trim!DZ4&lt;&gt;0,DZ4/PLANEL_Pot_Trim!DZ4,0)</f>
        <v>0.6501681674461498</v>
      </c>
      <c r="EA30" s="47">
        <f>IF(PLANEL_Pot_Trim!EA4&lt;&gt;0,EA4/PLANEL_Pot_Trim!EA4,0)</f>
        <v>0.74518539912869497</v>
      </c>
      <c r="EB30" s="47">
        <f>IF(PLANEL_Pot_Trim!EB4&lt;&gt;0,EB4/PLANEL_Pot_Trim!EB4,0)</f>
        <v>0.70725118238308293</v>
      </c>
      <c r="EC30" s="47">
        <f>IF(PLANEL_Pot_Trim!EC4&lt;&gt;0,EC4/PLANEL_Pot_Trim!EC4,0)</f>
        <v>0.63571731035772294</v>
      </c>
      <c r="ED30" s="47">
        <f>IF(PLANEL_Pot_Trim!ED4&lt;&gt;0,ED4/PLANEL_Pot_Trim!ED4,0)</f>
        <v>0.65490497142825577</v>
      </c>
      <c r="EE30" s="47">
        <f>IF(PLANEL_Pot_Trim!EE4&lt;&gt;0,EE4/PLANEL_Pot_Trim!EE4,0)</f>
        <v>0.73869755380170821</v>
      </c>
      <c r="EF30" s="47">
        <f>IF(PLANEL_Pot_Trim!EF4&lt;&gt;0,EF4/PLANEL_Pot_Trim!EF4,0)</f>
        <v>0.70725118238308293</v>
      </c>
      <c r="EG30" s="47">
        <f>IF(PLANEL_Pot_Trim!EG4&lt;&gt;0,EG4/PLANEL_Pot_Trim!EG4,0)</f>
        <v>0.59334638961414665</v>
      </c>
      <c r="EH30" s="47">
        <f>IF(PLANEL_Pot_Trim!EH4&lt;&gt;0,EH4/PLANEL_Pot_Trim!EH4,0)</f>
        <v>0.66483976603154193</v>
      </c>
      <c r="EI30" s="47">
        <f>IF(PLANEL_Pot_Trim!EI4&lt;&gt;0,EI4/PLANEL_Pot_Trim!EI4,0)</f>
        <v>0.73527653287009875</v>
      </c>
      <c r="EJ30" s="47">
        <f>IF(PLANEL_Pot_Trim!EJ4&lt;&gt;0,EJ4/PLANEL_Pot_Trim!EJ4,0)</f>
        <v>0.70725118238308293</v>
      </c>
      <c r="EK30" s="47">
        <f>IF(PLANEL_Pot_Trim!EK4&lt;&gt;0,EK4/PLANEL_Pot_Trim!EK4,0)</f>
        <v>0.64004634607219091</v>
      </c>
      <c r="EL30" s="47">
        <f>IF(PLANEL_Pot_Trim!EL4&lt;&gt;0,EL4/PLANEL_Pot_Trim!EL4,0)</f>
        <v>0.66834488237319767</v>
      </c>
      <c r="EM30" s="47">
        <f>IF(PLANEL_Pot_Trim!EM4&lt;&gt;0,EM4/PLANEL_Pot_Trim!EM4,0)</f>
        <v>0.73606197260661044</v>
      </c>
      <c r="EN30" s="47">
        <f>IF(PLANEL_Pot_Trim!EN4&lt;&gt;0,EN4/PLANEL_Pot_Trim!EN4,0)</f>
        <v>0.70742500556166166</v>
      </c>
      <c r="EO30" s="47">
        <f>IF(PLANEL_Pot_Trim!EO4&lt;&gt;0,EO4/PLANEL_Pot_Trim!EO4,0)</f>
        <v>0.60068540109331059</v>
      </c>
      <c r="EP30" s="47">
        <f>IF(PLANEL_Pot_Trim!EP4&lt;&gt;0,EP4/PLANEL_Pot_Trim!EP4,0)</f>
        <v>0.67786982181119093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0.86181036416918755</v>
      </c>
      <c r="E31" s="47">
        <f>IF(PLANEL_Pot_Trim!E5&lt;&gt;0,E5/PLANEL_Pot_Trim!E5,0)</f>
        <v>0.81357675000081819</v>
      </c>
      <c r="F31" s="47">
        <f>IF(PLANEL_Pot_Trim!F5&lt;&gt;0,F5/PLANEL_Pot_Trim!F5,0)</f>
        <v>0.83352459170193005</v>
      </c>
      <c r="G31" s="47">
        <f>IF(PLANEL_Pot_Trim!G5&lt;&gt;0,G5/PLANEL_Pot_Trim!G5,0)</f>
        <v>0.84665759605571989</v>
      </c>
      <c r="H31" s="47">
        <f>IF(PLANEL_Pot_Trim!H5&lt;&gt;0,H5/PLANEL_Pot_Trim!H5,0)</f>
        <v>0.81875695575902918</v>
      </c>
      <c r="I31" s="47">
        <f>IF(PLANEL_Pot_Trim!I5&lt;&gt;0,I5/PLANEL_Pot_Trim!I5,0)</f>
        <v>0.83110830101019373</v>
      </c>
      <c r="J31" s="47">
        <f>IF(PLANEL_Pot_Trim!J5&lt;&gt;0,J5/PLANEL_Pot_Trim!J5,0)</f>
        <v>0.83463935486476049</v>
      </c>
      <c r="K31" s="47">
        <f>IF(PLANEL_Pot_Trim!K5&lt;&gt;0,K5/PLANEL_Pot_Trim!K5,0)</f>
        <v>0.84559117666286265</v>
      </c>
      <c r="L31" s="47">
        <f>IF(PLANEL_Pot_Trim!L5&lt;&gt;0,L5/PLANEL_Pot_Trim!L5,0)</f>
        <v>0.84105355035054352</v>
      </c>
      <c r="M31" s="47">
        <f>IF(PLANEL_Pot_Trim!M5&lt;&gt;0,M5/PLANEL_Pot_Trim!M5,0)</f>
        <v>0.81426447545564684</v>
      </c>
      <c r="N31" s="47">
        <f>IF(PLANEL_Pot_Trim!N5&lt;&gt;0,N5/PLANEL_Pot_Trim!N5,0)</f>
        <v>0.81554059664910428</v>
      </c>
      <c r="O31" s="47">
        <f>IF(PLANEL_Pot_Trim!O5&lt;&gt;0,O5/PLANEL_Pot_Trim!O5,0)</f>
        <v>0.84659486269992468</v>
      </c>
      <c r="P31" s="47">
        <f>IF(PLANEL_Pot_Trim!P5&lt;&gt;0,P5/PLANEL_Pot_Trim!P5,0)</f>
        <v>0.80091048906796969</v>
      </c>
      <c r="Q31" s="47">
        <f>IF(PLANEL_Pot_Trim!Q5&lt;&gt;0,Q5/PLANEL_Pot_Trim!Q5,0)</f>
        <v>0.82369584991800138</v>
      </c>
      <c r="R31" s="47">
        <f>IF(PLANEL_Pot_Trim!R5&lt;&gt;0,R5/PLANEL_Pot_Trim!R5,0)</f>
        <v>0.81865603038224732</v>
      </c>
      <c r="S31" s="47">
        <f>IF(PLANEL_Pot_Trim!S5&lt;&gt;0,S5/PLANEL_Pot_Trim!S5,0)</f>
        <v>0.84743109555007079</v>
      </c>
      <c r="T31" s="47">
        <f>IF(PLANEL_Pot_Trim!T5&lt;&gt;0,T5/PLANEL_Pot_Trim!T5,0)</f>
        <v>0.83329077248871997</v>
      </c>
      <c r="U31" s="47">
        <f>IF(PLANEL_Pot_Trim!U5&lt;&gt;0,U5/PLANEL_Pot_Trim!U5,0)</f>
        <v>0.81291176645165464</v>
      </c>
      <c r="V31" s="47">
        <f>IF(PLANEL_Pot_Trim!V5&lt;&gt;0,V5/PLANEL_Pot_Trim!V5,0)</f>
        <v>0.81993236935420699</v>
      </c>
      <c r="W31" s="47">
        <f>IF(PLANEL_Pot_Trim!W5&lt;&gt;0,W5/PLANEL_Pot_Trim!W5,0)</f>
        <v>0.79273903174906146</v>
      </c>
      <c r="X31" s="47">
        <f>IF(PLANEL_Pot_Trim!X5&lt;&gt;0,X5/PLANEL_Pot_Trim!X5,0)</f>
        <v>0.82284582921367144</v>
      </c>
      <c r="Y31" s="47">
        <f>IF(PLANEL_Pot_Trim!Y5&lt;&gt;0,Y5/PLANEL_Pot_Trim!Y5,0)</f>
        <v>0.80946164395085896</v>
      </c>
      <c r="Z31" s="47">
        <f>IF(PLANEL_Pot_Trim!Z5&lt;&gt;0,Z5/PLANEL_Pot_Trim!Z5,0)</f>
        <v>0.79841662528159185</v>
      </c>
      <c r="AA31" s="47">
        <f>IF(PLANEL_Pot_Trim!AA5&lt;&gt;0,AA5/PLANEL_Pot_Trim!AA5,0)</f>
        <v>0.8493546017418403</v>
      </c>
      <c r="AB31" s="47">
        <f>IF(PLANEL_Pot_Trim!AB5&lt;&gt;0,AB5/PLANEL_Pot_Trim!AB5,0)</f>
        <v>0.8251007736446635</v>
      </c>
      <c r="AC31" s="47">
        <f>IF(PLANEL_Pot_Trim!AC5&lt;&gt;0,AC5/PLANEL_Pot_Trim!AC5,0)</f>
        <v>0.79710672530758919</v>
      </c>
      <c r="AD31" s="47">
        <f>IF(PLANEL_Pot_Trim!AD5&lt;&gt;0,AD5/PLANEL_Pot_Trim!AD5,0)</f>
        <v>0.80391129841061382</v>
      </c>
      <c r="AE31" s="47">
        <f>IF(PLANEL_Pot_Trim!AE5&lt;&gt;0,AE5/PLANEL_Pot_Trim!AE5,0)</f>
        <v>0.84596270736161061</v>
      </c>
      <c r="AF31" s="47">
        <f>IF(PLANEL_Pot_Trim!AF5&lt;&gt;0,AF5/PLANEL_Pot_Trim!AF5,0)</f>
        <v>0.85154471818782884</v>
      </c>
      <c r="AG31" s="47">
        <f>IF(PLANEL_Pot_Trim!AG5&lt;&gt;0,AG5/PLANEL_Pot_Trim!AG5,0)</f>
        <v>0.82713004138974267</v>
      </c>
      <c r="AH31" s="47">
        <f>IF(PLANEL_Pot_Trim!AH5&lt;&gt;0,AH5/PLANEL_Pot_Trim!AH5,0)</f>
        <v>0.8265957285771347</v>
      </c>
      <c r="AI31" s="47">
        <f>IF(PLANEL_Pot_Trim!AI5&lt;&gt;0,AI5/PLANEL_Pot_Trim!AI5,0)</f>
        <v>0.8510279381208975</v>
      </c>
      <c r="AJ31" s="47">
        <f>IF(PLANEL_Pot_Trim!AJ5&lt;&gt;0,AJ5/PLANEL_Pot_Trim!AJ5,0)</f>
        <v>0.76909827265093444</v>
      </c>
      <c r="AK31" s="47">
        <f>IF(PLANEL_Pot_Trim!AK5&lt;&gt;0,AK5/PLANEL_Pot_Trim!AK5,0)</f>
        <v>0.83410614404044681</v>
      </c>
      <c r="AL31" s="47">
        <f>IF(PLANEL_Pot_Trim!AL5&lt;&gt;0,AL5/PLANEL_Pot_Trim!AL5,0)</f>
        <v>0.82645337043132228</v>
      </c>
      <c r="AM31" s="47">
        <f>IF(PLANEL_Pot_Trim!AM5&lt;&gt;0,AM5/PLANEL_Pot_Trim!AM5,0)</f>
        <v>0.8539748066661712</v>
      </c>
      <c r="AN31" s="47">
        <f>IF(PLANEL_Pot_Trim!AN5&lt;&gt;0,AN5/PLANEL_Pot_Trim!AN5,0)</f>
        <v>0.82144613291840185</v>
      </c>
      <c r="AO31" s="47">
        <f>IF(PLANEL_Pot_Trim!AO5&lt;&gt;0,AO5/PLANEL_Pot_Trim!AO5,0)</f>
        <v>0.61632669938861639</v>
      </c>
      <c r="AP31" s="47">
        <f>IF(PLANEL_Pot_Trim!AP5&lt;&gt;0,AP5/PLANEL_Pot_Trim!AP5,0)</f>
        <v>0.84096341049727696</v>
      </c>
      <c r="AQ31" s="47">
        <f>IF(PLANEL_Pot_Trim!AQ5&lt;&gt;0,AQ5/PLANEL_Pot_Trim!AQ5,0)</f>
        <v>0.8498063080468683</v>
      </c>
      <c r="AR31" s="47">
        <f>IF(PLANEL_Pot_Trim!AR5&lt;&gt;0,AR5/PLANEL_Pot_Trim!AR5,0)</f>
        <v>0.6937110884804345</v>
      </c>
      <c r="AS31" s="47">
        <f>IF(PLANEL_Pot_Trim!AS5&lt;&gt;0,AS5/PLANEL_Pot_Trim!AS5,0)</f>
        <v>0.56394531314061791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0.8414283553155808</v>
      </c>
      <c r="AW31" s="47">
        <f>IF(PLANEL_Pot_Trim!AW5&lt;&gt;0,AW5/PLANEL_Pot_Trim!AW5,0)</f>
        <v>0.56392574420574071</v>
      </c>
      <c r="AX31" s="47">
        <f>IF(PLANEL_Pot_Trim!AX5&lt;&gt;0,AX5/PLANEL_Pot_Trim!AX5,0)</f>
        <v>0.84085010394841986</v>
      </c>
      <c r="AY31" s="47">
        <f>IF(PLANEL_Pot_Trim!AY5&lt;&gt;0,AY5/PLANEL_Pot_Trim!AY5,0)</f>
        <v>0.8578519640630794</v>
      </c>
      <c r="AZ31" s="47">
        <f>IF(PLANEL_Pot_Trim!AZ5&lt;&gt;0,AZ5/PLANEL_Pot_Trim!AZ5,0)</f>
        <v>0.41897732334204441</v>
      </c>
      <c r="BA31" s="47">
        <f>IF(PLANEL_Pot_Trim!BA5&lt;&gt;0,BA5/PLANEL_Pot_Trim!BA5,0)</f>
        <v>0.84636575888315246</v>
      </c>
      <c r="BB31" s="47">
        <f>IF(PLANEL_Pot_Trim!BB5&lt;&gt;0,BB5/PLANEL_Pot_Trim!BB5,0)</f>
        <v>0.84096341049727696</v>
      </c>
      <c r="BC31" s="47">
        <f>IF(PLANEL_Pot_Trim!BC5&lt;&gt;0,BC5/PLANEL_Pot_Trim!BC5,0)</f>
        <v>0.8578519640630794</v>
      </c>
      <c r="BD31" s="47">
        <f>IF(PLANEL_Pot_Trim!BD5&lt;&gt;0,BD5/PLANEL_Pot_Trim!BD5,0)</f>
        <v>0.76094293275093616</v>
      </c>
      <c r="BE31" s="47">
        <f>IF(PLANEL_Pot_Trim!BE5&lt;&gt;0,BE5/PLANEL_Pot_Trim!BE5,0)</f>
        <v>0.45706375543350591</v>
      </c>
      <c r="BF31" s="47">
        <f>IF(PLANEL_Pot_Trim!BF5&lt;&gt;0,BF5/PLANEL_Pot_Trim!BF5,0)</f>
        <v>0.84096341049727696</v>
      </c>
      <c r="BG31" s="47">
        <f>IF(PLANEL_Pot_Trim!BG5&lt;&gt;0,BG5/PLANEL_Pot_Trim!BG5,0)</f>
        <v>0.85787125321950686</v>
      </c>
      <c r="BH31" s="47">
        <f>IF(PLANEL_Pot_Trim!BH5&lt;&gt;0,BH5/PLANEL_Pot_Trim!BH5,0)</f>
        <v>0.60058882990090245</v>
      </c>
      <c r="BI31" s="47">
        <f>IF(PLANEL_Pot_Trim!BI5&lt;&gt;0,BI5/PLANEL_Pot_Trim!BI5,0)</f>
        <v>0.37667957540762093</v>
      </c>
      <c r="BJ31" s="47">
        <f>IF(PLANEL_Pot_Trim!BJ5&lt;&gt;0,BJ5/PLANEL_Pot_Trim!BJ5,0)</f>
        <v>0.84305298610923152</v>
      </c>
      <c r="BK31" s="47">
        <f>IF(PLANEL_Pot_Trim!BK5&lt;&gt;0,BK5/PLANEL_Pot_Trim!BK5,0)</f>
        <v>0.85787125321950686</v>
      </c>
      <c r="BL31" s="47">
        <f>IF(PLANEL_Pot_Trim!BL5&lt;&gt;0,BL5/PLANEL_Pot_Trim!BL5,0)</f>
        <v>0.74581583005527319</v>
      </c>
      <c r="BM31" s="47">
        <f>IF(PLANEL_Pot_Trim!BM5&lt;&gt;0,BM5/PLANEL_Pot_Trim!BM5,0)</f>
        <v>0.69077545636691429</v>
      </c>
      <c r="BN31" s="47">
        <f>IF(PLANEL_Pot_Trim!BN5&lt;&gt;0,BN5/PLANEL_Pot_Trim!BN5,0)</f>
        <v>0.83584413650227118</v>
      </c>
      <c r="BO31" s="47">
        <f>IF(PLANEL_Pot_Trim!BO5&lt;&gt;0,BO5/PLANEL_Pot_Trim!BO5,0)</f>
        <v>0.85787125321950686</v>
      </c>
      <c r="BP31" s="47">
        <f>IF(PLANEL_Pot_Trim!BP5&lt;&gt;0,BP5/PLANEL_Pot_Trim!BP5,0)</f>
        <v>0.86757151572387448</v>
      </c>
      <c r="BQ31" s="47">
        <f>IF(PLANEL_Pot_Trim!BQ5&lt;&gt;0,BQ5/PLANEL_Pot_Trim!BQ5,0)</f>
        <v>0.45589457203408318</v>
      </c>
      <c r="BR31" s="47">
        <f>IF(PLANEL_Pot_Trim!BR5&lt;&gt;0,BR5/PLANEL_Pot_Trim!BR5,0)</f>
        <v>0.79352164644459777</v>
      </c>
      <c r="BS31" s="47">
        <f>IF(PLANEL_Pot_Trim!BS5&lt;&gt;0,BS5/PLANEL_Pot_Trim!BS5,0)</f>
        <v>0.85787125321950686</v>
      </c>
      <c r="BT31" s="47">
        <f>IF(PLANEL_Pot_Trim!BT5&lt;&gt;0,BT5/PLANEL_Pot_Trim!BT5,0)</f>
        <v>0.6800794255234236</v>
      </c>
      <c r="BU31" s="47">
        <f>IF(PLANEL_Pot_Trim!BU5&lt;&gt;0,BU5/PLANEL_Pot_Trim!BU5,0)</f>
        <v>0.84056382635680305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0.75331720659955193</v>
      </c>
      <c r="BY31" s="47">
        <f>IF(PLANEL_Pot_Trim!BY5&lt;&gt;0,BY5/PLANEL_Pot_Trim!BY5,0)</f>
        <v>0.68270215858210315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0.71120893958444487</v>
      </c>
      <c r="CC31" s="47">
        <f>IF(PLANEL_Pot_Trim!CC5&lt;&gt;0,CC5/PLANEL_Pot_Trim!CC5,0)</f>
        <v>0.72467659459445433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0.82045232843314475</v>
      </c>
      <c r="CG31" s="47">
        <f>IF(PLANEL_Pot_Trim!CG5&lt;&gt;0,CG5/PLANEL_Pot_Trim!CG5,0)</f>
        <v>0.58823613348703674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0.7062459749598099</v>
      </c>
      <c r="CK31" s="47">
        <f>IF(PLANEL_Pot_Trim!CK5&lt;&gt;0,CK5/PLANEL_Pot_Trim!CK5,0)</f>
        <v>0.65881518686457274</v>
      </c>
      <c r="CL31" s="47">
        <f>IF(PLANEL_Pot_Trim!CL5&lt;&gt;0,CL5/PLANEL_Pot_Trim!CL5,0)</f>
        <v>0.84295444346021275</v>
      </c>
      <c r="CM31" s="47">
        <f>IF(PLANEL_Pot_Trim!CM5&lt;&gt;0,CM5/PLANEL_Pot_Trim!CM5,0)</f>
        <v>0.85787125321950686</v>
      </c>
      <c r="CN31" s="47">
        <f>IF(PLANEL_Pot_Trim!CN5&lt;&gt;0,CN5/PLANEL_Pot_Trim!CN5,0)</f>
        <v>0.86321657951333808</v>
      </c>
      <c r="CO31" s="47">
        <f>IF(PLANEL_Pot_Trim!CO5&lt;&gt;0,CO5/PLANEL_Pot_Trim!CO5,0)</f>
        <v>0.75475102253602289</v>
      </c>
      <c r="CP31" s="47">
        <f>IF(PLANEL_Pot_Trim!CP5&lt;&gt;0,CP5/PLANEL_Pot_Trim!CP5,0)</f>
        <v>0.84195834450327189</v>
      </c>
      <c r="CQ31" s="47">
        <f>IF(PLANEL_Pot_Trim!CQ5&lt;&gt;0,CQ5/PLANEL_Pot_Trim!CQ5,0)</f>
        <v>0.85787125321950686</v>
      </c>
      <c r="CR31" s="47">
        <f>IF(PLANEL_Pot_Trim!CR5&lt;&gt;0,CR5/PLANEL_Pot_Trim!CR5,0)</f>
        <v>0.71120893958444487</v>
      </c>
      <c r="CS31" s="47">
        <f>IF(PLANEL_Pot_Trim!CS5&lt;&gt;0,CS5/PLANEL_Pot_Trim!CS5,0)</f>
        <v>0.41670732493353968</v>
      </c>
      <c r="CT31" s="47">
        <f>IF(PLANEL_Pot_Trim!CT5&lt;&gt;0,CT5/PLANEL_Pot_Trim!CT5,0)</f>
        <v>0.84295444346021275</v>
      </c>
      <c r="CU31" s="47">
        <f>IF(PLANEL_Pot_Trim!CU5&lt;&gt;0,CU5/PLANEL_Pot_Trim!CU5,0)</f>
        <v>0.85787125321950686</v>
      </c>
      <c r="CV31" s="47">
        <f>IF(PLANEL_Pot_Trim!CV5&lt;&gt;0,CV5/PLANEL_Pot_Trim!CV5,0)</f>
        <v>0.54895070679909674</v>
      </c>
      <c r="CW31" s="47">
        <f>IF(PLANEL_Pot_Trim!CW5&lt;&gt;0,CW5/PLANEL_Pot_Trim!CW5,0)</f>
        <v>0.63813718365282146</v>
      </c>
      <c r="CX31" s="47">
        <f>IF(PLANEL_Pot_Trim!CX5&lt;&gt;0,CX5/PLANEL_Pot_Trim!CX5,0)</f>
        <v>0.81294556312742461</v>
      </c>
      <c r="CY31" s="77">
        <f>IF(PLANEL_Pot_Trim!CY5&lt;&gt;0,CY5/PLANEL_Pot_Trim!CY5,0)</f>
        <v>0.85787125321950686</v>
      </c>
      <c r="CZ31" s="77">
        <f>IF(PLANEL_Pot_Trim!CZ5&lt;&gt;0,CZ5/PLANEL_Pot_Trim!CZ5,0)</f>
        <v>0.71120893958444487</v>
      </c>
      <c r="DA31" s="77">
        <f>IF(PLANEL_Pot_Trim!DA5&lt;&gt;0,DA5/PLANEL_Pot_Trim!DA5,0)</f>
        <v>0.58167580333640967</v>
      </c>
      <c r="DB31" s="77">
        <f>IF(PLANEL_Pot_Trim!DB5&lt;&gt;0,DB5/PLANEL_Pot_Trim!DB5,0)</f>
        <v>0.68385068100472723</v>
      </c>
      <c r="DC31" s="47">
        <f>IF(PLANEL_Pot_Trim!DC5&lt;&gt;0,DC5/PLANEL_Pot_Trim!DC5,0)</f>
        <v>0.85787125321950686</v>
      </c>
      <c r="DD31" s="47">
        <f>IF(PLANEL_Pot_Trim!DD5&lt;&gt;0,DD5/PLANEL_Pot_Trim!DD5,0)</f>
        <v>0.85359814275595358</v>
      </c>
      <c r="DE31" s="47">
        <f>IF(PLANEL_Pot_Trim!DE5&lt;&gt;0,DE5/PLANEL_Pot_Trim!DE5,0)</f>
        <v>0.82211954571752288</v>
      </c>
      <c r="DF31" s="47">
        <f>IF(PLANEL_Pot_Trim!DF5&lt;&gt;0,DF5/PLANEL_Pot_Trim!DF5,0)</f>
        <v>0.84130149218017802</v>
      </c>
      <c r="DG31" s="47">
        <f>IF(PLANEL_Pot_Trim!DG5&lt;&gt;0,DG5/PLANEL_Pot_Trim!DG5,0)</f>
        <v>0.85787125321950686</v>
      </c>
      <c r="DH31" s="47">
        <f>IF(PLANEL_Pot_Trim!DH5&lt;&gt;0,DH5/PLANEL_Pot_Trim!DH5,0)</f>
        <v>0.84502821189648192</v>
      </c>
      <c r="DI31" s="47">
        <f>IF(PLANEL_Pot_Trim!DI5&lt;&gt;0,DI5/PLANEL_Pot_Trim!DI5,0)</f>
        <v>0.84944531229046716</v>
      </c>
      <c r="DJ31" s="47">
        <f>IF(PLANEL_Pot_Trim!DJ5&lt;&gt;0,DJ5/PLANEL_Pot_Trim!DJ5,0)</f>
        <v>0.68375213835570847</v>
      </c>
      <c r="DK31" s="47">
        <f>IF(PLANEL_Pot_Trim!DK5&lt;&gt;0,DK5/PLANEL_Pot_Trim!DK5,0)</f>
        <v>0.85787125321950686</v>
      </c>
      <c r="DL31" s="47">
        <f>IF(PLANEL_Pot_Trim!DL5&lt;&gt;0,DL5/PLANEL_Pot_Trim!DL5,0)</f>
        <v>0.86649509579450434</v>
      </c>
      <c r="DM31" s="47">
        <f>IF(PLANEL_Pot_Trim!DM5&lt;&gt;0,DM5/PLANEL_Pot_Trim!DM5,0)</f>
        <v>0.84944531229046716</v>
      </c>
      <c r="DN31" s="47">
        <f>IF(PLANEL_Pot_Trim!DN5&lt;&gt;0,DN5/PLANEL_Pot_Trim!DN5,0)</f>
        <v>0.83422343868979931</v>
      </c>
      <c r="DO31" s="47">
        <f>IF(PLANEL_Pot_Trim!DO5&lt;&gt;0,DO5/PLANEL_Pot_Trim!DO5,0)</f>
        <v>0.85787125321950686</v>
      </c>
      <c r="DP31" s="47">
        <f>IF(PLANEL_Pot_Trim!DP5&lt;&gt;0,DP5/PLANEL_Pot_Trim!DP5,0)</f>
        <v>0.86122175766813958</v>
      </c>
      <c r="DQ31" s="47">
        <f>IF(PLANEL_Pot_Trim!DQ5&lt;&gt;0,DQ5/PLANEL_Pot_Trim!DQ5,0)</f>
        <v>0.57739900540272771</v>
      </c>
      <c r="DR31" s="47">
        <f>IF(PLANEL_Pot_Trim!DR5&lt;&gt;0,DR5/PLANEL_Pot_Trim!DR5,0)</f>
        <v>0.72838276038810457</v>
      </c>
      <c r="DS31" s="47">
        <f>IF(PLANEL_Pot_Trim!DS5&lt;&gt;0,DS5/PLANEL_Pot_Trim!DS5,0)</f>
        <v>0.85787125321950686</v>
      </c>
      <c r="DT31" s="47">
        <f>IF(PLANEL_Pot_Trim!DT5&lt;&gt;0,DT5/PLANEL_Pot_Trim!DT5,0)</f>
        <v>0.85786871518702523</v>
      </c>
      <c r="DU31" s="47">
        <f>IF(PLANEL_Pot_Trim!DU5&lt;&gt;0,DU5/PLANEL_Pot_Trim!DU5,0)</f>
        <v>0.60382439151181089</v>
      </c>
      <c r="DV31" s="47">
        <f>IF(PLANEL_Pot_Trim!DV5&lt;&gt;0,DV5/PLANEL_Pot_Trim!DV5,0)</f>
        <v>0.84305298610923152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0.84944531229046716</v>
      </c>
      <c r="DZ31" s="47">
        <f>IF(PLANEL_Pot_Trim!DZ5&lt;&gt;0,DZ5/PLANEL_Pot_Trim!DZ5,0)</f>
        <v>0.84042115457180178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0.84833285316502605</v>
      </c>
      <c r="ED31" s="47">
        <f>IF(PLANEL_Pot_Trim!ED5&lt;&gt;0,ED5/PLANEL_Pot_Trim!ED5,0)</f>
        <v>0.83758012785454505</v>
      </c>
      <c r="EE31" s="47">
        <f>IF(PLANEL_Pot_Trim!EE5&lt;&gt;0,EE5/PLANEL_Pot_Trim!EE5,0)</f>
        <v>0.85548079988006298</v>
      </c>
      <c r="EF31" s="47">
        <f>IF(PLANEL_Pot_Trim!EF5&lt;&gt;0,EF5/PLANEL_Pot_Trim!EF5,0)</f>
        <v>0.86757151572387448</v>
      </c>
      <c r="EG31" s="47">
        <f>IF(PLANEL_Pot_Trim!EG5&lt;&gt;0,EG5/PLANEL_Pot_Trim!EG5,0)</f>
        <v>0.84056382635680305</v>
      </c>
      <c r="EH31" s="47">
        <f>IF(PLANEL_Pot_Trim!EH5&lt;&gt;0,EH5/PLANEL_Pot_Trim!EH5,0)</f>
        <v>0.75367824249253457</v>
      </c>
      <c r="EI31" s="47">
        <f>IF(PLANEL_Pot_Trim!EI5&lt;&gt;0,EI5/PLANEL_Pot_Trim!EI5,0)</f>
        <v>0.85768299263630698</v>
      </c>
      <c r="EJ31" s="47">
        <f>IF(PLANEL_Pot_Trim!EJ5&lt;&gt;0,EJ5/PLANEL_Pot_Trim!EJ5,0)</f>
        <v>0.86757151572387448</v>
      </c>
      <c r="EK31" s="47">
        <f>IF(PLANEL_Pot_Trim!EK5&lt;&gt;0,EK5/PLANEL_Pot_Trim!EK5,0)</f>
        <v>0.33068064246890305</v>
      </c>
      <c r="EL31" s="47">
        <f>IF(PLANEL_Pot_Trim!EL5&lt;&gt;0,EL5/PLANEL_Pot_Trim!EL5,0)</f>
        <v>0.84305298610923152</v>
      </c>
      <c r="EM31" s="47">
        <f>IF(PLANEL_Pot_Trim!EM5&lt;&gt;0,EM5/PLANEL_Pot_Trim!EM5,0)</f>
        <v>0.85787125321950686</v>
      </c>
      <c r="EN31" s="47">
        <f>IF(PLANEL_Pot_Trim!EN5&lt;&gt;0,EN5/PLANEL_Pot_Trim!EN5,0)</f>
        <v>0.86757151572387448</v>
      </c>
      <c r="EO31" s="47">
        <f>IF(PLANEL_Pot_Trim!EO5&lt;&gt;0,EO5/PLANEL_Pot_Trim!EO5,0)</f>
        <v>0.75028819862480289</v>
      </c>
      <c r="EP31" s="47">
        <f>IF(PLANEL_Pot_Trim!EP5&lt;&gt;0,EP5/PLANEL_Pot_Trim!EP5,0)</f>
        <v>0.84305298610923152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0.36419949822988384</v>
      </c>
      <c r="E33" s="48">
        <f>IF(PLANEL_Pot_Trim!E7&lt;&gt;0,E7/PLANEL_Pot_Trim!E7,0)</f>
        <v>0.34211862900499901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0.30683257840962452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0.33148234257355208</v>
      </c>
      <c r="M33" s="48">
        <f>IF(PLANEL_Pot_Trim!M7&lt;&gt;0,M7/PLANEL_Pot_Trim!M7,0)</f>
        <v>0.34858804036658625</v>
      </c>
      <c r="N33" s="48">
        <f>IF(PLANEL_Pot_Trim!N7&lt;&gt;0,N7/PLANEL_Pot_Trim!N7,0)</f>
        <v>0.33148234257355208</v>
      </c>
      <c r="O33" s="48">
        <f>IF(PLANEL_Pot_Trim!O7&lt;&gt;0,O7/PLANEL_Pot_Trim!O7,0)</f>
        <v>0.14189342897300442</v>
      </c>
      <c r="P33" s="48">
        <f>IF(PLANEL_Pot_Trim!P7&lt;&gt;0,P7/PLANEL_Pot_Trim!P7,0)</f>
        <v>0</v>
      </c>
      <c r="Q33" s="48">
        <f>IF(PLANEL_Pot_Trim!Q7&lt;&gt;0,Q7/PLANEL_Pot_Trim!Q7,0)</f>
        <v>0.27493956542108922</v>
      </c>
      <c r="R33" s="48">
        <f>IF(PLANEL_Pot_Trim!R7&lt;&gt;0,R7/PLANEL_Pot_Trim!R7,0)</f>
        <v>0.24250459498537943</v>
      </c>
      <c r="S33" s="48">
        <f>IF(PLANEL_Pot_Trim!S7&lt;&gt;0,S7/PLANEL_Pot_Trim!S7,0)</f>
        <v>0.3307326127239536</v>
      </c>
      <c r="T33" s="48">
        <f>IF(PLANEL_Pot_Trim!T7&lt;&gt;0,T7/PLANEL_Pot_Trim!T7,0)</f>
        <v>0.29361378156351475</v>
      </c>
      <c r="U33" s="48">
        <f>IF(PLANEL_Pot_Trim!U7&lt;&gt;0,U7/PLANEL_Pot_Trim!U7,0)</f>
        <v>0.26169924005234335</v>
      </c>
      <c r="V33" s="48">
        <f>IF(PLANEL_Pot_Trim!V7&lt;&gt;0,V7/PLANEL_Pot_Trim!V7,0)</f>
        <v>0.34779962172248341</v>
      </c>
      <c r="W33" s="48">
        <f>IF(PLANEL_Pot_Trim!W7&lt;&gt;0,W7/PLANEL_Pot_Trim!W7,0)</f>
        <v>0.23833333961084341</v>
      </c>
      <c r="X33" s="48">
        <f>IF(PLANEL_Pot_Trim!X7&lt;&gt;0,X7/PLANEL_Pot_Trim!X7,0)</f>
        <v>0.30280615330856664</v>
      </c>
      <c r="Y33" s="48">
        <f>IF(PLANEL_Pot_Trim!Y7&lt;&gt;0,Y7/PLANEL_Pot_Trim!Y7,0)</f>
        <v>0.12391326288299555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0.31674622113510137</v>
      </c>
      <c r="AC33" s="48">
        <f>IF(PLANEL_Pot_Trim!AC7&lt;&gt;0,AC7/PLANEL_Pot_Trim!AC7,0)</f>
        <v>0.23833333961084341</v>
      </c>
      <c r="AD33" s="48">
        <f>IF(PLANEL_Pot_Trim!AD7&lt;&gt;0,AD7/PLANEL_Pot_Trim!AD7,0)</f>
        <v>0.31674622113510137</v>
      </c>
      <c r="AE33" s="48">
        <f>IF(PLANEL_Pot_Trim!AE7&lt;&gt;0,AE7/PLANEL_Pot_Trim!AE7,0)</f>
        <v>0.31417092674522057</v>
      </c>
      <c r="AF33" s="48">
        <f>IF(PLANEL_Pot_Trim!AF7&lt;&gt;0,AF7/PLANEL_Pot_Trim!AF7,0)</f>
        <v>0.22097877611624542</v>
      </c>
      <c r="AG33" s="48">
        <f>IF(PLANEL_Pot_Trim!AG7&lt;&gt;0,AG7/PLANEL_Pot_Trim!AG7,0)</f>
        <v>0.25662332475680999</v>
      </c>
      <c r="AH33" s="48">
        <f>IF(PLANEL_Pot_Trim!AH7&lt;&gt;0,AH7/PLANEL_Pot_Trim!AH7,0)</f>
        <v>0.29875412437125032</v>
      </c>
      <c r="AI33" s="48">
        <f>IF(PLANEL_Pot_Trim!AI7&lt;&gt;0,AI7/PLANEL_Pot_Trim!AI7,0)</f>
        <v>0.29336853392488005</v>
      </c>
      <c r="AJ33" s="48">
        <f>IF(PLANEL_Pot_Trim!AJ7&lt;&gt;0,AJ7/PLANEL_Pot_Trim!AJ7,0)</f>
        <v>0.29336853392488005</v>
      </c>
      <c r="AK33" s="48">
        <f>IF(PLANEL_Pot_Trim!AK7&lt;&gt;0,AK7/PLANEL_Pot_Trim!AK7,0)</f>
        <v>0.29336853392488005</v>
      </c>
      <c r="AL33" s="48">
        <f>IF(PLANEL_Pot_Trim!AL7&lt;&gt;0,AL7/PLANEL_Pot_Trim!AL7,0)</f>
        <v>0.29336853392488005</v>
      </c>
      <c r="AM33" s="48">
        <f>IF(PLANEL_Pot_Trim!AM7&lt;&gt;0,AM7/PLANEL_Pot_Trim!AM7,0)</f>
        <v>0.24169220063424851</v>
      </c>
      <c r="AN33" s="48">
        <f>IF(PLANEL_Pot_Trim!AN7&lt;&gt;0,AN7/PLANEL_Pot_Trim!AN7,0)</f>
        <v>0.24169220063424851</v>
      </c>
      <c r="AO33" s="48">
        <f>IF(PLANEL_Pot_Trim!AO7&lt;&gt;0,AO7/PLANEL_Pot_Trim!AO7,0)</f>
        <v>0.22393458778530967</v>
      </c>
      <c r="AP33" s="48">
        <f>IF(PLANEL_Pot_Trim!AP7&lt;&gt;0,AP7/PLANEL_Pot_Trim!AP7,0)</f>
        <v>0.24169220063424851</v>
      </c>
      <c r="AQ33" s="48">
        <f>IF(PLANEL_Pot_Trim!AQ7&lt;&gt;0,AQ7/PLANEL_Pot_Trim!AQ7,0)</f>
        <v>0.20175144244504115</v>
      </c>
      <c r="AR33" s="48">
        <f>IF(PLANEL_Pot_Trim!AR7&lt;&gt;0,AR7/PLANEL_Pot_Trim!AR7,0)</f>
        <v>0.20175144244504115</v>
      </c>
      <c r="AS33" s="48">
        <f>IF(PLANEL_Pot_Trim!AS7&lt;&gt;0,AS7/PLANEL_Pot_Trim!AS7,0)</f>
        <v>0.20175144244504115</v>
      </c>
      <c r="AT33" s="48">
        <f>IF(PLANEL_Pot_Trim!AT7&lt;&gt;0,AT7/PLANEL_Pot_Trim!AT7,0)</f>
        <v>0.20175144244504115</v>
      </c>
      <c r="AU33" s="48">
        <f>IF(PLANEL_Pot_Trim!AU7&lt;&gt;0,AU7/PLANEL_Pot_Trim!AU7,0)</f>
        <v>0.14467165860292572</v>
      </c>
      <c r="AV33" s="48">
        <f>IF(PLANEL_Pot_Trim!AV7&lt;&gt;0,AV7/PLANEL_Pot_Trim!AV7,0)</f>
        <v>0.14467165860292572</v>
      </c>
      <c r="AW33" s="48">
        <f>IF(PLANEL_Pot_Trim!AW7&lt;&gt;0,AW7/PLANEL_Pot_Trim!AW7,0)</f>
        <v>7.5531634836653441E-2</v>
      </c>
      <c r="AX33" s="48">
        <f>IF(PLANEL_Pot_Trim!AX7&lt;&gt;0,AX7/PLANEL_Pot_Trim!AX7,0)</f>
        <v>0.14467165860292572</v>
      </c>
      <c r="AY33" s="48">
        <f>IF(PLANEL_Pot_Trim!AY7&lt;&gt;0,AY7/PLANEL_Pot_Trim!AY7,0)</f>
        <v>0.12755962061905413</v>
      </c>
      <c r="AZ33" s="48">
        <f>IF(PLANEL_Pot_Trim!AZ7&lt;&gt;0,AZ7/PLANEL_Pot_Trim!AZ7,0)</f>
        <v>0.12755962061905413</v>
      </c>
      <c r="BA33" s="48">
        <f>IF(PLANEL_Pot_Trim!BA7&lt;&gt;0,BA7/PLANEL_Pot_Trim!BA7,0)</f>
        <v>0.12755962061905413</v>
      </c>
      <c r="BB33" s="48">
        <f>IF(PLANEL_Pot_Trim!BB7&lt;&gt;0,BB7/PLANEL_Pot_Trim!BB7,0)</f>
        <v>0.12755962061905413</v>
      </c>
      <c r="BC33" s="48">
        <f>IF(PLANEL_Pot_Trim!BC7&lt;&gt;0,BC7/PLANEL_Pot_Trim!BC7,0)</f>
        <v>0.12756107973149369</v>
      </c>
      <c r="BD33" s="48">
        <f>IF(PLANEL_Pot_Trim!BD7&lt;&gt;0,BD7/PLANEL_Pot_Trim!BD7,0)</f>
        <v>0.12756107973149369</v>
      </c>
      <c r="BE33" s="48">
        <f>IF(PLANEL_Pot_Trim!BE7&lt;&gt;0,BE7/PLANEL_Pot_Trim!BE7,0)</f>
        <v>0.12756107973149369</v>
      </c>
      <c r="BF33" s="48">
        <f>IF(PLANEL_Pot_Trim!BF7&lt;&gt;0,BF7/PLANEL_Pot_Trim!BF7,0)</f>
        <v>0.12756107973149369</v>
      </c>
      <c r="BG33" s="48">
        <f>IF(PLANEL_Pot_Trim!BG7&lt;&gt;0,BG7/PLANEL_Pot_Trim!BG7,0)</f>
        <v>0.12756107973149369</v>
      </c>
      <c r="BH33" s="48">
        <f>IF(PLANEL_Pot_Trim!BH7&lt;&gt;0,BH7/PLANEL_Pot_Trim!BH7,0)</f>
        <v>0.12756107973149369</v>
      </c>
      <c r="BI33" s="48">
        <f>IF(PLANEL_Pot_Trim!BI7&lt;&gt;0,BI7/PLANEL_Pot_Trim!BI7,0)</f>
        <v>0.12756107973149369</v>
      </c>
      <c r="BJ33" s="48">
        <f>IF(PLANEL_Pot_Trim!BJ7&lt;&gt;0,BJ7/PLANEL_Pot_Trim!BJ7,0)</f>
        <v>0.12756107973149369</v>
      </c>
      <c r="BK33" s="48">
        <f>IF(PLANEL_Pot_Trim!BK7&lt;&gt;0,BK7/PLANEL_Pot_Trim!BK7,0)</f>
        <v>0.12756107973149369</v>
      </c>
      <c r="BL33" s="48">
        <f>IF(PLANEL_Pot_Trim!BL7&lt;&gt;0,BL7/PLANEL_Pot_Trim!BL7,0)</f>
        <v>0.12756107973149369</v>
      </c>
      <c r="BM33" s="48">
        <f>IF(PLANEL_Pot_Trim!BM7&lt;&gt;0,BM7/PLANEL_Pot_Trim!BM7,0)</f>
        <v>0.12756107973149369</v>
      </c>
      <c r="BN33" s="48">
        <f>IF(PLANEL_Pot_Trim!BN7&lt;&gt;0,BN7/PLANEL_Pot_Trim!BN7,0)</f>
        <v>0.12756107973149369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0.58277789349441089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0.61026610454659724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0.49423214527451698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0.74999999999999989</v>
      </c>
      <c r="F37" s="49">
        <f>IF(PLANEL_Pot_Trim!F10&lt;&gt;0,F11/PLANEL_Pot_Trim!F10,0)</f>
        <v>0.74999999999999989</v>
      </c>
      <c r="G37" s="49">
        <f>IF(PLANEL_Pot_Trim!G10&lt;&gt;0,G11/PLANEL_Pot_Trim!G10,0)</f>
        <v>0.74999999999999989</v>
      </c>
      <c r="H37" s="49">
        <f>IF(PLANEL_Pot_Trim!H10&lt;&gt;0,H11/PLANEL_Pot_Trim!H10,0)</f>
        <v>0.46713932821364323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0.74999999999999989</v>
      </c>
      <c r="L37" s="49">
        <f>IF(PLANEL_Pot_Trim!L10&lt;&gt;0,L11/PLANEL_Pot_Trim!L10,0)</f>
        <v>0.18939393939393939</v>
      </c>
      <c r="M37" s="49">
        <f>IF(PLANEL_Pot_Trim!M10&lt;&gt;0,M11/PLANEL_Pot_Trim!M10,0)</f>
        <v>0.37624533001245331</v>
      </c>
      <c r="N37" s="49">
        <f>IF(PLANEL_Pot_Trim!N10&lt;&gt;0,N11/PLANEL_Pot_Trim!N10,0)</f>
        <v>0.56060606060606055</v>
      </c>
      <c r="O37" s="49">
        <f>IF(PLANEL_Pot_Trim!O10&lt;&gt;0,O11/PLANEL_Pot_Trim!O10,0)</f>
        <v>0.56314860938148603</v>
      </c>
      <c r="P37" s="49">
        <f>IF(PLANEL_Pot_Trim!P10&lt;&gt;0,P11/PLANEL_Pot_Trim!P10,0)</f>
        <v>0.56666719060467685</v>
      </c>
      <c r="Q37" s="49">
        <f>IF(PLANEL_Pot_Trim!Q10&lt;&gt;0,Q11/PLANEL_Pot_Trim!Q10,0)</f>
        <v>0.74999999999999989</v>
      </c>
      <c r="R37" s="49">
        <f>IF(PLANEL_Pot_Trim!R10&lt;&gt;0,R11/PLANEL_Pot_Trim!R10,0)</f>
        <v>0.74999999999999989</v>
      </c>
      <c r="S37" s="49">
        <f>IF(PLANEL_Pot_Trim!S10&lt;&gt;0,S11/PLANEL_Pot_Trim!S10,0)</f>
        <v>0.74999999999999989</v>
      </c>
      <c r="T37" s="49">
        <f>IF(PLANEL_Pot_Trim!T10&lt;&gt;0,T11/PLANEL_Pot_Trim!T10,0)</f>
        <v>0.56314860938148603</v>
      </c>
      <c r="U37" s="49">
        <f>IF(PLANEL_Pot_Trim!U10&lt;&gt;0,U11/PLANEL_Pot_Trim!U10,0)</f>
        <v>0.5831320952677459</v>
      </c>
      <c r="V37" s="49">
        <f>IF(PLANEL_Pot_Trim!V10&lt;&gt;0,V11/PLANEL_Pot_Trim!V10,0)</f>
        <v>0.74999999999999989</v>
      </c>
      <c r="W37" s="49">
        <f>IF(PLANEL_Pot_Trim!W10&lt;&gt;0,W11/PLANEL_Pot_Trim!W10,0)</f>
        <v>0.43343147391725467</v>
      </c>
      <c r="X37" s="49">
        <f>IF(PLANEL_Pot_Trim!X10&lt;&gt;0,X11/PLANEL_Pot_Trim!X10,0)</f>
        <v>0.74999999999999989</v>
      </c>
      <c r="Y37" s="49">
        <f>IF(PLANEL_Pot_Trim!Y10&lt;&gt;0,Y11/PLANEL_Pot_Trim!Y10,0)</f>
        <v>0.58370716763525665</v>
      </c>
      <c r="Z37" s="49">
        <f>IF(PLANEL_Pot_Trim!Z10&lt;&gt;0,Z11/PLANEL_Pot_Trim!Z10,0)</f>
        <v>0.37375466998754669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0.18685139061851389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0.56314860938148603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0.56060606060606055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0.56060606060606055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0.64275485242839347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0.56314860938148603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0.56060606060606055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0.56060606060606055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0.56314860938148603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0.92155746516853931</v>
      </c>
      <c r="BT38" s="47">
        <f>IF(PLANEL_Pot_Trim!BT11&lt;&gt;0,BT12/PLANEL_Pot_Trim!BT11,0)</f>
        <v>0.86382364330949957</v>
      </c>
      <c r="BU38" s="47">
        <f>IF(PLANEL_Pot_Trim!BU11&lt;&gt;0,BU12/PLANEL_Pot_Trim!BU11,0)</f>
        <v>0.86382364330949957</v>
      </c>
      <c r="BV38" s="47">
        <f>IF(PLANEL_Pot_Trim!BV11&lt;&gt;0,BV12/PLANEL_Pot_Trim!BV11,0)</f>
        <v>0.86382364330949957</v>
      </c>
      <c r="BW38" s="47">
        <f>IF(PLANEL_Pot_Trim!BW11&lt;&gt;0,BW12/PLANEL_Pot_Trim!BW11,0)</f>
        <v>0.92155746516853931</v>
      </c>
      <c r="BX38" s="47">
        <f>IF(PLANEL_Pot_Trim!BX11&lt;&gt;0,BX12/PLANEL_Pot_Trim!BX11,0)</f>
        <v>0.86382364330949957</v>
      </c>
      <c r="BY38" s="47">
        <f>IF(PLANEL_Pot_Trim!BY11&lt;&gt;0,BY12/PLANEL_Pot_Trim!BY11,0)</f>
        <v>0.86382364330949957</v>
      </c>
      <c r="BZ38" s="47">
        <f>IF(PLANEL_Pot_Trim!BZ11&lt;&gt;0,BZ12/PLANEL_Pot_Trim!BZ11,0)</f>
        <v>0.86382364330949957</v>
      </c>
      <c r="CA38" s="47">
        <f>IF(PLANEL_Pot_Trim!CA11&lt;&gt;0,CA12/PLANEL_Pot_Trim!CA11,0)</f>
        <v>0.91911044440969503</v>
      </c>
      <c r="CB38" s="47">
        <f>IF(PLANEL_Pot_Trim!CB11&lt;&gt;0,CB12/PLANEL_Pot_Trim!CB11,0)</f>
        <v>0.85592492290852229</v>
      </c>
      <c r="CC38" s="47">
        <f>IF(PLANEL_Pot_Trim!CC11&lt;&gt;0,CC12/PLANEL_Pot_Trim!CC11,0)</f>
        <v>0.85592492290852229</v>
      </c>
      <c r="CD38" s="47">
        <f>IF(PLANEL_Pot_Trim!CD11&lt;&gt;0,CD12/PLANEL_Pot_Trim!CD11,0)</f>
        <v>0.85592492290852229</v>
      </c>
      <c r="CE38" s="47">
        <f>IF(PLANEL_Pot_Trim!CE11&lt;&gt;0,CE12/PLANEL_Pot_Trim!CE11,0)</f>
        <v>0.91911044440969503</v>
      </c>
      <c r="CF38" s="47">
        <f>IF(PLANEL_Pot_Trim!CF11&lt;&gt;0,CF12/PLANEL_Pot_Trim!CF11,0)</f>
        <v>0.85592492290852229</v>
      </c>
      <c r="CG38" s="47">
        <f>IF(PLANEL_Pot_Trim!CG11&lt;&gt;0,CG12/PLANEL_Pot_Trim!CG11,0)</f>
        <v>0.85592492290852229</v>
      </c>
      <c r="CH38" s="47">
        <f>IF(PLANEL_Pot_Trim!CH11&lt;&gt;0,CH12/PLANEL_Pot_Trim!CH11,0)</f>
        <v>0.85592492290852229</v>
      </c>
      <c r="CI38" s="47">
        <f>IF(PLANEL_Pot_Trim!CI11&lt;&gt;0,CI12/PLANEL_Pot_Trim!CI11,0)</f>
        <v>0.91911044440969503</v>
      </c>
      <c r="CJ38" s="47">
        <f>IF(PLANEL_Pot_Trim!CJ11&lt;&gt;0,CJ12/PLANEL_Pot_Trim!CJ11,0)</f>
        <v>0.85592492290852229</v>
      </c>
      <c r="CK38" s="47">
        <f>IF(PLANEL_Pot_Trim!CK11&lt;&gt;0,CK12/PLANEL_Pot_Trim!CK11,0)</f>
        <v>0.85592492290852229</v>
      </c>
      <c r="CL38" s="47">
        <f>IF(PLANEL_Pot_Trim!CL11&lt;&gt;0,CL12/PLANEL_Pot_Trim!CL11,0)</f>
        <v>0.85592492290852229</v>
      </c>
      <c r="CM38" s="47">
        <f>IF(PLANEL_Pot_Trim!CM11&lt;&gt;0,CM12/PLANEL_Pot_Trim!CM11,0)</f>
        <v>0.91759326054464851</v>
      </c>
      <c r="CN38" s="47">
        <f>IF(PLANEL_Pot_Trim!CN11&lt;&gt;0,CN12/PLANEL_Pot_Trim!CN11,0)</f>
        <v>0.85102761633945534</v>
      </c>
      <c r="CO38" s="47">
        <f>IF(PLANEL_Pot_Trim!CO11&lt;&gt;0,CO12/PLANEL_Pot_Trim!CO11,0)</f>
        <v>0.85102761633945534</v>
      </c>
      <c r="CP38" s="47">
        <f>IF(PLANEL_Pot_Trim!CP11&lt;&gt;0,CP12/PLANEL_Pot_Trim!CP11,0)</f>
        <v>0.85102761633945534</v>
      </c>
      <c r="CQ38" s="47">
        <f>IF(PLANEL_Pot_Trim!CQ11&lt;&gt;0,CQ12/PLANEL_Pot_Trim!CQ11,0)</f>
        <v>0.91759326054464851</v>
      </c>
      <c r="CR38" s="47">
        <f>IF(PLANEL_Pot_Trim!CR11&lt;&gt;0,CR12/PLANEL_Pot_Trim!CR11,0)</f>
        <v>0.85102761633945534</v>
      </c>
      <c r="CS38" s="47">
        <f>IF(PLANEL_Pot_Trim!CS11&lt;&gt;0,CS12/PLANEL_Pot_Trim!CS11,0)</f>
        <v>0.85102761633945534</v>
      </c>
      <c r="CT38" s="47">
        <f>IF(PLANEL_Pot_Trim!CT11&lt;&gt;0,CT12/PLANEL_Pot_Trim!CT11,0)</f>
        <v>0.85102761633945534</v>
      </c>
      <c r="CU38" s="47">
        <f>IF(PLANEL_Pot_Trim!CU11&lt;&gt;0,CU12/PLANEL_Pot_Trim!CU11,0)</f>
        <v>0.91656054199042047</v>
      </c>
      <c r="CV38" s="47">
        <f>IF(PLANEL_Pot_Trim!CV11&lt;&gt;0,CV12/PLANEL_Pot_Trim!CV11,0)</f>
        <v>0.84769411165513575</v>
      </c>
      <c r="CW38" s="47">
        <f>IF(PLANEL_Pot_Trim!CW11&lt;&gt;0,CW12/PLANEL_Pot_Trim!CW11,0)</f>
        <v>0.84769411165513575</v>
      </c>
      <c r="CX38" s="47">
        <f>IF(PLANEL_Pot_Trim!CX11&lt;&gt;0,CX12/PLANEL_Pot_Trim!CX11,0)</f>
        <v>0.84769411165513575</v>
      </c>
      <c r="CY38" s="77">
        <f>IF(PLANEL_Pot_Trim!CY11&lt;&gt;0,CY12/PLANEL_Pot_Trim!CY11,0)</f>
        <v>0.91656054199042047</v>
      </c>
      <c r="CZ38" s="77">
        <f>IF(PLANEL_Pot_Trim!CZ11&lt;&gt;0,CZ12/PLANEL_Pot_Trim!CZ11,0)</f>
        <v>0.84769411165513575</v>
      </c>
      <c r="DA38" s="77">
        <f>IF(PLANEL_Pot_Trim!DA11&lt;&gt;0,DA12/PLANEL_Pot_Trim!DA11,0)</f>
        <v>0.84769411165513575</v>
      </c>
      <c r="DB38" s="77">
        <f>IF(PLANEL_Pot_Trim!DB11&lt;&gt;0,DB12/PLANEL_Pot_Trim!DB11,0)</f>
        <v>0.84769411165513575</v>
      </c>
      <c r="DC38" s="47">
        <f>IF(PLANEL_Pot_Trim!DC11&lt;&gt;0,DC12/PLANEL_Pot_Trim!DC11,0)</f>
        <v>0.91656054199042047</v>
      </c>
      <c r="DD38" s="47">
        <f>IF(PLANEL_Pot_Trim!DD11&lt;&gt;0,DD12/PLANEL_Pot_Trim!DD11,0)</f>
        <v>0.84769411165513575</v>
      </c>
      <c r="DE38" s="47">
        <f>IF(PLANEL_Pot_Trim!DE11&lt;&gt;0,DE12/PLANEL_Pot_Trim!DE11,0)</f>
        <v>0.70955487557211283</v>
      </c>
      <c r="DF38" s="47">
        <f>IF(PLANEL_Pot_Trim!DF11&lt;&gt;0,DF12/PLANEL_Pot_Trim!DF11,0)</f>
        <v>0.84769411165513575</v>
      </c>
      <c r="DG38" s="47">
        <f>IF(PLANEL_Pot_Trim!DG11&lt;&gt;0,DG12/PLANEL_Pot_Trim!DG11,0)</f>
        <v>0.9160376423280423</v>
      </c>
      <c r="DH38" s="47">
        <f>IF(PLANEL_Pot_Trim!DH11&lt;&gt;0,DH12/PLANEL_Pot_Trim!DH11,0)</f>
        <v>0.84600624771524768</v>
      </c>
      <c r="DI38" s="47">
        <f>IF(PLANEL_Pot_Trim!DI11&lt;&gt;0,DI12/PLANEL_Pot_Trim!DI11,0)</f>
        <v>0.84600624771524768</v>
      </c>
      <c r="DJ38" s="47">
        <f>IF(PLANEL_Pot_Trim!DJ11&lt;&gt;0,DJ12/PLANEL_Pot_Trim!DJ11,0)</f>
        <v>0.84600624771524768</v>
      </c>
      <c r="DK38" s="47">
        <f>IF(PLANEL_Pot_Trim!DK11&lt;&gt;0,DK12/PLANEL_Pot_Trim!DK11,0)</f>
        <v>0.9160376423280423</v>
      </c>
      <c r="DL38" s="47">
        <f>IF(PLANEL_Pot_Trim!DL11&lt;&gt;0,DL12/PLANEL_Pot_Trim!DL11,0)</f>
        <v>0.84600624771524768</v>
      </c>
      <c r="DM38" s="47">
        <f>IF(PLANEL_Pot_Trim!DM11&lt;&gt;0,DM12/PLANEL_Pot_Trim!DM11,0)</f>
        <v>0.84600624771524768</v>
      </c>
      <c r="DN38" s="47">
        <f>IF(PLANEL_Pot_Trim!DN11&lt;&gt;0,DN12/PLANEL_Pot_Trim!DN11,0)</f>
        <v>0.84600624771524768</v>
      </c>
      <c r="DO38" s="47">
        <f>IF(PLANEL_Pot_Trim!DO11&lt;&gt;0,DO12/PLANEL_Pot_Trim!DO11,0)</f>
        <v>0.91560651952610783</v>
      </c>
      <c r="DP38" s="47">
        <f>IF(PLANEL_Pot_Trim!DP11&lt;&gt;0,DP12/PLANEL_Pot_Trim!DP11,0)</f>
        <v>0.84461463010092142</v>
      </c>
      <c r="DQ38" s="47">
        <f>IF(PLANEL_Pot_Trim!DQ11&lt;&gt;0,DQ12/PLANEL_Pot_Trim!DQ11,0)</f>
        <v>0.84461463010092142</v>
      </c>
      <c r="DR38" s="47">
        <f>IF(PLANEL_Pot_Trim!DR11&lt;&gt;0,DR12/PLANEL_Pot_Trim!DR11,0)</f>
        <v>0.84461463010092142</v>
      </c>
      <c r="DS38" s="47">
        <f>IF(PLANEL_Pot_Trim!DS11&lt;&gt;0,DS12/PLANEL_Pot_Trim!DS11,0)</f>
        <v>0.91560651952610783</v>
      </c>
      <c r="DT38" s="47">
        <f>IF(PLANEL_Pot_Trim!DT11&lt;&gt;0,DT12/PLANEL_Pot_Trim!DT11,0)</f>
        <v>0.74727482220272057</v>
      </c>
      <c r="DU38" s="47">
        <f>IF(PLANEL_Pot_Trim!DU11&lt;&gt;0,DU12/PLANEL_Pot_Trim!DU11,0)</f>
        <v>0.84461463010092142</v>
      </c>
      <c r="DV38" s="47">
        <f>IF(PLANEL_Pot_Trim!DV11&lt;&gt;0,DV12/PLANEL_Pot_Trim!DV11,0)</f>
        <v>0.84461463010092142</v>
      </c>
      <c r="DW38" s="47">
        <f>IF(PLANEL_Pot_Trim!DW11&lt;&gt;0,DW12/PLANEL_Pot_Trim!DW11,0)</f>
        <v>0.91560651952610783</v>
      </c>
      <c r="DX38" s="47">
        <f>IF(PLANEL_Pot_Trim!DX11&lt;&gt;0,DX12/PLANEL_Pot_Trim!DX11,0)</f>
        <v>0.84461463010092142</v>
      </c>
      <c r="DY38" s="47">
        <f>IF(PLANEL_Pot_Trim!DY11&lt;&gt;0,DY12/PLANEL_Pot_Trim!DY11,0)</f>
        <v>0.84461463010092142</v>
      </c>
      <c r="DZ38" s="47">
        <f>IF(PLANEL_Pot_Trim!DZ11&lt;&gt;0,DZ12/PLANEL_Pot_Trim!DZ11,0)</f>
        <v>0.84461463010092142</v>
      </c>
      <c r="EA38" s="47">
        <f>IF(PLANEL_Pot_Trim!EA11&lt;&gt;0,EA12/PLANEL_Pot_Trim!EA11,0)</f>
        <v>0.91524496087131901</v>
      </c>
      <c r="EB38" s="47">
        <f>IF(PLANEL_Pot_Trim!EB11&lt;&gt;0,EB12/PLANEL_Pot_Trim!EB11,0)</f>
        <v>0.84344755788624448</v>
      </c>
      <c r="EC38" s="47">
        <f>IF(PLANEL_Pot_Trim!EC11&lt;&gt;0,EC12/PLANEL_Pot_Trim!EC11,0)</f>
        <v>0.84344755788624448</v>
      </c>
      <c r="ED38" s="47">
        <f>IF(PLANEL_Pot_Trim!ED11&lt;&gt;0,ED12/PLANEL_Pot_Trim!ED11,0)</f>
        <v>0.84344755788624448</v>
      </c>
      <c r="EE38" s="47">
        <f>IF(PLANEL_Pot_Trim!EE11&lt;&gt;0,EE12/PLANEL_Pot_Trim!EE11,0)</f>
        <v>0.91524496087131901</v>
      </c>
      <c r="EF38" s="47">
        <f>IF(PLANEL_Pot_Trim!EF11&lt;&gt;0,EF12/PLANEL_Pot_Trim!EF11,0)</f>
        <v>0.84344755788624448</v>
      </c>
      <c r="EG38" s="47">
        <f>IF(PLANEL_Pot_Trim!EG11&lt;&gt;0,EG12/PLANEL_Pot_Trim!EG11,0)</f>
        <v>0.84344755788624448</v>
      </c>
      <c r="EH38" s="47">
        <f>IF(PLANEL_Pot_Trim!EH11&lt;&gt;0,EH12/PLANEL_Pot_Trim!EH11,0)</f>
        <v>0.84344755788624448</v>
      </c>
      <c r="EI38" s="47">
        <f>IF(PLANEL_Pot_Trim!EI11&lt;&gt;0,EI12/PLANEL_Pot_Trim!EI11,0)</f>
        <v>0.91493738633818589</v>
      </c>
      <c r="EJ38" s="47">
        <f>IF(PLANEL_Pot_Trim!EJ11&lt;&gt;0,EJ12/PLANEL_Pot_Trim!EJ11,0)</f>
        <v>0.84245473982829411</v>
      </c>
      <c r="EK38" s="47">
        <f>IF(PLANEL_Pot_Trim!EK11&lt;&gt;0,EK12/PLANEL_Pot_Trim!EK11,0)</f>
        <v>0.84245473982829411</v>
      </c>
      <c r="EL38" s="47">
        <f>IF(PLANEL_Pot_Trim!EL11&lt;&gt;0,EL12/PLANEL_Pot_Trim!EL11,0)</f>
        <v>0.84245473982829411</v>
      </c>
      <c r="EM38" s="47">
        <f>IF(PLANEL_Pot_Trim!EM11&lt;&gt;0,EM12/PLANEL_Pot_Trim!EM11,0)</f>
        <v>0.91493738633818589</v>
      </c>
      <c r="EN38" s="47">
        <f>IF(PLANEL_Pot_Trim!EN11&lt;&gt;0,EN12/PLANEL_Pot_Trim!EN11,0)</f>
        <v>0.84245473982829411</v>
      </c>
      <c r="EO38" s="47">
        <f>IF(PLANEL_Pot_Trim!EO11&lt;&gt;0,EO12/PLANEL_Pot_Trim!EO11,0)</f>
        <v>0.84245473982829411</v>
      </c>
      <c r="EP38" s="47">
        <f>IF(PLANEL_Pot_Trim!EP11&lt;&gt;0,EP12/PLANEL_Pot_Trim!EP11,0)</f>
        <v>0.84245473982829411</v>
      </c>
    </row>
    <row r="39" spans="2:146" x14ac:dyDescent="0.25">
      <c r="B39" s="16" t="s">
        <v>58</v>
      </c>
      <c r="C39" s="47">
        <f>IF(PLANEL_Pot_Trim!C12&lt;&gt;0,C13/PLANEL_Pot_Trim!C12,0)</f>
        <v>0.86506315926540378</v>
      </c>
      <c r="D39" s="47">
        <f>IF(PLANEL_Pot_Trim!D12&lt;&gt;0,D13/PLANEL_Pot_Trim!D12,0)</f>
        <v>0.79193857691268943</v>
      </c>
      <c r="E39" s="47">
        <f>IF(PLANEL_Pot_Trim!E12&lt;&gt;0,E13/PLANEL_Pot_Trim!E12,0)</f>
        <v>0.86690415930398557</v>
      </c>
      <c r="F39" s="47">
        <f>IF(PLANEL_Pot_Trim!F12&lt;&gt;0,F13/PLANEL_Pot_Trim!F12,0)</f>
        <v>0.77941845981712254</v>
      </c>
      <c r="G39" s="47">
        <f>IF(PLANEL_Pot_Trim!G12&lt;&gt;0,G13/PLANEL_Pot_Trim!G12,0)</f>
        <v>0.78740185558856435</v>
      </c>
      <c r="H39" s="47">
        <f>IF(PLANEL_Pot_Trim!H12&lt;&gt;0,H13/PLANEL_Pot_Trim!H12,0)</f>
        <v>0.62922627302365064</v>
      </c>
      <c r="I39" s="47">
        <f>IF(PLANEL_Pot_Trim!I12&lt;&gt;0,I13/PLANEL_Pot_Trim!I12,0)</f>
        <v>0.76778101084146766</v>
      </c>
      <c r="J39" s="47">
        <f>IF(PLANEL_Pot_Trim!J12&lt;&gt;0,J13/PLANEL_Pot_Trim!J12,0)</f>
        <v>0.72635570980747721</v>
      </c>
      <c r="K39" s="47">
        <f>IF(PLANEL_Pot_Trim!K12&lt;&gt;0,K13/PLANEL_Pot_Trim!K12,0)</f>
        <v>0.74722780388903887</v>
      </c>
      <c r="L39" s="47">
        <f>IF(PLANEL_Pot_Trim!L12&lt;&gt;0,L13/PLANEL_Pot_Trim!L12,0)</f>
        <v>0.62222882499324816</v>
      </c>
      <c r="M39" s="47">
        <f>IF(PLANEL_Pot_Trim!M12&lt;&gt;0,M13/PLANEL_Pot_Trim!M12,0)</f>
        <v>0.7418817245264091</v>
      </c>
      <c r="N39" s="47">
        <f>IF(PLANEL_Pot_Trim!N12&lt;&gt;0,N13/PLANEL_Pot_Trim!N12,0)</f>
        <v>0.66718345383695354</v>
      </c>
      <c r="O39" s="47">
        <f>IF(PLANEL_Pot_Trim!O12&lt;&gt;0,O13/PLANEL_Pot_Trim!O12,0)</f>
        <v>0.76051558181256995</v>
      </c>
      <c r="P39" s="47">
        <f>IF(PLANEL_Pot_Trim!P12&lt;&gt;0,P13/PLANEL_Pot_Trim!P12,0)</f>
        <v>0.81987202399783943</v>
      </c>
      <c r="Q39" s="47">
        <f>IF(PLANEL_Pot_Trim!Q12&lt;&gt;0,Q13/PLANEL_Pot_Trim!Q12,0)</f>
        <v>0.78066668235657233</v>
      </c>
      <c r="R39" s="47">
        <f>IF(PLANEL_Pot_Trim!R12&lt;&gt;0,R13/PLANEL_Pot_Trim!R12,0)</f>
        <v>0.74672527483699214</v>
      </c>
      <c r="S39" s="47">
        <f>IF(PLANEL_Pot_Trim!S12&lt;&gt;0,S13/PLANEL_Pot_Trim!S12,0)</f>
        <v>0.80613634264439205</v>
      </c>
      <c r="T39" s="47">
        <f>IF(PLANEL_Pot_Trim!T12&lt;&gt;0,T13/PLANEL_Pot_Trim!T12,0)</f>
        <v>0.69099944459662788</v>
      </c>
      <c r="U39" s="47">
        <f>IF(PLANEL_Pot_Trim!U12&lt;&gt;0,U13/PLANEL_Pot_Trim!U12,0)</f>
        <v>0.7358168993788341</v>
      </c>
      <c r="V39" s="47">
        <f>IF(PLANEL_Pot_Trim!V12&lt;&gt;0,V13/PLANEL_Pot_Trim!V12,0)</f>
        <v>0.83653831455688865</v>
      </c>
      <c r="W39" s="47">
        <f>IF(PLANEL_Pot_Trim!W12&lt;&gt;0,W13/PLANEL_Pot_Trim!W12,0)</f>
        <v>0.47733002177938966</v>
      </c>
      <c r="X39" s="47">
        <f>IF(PLANEL_Pot_Trim!X12&lt;&gt;0,X13/PLANEL_Pot_Trim!X12,0)</f>
        <v>0.817130391797523</v>
      </c>
      <c r="Y39" s="47">
        <f>IF(PLANEL_Pot_Trim!Y12&lt;&gt;0,Y13/PLANEL_Pot_Trim!Y12,0)</f>
        <v>0.6751138396543076</v>
      </c>
      <c r="Z39" s="47">
        <f>IF(PLANEL_Pot_Trim!Z12&lt;&gt;0,Z13/PLANEL_Pot_Trim!Z12,0)</f>
        <v>0.66553640418226012</v>
      </c>
      <c r="AA39" s="47">
        <f>IF(PLANEL_Pot_Trim!AA12&lt;&gt;0,AA13/PLANEL_Pot_Trim!AA12,0)</f>
        <v>0.40323816428102938</v>
      </c>
      <c r="AB39" s="47">
        <f>IF(PLANEL_Pot_Trim!AB12&lt;&gt;0,AB13/PLANEL_Pot_Trim!AB12,0)</f>
        <v>0.61323665940043981</v>
      </c>
      <c r="AC39" s="47">
        <f>IF(PLANEL_Pot_Trim!AC12&lt;&gt;0,AC13/PLANEL_Pot_Trim!AC12,0)</f>
        <v>0.62592720687526526</v>
      </c>
      <c r="AD39" s="47">
        <f>IF(PLANEL_Pot_Trim!AD12&lt;&gt;0,AD13/PLANEL_Pot_Trim!AD12,0)</f>
        <v>0.75295510571395496</v>
      </c>
      <c r="AE39" s="47">
        <f>IF(PLANEL_Pot_Trim!AE12&lt;&gt;0,AE13/PLANEL_Pot_Trim!AE12,0)</f>
        <v>0.81721253732782906</v>
      </c>
      <c r="AF39" s="47">
        <f>IF(PLANEL_Pot_Trim!AF12&lt;&gt;0,AF13/PLANEL_Pot_Trim!AF12,0)</f>
        <v>0.69873732397083221</v>
      </c>
      <c r="AG39" s="47">
        <f>IF(PLANEL_Pot_Trim!AG12&lt;&gt;0,AG13/PLANEL_Pot_Trim!AG12,0)</f>
        <v>0.58211767282688376</v>
      </c>
      <c r="AH39" s="47">
        <f>IF(PLANEL_Pot_Trim!AH12&lt;&gt;0,AH13/PLANEL_Pot_Trim!AH12,0)</f>
        <v>0.83612384447702459</v>
      </c>
      <c r="AI39" s="47">
        <f>IF(PLANEL_Pot_Trim!AI12&lt;&gt;0,AI13/PLANEL_Pot_Trim!AI12,0)</f>
        <v>0.87576390928942049</v>
      </c>
      <c r="AJ39" s="47">
        <f>IF(PLANEL_Pot_Trim!AJ12&lt;&gt;0,AJ13/PLANEL_Pot_Trim!AJ12,0)</f>
        <v>0.53122916623595162</v>
      </c>
      <c r="AK39" s="47">
        <f>IF(PLANEL_Pot_Trim!AK12&lt;&gt;0,AK13/PLANEL_Pot_Trim!AK12,0)</f>
        <v>0.53045121507702786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0.6227801285397071</v>
      </c>
      <c r="AO39" s="47">
        <f>IF(PLANEL_Pot_Trim!AO12&lt;&gt;0,AO13/PLANEL_Pot_Trim!AO12,0)</f>
        <v>0.8786971684588708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0.88243057600484753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0.55957155048702023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0.9111393908501918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3.9999999991430626E-2</v>
      </c>
      <c r="D41" s="50">
        <f>IF(PLANEL_Pot_Trim!D14&lt;&gt;0,D15/PLANEL_Pot_Trim!D14,0)</f>
        <v>0.38372930244660641</v>
      </c>
      <c r="E41" s="50">
        <f>IF(PLANEL_Pot_Trim!E14&lt;&gt;0,E15/PLANEL_Pot_Trim!E14,0)</f>
        <v>0.51977216223291878</v>
      </c>
      <c r="F41" s="50">
        <f>IF(PLANEL_Pot_Trim!F14&lt;&gt;0,F15/PLANEL_Pot_Trim!F14,0)</f>
        <v>0.33737334364141874</v>
      </c>
      <c r="G41" s="50">
        <f>IF(PLANEL_Pot_Trim!G14&lt;&gt;0,G15/PLANEL_Pot_Trim!G14,0)</f>
        <v>3.8964761608800864E-2</v>
      </c>
      <c r="H41" s="50">
        <f>IF(PLANEL_Pot_Trim!H14&lt;&gt;0,H15/PLANEL_Pot_Trim!H14,0)</f>
        <v>0.35065293966041416</v>
      </c>
      <c r="I41" s="50">
        <f>IF(PLANEL_Pot_Trim!I14&lt;&gt;0,I15/PLANEL_Pot_Trim!I14,0)</f>
        <v>0.50149452921913185</v>
      </c>
      <c r="J41" s="50">
        <f>IF(PLANEL_Pot_Trim!J14&lt;&gt;0,J15/PLANEL_Pot_Trim!J14,0)</f>
        <v>0.33405671039022017</v>
      </c>
      <c r="K41" s="50">
        <f>IF(PLANEL_Pot_Trim!K14&lt;&gt;0,K15/PLANEL_Pot_Trim!K14,0)</f>
        <v>3.9736715639454225E-2</v>
      </c>
      <c r="L41" s="50">
        <f>IF(PLANEL_Pot_Trim!L14&lt;&gt;0,L15/PLANEL_Pot_Trim!L14,0)</f>
        <v>0.3595148482073478</v>
      </c>
      <c r="M41" s="50">
        <f>IF(PLANEL_Pot_Trim!M14&lt;&gt;0,M15/PLANEL_Pot_Trim!M14,0)</f>
        <v>0.52739794198012557</v>
      </c>
      <c r="N41" s="50">
        <f>IF(PLANEL_Pot_Trim!N14&lt;&gt;0,N15/PLANEL_Pot_Trim!N14,0)</f>
        <v>0.32672004361460733</v>
      </c>
      <c r="O41" s="50">
        <f>IF(PLANEL_Pot_Trim!O14&lt;&gt;0,O15/PLANEL_Pot_Trim!O14,0)</f>
        <v>3.9619900443357003E-2</v>
      </c>
      <c r="P41" s="50">
        <f>IF(PLANEL_Pot_Trim!P14&lt;&gt;0,P15/PLANEL_Pot_Trim!P14,0)</f>
        <v>0.37193232488540123</v>
      </c>
      <c r="Q41" s="50">
        <f>IF(PLANEL_Pot_Trim!Q14&lt;&gt;0,Q15/PLANEL_Pot_Trim!Q14,0)</f>
        <v>0.51827741023355456</v>
      </c>
      <c r="R41" s="50">
        <f>IF(PLANEL_Pot_Trim!R14&lt;&gt;0,R15/PLANEL_Pot_Trim!R14,0)</f>
        <v>0.31430154109333691</v>
      </c>
      <c r="S41" s="50">
        <f>IF(PLANEL_Pot_Trim!S14&lt;&gt;0,S15/PLANEL_Pot_Trim!S14,0)</f>
        <v>3.9600327210780148E-2</v>
      </c>
      <c r="T41" s="50">
        <f>IF(PLANEL_Pot_Trim!T14&lt;&gt;0,T15/PLANEL_Pot_Trim!T14,0)</f>
        <v>0.37026293619111578</v>
      </c>
      <c r="U41" s="50">
        <f>IF(PLANEL_Pot_Trim!U14&lt;&gt;0,U15/PLANEL_Pot_Trim!U14,0)</f>
        <v>0.45568920120173811</v>
      </c>
      <c r="V41" s="50">
        <f>IF(PLANEL_Pot_Trim!V14&lt;&gt;0,V15/PLANEL_Pot_Trim!V14,0)</f>
        <v>0.3396779886754564</v>
      </c>
      <c r="W41" s="50">
        <f>IF(PLANEL_Pot_Trim!W14&lt;&gt;0,W15/PLANEL_Pot_Trim!W14,0)</f>
        <v>3.9148248677714687E-2</v>
      </c>
      <c r="X41" s="50">
        <f>IF(PLANEL_Pot_Trim!X14&lt;&gt;0,X15/PLANEL_Pot_Trim!X14,0)</f>
        <v>0.29940538437292608</v>
      </c>
      <c r="Y41" s="50">
        <f>IF(PLANEL_Pot_Trim!Y14&lt;&gt;0,Y15/PLANEL_Pot_Trim!Y14,0)</f>
        <v>0.5295497878299078</v>
      </c>
      <c r="Z41" s="50">
        <f>IF(PLANEL_Pot_Trim!Z14&lt;&gt;0,Z15/PLANEL_Pot_Trim!Z14,0)</f>
        <v>0.32947147145907585</v>
      </c>
      <c r="AA41" s="50">
        <f>IF(PLANEL_Pot_Trim!AA14&lt;&gt;0,AA15/PLANEL_Pot_Trim!AA14,0)</f>
        <v>3.7781027072941578E-2</v>
      </c>
      <c r="AB41" s="50">
        <f>IF(PLANEL_Pot_Trim!AB14&lt;&gt;0,AB15/PLANEL_Pot_Trim!AB14,0)</f>
        <v>0.37370955041038501</v>
      </c>
      <c r="AC41" s="50">
        <f>IF(PLANEL_Pot_Trim!AC14&lt;&gt;0,AC15/PLANEL_Pot_Trim!AC14,0)</f>
        <v>0.51216245495754253</v>
      </c>
      <c r="AD41" s="50">
        <f>IF(PLANEL_Pot_Trim!AD14&lt;&gt;0,AD15/PLANEL_Pot_Trim!AD14,0)</f>
        <v>0.33015231056939681</v>
      </c>
      <c r="AE41" s="50">
        <f>IF(PLANEL_Pot_Trim!AE14&lt;&gt;0,AE15/PLANEL_Pot_Trim!AE14,0)</f>
        <v>3.9999999992107571E-2</v>
      </c>
      <c r="AF41" s="50">
        <f>IF(PLANEL_Pot_Trim!AF14&lt;&gt;0,AF15/PLANEL_Pot_Trim!AF14,0)</f>
        <v>0.37545763581182401</v>
      </c>
      <c r="AG41" s="50">
        <f>IF(PLANEL_Pot_Trim!AG14&lt;&gt;0,AG15/PLANEL_Pot_Trim!AG14,0)</f>
        <v>0.51126822444052811</v>
      </c>
      <c r="AH41" s="50">
        <f>IF(PLANEL_Pot_Trim!AH14&lt;&gt;0,AH15/PLANEL_Pot_Trim!AH14,0)</f>
        <v>0.33787005874680826</v>
      </c>
      <c r="AI41" s="50">
        <f>IF(PLANEL_Pot_Trim!AI14&lt;&gt;0,AI15/PLANEL_Pot_Trim!AI14,0)</f>
        <v>3.9999999992107571E-2</v>
      </c>
      <c r="AJ41" s="50">
        <f>IF(PLANEL_Pot_Trim!AJ14&lt;&gt;0,AJ15/PLANEL_Pot_Trim!AJ14,0)</f>
        <v>0.36277447730501244</v>
      </c>
      <c r="AK41" s="50">
        <f>IF(PLANEL_Pot_Trim!AK14&lt;&gt;0,AK15/PLANEL_Pot_Trim!AK14,0)</f>
        <v>0.53570902778139784</v>
      </c>
      <c r="AL41" s="50">
        <f>IF(PLANEL_Pot_Trim!AL14&lt;&gt;0,AL15/PLANEL_Pot_Trim!AL14,0)</f>
        <v>0.33999999992107571</v>
      </c>
      <c r="AM41" s="50">
        <f>IF(PLANEL_Pot_Trim!AM14&lt;&gt;0,AM15/PLANEL_Pot_Trim!AM14,0)</f>
        <v>1.5258143104580919E-2</v>
      </c>
      <c r="AN41" s="50">
        <f>IF(PLANEL_Pot_Trim!AN14&lt;&gt;0,AN15/PLANEL_Pot_Trim!AN14,0)</f>
        <v>0.13980687310393639</v>
      </c>
      <c r="AO41" s="50">
        <f>IF(PLANEL_Pot_Trim!AO14&lt;&gt;0,AO15/PLANEL_Pot_Trim!AO14,0)</f>
        <v>0.20598493186853786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0.14876689525588524</v>
      </c>
      <c r="AS41" s="50">
        <f>IF(PLANEL_Pot_Trim!AS14&lt;&gt;0,AS15/PLANEL_Pot_Trim!AS14,0)</f>
        <v>0.20598493186853786</v>
      </c>
      <c r="AT41" s="50">
        <f>IF(PLANEL_Pot_Trim!AT14&lt;&gt;0,AT15/PLANEL_Pot_Trim!AT14,0)</f>
        <v>0.12969421638500103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0.14427165330097985</v>
      </c>
      <c r="AW41" s="50">
        <f>IF(PLANEL_Pot_Trim!AW14&lt;&gt;0,AW15/PLANEL_Pot_Trim!AW14,0)</f>
        <v>0.20598493186853786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0.14876689525588524</v>
      </c>
      <c r="BA41" s="50">
        <f>IF(PLANEL_Pot_Trim!BA14&lt;&gt;0,BA15/PLANEL_Pot_Trim!BA14,0)</f>
        <v>0.19783557645320979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0.14145276340555302</v>
      </c>
      <c r="BE41" s="50">
        <f>IF(PLANEL_Pot_Trim!BE14&lt;&gt;0,BE15/PLANEL_Pot_Trim!BE14,0)</f>
        <v>0.20598493186853786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0.14876689525588524</v>
      </c>
      <c r="BI41" s="50">
        <f>IF(PLANEL_Pot_Trim!BI14&lt;&gt;0,BI15/PLANEL_Pot_Trim!BI14,0)</f>
        <v>0.20598493186853786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0.14876689525588524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0.82050423985463361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0.90249999999999997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0.82050423985463361</v>
      </c>
      <c r="M42" s="50">
        <f>IF(PLANEL_Pot_Trim!M15&lt;&gt;0,M16/PLANEL_Pot_Trim!M15,0)</f>
        <v>0.90249999999999997</v>
      </c>
      <c r="N42" s="50">
        <f>IF(PLANEL_Pot_Trim!N15&lt;&gt;0,N16/PLANEL_Pot_Trim!N15,0)</f>
        <v>0.82050423985463361</v>
      </c>
      <c r="O42" s="50">
        <f>IF(PLANEL_Pot_Trim!O15&lt;&gt;0,O16/PLANEL_Pot_Trim!O15,0)</f>
        <v>0.90249999999999997</v>
      </c>
      <c r="P42" s="50">
        <f>IF(PLANEL_Pot_Trim!P15&lt;&gt;0,P16/PLANEL_Pot_Trim!P15,0)</f>
        <v>0.58081683168316833</v>
      </c>
      <c r="Q42" s="50">
        <f>IF(PLANEL_Pot_Trim!Q15&lt;&gt;0,Q16/PLANEL_Pot_Trim!Q15,0)</f>
        <v>0.63443069306930688</v>
      </c>
      <c r="R42" s="50">
        <f>IF(PLANEL_Pot_Trim!R15&lt;&gt;0,R16/PLANEL_Pot_Trim!R15,0)</f>
        <v>0.63443069306930688</v>
      </c>
      <c r="S42" s="50">
        <f>IF(PLANEL_Pot_Trim!S15&lt;&gt;0,S16/PLANEL_Pot_Trim!S15,0)</f>
        <v>0.90250000000000008</v>
      </c>
      <c r="T42" s="50">
        <f>IF(PLANEL_Pot_Trim!T15&lt;&gt;0,T16/PLANEL_Pot_Trim!T15,0)</f>
        <v>0.55876756352765322</v>
      </c>
      <c r="U42" s="50">
        <f>IF(PLANEL_Pot_Trim!U15&lt;&gt;0,U16/PLANEL_Pot_Trim!U15,0)</f>
        <v>0.90250000000000008</v>
      </c>
      <c r="V42" s="50">
        <f>IF(PLANEL_Pot_Trim!V15&lt;&gt;0,V16/PLANEL_Pot_Trim!V15,0)</f>
        <v>0.90250000000000008</v>
      </c>
      <c r="W42" s="50">
        <f>IF(PLANEL_Pot_Trim!W15&lt;&gt;0,W16/PLANEL_Pot_Trim!W15,0)</f>
        <v>0.90250000000000008</v>
      </c>
      <c r="X42" s="50">
        <f>IF(PLANEL_Pot_Trim!X15&lt;&gt;0,X16/PLANEL_Pot_Trim!X15,0)</f>
        <v>0.83973922114047295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0.86510359116022106</v>
      </c>
      <c r="AB42" s="50">
        <f>IF(PLANEL_Pot_Trim!AB15&lt;&gt;0,AB16/PLANEL_Pot_Trim!AB15,0)</f>
        <v>0.86510359116022106</v>
      </c>
      <c r="AC42" s="50">
        <f>IF(PLANEL_Pot_Trim!AC15&lt;&gt;0,AC16/PLANEL_Pot_Trim!AC15,0)</f>
        <v>0.86510359116022106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0.86510359116022106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0.7074351585014409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0.55160575427682734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0.55160575427682734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0.55160575427682734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0.17635540748700457</v>
      </c>
      <c r="D44" s="51">
        <f>IF(PLANEL_Pot_Trim!D17&lt;&gt;0,D18/PLANEL_Pot_Trim!D17,0)</f>
        <v>0.17751369235345082</v>
      </c>
      <c r="E44" s="51">
        <f>IF(PLANEL_Pot_Trim!E17&lt;&gt;0,E18/PLANEL_Pot_Trim!E17,0)</f>
        <v>0.22364001054733257</v>
      </c>
      <c r="F44" s="51">
        <f>IF(PLANEL_Pot_Trim!F17&lt;&gt;0,F18/PLANEL_Pot_Trim!F17,0)</f>
        <v>0.19812222412662289</v>
      </c>
      <c r="G44" s="51">
        <f>IF(PLANEL_Pot_Trim!G17&lt;&gt;0,G18/PLANEL_Pot_Trim!G17,0)</f>
        <v>0.16218645371164869</v>
      </c>
      <c r="H44" s="51">
        <f>IF(PLANEL_Pot_Trim!H17&lt;&gt;0,H18/PLANEL_Pot_Trim!H17,0)</f>
        <v>9.0877726918260626E-2</v>
      </c>
      <c r="I44" s="51">
        <f>IF(PLANEL_Pot_Trim!I17&lt;&gt;0,I18/PLANEL_Pot_Trim!I17,0)</f>
        <v>0.27299239006275217</v>
      </c>
      <c r="J44" s="51">
        <f>IF(PLANEL_Pot_Trim!J17&lt;&gt;0,J18/PLANEL_Pot_Trim!J17,0)</f>
        <v>0.1856539550157896</v>
      </c>
      <c r="K44" s="51">
        <f>IF(PLANEL_Pot_Trim!K17&lt;&gt;0,K18/PLANEL_Pot_Trim!K17,0)</f>
        <v>0.16666045124813472</v>
      </c>
      <c r="L44" s="51">
        <f>IF(PLANEL_Pot_Trim!L17&lt;&gt;0,L18/PLANEL_Pot_Trim!L17,0)</f>
        <v>7.7966246361539565E-2</v>
      </c>
      <c r="M44" s="51">
        <f>IF(PLANEL_Pot_Trim!M17&lt;&gt;0,M18/PLANEL_Pot_Trim!M17,0)</f>
        <v>0.25144995340106135</v>
      </c>
      <c r="N44" s="51">
        <f>IF(PLANEL_Pot_Trim!N17&lt;&gt;0,N18/PLANEL_Pot_Trim!N17,0)</f>
        <v>0.16606656611257975</v>
      </c>
      <c r="O44" s="51">
        <f>IF(PLANEL_Pot_Trim!O17&lt;&gt;0,O18/PLANEL_Pot_Trim!O17,0)</f>
        <v>0.17271116111883464</v>
      </c>
      <c r="P44" s="51">
        <f>IF(PLANEL_Pot_Trim!P17&lt;&gt;0,P18/PLANEL_Pot_Trim!P17,0)</f>
        <v>0.18109061433097073</v>
      </c>
      <c r="Q44" s="51">
        <f>IF(PLANEL_Pot_Trim!Q17&lt;&gt;0,Q18/PLANEL_Pot_Trim!Q17,0)</f>
        <v>0.26999748605031376</v>
      </c>
      <c r="R44" s="51">
        <f>IF(PLANEL_Pot_Trim!R17&lt;&gt;0,R18/PLANEL_Pot_Trim!R17,0)</f>
        <v>0.21216083494386589</v>
      </c>
      <c r="S44" s="51">
        <f>IF(PLANEL_Pot_Trim!S17&lt;&gt;0,S18/PLANEL_Pot_Trim!S17,0)</f>
        <v>0.18693677735618339</v>
      </c>
      <c r="T44" s="51">
        <f>IF(PLANEL_Pot_Trim!T17&lt;&gt;0,T18/PLANEL_Pot_Trim!T17,0)</f>
        <v>0.16753846933813249</v>
      </c>
      <c r="U44" s="51">
        <f>IF(PLANEL_Pot_Trim!U17&lt;&gt;0,U18/PLANEL_Pot_Trim!U17,0)</f>
        <v>0.27459209462677697</v>
      </c>
      <c r="V44" s="51">
        <f>IF(PLANEL_Pot_Trim!V17&lt;&gt;0,V18/PLANEL_Pot_Trim!V17,0)</f>
        <v>0.22853795136847935</v>
      </c>
      <c r="W44" s="51">
        <f>IF(PLANEL_Pot_Trim!W17&lt;&gt;0,W18/PLANEL_Pot_Trim!W17,0)</f>
        <v>0.18102212385701277</v>
      </c>
      <c r="X44" s="51">
        <f>IF(PLANEL_Pot_Trim!X17&lt;&gt;0,X18/PLANEL_Pot_Trim!X17,0)</f>
        <v>0.18236459058549426</v>
      </c>
      <c r="Y44" s="51">
        <f>IF(PLANEL_Pot_Trim!Y17&lt;&gt;0,Y18/PLANEL_Pot_Trim!Y17,0)</f>
        <v>0.28164078095335776</v>
      </c>
      <c r="Z44" s="51">
        <f>IF(PLANEL_Pot_Trim!Z17&lt;&gt;0,Z18/PLANEL_Pot_Trim!Z17,0)</f>
        <v>0.21079675592958017</v>
      </c>
      <c r="AA44" s="51">
        <f>IF(PLANEL_Pot_Trim!AA17&lt;&gt;0,AA18/PLANEL_Pot_Trim!AA17,0)</f>
        <v>0.12159500745650798</v>
      </c>
      <c r="AB44" s="51">
        <f>IF(PLANEL_Pot_Trim!AB17&lt;&gt;0,AB18/PLANEL_Pot_Trim!AB17,0)</f>
        <v>0.1368866985026794</v>
      </c>
      <c r="AC44" s="51">
        <f>IF(PLANEL_Pot_Trim!AC17&lt;&gt;0,AC18/PLANEL_Pot_Trim!AC17,0)</f>
        <v>0.18760432792475107</v>
      </c>
      <c r="AD44" s="51">
        <f>IF(PLANEL_Pot_Trim!AD17&lt;&gt;0,AD18/PLANEL_Pot_Trim!AD17,0)</f>
        <v>0.22203796218726421</v>
      </c>
      <c r="AE44" s="51">
        <f>IF(PLANEL_Pot_Trim!AE17&lt;&gt;0,AE18/PLANEL_Pot_Trim!AE17,0)</f>
        <v>0.17049408748668232</v>
      </c>
      <c r="AF44" s="51">
        <f>IF(PLANEL_Pot_Trim!AF17&lt;&gt;0,AF18/PLANEL_Pot_Trim!AF17,0)</f>
        <v>0.15640488080214474</v>
      </c>
      <c r="AG44" s="51">
        <f>IF(PLANEL_Pot_Trim!AG17&lt;&gt;0,AG18/PLANEL_Pot_Trim!AG17,0)</f>
        <v>0.23576614259407275</v>
      </c>
      <c r="AH44" s="51">
        <f>IF(PLANEL_Pot_Trim!AH17&lt;&gt;0,AH18/PLANEL_Pot_Trim!AH17,0)</f>
        <v>0.26000136508633215</v>
      </c>
      <c r="AI44" s="51">
        <f>IF(PLANEL_Pot_Trim!AI17&lt;&gt;0,AI18/PLANEL_Pot_Trim!AI17,0)</f>
        <v>0.20520558161719793</v>
      </c>
      <c r="AJ44" s="51">
        <f>IF(PLANEL_Pot_Trim!AJ17&lt;&gt;0,AJ18/PLANEL_Pot_Trim!AJ17,0)</f>
        <v>0.15129930405956171</v>
      </c>
      <c r="AK44" s="51">
        <f>IF(PLANEL_Pot_Trim!AK17&lt;&gt;0,AK18/PLANEL_Pot_Trim!AK17,0)</f>
        <v>0.3073620278502599</v>
      </c>
      <c r="AL44" s="51">
        <f>IF(PLANEL_Pot_Trim!AL17&lt;&gt;0,AL18/PLANEL_Pot_Trim!AL17,0)</f>
        <v>0.28025788759956555</v>
      </c>
      <c r="AM44" s="51">
        <f>IF(PLANEL_Pot_Trim!AM17&lt;&gt;0,AM18/PLANEL_Pot_Trim!AM17,0)</f>
        <v>0.20639378788462293</v>
      </c>
      <c r="AN44" s="51">
        <f>IF(PLANEL_Pot_Trim!AN17&lt;&gt;0,AN18/PLANEL_Pot_Trim!AN17,0)</f>
        <v>0.16300427465809852</v>
      </c>
      <c r="AO44" s="51">
        <f>IF(PLANEL_Pot_Trim!AO17&lt;&gt;0,AO18/PLANEL_Pot_Trim!AO17,0)</f>
        <v>0.31929689808767148</v>
      </c>
      <c r="AP44" s="51">
        <f>IF(PLANEL_Pot_Trim!AP17&lt;&gt;0,AP18/PLANEL_Pot_Trim!AP17,0)</f>
        <v>0.28184346539102245</v>
      </c>
      <c r="AQ44" s="51">
        <f>IF(PLANEL_Pot_Trim!AQ17&lt;&gt;0,AQ18/PLANEL_Pot_Trim!AQ17,0)</f>
        <v>0.20961813319353137</v>
      </c>
      <c r="AR44" s="51">
        <f>IF(PLANEL_Pot_Trim!AR17&lt;&gt;0,AR18/PLANEL_Pot_Trim!AR17,0)</f>
        <v>0.23734330385757763</v>
      </c>
      <c r="AS44" s="51">
        <f>IF(PLANEL_Pot_Trim!AS17&lt;&gt;0,AS18/PLANEL_Pot_Trim!AS17,0)</f>
        <v>0.27883142933911403</v>
      </c>
      <c r="AT44" s="51">
        <f>IF(PLANEL_Pot_Trim!AT17&lt;&gt;0,AT18/PLANEL_Pot_Trim!AT17,0)</f>
        <v>0.28614612779217524</v>
      </c>
      <c r="AU44" s="51">
        <f>IF(PLANEL_Pot_Trim!AU17&lt;&gt;0,AU18/PLANEL_Pot_Trim!AU17,0)</f>
        <v>0.21018767939720692</v>
      </c>
      <c r="AV44" s="51">
        <f>IF(PLANEL_Pot_Trim!AV17&lt;&gt;0,AV18/PLANEL_Pot_Trim!AV17,0)</f>
        <v>0.21912066334032687</v>
      </c>
      <c r="AW44" s="51">
        <f>IF(PLANEL_Pot_Trim!AW17&lt;&gt;0,AW18/PLANEL_Pot_Trim!AW17,0)</f>
        <v>0.33261722992146137</v>
      </c>
      <c r="AX44" s="51">
        <f>IF(PLANEL_Pot_Trim!AX17&lt;&gt;0,AX18/PLANEL_Pot_Trim!AX17,0)</f>
        <v>0.28690614720750035</v>
      </c>
      <c r="AY44" s="51">
        <f>IF(PLANEL_Pot_Trim!AY17&lt;&gt;0,AY18/PLANEL_Pot_Trim!AY17,0)</f>
        <v>0.21147164077355363</v>
      </c>
      <c r="AZ44" s="51">
        <f>IF(PLANEL_Pot_Trim!AZ17&lt;&gt;0,AZ18/PLANEL_Pot_Trim!AZ17,0)</f>
        <v>0.2396029439381554</v>
      </c>
      <c r="BA44" s="51">
        <f>IF(PLANEL_Pot_Trim!BA17&lt;&gt;0,BA18/PLANEL_Pot_Trim!BA17,0)</f>
        <v>0.30795174451704865</v>
      </c>
      <c r="BB44" s="51">
        <f>IF(PLANEL_Pot_Trim!BB17&lt;&gt;0,BB18/PLANEL_Pot_Trim!BB17,0)</f>
        <v>0.28861950350157745</v>
      </c>
      <c r="BC44" s="51">
        <f>IF(PLANEL_Pot_Trim!BC17&lt;&gt;0,BC18/PLANEL_Pot_Trim!BC17,0)</f>
        <v>0.21202222532996121</v>
      </c>
      <c r="BD44" s="51">
        <f>IF(PLANEL_Pot_Trim!BD17&lt;&gt;0,BD18/PLANEL_Pot_Trim!BD17,0)</f>
        <v>0.18735759079251768</v>
      </c>
      <c r="BE44" s="51">
        <f>IF(PLANEL_Pot_Trim!BE17&lt;&gt;0,BE18/PLANEL_Pot_Trim!BE17,0)</f>
        <v>0.33629840360732327</v>
      </c>
      <c r="BF44" s="51">
        <f>IF(PLANEL_Pot_Trim!BF17&lt;&gt;0,BF18/PLANEL_Pot_Trim!BF17,0)</f>
        <v>0.28935421993397081</v>
      </c>
      <c r="BG44" s="51">
        <f>IF(PLANEL_Pot_Trim!BG17&lt;&gt;0,BG18/PLANEL_Pot_Trim!BG17,0)</f>
        <v>0.21273508349605105</v>
      </c>
      <c r="BH44" s="51">
        <f>IF(PLANEL_Pot_Trim!BH17&lt;&gt;0,BH18/PLANEL_Pot_Trim!BH17,0)</f>
        <v>0.24114322670301003</v>
      </c>
      <c r="BI44" s="51">
        <f>IF(PLANEL_Pot_Trim!BI17&lt;&gt;0,BI18/PLANEL_Pot_Trim!BI17,0)</f>
        <v>0.33752271676416579</v>
      </c>
      <c r="BJ44" s="51">
        <f>IF(PLANEL_Pot_Trim!BJ17&lt;&gt;0,BJ18/PLANEL_Pot_Trim!BJ17,0)</f>
        <v>0.28582964320883492</v>
      </c>
      <c r="BK44" s="51">
        <f>IF(PLANEL_Pot_Trim!BK17&lt;&gt;0,BK18/PLANEL_Pot_Trim!BK17,0)</f>
        <v>0.21333552345905438</v>
      </c>
      <c r="BL44" s="51">
        <f>IF(PLANEL_Pot_Trim!BL17&lt;&gt;0,BL18/PLANEL_Pot_Trim!BL17,0)</f>
        <v>0.21453843384568785</v>
      </c>
      <c r="BM44" s="51">
        <f>IF(PLANEL_Pot_Trim!BM17&lt;&gt;0,BM18/PLANEL_Pot_Trim!BM17,0)</f>
        <v>0.22725678598006649</v>
      </c>
      <c r="BN44" s="51">
        <f>IF(PLANEL_Pot_Trim!BN17&lt;&gt;0,BN18/PLANEL_Pot_Trim!BN17,0)</f>
        <v>0.29110672406069288</v>
      </c>
      <c r="BO44" s="51">
        <f>IF(PLANEL_Pot_Trim!BO17&lt;&gt;0,BO18/PLANEL_Pot_Trim!BO17,0)</f>
        <v>0.21388761931093536</v>
      </c>
      <c r="BP44" s="51">
        <f>IF(PLANEL_Pot_Trim!BP17&lt;&gt;0,BP18/PLANEL_Pot_Trim!BP17,0)</f>
        <v>0.24254692480968268</v>
      </c>
      <c r="BQ44" s="51">
        <f>IF(PLANEL_Pot_Trim!BQ17&lt;&gt;0,BQ18/PLANEL_Pot_Trim!BQ17,0)</f>
        <v>0.33950216359075364</v>
      </c>
      <c r="BR44" s="51">
        <f>IF(PLANEL_Pot_Trim!BR17&lt;&gt;0,BR18/PLANEL_Pot_Trim!BR17,0)</f>
        <v>0.29184345721328175</v>
      </c>
      <c r="BS44" s="51">
        <f>IF(PLANEL_Pot_Trim!BS17&lt;&gt;0,BS18/PLANEL_Pot_Trim!BS17,0)</f>
        <v>0.21481454568330285</v>
      </c>
      <c r="BT44" s="51">
        <f>IF(PLANEL_Pot_Trim!BT17&lt;&gt;0,BT18/PLANEL_Pot_Trim!BT17,0)</f>
        <v>0.24367833157400812</v>
      </c>
      <c r="BU44" s="51">
        <f>IF(PLANEL_Pot_Trim!BU17&lt;&gt;0,BU18/PLANEL_Pot_Trim!BU17,0)</f>
        <v>0.32215976128826507</v>
      </c>
      <c r="BV44" s="51">
        <f>IF(PLANEL_Pot_Trim!BV17&lt;&gt;0,BV18/PLANEL_Pot_Trim!BV17,0)</f>
        <v>0.2930803753645132</v>
      </c>
      <c r="BW44" s="51">
        <f>IF(PLANEL_Pot_Trim!BW17&lt;&gt;0,BW18/PLANEL_Pot_Trim!BW17,0)</f>
        <v>0.21581185428318866</v>
      </c>
      <c r="BX44" s="51">
        <f>IF(PLANEL_Pot_Trim!BX17&lt;&gt;0,BX18/PLANEL_Pot_Trim!BX17,0)</f>
        <v>0.2448941660821142</v>
      </c>
      <c r="BY44" s="51">
        <f>IF(PLANEL_Pot_Trim!BY17&lt;&gt;0,BY18/PLANEL_Pot_Trim!BY17,0)</f>
        <v>0.3428069812861721</v>
      </c>
      <c r="BZ44" s="51">
        <f>IF(PLANEL_Pot_Trim!BZ17&lt;&gt;0,BZ18/PLANEL_Pot_Trim!BZ17,0)</f>
        <v>0.29441121365298389</v>
      </c>
      <c r="CA44" s="51">
        <f>IF(PLANEL_Pot_Trim!CA17&lt;&gt;0,CA18/PLANEL_Pot_Trim!CA17,0)</f>
        <v>0.21685048483113584</v>
      </c>
      <c r="CB44" s="51">
        <f>IF(PLANEL_Pot_Trim!CB17&lt;&gt;0,CB18/PLANEL_Pot_Trim!CB17,0)</f>
        <v>0.24616037680633185</v>
      </c>
      <c r="CC44" s="51">
        <f>IF(PLANEL_Pot_Trim!CC17&lt;&gt;0,CC18/PLANEL_Pot_Trim!CC17,0)</f>
        <v>0.34451205782551364</v>
      </c>
      <c r="CD44" s="51">
        <f>IF(PLANEL_Pot_Trim!CD17&lt;&gt;0,CD18/PLANEL_Pot_Trim!CD17,0)</f>
        <v>0.29579719317428194</v>
      </c>
      <c r="CE44" s="51">
        <f>IF(PLANEL_Pot_Trim!CE17&lt;&gt;0,CE18/PLANEL_Pot_Trim!CE17,0)</f>
        <v>0.21850803582474007</v>
      </c>
      <c r="CF44" s="51">
        <f>IF(PLANEL_Pot_Trim!CF17&lt;&gt;0,CF18/PLANEL_Pot_Trim!CF17,0)</f>
        <v>0.24818112313411891</v>
      </c>
      <c r="CG44" s="51">
        <f>IF(PLANEL_Pot_Trim!CG17&lt;&gt;0,CG18/PLANEL_Pot_Trim!CG17,0)</f>
        <v>0.34203710628770928</v>
      </c>
      <c r="CH44" s="51">
        <f>IF(PLANEL_Pot_Trim!CH17&lt;&gt;0,CH18/PLANEL_Pot_Trim!CH17,0)</f>
        <v>0.29800907857416908</v>
      </c>
      <c r="CI44" s="51">
        <f>IF(PLANEL_Pot_Trim!CI17&lt;&gt;0,CI18/PLANEL_Pot_Trim!CI17,0)</f>
        <v>0.21872945998492724</v>
      </c>
      <c r="CJ44" s="51">
        <f>IF(PLANEL_Pot_Trim!CJ17&lt;&gt;0,CJ18/PLANEL_Pot_Trim!CJ17,0)</f>
        <v>0.24845106479700263</v>
      </c>
      <c r="CK44" s="51">
        <f>IF(PLANEL_Pot_Trim!CK17&lt;&gt;0,CK18/PLANEL_Pot_Trim!CK17,0)</f>
        <v>0.30820736496277107</v>
      </c>
      <c r="CL44" s="51">
        <f>IF(PLANEL_Pot_Trim!CL17&lt;&gt;0,CL18/PLANEL_Pot_Trim!CL17,0)</f>
        <v>0.29830455352976692</v>
      </c>
      <c r="CM44" s="51">
        <f>IF(PLANEL_Pot_Trim!CM17&lt;&gt;0,CM18/PLANEL_Pot_Trim!CM17,0)</f>
        <v>0.21936457522306768</v>
      </c>
      <c r="CN44" s="51">
        <f>IF(PLANEL_Pot_Trim!CN17&lt;&gt;0,CN18/PLANEL_Pot_Trim!CN17,0)</f>
        <v>0.24922534369190211</v>
      </c>
      <c r="CO44" s="51">
        <f>IF(PLANEL_Pot_Trim!CO17&lt;&gt;0,CO18/PLANEL_Pot_Trim!CO17,0)</f>
        <v>0.32974229342537398</v>
      </c>
      <c r="CP44" s="51">
        <f>IF(PLANEL_Pot_Trim!CP17&lt;&gt;0,CP18/PLANEL_Pot_Trim!CP17,0)</f>
        <v>0.29915207016019169</v>
      </c>
      <c r="CQ44" s="51">
        <f>IF(PLANEL_Pot_Trim!CQ17&lt;&gt;0,CQ18/PLANEL_Pot_Trim!CQ17,0)</f>
        <v>0.21941177286802241</v>
      </c>
      <c r="CR44" s="51">
        <f>IF(PLANEL_Pot_Trim!CR17&lt;&gt;0,CR18/PLANEL_Pot_Trim!CR17,0)</f>
        <v>0.24928288310598079</v>
      </c>
      <c r="CS44" s="51">
        <f>IF(PLANEL_Pot_Trim!CS17&lt;&gt;0,CS18/PLANEL_Pot_Trim!CS17,0)</f>
        <v>0.34898973695869495</v>
      </c>
      <c r="CT44" s="51">
        <f>IF(PLANEL_Pot_Trim!CT17&lt;&gt;0,CT18/PLANEL_Pot_Trim!CT17,0)</f>
        <v>0.29921505219708927</v>
      </c>
      <c r="CU44" s="51">
        <f>IF(PLANEL_Pot_Trim!CU17&lt;&gt;0,CU18/PLANEL_Pot_Trim!CU17,0)</f>
        <v>0.21996499161734281</v>
      </c>
      <c r="CV44" s="51">
        <f>IF(PLANEL_Pot_Trim!CV17&lt;&gt;0,CV18/PLANEL_Pot_Trim!CV17,0)</f>
        <v>0.24995732071283328</v>
      </c>
      <c r="CW44" s="51">
        <f>IF(PLANEL_Pot_Trim!CW17&lt;&gt;0,CW18/PLANEL_Pot_Trim!CW17,0)</f>
        <v>0.34492442055149175</v>
      </c>
      <c r="CX44" s="51">
        <f>IF(PLANEL_Pot_Trim!CX17&lt;&gt;0,CX18/PLANEL_Pot_Trim!CX17,0)</f>
        <v>0.29995328373166097</v>
      </c>
      <c r="CY44" s="81">
        <f>IF(PLANEL_Pot_Trim!CY17&lt;&gt;0,CY18/PLANEL_Pot_Trim!CY17,0)</f>
        <v>0.22000000002124251</v>
      </c>
      <c r="CZ44" s="81">
        <f>IF(PLANEL_Pot_Trim!CZ17&lt;&gt;0,CZ18/PLANEL_Pot_Trim!CZ17,0)</f>
        <v>0.25000000000482786</v>
      </c>
      <c r="DA44" s="81">
        <f>IF(PLANEL_Pot_Trim!DA17&lt;&gt;0,DA18/PLANEL_Pot_Trim!DA17,0)</f>
        <v>0.34999999995654951</v>
      </c>
      <c r="DB44" s="81">
        <f>IF(PLANEL_Pot_Trim!DB17&lt;&gt;0,DB18/PLANEL_Pot_Trim!DB17,0)</f>
        <v>0.29999999999034438</v>
      </c>
      <c r="DC44" s="51">
        <f>IF(PLANEL_Pot_Trim!DC17&lt;&gt;0,DC18/PLANEL_Pot_Trim!DC17,0)</f>
        <v>0.22000000002959233</v>
      </c>
      <c r="DD44" s="51">
        <f>IF(PLANEL_Pot_Trim!DD17&lt;&gt;0,DD18/PLANEL_Pot_Trim!DD17,0)</f>
        <v>0.25000000001849521</v>
      </c>
      <c r="DE44" s="51">
        <f>IF(PLANEL_Pot_Trim!DE17&lt;&gt;0,DE18/PLANEL_Pot_Trim!DE17,0)</f>
        <v>0.34999999997225717</v>
      </c>
      <c r="DF44" s="51">
        <f>IF(PLANEL_Pot_Trim!DF17&lt;&gt;0,DF18/PLANEL_Pot_Trim!DF17,0)</f>
        <v>0.3</v>
      </c>
      <c r="DG44" s="51">
        <f>IF(PLANEL_Pot_Trim!DG17&lt;&gt;0,DG18/PLANEL_Pot_Trim!DG17,0)</f>
        <v>0.22000000001998424</v>
      </c>
      <c r="DH44" s="51">
        <f>IF(PLANEL_Pot_Trim!DH17&lt;&gt;0,DH18/PLANEL_Pot_Trim!DH17,0)</f>
        <v>0.25000000001362566</v>
      </c>
      <c r="DI44" s="51">
        <f>IF(PLANEL_Pot_Trim!DI17&lt;&gt;0,DI18/PLANEL_Pot_Trim!DI17,0)</f>
        <v>0.29517044865679731</v>
      </c>
      <c r="DJ44" s="51">
        <f>IF(PLANEL_Pot_Trim!DJ17&lt;&gt;0,DJ18/PLANEL_Pot_Trim!DJ17,0)</f>
        <v>0.30000000000000004</v>
      </c>
      <c r="DK44" s="51">
        <f>IF(PLANEL_Pot_Trim!DK17&lt;&gt;0,DK18/PLANEL_Pot_Trim!DK17,0)</f>
        <v>0.22000000002111592</v>
      </c>
      <c r="DL44" s="51">
        <f>IF(PLANEL_Pot_Trim!DL17&lt;&gt;0,DL18/PLANEL_Pot_Trim!DL17,0)</f>
        <v>0.2500000000043992</v>
      </c>
      <c r="DM44" s="51">
        <f>IF(PLANEL_Pot_Trim!DM17&lt;&gt;0,DM18/PLANEL_Pot_Trim!DM17,0)</f>
        <v>0.3499999999604077</v>
      </c>
      <c r="DN44" s="51">
        <f>IF(PLANEL_Pot_Trim!DN17&lt;&gt;0,DN18/PLANEL_Pot_Trim!DN17,0)</f>
        <v>0.29999999999120175</v>
      </c>
      <c r="DO44" s="51">
        <f>IF(PLANEL_Pot_Trim!DO17&lt;&gt;0,DO18/PLANEL_Pot_Trim!DO17,0)</f>
        <v>0.22000000003111295</v>
      </c>
      <c r="DP44" s="51">
        <f>IF(PLANEL_Pot_Trim!DP17&lt;&gt;0,DP18/PLANEL_Pot_Trim!DP17,0)</f>
        <v>0.25000000001728501</v>
      </c>
      <c r="DQ44" s="51">
        <f>IF(PLANEL_Pot_Trim!DQ17&lt;&gt;0,DQ18/PLANEL_Pot_Trim!DQ17,0)</f>
        <v>0.34999999997407261</v>
      </c>
      <c r="DR44" s="51">
        <f>IF(PLANEL_Pot_Trim!DR17&lt;&gt;0,DR18/PLANEL_Pot_Trim!DR17,0)</f>
        <v>0.30000000000864252</v>
      </c>
      <c r="DS44" s="51">
        <f>IF(PLANEL_Pot_Trim!DS17&lt;&gt;0,DS18/PLANEL_Pot_Trim!DS17,0)</f>
        <v>0.22000000001663189</v>
      </c>
      <c r="DT44" s="51">
        <f>IF(PLANEL_Pot_Trim!DT17&lt;&gt;0,DT18/PLANEL_Pot_Trim!DT17,0)</f>
        <v>0.25000000000831596</v>
      </c>
      <c r="DU44" s="51">
        <f>IF(PLANEL_Pot_Trim!DU17&lt;&gt;0,DU18/PLANEL_Pot_Trim!DU17,0)</f>
        <v>0.34999999995842029</v>
      </c>
      <c r="DV44" s="51">
        <f>IF(PLANEL_Pot_Trim!DV17&lt;&gt;0,DV18/PLANEL_Pot_Trim!DV17,0)</f>
        <v>0.29999999999168403</v>
      </c>
      <c r="DW44" s="51">
        <f>IF(PLANEL_Pot_Trim!DW17&lt;&gt;0,DW18/PLANEL_Pot_Trim!DW17,0)</f>
        <v>0.22000000002884326</v>
      </c>
      <c r="DX44" s="51">
        <f>IF(PLANEL_Pot_Trim!DX17&lt;&gt;0,DX18/PLANEL_Pot_Trim!DX17,0)</f>
        <v>0.25000000002403605</v>
      </c>
      <c r="DY44" s="51">
        <f>IF(PLANEL_Pot_Trim!DY17&lt;&gt;0,DY18/PLANEL_Pot_Trim!DY17,0)</f>
        <v>0.28667227535719564</v>
      </c>
      <c r="DZ44" s="51">
        <f>IF(PLANEL_Pot_Trim!DZ17&lt;&gt;0,DZ18/PLANEL_Pot_Trim!DZ17,0)</f>
        <v>0.30000000000801202</v>
      </c>
      <c r="EA44" s="51">
        <f>IF(PLANEL_Pot_Trim!EA17&lt;&gt;0,EA18/PLANEL_Pot_Trim!EA17,0)</f>
        <v>0.22000000002351994</v>
      </c>
      <c r="EB44" s="51">
        <f>IF(PLANEL_Pot_Trim!EB17&lt;&gt;0,EB18/PLANEL_Pot_Trim!EB17,0)</f>
        <v>0.25000000001175998</v>
      </c>
      <c r="EC44" s="51">
        <f>IF(PLANEL_Pot_Trim!EC17&lt;&gt;0,EC18/PLANEL_Pot_Trim!EC17,0)</f>
        <v>0.34836874959396974</v>
      </c>
      <c r="ED44" s="51">
        <f>IF(PLANEL_Pot_Trim!ED17&lt;&gt;0,ED18/PLANEL_Pot_Trim!ED17,0)</f>
        <v>0.29999999998432003</v>
      </c>
      <c r="EE44" s="51">
        <f>IF(PLANEL_Pot_Trim!EE17&lt;&gt;0,EE18/PLANEL_Pot_Trim!EE17,0)</f>
        <v>0.22000000001655357</v>
      </c>
      <c r="EF44" s="51">
        <f>IF(PLANEL_Pot_Trim!EF17&lt;&gt;0,EF18/PLANEL_Pot_Trim!EF17,0)</f>
        <v>0.24999999997366482</v>
      </c>
      <c r="EG44" s="51">
        <f>IF(PLANEL_Pot_Trim!EG17&lt;&gt;0,EG18/PLANEL_Pot_Trim!EG17,0)</f>
        <v>0.34999999995109177</v>
      </c>
      <c r="EH44" s="51">
        <f>IF(PLANEL_Pot_Trim!EH17&lt;&gt;0,EH18/PLANEL_Pot_Trim!EH17,0)</f>
        <v>0.29999999996990268</v>
      </c>
      <c r="EI44" s="51">
        <f>IF(PLANEL_Pot_Trim!EI17&lt;&gt;0,EI18/PLANEL_Pot_Trim!EI17,0)</f>
        <v>0.22000000000291406</v>
      </c>
      <c r="EJ44" s="51">
        <f>IF(PLANEL_Pot_Trim!EJ17&lt;&gt;0,EJ18/PLANEL_Pot_Trim!EJ17,0)</f>
        <v>0.25000000001092781</v>
      </c>
      <c r="EK44" s="51">
        <f>IF(PLANEL_Pot_Trim!EK17&lt;&gt;0,EK18/PLANEL_Pot_Trim!EK17,0)</f>
        <v>0.34999999995993142</v>
      </c>
      <c r="EL44" s="51">
        <f>IF(PLANEL_Pot_Trim!EL17&lt;&gt;0,EL18/PLANEL_Pot_Trim!EL17,0)</f>
        <v>0.30000000002914079</v>
      </c>
      <c r="EM44" s="51">
        <f>IF(PLANEL_Pot_Trim!EM17&lt;&gt;0,EM18/PLANEL_Pot_Trim!EM17,0)</f>
        <v>0.21142214662941994</v>
      </c>
      <c r="EN44" s="51">
        <f>IF(PLANEL_Pot_Trim!EN17&lt;&gt;0,EN18/PLANEL_Pot_Trim!EN17,0)</f>
        <v>0.25000000001067785</v>
      </c>
      <c r="EO44" s="51">
        <f>IF(PLANEL_Pot_Trim!EO17&lt;&gt;0,EO18/PLANEL_Pot_Trim!EO17,0)</f>
        <v>0.35000000001779635</v>
      </c>
      <c r="EP44" s="51">
        <f>IF(PLANEL_Pot_Trim!EP17&lt;&gt;0,EP18/PLANEL_Pot_Trim!EP17,0)</f>
        <v>0.25844929666798228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0.19033956431435059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0.19033956431435059</v>
      </c>
      <c r="K47" s="52">
        <f>IF(PLANEL_Pot_Trim!K20&lt;&gt;0,K21/PLANEL_Pot_Trim!K20,0)</f>
        <v>0.24429776763819891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0.13818339332738427</v>
      </c>
      <c r="O47" s="52">
        <f>IF(PLANEL_Pot_Trim!O20&lt;&gt;0,O21/PLANEL_Pot_Trim!O20,0)</f>
        <v>0.23772237439583882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0.17520864613062678</v>
      </c>
      <c r="S47" s="52">
        <f>IF(PLANEL_Pot_Trim!S20&lt;&gt;0,S21/PLANEL_Pot_Trim!S20,0)</f>
        <v>0.25664723938388417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0.18830218136684868</v>
      </c>
      <c r="W47" s="52">
        <f>IF(PLANEL_Pot_Trim!W20&lt;&gt;0,W21/PLANEL_Pot_Trim!W20,0)</f>
        <v>0.25664723938388417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0.1729504063149799</v>
      </c>
      <c r="AA47" s="52">
        <f>IF(PLANEL_Pot_Trim!AA20&lt;&gt;0,AA21/PLANEL_Pot_Trim!AA20,0)</f>
        <v>0.19424158758741703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0.1873041824307054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0.19751306218035369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0.26000000006584351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0.20000000005486962</v>
      </c>
      <c r="CA47" s="52">
        <f>IF(PLANEL_Pot_Trim!CA20&lt;&gt;0,CA21/PLANEL_Pot_Trim!CA20,0)</f>
        <v>0.26000000006584351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0.20000000005486962</v>
      </c>
      <c r="CE47" s="52">
        <f>IF(PLANEL_Pot_Trim!CE20&lt;&gt;0,CE21/PLANEL_Pot_Trim!CE20,0)</f>
        <v>0.26000000006587465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0.2000000000548956</v>
      </c>
      <c r="CI47" s="52">
        <f>IF(PLANEL_Pot_Trim!CI20&lt;&gt;0,CI21/PLANEL_Pot_Trim!CI20,0)</f>
        <v>0.26000000006591084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0.20000000005492574</v>
      </c>
      <c r="CM47" s="52">
        <f>IF(PLANEL_Pot_Trim!CM20&lt;&gt;0,CM21/PLANEL_Pot_Trim!CM20,0)</f>
        <v>0.26000000006591084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0.20000000005492574</v>
      </c>
      <c r="CQ47" s="52">
        <f>IF(PLANEL_Pot_Trim!CQ20&lt;&gt;0,CQ21/PLANEL_Pot_Trim!CQ20,0)</f>
        <v>0.26000000006949781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0.20000000005791485</v>
      </c>
      <c r="CU47" s="52">
        <f>IF(PLANEL_Pot_Trim!CU20&lt;&gt;0,CU21/PLANEL_Pot_Trim!CU20,0)</f>
        <v>0.26000000007356427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0.20000000006130361</v>
      </c>
      <c r="CY47" s="82">
        <f>IF(PLANEL_Pot_Trim!CY20&lt;&gt;0,CY21/PLANEL_Pot_Trim!CY20,0)</f>
        <v>0.26000000004428531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0.2000000000481362</v>
      </c>
      <c r="DC47" s="52">
        <f>IF(PLANEL_Pot_Trim!DC20&lt;&gt;0,DC21/PLANEL_Pot_Trim!DC20,0)</f>
        <v>0.26000000003612939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0.20000000004014376</v>
      </c>
      <c r="DG47" s="52">
        <f>IF(PLANEL_Pot_Trim!DG20&lt;&gt;0,DG21/PLANEL_Pot_Trim!DG20,0)</f>
        <v>0.26000000006880652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0.20000000006880653</v>
      </c>
      <c r="DK47" s="52">
        <f>IF(PLANEL_Pot_Trim!DK20&lt;&gt;0,DK21/PLANEL_Pot_Trim!DK20,0)</f>
        <v>0.26000000007226681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0.20000000006022237</v>
      </c>
      <c r="DO47" s="52">
        <f>IF(PLANEL_Pot_Trim!DO20&lt;&gt;0,DO21/PLANEL_Pot_Trim!DO20,0)</f>
        <v>0.26000000004810275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0.20000000005344756</v>
      </c>
      <c r="DS47" s="52">
        <f>IF(PLANEL_Pot_Trim!DS20&lt;&gt;0,DS21/PLANEL_Pot_Trim!DS20,0)</f>
        <v>0.25999999999999995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</v>
      </c>
      <c r="DW47" s="52">
        <f>IF(PLANEL_Pot_Trim!DW20&lt;&gt;0,DW21/PLANEL_Pot_Trim!DW20,0)</f>
        <v>0.26000000002610463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0.20000000002175383</v>
      </c>
      <c r="EA47" s="52">
        <f>IF(PLANEL_Pot_Trim!EA20&lt;&gt;0,EA21/PLANEL_Pot_Trim!EA20,0)</f>
        <v>0.26000000002390589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0.20000000001992163</v>
      </c>
      <c r="EE47" s="52">
        <f>IF(PLANEL_Pot_Trim!EE20&lt;&gt;0,EE21/PLANEL_Pot_Trim!EE20,0)</f>
        <v>0.2600000000510112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0.20000000003643661</v>
      </c>
      <c r="EI47" s="52">
        <f>IF(PLANEL_Pot_Trim!EI20&lt;&gt;0,EI21/PLANEL_Pot_Trim!EI20,0)</f>
        <v>0.26000000002021351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0.20000000001684462</v>
      </c>
      <c r="EM47" s="52">
        <f>IF(PLANEL_Pot_Trim!EM20&lt;&gt;0,EM21/PLANEL_Pot_Trim!EM20,0)</f>
        <v>0.25999999995606637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0.2000000000156906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0.81281371540391634</v>
      </c>
      <c r="BL50" s="54">
        <f>IF(PLANEL_Pot_Trim!BL23&lt;&gt;0,BL24/PLANEL_Pot_Trim!BL23,0)</f>
        <v>0.81281371540391634</v>
      </c>
      <c r="BM50" s="54">
        <f>IF(PLANEL_Pot_Trim!BM23&lt;&gt;0,BM24/PLANEL_Pot_Trim!BM23,0)</f>
        <v>0.81281371540391634</v>
      </c>
      <c r="BN50" s="54">
        <f>IF(PLANEL_Pot_Trim!BN23&lt;&gt;0,BN24/PLANEL_Pot_Trim!BN23,0)</f>
        <v>0.81281371540391634</v>
      </c>
      <c r="BO50" s="54">
        <f>IF(PLANEL_Pot_Trim!BO23&lt;&gt;0,BO24/PLANEL_Pot_Trim!BO23,0)</f>
        <v>0.62571395061366064</v>
      </c>
      <c r="BP50" s="54">
        <f>IF(PLANEL_Pot_Trim!BP23&lt;&gt;0,BP24/PLANEL_Pot_Trim!BP23,0)</f>
        <v>0.62571395061366064</v>
      </c>
      <c r="BQ50" s="54">
        <f>IF(PLANEL_Pot_Trim!BQ23&lt;&gt;0,BQ24/PLANEL_Pot_Trim!BQ23,0)</f>
        <v>0.62571395061366064</v>
      </c>
      <c r="BR50" s="54">
        <f>IF(PLANEL_Pot_Trim!BR23&lt;&gt;0,BR24/PLANEL_Pot_Trim!BR23,0)</f>
        <v>0.62571395061366064</v>
      </c>
      <c r="BS50" s="54">
        <f>IF(PLANEL_Pot_Trim!BS23&lt;&gt;0,BS24/PLANEL_Pot_Trim!BS23,0)</f>
        <v>0.61102423892134305</v>
      </c>
      <c r="BT50" s="54">
        <f>IF(PLANEL_Pot_Trim!BT23&lt;&gt;0,BT24/PLANEL_Pot_Trim!BT23,0)</f>
        <v>0.61102423892134305</v>
      </c>
      <c r="BU50" s="54">
        <f>IF(PLANEL_Pot_Trim!BU23&lt;&gt;0,BU24/PLANEL_Pot_Trim!BU23,0)</f>
        <v>0.61102423892134305</v>
      </c>
      <c r="BV50" s="54">
        <f>IF(PLANEL_Pot_Trim!BV23&lt;&gt;0,BV24/PLANEL_Pot_Trim!BV23,0)</f>
        <v>0.61102423892134305</v>
      </c>
      <c r="BW50" s="54">
        <f>IF(PLANEL_Pot_Trim!BW23&lt;&gt;0,BW24/PLANEL_Pot_Trim!BW23,0)</f>
        <v>0.56340097249087195</v>
      </c>
      <c r="BX50" s="54">
        <f>IF(PLANEL_Pot_Trim!BX23&lt;&gt;0,BX24/PLANEL_Pot_Trim!BX23,0)</f>
        <v>0.56340097249087195</v>
      </c>
      <c r="BY50" s="54">
        <f>IF(PLANEL_Pot_Trim!BY23&lt;&gt;0,BY24/PLANEL_Pot_Trim!BY23,0)</f>
        <v>0.56340097249087195</v>
      </c>
      <c r="BZ50" s="54">
        <f>IF(PLANEL_Pot_Trim!BZ23&lt;&gt;0,BZ24/PLANEL_Pot_Trim!BZ23,0)</f>
        <v>0.56340097249087195</v>
      </c>
      <c r="CA50" s="54">
        <f>IF(PLANEL_Pot_Trim!CA23&lt;&gt;0,CA24/PLANEL_Pot_Trim!CA23,0)</f>
        <v>0.52729759684237831</v>
      </c>
      <c r="CB50" s="54">
        <f>IF(PLANEL_Pot_Trim!CB23&lt;&gt;0,CB24/PLANEL_Pot_Trim!CB23,0)</f>
        <v>0.52729759684237831</v>
      </c>
      <c r="CC50" s="54">
        <f>IF(PLANEL_Pot_Trim!CC23&lt;&gt;0,CC24/PLANEL_Pot_Trim!CC23,0)</f>
        <v>0.52729759684237831</v>
      </c>
      <c r="CD50" s="54">
        <f>IF(PLANEL_Pot_Trim!CD23&lt;&gt;0,CD24/PLANEL_Pot_Trim!CD23,0)</f>
        <v>0.52729759684237831</v>
      </c>
      <c r="CE50" s="54">
        <f>IF(PLANEL_Pot_Trim!CE23&lt;&gt;0,CE24/PLANEL_Pot_Trim!CE23,0)</f>
        <v>0.46498734585972595</v>
      </c>
      <c r="CF50" s="54">
        <f>IF(PLANEL_Pot_Trim!CF23&lt;&gt;0,CF24/PLANEL_Pot_Trim!CF23,0)</f>
        <v>0.46498734585972595</v>
      </c>
      <c r="CG50" s="54">
        <f>IF(PLANEL_Pot_Trim!CG23&lt;&gt;0,CG24/PLANEL_Pot_Trim!CG23,0)</f>
        <v>0.46498734585972595</v>
      </c>
      <c r="CH50" s="54">
        <f>IF(PLANEL_Pot_Trim!CH23&lt;&gt;0,CH24/PLANEL_Pot_Trim!CH23,0)</f>
        <v>0.46498734585972595</v>
      </c>
      <c r="CI50" s="54">
        <f>IF(PLANEL_Pot_Trim!CI23&lt;&gt;0,CI24/PLANEL_Pot_Trim!CI23,0)</f>
        <v>0.41133639363537339</v>
      </c>
      <c r="CJ50" s="54">
        <f>IF(PLANEL_Pot_Trim!CJ23&lt;&gt;0,CJ24/PLANEL_Pot_Trim!CJ23,0)</f>
        <v>0.41133639363537339</v>
      </c>
      <c r="CK50" s="54">
        <f>IF(PLANEL_Pot_Trim!CK23&lt;&gt;0,CK24/PLANEL_Pot_Trim!CK23,0)</f>
        <v>0.41133639363537339</v>
      </c>
      <c r="CL50" s="54">
        <f>IF(PLANEL_Pot_Trim!CL23&lt;&gt;0,CL24/PLANEL_Pot_Trim!CL23,0)</f>
        <v>0.41133639363537339</v>
      </c>
      <c r="CM50" s="54">
        <f>IF(PLANEL_Pot_Trim!CM23&lt;&gt;0,CM24/PLANEL_Pot_Trim!CM23,0)</f>
        <v>0.38261185950886434</v>
      </c>
      <c r="CN50" s="54">
        <f>IF(PLANEL_Pot_Trim!CN23&lt;&gt;0,CN24/PLANEL_Pot_Trim!CN23,0)</f>
        <v>0.38261185950886434</v>
      </c>
      <c r="CO50" s="54">
        <f>IF(PLANEL_Pot_Trim!CO23&lt;&gt;0,CO24/PLANEL_Pot_Trim!CO23,0)</f>
        <v>0.38261185950886434</v>
      </c>
      <c r="CP50" s="54">
        <f>IF(PLANEL_Pot_Trim!CP23&lt;&gt;0,CP24/PLANEL_Pot_Trim!CP23,0)</f>
        <v>0.38261185950886434</v>
      </c>
      <c r="CQ50" s="54">
        <f>IF(PLANEL_Pot_Trim!CQ23&lt;&gt;0,CQ24/PLANEL_Pot_Trim!CQ23,0)</f>
        <v>0.34224302270594653</v>
      </c>
      <c r="CR50" s="54">
        <f>IF(PLANEL_Pot_Trim!CR23&lt;&gt;0,CR24/PLANEL_Pot_Trim!CR23,0)</f>
        <v>0.34224302270594653</v>
      </c>
      <c r="CS50" s="54">
        <f>IF(PLANEL_Pot_Trim!CS23&lt;&gt;0,CS24/PLANEL_Pot_Trim!CS23,0)</f>
        <v>0.34224302270594653</v>
      </c>
      <c r="CT50" s="54">
        <f>IF(PLANEL_Pot_Trim!CT23&lt;&gt;0,CT24/PLANEL_Pot_Trim!CT23,0)</f>
        <v>0.34224302270594653</v>
      </c>
      <c r="CU50" s="54">
        <f>IF(PLANEL_Pot_Trim!CU23&lt;&gt;0,CU24/PLANEL_Pot_Trim!CU23,0)</f>
        <v>0.31219557496258171</v>
      </c>
      <c r="CV50" s="54">
        <f>IF(PLANEL_Pot_Trim!CV23&lt;&gt;0,CV24/PLANEL_Pot_Trim!CV23,0)</f>
        <v>0.31219557496258171</v>
      </c>
      <c r="CW50" s="54">
        <f>IF(PLANEL_Pot_Trim!CW23&lt;&gt;0,CW24/PLANEL_Pot_Trim!CW23,0)</f>
        <v>0.31219557496258171</v>
      </c>
      <c r="CX50" s="54">
        <f>IF(PLANEL_Pot_Trim!CX23&lt;&gt;0,CX24/PLANEL_Pot_Trim!CX23,0)</f>
        <v>0.31219557496258171</v>
      </c>
      <c r="CY50" s="84">
        <f>IF(PLANEL_Pot_Trim!CY23&lt;&gt;0,CY24/PLANEL_Pot_Trim!CY23,0)</f>
        <v>0.30314342373119785</v>
      </c>
      <c r="CZ50" s="84">
        <f>IF(PLANEL_Pot_Trim!CZ23&lt;&gt;0,CZ24/PLANEL_Pot_Trim!CZ23,0)</f>
        <v>0.30314342373119785</v>
      </c>
      <c r="DA50" s="84">
        <f>IF(PLANEL_Pot_Trim!DA23&lt;&gt;0,DA24/PLANEL_Pot_Trim!DA23,0)</f>
        <v>0.30314342373119785</v>
      </c>
      <c r="DB50" s="84">
        <f>IF(PLANEL_Pot_Trim!DB23&lt;&gt;0,DB24/PLANEL_Pot_Trim!DB23,0)</f>
        <v>0.30314342373119785</v>
      </c>
      <c r="DC50" s="54">
        <f>IF(PLANEL_Pot_Trim!DC23&lt;&gt;0,DC24/PLANEL_Pot_Trim!DC23,0)</f>
        <v>0.28881502664865444</v>
      </c>
      <c r="DD50" s="54">
        <f>IF(PLANEL_Pot_Trim!DD23&lt;&gt;0,DD24/PLANEL_Pot_Trim!DD23,0)</f>
        <v>0.28881502664865444</v>
      </c>
      <c r="DE50" s="54">
        <f>IF(PLANEL_Pot_Trim!DE23&lt;&gt;0,DE24/PLANEL_Pot_Trim!DE23,0)</f>
        <v>0.28881502664865444</v>
      </c>
      <c r="DF50" s="54">
        <f>IF(PLANEL_Pot_Trim!DF23&lt;&gt;0,DF24/PLANEL_Pot_Trim!DF23,0)</f>
        <v>0.28881502664865444</v>
      </c>
      <c r="DG50" s="54">
        <f>IF(PLANEL_Pot_Trim!DG23&lt;&gt;0,DG24/PLANEL_Pot_Trim!DG23,0)</f>
        <v>0.27795697114205675</v>
      </c>
      <c r="DH50" s="54">
        <f>IF(PLANEL_Pot_Trim!DH23&lt;&gt;0,DH24/PLANEL_Pot_Trim!DH23,0)</f>
        <v>0.27795697114205675</v>
      </c>
      <c r="DI50" s="54">
        <f>IF(PLANEL_Pot_Trim!DI23&lt;&gt;0,DI24/PLANEL_Pot_Trim!DI23,0)</f>
        <v>0.27795697114205675</v>
      </c>
      <c r="DJ50" s="54">
        <f>IF(PLANEL_Pot_Trim!DJ23&lt;&gt;0,DJ24/PLANEL_Pot_Trim!DJ23,0)</f>
        <v>0.27795697114205675</v>
      </c>
      <c r="DK50" s="54">
        <f>IF(PLANEL_Pot_Trim!DK23&lt;&gt;0,DK24/PLANEL_Pot_Trim!DK23,0)</f>
        <v>0.26189631359994209</v>
      </c>
      <c r="DL50" s="54">
        <f>IF(PLANEL_Pot_Trim!DL23&lt;&gt;0,DL24/PLANEL_Pot_Trim!DL23,0)</f>
        <v>0.26189631359994209</v>
      </c>
      <c r="DM50" s="54">
        <f>IF(PLANEL_Pot_Trim!DM23&lt;&gt;0,DM24/PLANEL_Pot_Trim!DM23,0)</f>
        <v>0.26189631359994209</v>
      </c>
      <c r="DN50" s="54">
        <f>IF(PLANEL_Pot_Trim!DN23&lt;&gt;0,DN24/PLANEL_Pot_Trim!DN23,0)</f>
        <v>0.26189631359994209</v>
      </c>
      <c r="DO50" s="54">
        <f>IF(PLANEL_Pot_Trim!DO23&lt;&gt;0,DO24/PLANEL_Pot_Trim!DO23,0)</f>
        <v>0.24885055875321188</v>
      </c>
      <c r="DP50" s="54">
        <f>IF(PLANEL_Pot_Trim!DP23&lt;&gt;0,DP24/PLANEL_Pot_Trim!DP23,0)</f>
        <v>0.24885055875321188</v>
      </c>
      <c r="DQ50" s="54">
        <f>IF(PLANEL_Pot_Trim!DQ23&lt;&gt;0,DQ24/PLANEL_Pot_Trim!DQ23,0)</f>
        <v>0.24885055875321188</v>
      </c>
      <c r="DR50" s="54">
        <f>IF(PLANEL_Pot_Trim!DR23&lt;&gt;0,DR24/PLANEL_Pot_Trim!DR23,0)</f>
        <v>0.24885055875321188</v>
      </c>
      <c r="DS50" s="54">
        <f>IF(PLANEL_Pot_Trim!DS23&lt;&gt;0,DS24/PLANEL_Pot_Trim!DS23,0)</f>
        <v>0.23386846985443463</v>
      </c>
      <c r="DT50" s="54">
        <f>IF(PLANEL_Pot_Trim!DT23&lt;&gt;0,DT24/PLANEL_Pot_Trim!DT23,0)</f>
        <v>0.23386846985443463</v>
      </c>
      <c r="DU50" s="54">
        <f>IF(PLANEL_Pot_Trim!DU23&lt;&gt;0,DU24/PLANEL_Pot_Trim!DU23,0)</f>
        <v>0.23386846985443463</v>
      </c>
      <c r="DV50" s="54">
        <f>IF(PLANEL_Pot_Trim!DV23&lt;&gt;0,DV24/PLANEL_Pot_Trim!DV23,0)</f>
        <v>0.23386846985443463</v>
      </c>
      <c r="DW50" s="54">
        <f>IF(PLANEL_Pot_Trim!DW23&lt;&gt;0,DW24/PLANEL_Pot_Trim!DW23,0)</f>
        <v>0.2231221864432901</v>
      </c>
      <c r="DX50" s="54">
        <f>IF(PLANEL_Pot_Trim!DX23&lt;&gt;0,DX24/PLANEL_Pot_Trim!DX23,0)</f>
        <v>0.2231221864432901</v>
      </c>
      <c r="DY50" s="54">
        <f>IF(PLANEL_Pot_Trim!DY23&lt;&gt;0,DY24/PLANEL_Pot_Trim!DY23,0)</f>
        <v>0.2231221864432901</v>
      </c>
      <c r="DZ50" s="54">
        <f>IF(PLANEL_Pot_Trim!DZ23&lt;&gt;0,DZ24/PLANEL_Pot_Trim!DZ23,0)</f>
        <v>0.2231221864432901</v>
      </c>
      <c r="EA50" s="54">
        <f>IF(PLANEL_Pot_Trim!EA23&lt;&gt;0,EA24/PLANEL_Pot_Trim!EA23,0)</f>
        <v>0.21421834835628559</v>
      </c>
      <c r="EB50" s="54">
        <f>IF(PLANEL_Pot_Trim!EB23&lt;&gt;0,EB24/PLANEL_Pot_Trim!EB23,0)</f>
        <v>0.21421834835628559</v>
      </c>
      <c r="EC50" s="54">
        <f>IF(PLANEL_Pot_Trim!EC23&lt;&gt;0,EC24/PLANEL_Pot_Trim!EC23,0)</f>
        <v>0.21421834835628559</v>
      </c>
      <c r="ED50" s="54">
        <f>IF(PLANEL_Pot_Trim!ED23&lt;&gt;0,ED24/PLANEL_Pot_Trim!ED23,0)</f>
        <v>0.21421834835628559</v>
      </c>
      <c r="EE50" s="54">
        <f>IF(PLANEL_Pot_Trim!EE23&lt;&gt;0,EE24/PLANEL_Pot_Trim!EE23,0)</f>
        <v>0.20099796863144184</v>
      </c>
      <c r="EF50" s="54">
        <f>IF(PLANEL_Pot_Trim!EF23&lt;&gt;0,EF24/PLANEL_Pot_Trim!EF23,0)</f>
        <v>0.20099796863144184</v>
      </c>
      <c r="EG50" s="54">
        <f>IF(PLANEL_Pot_Trim!EG23&lt;&gt;0,EG24/PLANEL_Pot_Trim!EG23,0)</f>
        <v>0.20099796863144184</v>
      </c>
      <c r="EH50" s="54">
        <f>IF(PLANEL_Pot_Trim!EH23&lt;&gt;0,EH24/PLANEL_Pot_Trim!EH23,0)</f>
        <v>0.20099796863144184</v>
      </c>
      <c r="EI50" s="54">
        <f>IF(PLANEL_Pot_Trim!EI23&lt;&gt;0,EI24/PLANEL_Pot_Trim!EI23,0)</f>
        <v>0.18968503045243509</v>
      </c>
      <c r="EJ50" s="54">
        <f>IF(PLANEL_Pot_Trim!EJ23&lt;&gt;0,EJ24/PLANEL_Pot_Trim!EJ23,0)</f>
        <v>0.18968503045243509</v>
      </c>
      <c r="EK50" s="54">
        <f>IF(PLANEL_Pot_Trim!EK23&lt;&gt;0,EK24/PLANEL_Pot_Trim!EK23,0)</f>
        <v>0.18968503045243509</v>
      </c>
      <c r="EL50" s="54">
        <f>IF(PLANEL_Pot_Trim!EL23&lt;&gt;0,EL24/PLANEL_Pot_Trim!EL23,0)</f>
        <v>0.18968503045243509</v>
      </c>
      <c r="EM50" s="54">
        <f>IF(PLANEL_Pot_Trim!EM23&lt;&gt;0,EM24/PLANEL_Pot_Trim!EM23,0)</f>
        <v>0.17860160612967135</v>
      </c>
      <c r="EN50" s="54">
        <f>IF(PLANEL_Pot_Trim!EN23&lt;&gt;0,EN24/PLANEL_Pot_Trim!EN23,0)</f>
        <v>0.17860160612967135</v>
      </c>
      <c r="EO50" s="54">
        <f>IF(PLANEL_Pot_Trim!EO23&lt;&gt;0,EO24/PLANEL_Pot_Trim!EO23,0)</f>
        <v>0.17860160612967135</v>
      </c>
      <c r="EP50" s="54">
        <f>IF(PLANEL_Pot_Trim!EP23&lt;&gt;0,EP24/PLANEL_Pot_Trim!EP23,0)</f>
        <v>0.17860160612967135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30.22264654</v>
      </c>
      <c r="F4" s="33">
        <v>38.00496991</v>
      </c>
      <c r="G4" s="33">
        <v>24.119077099999998</v>
      </c>
      <c r="H4" s="33">
        <v>25.016888089999998</v>
      </c>
      <c r="I4" s="33">
        <v>20.723746649999999</v>
      </c>
      <c r="J4" s="33">
        <v>25.10109143</v>
      </c>
      <c r="K4" s="33">
        <v>28.285750360000002</v>
      </c>
      <c r="L4" s="33">
        <v>31.047082289999999</v>
      </c>
      <c r="M4" s="33">
        <v>32.477719550000003</v>
      </c>
      <c r="N4" s="33">
        <v>31.612196269999998</v>
      </c>
      <c r="O4" s="33">
        <v>31.837674679999999</v>
      </c>
      <c r="P4" s="33">
        <v>27.303199679999999</v>
      </c>
      <c r="Q4" s="33">
        <v>27.056016280000001</v>
      </c>
      <c r="R4" s="33">
        <v>29.978963629999999</v>
      </c>
      <c r="S4" s="33">
        <v>29.10524727</v>
      </c>
      <c r="T4" s="33">
        <v>22.2043587</v>
      </c>
      <c r="U4" s="33">
        <v>21.443440639999999</v>
      </c>
      <c r="V4" s="33">
        <v>19.104910879999998</v>
      </c>
      <c r="W4" s="33">
        <v>19.763550089999999</v>
      </c>
      <c r="X4" s="33">
        <v>19.873037109999999</v>
      </c>
      <c r="Y4" s="33">
        <v>17.76683933</v>
      </c>
      <c r="Z4" s="33">
        <v>19.724040689999999</v>
      </c>
      <c r="AA4" s="33">
        <v>21.729838520000001</v>
      </c>
      <c r="AB4" s="33">
        <v>21.871522420000002</v>
      </c>
      <c r="AC4" s="33">
        <v>24.203735980000001</v>
      </c>
      <c r="AD4" s="33">
        <v>29.39122592</v>
      </c>
      <c r="AE4" s="33">
        <v>24.439005290000001</v>
      </c>
      <c r="AF4" s="33">
        <v>23.924567020000001</v>
      </c>
      <c r="AG4" s="33">
        <v>24.65107802</v>
      </c>
      <c r="AH4" s="33">
        <v>25.8016887</v>
      </c>
      <c r="AI4" s="33">
        <v>26.565177420000001</v>
      </c>
      <c r="AJ4" s="33">
        <v>25.133980739999998</v>
      </c>
      <c r="AK4" s="33">
        <v>26.336253280000001</v>
      </c>
      <c r="AL4" s="33">
        <v>26.79180912</v>
      </c>
      <c r="AM4" s="33">
        <v>28.397838960000001</v>
      </c>
      <c r="AN4" s="33">
        <v>28.45050805</v>
      </c>
      <c r="AO4" s="33">
        <v>31.42513099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35.69722883</v>
      </c>
      <c r="H16" s="33">
        <v>37.931874020000002</v>
      </c>
      <c r="I16" s="33">
        <v>23.707895990000001</v>
      </c>
      <c r="J16" s="33">
        <v>31.000313479999999</v>
      </c>
      <c r="K16" s="33">
        <v>30.90542619</v>
      </c>
      <c r="L16" s="33">
        <v>37.585165789999998</v>
      </c>
      <c r="M16" s="33">
        <v>42.411212380000002</v>
      </c>
      <c r="N16" s="33">
        <v>41.80124129</v>
      </c>
      <c r="O16" s="33">
        <v>43.246337869999998</v>
      </c>
      <c r="P16" s="33">
        <v>38.710105650000003</v>
      </c>
      <c r="Q16" s="33">
        <v>38.666968599999997</v>
      </c>
      <c r="R16" s="33">
        <v>42.972255160000003</v>
      </c>
      <c r="S16" s="33">
        <v>42.530273010000002</v>
      </c>
      <c r="T16" s="33">
        <v>34.776495490000002</v>
      </c>
      <c r="U16" s="33">
        <v>34.597610969999998</v>
      </c>
      <c r="V16" s="33">
        <v>30.579348499999998</v>
      </c>
      <c r="W16" s="33">
        <v>31.81818801</v>
      </c>
      <c r="X16" s="33">
        <v>32.538900990000002</v>
      </c>
      <c r="Y16" s="33">
        <v>31.19814354</v>
      </c>
      <c r="Z16" s="33">
        <v>33.291225599999997</v>
      </c>
      <c r="AA16" s="33">
        <v>36.222935139999997</v>
      </c>
      <c r="AB16" s="33">
        <v>36.70946799</v>
      </c>
      <c r="AC16" s="33">
        <v>39.25741816</v>
      </c>
      <c r="AD16" s="33">
        <v>44.933854420000003</v>
      </c>
      <c r="AE16" s="33">
        <v>40.171796970000003</v>
      </c>
      <c r="AF16" s="33">
        <v>40.29711743</v>
      </c>
      <c r="AG16" s="33">
        <v>41.209776990000002</v>
      </c>
      <c r="AH16" s="33">
        <v>42.672480540000002</v>
      </c>
      <c r="AI16" s="33">
        <v>43.361327410000001</v>
      </c>
      <c r="AJ16" s="33">
        <v>41.691510030000003</v>
      </c>
      <c r="AK16" s="33">
        <v>43.17158122</v>
      </c>
      <c r="AL16" s="33">
        <v>43.621650539999997</v>
      </c>
      <c r="AM16" s="33">
        <v>45.193877909999998</v>
      </c>
      <c r="AN16" s="33">
        <v>44.753501120000003</v>
      </c>
      <c r="AO16" s="33">
        <v>47.245388249999998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38.00496991</v>
      </c>
      <c r="D4" s="1">
        <f>Planel_CO2_total_Resultado!G4</f>
        <v>24.119077099999998</v>
      </c>
      <c r="E4" s="1">
        <f>Planel_CO2_total_Resultado!H4</f>
        <v>25.016888089999998</v>
      </c>
      <c r="F4" s="1">
        <f>Planel_CO2_total_Resultado!I4</f>
        <v>20.723746649999999</v>
      </c>
      <c r="G4" s="1">
        <f>Planel_CO2_total_Resultado!J4</f>
        <v>25.10109143</v>
      </c>
      <c r="H4" s="1">
        <f>Planel_CO2_total_Resultado!K4</f>
        <v>28.285750360000002</v>
      </c>
      <c r="I4" s="1">
        <f>Planel_CO2_total_Resultado!L4</f>
        <v>31.047082289999999</v>
      </c>
      <c r="J4" s="1">
        <f>Planel_CO2_total_Resultado!M4</f>
        <v>32.477719550000003</v>
      </c>
      <c r="K4" s="1">
        <f>Planel_CO2_total_Resultado!N4</f>
        <v>31.612196269999998</v>
      </c>
      <c r="L4" s="1">
        <f>Planel_CO2_total_Resultado!O4</f>
        <v>31.837674679999999</v>
      </c>
      <c r="M4" s="1">
        <f>Planel_CO2_total_Resultado!P4</f>
        <v>27.303199679999999</v>
      </c>
      <c r="N4" s="1">
        <f>Planel_CO2_total_Resultado!Q4</f>
        <v>27.056016280000001</v>
      </c>
      <c r="O4" s="1">
        <f>Planel_CO2_total_Resultado!R4</f>
        <v>29.978963629999999</v>
      </c>
      <c r="P4" s="1">
        <f>Planel_CO2_total_Resultado!S4</f>
        <v>29.10524727</v>
      </c>
      <c r="Q4" s="1">
        <f>Planel_CO2_total_Resultado!T4</f>
        <v>22.2043587</v>
      </c>
      <c r="R4" s="1">
        <f>Planel_CO2_total_Resultado!U4</f>
        <v>21.443440639999999</v>
      </c>
      <c r="S4" s="1">
        <f>Planel_CO2_total_Resultado!V4</f>
        <v>19.104910879999998</v>
      </c>
      <c r="T4" s="1">
        <f>Planel_CO2_total_Resultado!W4</f>
        <v>19.763550089999999</v>
      </c>
      <c r="U4" s="1">
        <f>Planel_CO2_total_Resultado!X4</f>
        <v>19.873037109999999</v>
      </c>
      <c r="V4" s="1">
        <f>Planel_CO2_total_Resultado!Y4</f>
        <v>17.76683933</v>
      </c>
      <c r="W4" s="1">
        <f>Planel_CO2_total_Resultado!Z4</f>
        <v>19.724040689999999</v>
      </c>
      <c r="X4" s="1">
        <f>Planel_CO2_total_Resultado!AA4</f>
        <v>21.729838520000001</v>
      </c>
      <c r="Y4" s="1">
        <f>Planel_CO2_total_Resultado!AB4</f>
        <v>21.871522420000002</v>
      </c>
      <c r="Z4" s="1">
        <f>Planel_CO2_total_Resultado!AC4</f>
        <v>24.203735980000001</v>
      </c>
      <c r="AA4" s="1">
        <f>Planel_CO2_total_Resultado!AD4</f>
        <v>29.39122592</v>
      </c>
      <c r="AB4" s="1">
        <f>Planel_CO2_total_Resultado!AE4</f>
        <v>24.439005290000001</v>
      </c>
      <c r="AC4" s="1">
        <f>Planel_CO2_total_Resultado!AF4</f>
        <v>23.924567020000001</v>
      </c>
      <c r="AD4" s="1">
        <f>Planel_CO2_total_Resultado!AG4</f>
        <v>24.65107802</v>
      </c>
      <c r="AE4" s="1">
        <f>Planel_CO2_total_Resultado!AH4</f>
        <v>25.8016887</v>
      </c>
      <c r="AF4" s="1">
        <f>Planel_CO2_total_Resultado!AI4</f>
        <v>26.565177420000001</v>
      </c>
      <c r="AG4" s="1">
        <f>Planel_CO2_total_Resultado!AJ4</f>
        <v>25.133980739999998</v>
      </c>
      <c r="AH4" s="1">
        <f>Planel_CO2_total_Resultado!AK4</f>
        <v>26.336253280000001</v>
      </c>
      <c r="AI4" s="1">
        <f>Planel_CO2_total_Resultado!AL4</f>
        <v>26.79180912</v>
      </c>
      <c r="AJ4" s="1">
        <f>Planel_CO2_total_Resultado!AM4</f>
        <v>28.397838960000001</v>
      </c>
      <c r="AK4" s="1">
        <f>Planel_CO2_total_Resultado!AN4</f>
        <v>28.45050805</v>
      </c>
      <c r="AL4" s="1">
        <f>Planel_CO2_total_Resultado!AO4</f>
        <v>31.42513099</v>
      </c>
    </row>
    <row r="5" spans="2:38" x14ac:dyDescent="0.25">
      <c r="B5" s="16" t="s">
        <v>314</v>
      </c>
      <c r="C5" s="1">
        <f>Planel_CO2_total_Resultado!F16</f>
        <v>51.680438600000002</v>
      </c>
      <c r="D5" s="1">
        <f>Planel_CO2_total_Resultado!G16</f>
        <v>35.69722883</v>
      </c>
      <c r="E5" s="1">
        <f>Planel_CO2_total_Resultado!H16</f>
        <v>37.931874020000002</v>
      </c>
      <c r="F5" s="1">
        <f>Planel_CO2_total_Resultado!I16</f>
        <v>23.707895990000001</v>
      </c>
      <c r="G5" s="1">
        <f>Planel_CO2_total_Resultado!J16</f>
        <v>31.000313479999999</v>
      </c>
      <c r="H5" s="1">
        <f>Planel_CO2_total_Resultado!K16</f>
        <v>30.90542619</v>
      </c>
      <c r="I5" s="1">
        <f>Planel_CO2_total_Resultado!L16</f>
        <v>37.585165789999998</v>
      </c>
      <c r="J5" s="1">
        <f>Planel_CO2_total_Resultado!M16</f>
        <v>42.411212380000002</v>
      </c>
      <c r="K5" s="1">
        <f>Planel_CO2_total_Resultado!N16</f>
        <v>41.80124129</v>
      </c>
      <c r="L5" s="1">
        <f>Planel_CO2_total_Resultado!O16</f>
        <v>43.246337869999998</v>
      </c>
      <c r="M5" s="1">
        <f>Planel_CO2_total_Resultado!P16</f>
        <v>38.710105650000003</v>
      </c>
      <c r="N5" s="1">
        <f>Planel_CO2_total_Resultado!Q16</f>
        <v>38.666968599999997</v>
      </c>
      <c r="O5" s="1">
        <f>Planel_CO2_total_Resultado!R16</f>
        <v>42.972255160000003</v>
      </c>
      <c r="P5" s="1">
        <f>Planel_CO2_total_Resultado!S16</f>
        <v>42.530273010000002</v>
      </c>
      <c r="Q5" s="1">
        <f>Planel_CO2_total_Resultado!T16</f>
        <v>34.776495490000002</v>
      </c>
      <c r="R5" s="1">
        <f>Planel_CO2_total_Resultado!U16</f>
        <v>34.597610969999998</v>
      </c>
      <c r="S5" s="1">
        <f>Planel_CO2_total_Resultado!V16</f>
        <v>30.579348499999998</v>
      </c>
      <c r="T5" s="1">
        <f>Planel_CO2_total_Resultado!W16</f>
        <v>31.81818801</v>
      </c>
      <c r="U5" s="1">
        <f>Planel_CO2_total_Resultado!X16</f>
        <v>32.538900990000002</v>
      </c>
      <c r="V5" s="1">
        <f>Planel_CO2_total_Resultado!Y16</f>
        <v>31.19814354</v>
      </c>
      <c r="W5" s="1">
        <f>Planel_CO2_total_Resultado!Z16</f>
        <v>33.291225599999997</v>
      </c>
      <c r="X5" s="1">
        <f>Planel_CO2_total_Resultado!AA16</f>
        <v>36.222935139999997</v>
      </c>
      <c r="Y5" s="1">
        <f>Planel_CO2_total_Resultado!AB16</f>
        <v>36.70946799</v>
      </c>
      <c r="Z5" s="1">
        <f>Planel_CO2_total_Resultado!AC16</f>
        <v>39.25741816</v>
      </c>
      <c r="AA5" s="1">
        <f>Planel_CO2_total_Resultado!AD16</f>
        <v>44.933854420000003</v>
      </c>
      <c r="AB5" s="1">
        <f>Planel_CO2_total_Resultado!AE16</f>
        <v>40.171796970000003</v>
      </c>
      <c r="AC5" s="1">
        <f>Planel_CO2_total_Resultado!AF16</f>
        <v>40.29711743</v>
      </c>
      <c r="AD5" s="1">
        <f>Planel_CO2_total_Resultado!AG16</f>
        <v>41.209776990000002</v>
      </c>
      <c r="AE5" s="1">
        <f>Planel_CO2_total_Resultado!AH16</f>
        <v>42.672480540000002</v>
      </c>
      <c r="AF5" s="1">
        <f>Planel_CO2_total_Resultado!AI16</f>
        <v>43.361327410000001</v>
      </c>
      <c r="AG5" s="1">
        <f>Planel_CO2_total_Resultado!AJ16</f>
        <v>41.691510030000003</v>
      </c>
      <c r="AH5" s="1">
        <f>Planel_CO2_total_Resultado!AK16</f>
        <v>43.17158122</v>
      </c>
      <c r="AI5" s="1">
        <f>Planel_CO2_total_Resultado!AL16</f>
        <v>43.621650539999997</v>
      </c>
      <c r="AJ5" s="1">
        <f>Planel_CO2_total_Resultado!AM16</f>
        <v>45.193877909999998</v>
      </c>
      <c r="AK5" s="1">
        <f>Planel_CO2_total_Resultado!AN16</f>
        <v>44.753501120000003</v>
      </c>
      <c r="AL5" s="1">
        <f>Planel_CO2_total_Resultado!AO16</f>
        <v>47.245388249999998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R13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4" width="5" customWidth="1"/>
    <col min="5" max="5" width="5" bestFit="1" customWidth="1"/>
    <col min="6" max="7" width="6" bestFit="1" customWidth="1"/>
    <col min="8" max="13" width="5" customWidth="1"/>
    <col min="14" max="14" width="5" bestFit="1" customWidth="1"/>
    <col min="15" max="17" width="5" customWidth="1"/>
    <col min="18" max="18" width="10.7109375" bestFit="1" customWidth="1"/>
    <col min="19" max="22" width="5" customWidth="1"/>
    <col min="23" max="23" width="10.7109375" customWidth="1"/>
    <col min="24" max="24" width="10.7109375" bestFit="1" customWidth="1"/>
  </cols>
  <sheetData>
    <row r="3" spans="1:18" x14ac:dyDescent="0.25">
      <c r="A3" s="227" t="s">
        <v>646</v>
      </c>
      <c r="B3" s="227" t="s">
        <v>644</v>
      </c>
    </row>
    <row r="4" spans="1:18" x14ac:dyDescent="0.25">
      <c r="A4" s="227" t="s">
        <v>647</v>
      </c>
      <c r="B4" s="33">
        <v>2027</v>
      </c>
      <c r="C4" s="33">
        <v>2030</v>
      </c>
      <c r="D4" s="33">
        <v>2031</v>
      </c>
      <c r="E4" s="33">
        <v>2033</v>
      </c>
      <c r="F4" s="33">
        <v>2034</v>
      </c>
      <c r="G4" s="33">
        <v>2035</v>
      </c>
      <c r="H4" s="33">
        <v>2036</v>
      </c>
      <c r="I4" s="33">
        <v>2038</v>
      </c>
      <c r="J4" s="33">
        <v>2040</v>
      </c>
      <c r="K4" s="33">
        <v>2041</v>
      </c>
      <c r="L4" s="33">
        <v>2042</v>
      </c>
      <c r="M4" s="33">
        <v>2043</v>
      </c>
      <c r="N4" s="33">
        <v>2044</v>
      </c>
      <c r="O4" s="33">
        <v>2045</v>
      </c>
      <c r="P4" s="33">
        <v>2046</v>
      </c>
      <c r="Q4" s="33">
        <v>2050</v>
      </c>
      <c r="R4" s="33" t="s">
        <v>645</v>
      </c>
    </row>
    <row r="5" spans="1:18" x14ac:dyDescent="0.25">
      <c r="A5" s="229" t="s">
        <v>40</v>
      </c>
      <c r="B5" s="228"/>
      <c r="C5" s="228"/>
      <c r="D5" s="228"/>
      <c r="E5" s="228"/>
      <c r="F5" s="228">
        <v>3000</v>
      </c>
      <c r="G5" s="228">
        <v>3000</v>
      </c>
      <c r="H5" s="228">
        <v>1500</v>
      </c>
      <c r="I5" s="228"/>
      <c r="J5" s="228"/>
      <c r="K5" s="228"/>
      <c r="L5" s="228"/>
      <c r="M5" s="228"/>
      <c r="N5" s="228"/>
      <c r="O5" s="228"/>
      <c r="P5" s="228"/>
      <c r="Q5" s="228"/>
      <c r="R5" s="228">
        <v>7500</v>
      </c>
    </row>
    <row r="6" spans="1:18" x14ac:dyDescent="0.25">
      <c r="A6" s="230" t="s">
        <v>43</v>
      </c>
      <c r="B6" s="228"/>
      <c r="C6" s="228"/>
      <c r="D6" s="228"/>
      <c r="E6" s="228"/>
      <c r="F6" s="228">
        <v>3000</v>
      </c>
      <c r="G6" s="228">
        <v>3000</v>
      </c>
      <c r="H6" s="228">
        <v>1500</v>
      </c>
      <c r="I6" s="228"/>
      <c r="J6" s="228"/>
      <c r="K6" s="228"/>
      <c r="L6" s="228"/>
      <c r="M6" s="228"/>
      <c r="N6" s="228"/>
      <c r="O6" s="228"/>
      <c r="P6" s="228"/>
      <c r="Q6" s="228"/>
      <c r="R6" s="228">
        <v>7500</v>
      </c>
    </row>
    <row r="7" spans="1:18" x14ac:dyDescent="0.25">
      <c r="A7" s="229" t="s">
        <v>37</v>
      </c>
      <c r="B7" s="228">
        <v>1500</v>
      </c>
      <c r="C7" s="228">
        <v>4500</v>
      </c>
      <c r="D7" s="228">
        <v>3000</v>
      </c>
      <c r="E7" s="228">
        <v>1500</v>
      </c>
      <c r="F7" s="228">
        <v>10500</v>
      </c>
      <c r="G7" s="228">
        <v>9000</v>
      </c>
      <c r="H7" s="228">
        <v>4500</v>
      </c>
      <c r="I7" s="228">
        <v>3000</v>
      </c>
      <c r="J7" s="228">
        <v>3000</v>
      </c>
      <c r="K7" s="228">
        <v>4500</v>
      </c>
      <c r="L7" s="228">
        <v>1500</v>
      </c>
      <c r="M7" s="228">
        <v>6000</v>
      </c>
      <c r="N7" s="228">
        <v>1500</v>
      </c>
      <c r="O7" s="228">
        <v>3000</v>
      </c>
      <c r="P7" s="228">
        <v>3000</v>
      </c>
      <c r="Q7" s="228">
        <v>1500</v>
      </c>
      <c r="R7" s="228">
        <v>61500</v>
      </c>
    </row>
    <row r="8" spans="1:18" x14ac:dyDescent="0.25">
      <c r="A8" s="230" t="s">
        <v>39</v>
      </c>
      <c r="B8" s="228">
        <v>1500</v>
      </c>
      <c r="C8" s="228">
        <v>4500</v>
      </c>
      <c r="D8" s="228">
        <v>3000</v>
      </c>
      <c r="E8" s="228">
        <v>1500</v>
      </c>
      <c r="F8" s="228">
        <v>10500</v>
      </c>
      <c r="G8" s="228">
        <v>4500</v>
      </c>
      <c r="H8" s="228">
        <v>3000</v>
      </c>
      <c r="I8" s="228">
        <v>3000</v>
      </c>
      <c r="J8" s="228">
        <v>1500</v>
      </c>
      <c r="K8" s="228">
        <v>3000</v>
      </c>
      <c r="L8" s="228">
        <v>1500</v>
      </c>
      <c r="M8" s="228">
        <v>6000</v>
      </c>
      <c r="N8" s="228"/>
      <c r="O8" s="228">
        <v>1500</v>
      </c>
      <c r="P8" s="228">
        <v>1500</v>
      </c>
      <c r="Q8" s="228"/>
      <c r="R8" s="228">
        <v>46500</v>
      </c>
    </row>
    <row r="9" spans="1:18" x14ac:dyDescent="0.25">
      <c r="A9" s="230" t="s">
        <v>38</v>
      </c>
      <c r="B9" s="228"/>
      <c r="C9" s="228"/>
      <c r="D9" s="228"/>
      <c r="E9" s="228"/>
      <c r="F9" s="228"/>
      <c r="G9" s="228">
        <v>4500</v>
      </c>
      <c r="H9" s="228">
        <v>1500</v>
      </c>
      <c r="I9" s="228"/>
      <c r="J9" s="228">
        <v>1500</v>
      </c>
      <c r="K9" s="228">
        <v>1500</v>
      </c>
      <c r="L9" s="228"/>
      <c r="M9" s="228"/>
      <c r="N9" s="228">
        <v>1500</v>
      </c>
      <c r="O9" s="228">
        <v>1500</v>
      </c>
      <c r="P9" s="228">
        <v>1500</v>
      </c>
      <c r="Q9" s="228">
        <v>1500</v>
      </c>
      <c r="R9" s="228">
        <v>15000</v>
      </c>
    </row>
    <row r="10" spans="1:18" x14ac:dyDescent="0.25">
      <c r="A10" s="229" t="s">
        <v>44</v>
      </c>
      <c r="B10" s="228"/>
      <c r="C10" s="228"/>
      <c r="D10" s="228">
        <v>6000</v>
      </c>
      <c r="E10" s="228">
        <v>1500</v>
      </c>
      <c r="F10" s="228">
        <v>1500</v>
      </c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/>
      <c r="R10" s="228">
        <v>9000</v>
      </c>
    </row>
    <row r="11" spans="1:18" x14ac:dyDescent="0.25">
      <c r="A11" s="230" t="s">
        <v>40</v>
      </c>
      <c r="B11" s="228"/>
      <c r="C11" s="228"/>
      <c r="D11" s="228">
        <v>4500</v>
      </c>
      <c r="E11" s="228">
        <v>1500</v>
      </c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>
        <v>6000</v>
      </c>
    </row>
    <row r="12" spans="1:18" x14ac:dyDescent="0.25">
      <c r="A12" s="230" t="s">
        <v>37</v>
      </c>
      <c r="B12" s="228"/>
      <c r="C12" s="228"/>
      <c r="D12" s="228">
        <v>1500</v>
      </c>
      <c r="E12" s="228"/>
      <c r="F12" s="228">
        <v>1500</v>
      </c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>
        <v>3000</v>
      </c>
    </row>
    <row r="13" spans="1:18" x14ac:dyDescent="0.25">
      <c r="A13" s="229" t="s">
        <v>645</v>
      </c>
      <c r="B13" s="228">
        <v>1500</v>
      </c>
      <c r="C13" s="228">
        <v>4500</v>
      </c>
      <c r="D13" s="228">
        <v>9000</v>
      </c>
      <c r="E13" s="228">
        <v>3000</v>
      </c>
      <c r="F13" s="228">
        <v>15000</v>
      </c>
      <c r="G13" s="228">
        <v>12000</v>
      </c>
      <c r="H13" s="228">
        <v>6000</v>
      </c>
      <c r="I13" s="228">
        <v>3000</v>
      </c>
      <c r="J13" s="228">
        <v>3000</v>
      </c>
      <c r="K13" s="228">
        <v>4500</v>
      </c>
      <c r="L13" s="228">
        <v>1500</v>
      </c>
      <c r="M13" s="228">
        <v>6000</v>
      </c>
      <c r="N13" s="228">
        <v>1500</v>
      </c>
      <c r="O13" s="228">
        <v>3000</v>
      </c>
      <c r="P13" s="228">
        <v>3000</v>
      </c>
      <c r="Q13" s="228">
        <v>1500</v>
      </c>
      <c r="R13" s="228">
        <v>78000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442</v>
      </c>
      <c r="C5" s="40" t="s">
        <v>37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366</v>
      </c>
      <c r="C6" s="40" t="s">
        <v>37</v>
      </c>
      <c r="D6" s="40" t="s">
        <v>38</v>
      </c>
      <c r="E6" s="40">
        <v>1500</v>
      </c>
      <c r="F6" s="40">
        <v>2049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331</v>
      </c>
      <c r="C7" s="40" t="s">
        <v>37</v>
      </c>
      <c r="D7" s="40" t="s">
        <v>38</v>
      </c>
      <c r="E7" s="40">
        <v>1500</v>
      </c>
      <c r="F7" s="40">
        <v>2049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1460.307644</v>
      </c>
      <c r="L7" s="40">
        <v>2015</v>
      </c>
      <c r="M7" s="40">
        <v>2100</v>
      </c>
    </row>
    <row r="8" spans="2:13" x14ac:dyDescent="0.2">
      <c r="B8" s="40" t="s">
        <v>450</v>
      </c>
      <c r="C8" s="40" t="s">
        <v>37</v>
      </c>
      <c r="D8" s="40" t="s">
        <v>38</v>
      </c>
      <c r="E8" s="40">
        <v>1500</v>
      </c>
      <c r="F8" s="40">
        <v>2049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1460.307644</v>
      </c>
      <c r="L8" s="40">
        <v>2015</v>
      </c>
      <c r="M8" s="40">
        <v>2100</v>
      </c>
    </row>
    <row r="9" spans="2:13" x14ac:dyDescent="0.2">
      <c r="B9" s="40" t="s">
        <v>460</v>
      </c>
      <c r="C9" s="40" t="s">
        <v>37</v>
      </c>
      <c r="D9" s="40" t="s">
        <v>39</v>
      </c>
      <c r="E9" s="40">
        <v>1500</v>
      </c>
      <c r="F9" s="40">
        <v>2048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441</v>
      </c>
      <c r="C10" s="40" t="s">
        <v>37</v>
      </c>
      <c r="D10" s="40" t="s">
        <v>38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">
      <c r="B11" s="40" t="s">
        <v>388</v>
      </c>
      <c r="C11" s="40" t="s">
        <v>37</v>
      </c>
      <c r="D11" s="40" t="s">
        <v>39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444</v>
      </c>
      <c r="C12" s="40" t="s">
        <v>37</v>
      </c>
      <c r="D12" s="40" t="s">
        <v>38</v>
      </c>
      <c r="E12" s="40">
        <v>1500</v>
      </c>
      <c r="F12" s="40">
        <v>2045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1460.307644</v>
      </c>
      <c r="L12" s="40">
        <v>2015</v>
      </c>
      <c r="M12" s="40">
        <v>2100</v>
      </c>
    </row>
    <row r="13" spans="2:13" x14ac:dyDescent="0.2">
      <c r="B13" s="40" t="s">
        <v>357</v>
      </c>
      <c r="C13" s="40" t="s">
        <v>37</v>
      </c>
      <c r="D13" s="40" t="s">
        <v>39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446</v>
      </c>
      <c r="C14" s="40" t="s">
        <v>37</v>
      </c>
      <c r="D14" s="40" t="s">
        <v>38</v>
      </c>
      <c r="E14" s="40">
        <v>1500</v>
      </c>
      <c r="F14" s="40">
        <v>2044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1460.307644</v>
      </c>
      <c r="L14" s="40">
        <v>2015</v>
      </c>
      <c r="M14" s="40">
        <v>2100</v>
      </c>
    </row>
    <row r="15" spans="2:13" x14ac:dyDescent="0.2">
      <c r="B15" s="40" t="s">
        <v>456</v>
      </c>
      <c r="C15" s="40" t="s">
        <v>37</v>
      </c>
      <c r="D15" s="40" t="s">
        <v>39</v>
      </c>
      <c r="E15" s="40">
        <v>1500</v>
      </c>
      <c r="F15" s="40">
        <v>2043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354</v>
      </c>
      <c r="C16" s="40" t="s">
        <v>37</v>
      </c>
      <c r="D16" s="40" t="s">
        <v>39</v>
      </c>
      <c r="E16" s="40">
        <v>1500</v>
      </c>
      <c r="F16" s="40">
        <v>2043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383</v>
      </c>
      <c r="C17" s="40" t="s">
        <v>37</v>
      </c>
      <c r="D17" s="40" t="s">
        <v>39</v>
      </c>
      <c r="E17" s="40">
        <v>1500</v>
      </c>
      <c r="F17" s="40">
        <v>2043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501</v>
      </c>
      <c r="C18" s="40" t="s">
        <v>37</v>
      </c>
      <c r="D18" s="40" t="s">
        <v>39</v>
      </c>
      <c r="E18" s="40">
        <v>1500</v>
      </c>
      <c r="F18" s="40">
        <v>2043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462</v>
      </c>
      <c r="C19" s="40" t="s">
        <v>37</v>
      </c>
      <c r="D19" s="40" t="s">
        <v>39</v>
      </c>
      <c r="E19" s="40">
        <v>1500</v>
      </c>
      <c r="F19" s="40">
        <v>2042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342</v>
      </c>
      <c r="C20" s="40" t="s">
        <v>37</v>
      </c>
      <c r="D20" s="40" t="s">
        <v>38</v>
      </c>
      <c r="E20" s="40">
        <v>1500</v>
      </c>
      <c r="F20" s="40">
        <v>2041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1460.307644</v>
      </c>
      <c r="L20" s="40">
        <v>2015</v>
      </c>
      <c r="M20" s="40">
        <v>2100</v>
      </c>
    </row>
    <row r="21" spans="2:13" x14ac:dyDescent="0.2">
      <c r="B21" s="40" t="s">
        <v>390</v>
      </c>
      <c r="C21" s="40" t="s">
        <v>37</v>
      </c>
      <c r="D21" s="40" t="s">
        <v>39</v>
      </c>
      <c r="E21" s="40">
        <v>1500</v>
      </c>
      <c r="F21" s="40">
        <v>2041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361</v>
      </c>
      <c r="C22" s="40" t="s">
        <v>37</v>
      </c>
      <c r="D22" s="40" t="s">
        <v>39</v>
      </c>
      <c r="E22" s="40">
        <v>1500</v>
      </c>
      <c r="F22" s="40">
        <v>2041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332</v>
      </c>
      <c r="C23" s="40" t="s">
        <v>37</v>
      </c>
      <c r="D23" s="40" t="s">
        <v>38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1460.307644</v>
      </c>
      <c r="L23" s="40">
        <v>2015</v>
      </c>
      <c r="M23" s="40">
        <v>2100</v>
      </c>
    </row>
    <row r="24" spans="2:13" x14ac:dyDescent="0.2">
      <c r="B24" s="40" t="s">
        <v>478</v>
      </c>
      <c r="C24" s="40" t="s">
        <v>37</v>
      </c>
      <c r="D24" s="40" t="s">
        <v>39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473</v>
      </c>
      <c r="C25" s="40" t="s">
        <v>37</v>
      </c>
      <c r="D25" s="40" t="s">
        <v>39</v>
      </c>
      <c r="E25" s="40">
        <v>1500</v>
      </c>
      <c r="F25" s="40">
        <v>2039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350</v>
      </c>
      <c r="C26" s="40" t="s">
        <v>37</v>
      </c>
      <c r="D26" s="40" t="s">
        <v>39</v>
      </c>
      <c r="E26" s="40">
        <v>1500</v>
      </c>
      <c r="F26" s="40">
        <v>2039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469</v>
      </c>
      <c r="C27" s="40" t="s">
        <v>37</v>
      </c>
      <c r="D27" s="40" t="s">
        <v>39</v>
      </c>
      <c r="E27" s="40">
        <v>1500</v>
      </c>
      <c r="F27" s="40">
        <v>2038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347</v>
      </c>
      <c r="C28" s="40" t="s">
        <v>37</v>
      </c>
      <c r="D28" s="40" t="s">
        <v>39</v>
      </c>
      <c r="E28" s="40">
        <v>1500</v>
      </c>
      <c r="F28" s="40">
        <v>2038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369</v>
      </c>
      <c r="C29" s="40" t="s">
        <v>37</v>
      </c>
      <c r="D29" s="40" t="s">
        <v>38</v>
      </c>
      <c r="E29" s="40">
        <v>1500</v>
      </c>
      <c r="F29" s="40">
        <v>2037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1460.307644</v>
      </c>
      <c r="L29" s="40">
        <v>2015</v>
      </c>
      <c r="M29" s="40">
        <v>2100</v>
      </c>
    </row>
    <row r="30" spans="2:13" x14ac:dyDescent="0.2">
      <c r="B30" s="40" t="s">
        <v>480</v>
      </c>
      <c r="C30" s="40" t="s">
        <v>37</v>
      </c>
      <c r="D30" s="40" t="s">
        <v>39</v>
      </c>
      <c r="E30" s="40">
        <v>1500</v>
      </c>
      <c r="F30" s="40">
        <v>2037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348</v>
      </c>
      <c r="C31" s="40" t="s">
        <v>37</v>
      </c>
      <c r="D31" s="40" t="s">
        <v>39</v>
      </c>
      <c r="E31" s="40">
        <v>1500</v>
      </c>
      <c r="F31" s="40">
        <v>2037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377</v>
      </c>
      <c r="C32" s="40" t="s">
        <v>37</v>
      </c>
      <c r="D32" s="40" t="s">
        <v>39</v>
      </c>
      <c r="E32" s="40">
        <v>1500</v>
      </c>
      <c r="F32" s="40">
        <v>2037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521</v>
      </c>
      <c r="C33" s="40" t="s">
        <v>40</v>
      </c>
      <c r="D33" s="40" t="s">
        <v>43</v>
      </c>
      <c r="E33" s="40">
        <v>1500</v>
      </c>
      <c r="F33" s="40">
        <v>2037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523</v>
      </c>
      <c r="C34" s="40" t="s">
        <v>40</v>
      </c>
      <c r="D34" s="40" t="s">
        <v>43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333</v>
      </c>
      <c r="C35" s="40" t="s">
        <v>40</v>
      </c>
      <c r="D35" s="40" t="s">
        <v>43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524</v>
      </c>
      <c r="C36" s="40" t="s">
        <v>40</v>
      </c>
      <c r="D36" s="40" t="s">
        <v>43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327</v>
      </c>
      <c r="C37" s="40" t="s">
        <v>40</v>
      </c>
      <c r="D37" s="40" t="s">
        <v>43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334</v>
      </c>
      <c r="C38" s="40" t="s">
        <v>40</v>
      </c>
      <c r="D38" s="40" t="s">
        <v>43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445</v>
      </c>
      <c r="C39" s="40" t="s">
        <v>37</v>
      </c>
      <c r="D39" s="40" t="s">
        <v>38</v>
      </c>
      <c r="E39" s="40">
        <v>1500</v>
      </c>
      <c r="F39" s="40">
        <v>2036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1460.307644</v>
      </c>
      <c r="L39" s="40">
        <v>2015</v>
      </c>
      <c r="M39" s="40">
        <v>2100</v>
      </c>
    </row>
    <row r="40" spans="2:13" x14ac:dyDescent="0.2">
      <c r="B40" s="40" t="s">
        <v>481</v>
      </c>
      <c r="C40" s="40" t="s">
        <v>37</v>
      </c>
      <c r="D40" s="40" t="s">
        <v>39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491</v>
      </c>
      <c r="C41" s="40" t="s">
        <v>37</v>
      </c>
      <c r="D41" s="40" t="s">
        <v>39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529</v>
      </c>
      <c r="C42" s="40" t="s">
        <v>40</v>
      </c>
      <c r="D42" s="40" t="s">
        <v>43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448</v>
      </c>
      <c r="C43" s="40" t="s">
        <v>37</v>
      </c>
      <c r="D43" s="40" t="s">
        <v>38</v>
      </c>
      <c r="E43" s="40">
        <v>1500</v>
      </c>
      <c r="F43" s="40">
        <v>2035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1460.307644</v>
      </c>
      <c r="L43" s="40">
        <v>2015</v>
      </c>
      <c r="M43" s="40">
        <v>2100</v>
      </c>
    </row>
    <row r="44" spans="2:13" x14ac:dyDescent="0.2">
      <c r="B44" s="40" t="s">
        <v>330</v>
      </c>
      <c r="C44" s="40" t="s">
        <v>37</v>
      </c>
      <c r="D44" s="40" t="s">
        <v>38</v>
      </c>
      <c r="E44" s="40">
        <v>1500</v>
      </c>
      <c r="F44" s="40">
        <v>2035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1460.307644</v>
      </c>
      <c r="L44" s="40">
        <v>2015</v>
      </c>
      <c r="M44" s="40">
        <v>2100</v>
      </c>
    </row>
    <row r="45" spans="2:13" x14ac:dyDescent="0.2">
      <c r="B45" s="40" t="s">
        <v>451</v>
      </c>
      <c r="C45" s="40" t="s">
        <v>37</v>
      </c>
      <c r="D45" s="40" t="s">
        <v>38</v>
      </c>
      <c r="E45" s="40">
        <v>1500</v>
      </c>
      <c r="F45" s="40">
        <v>2035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1460.307644</v>
      </c>
      <c r="L45" s="40">
        <v>2015</v>
      </c>
      <c r="M45" s="40">
        <v>2100</v>
      </c>
    </row>
    <row r="46" spans="2:13" x14ac:dyDescent="0.2">
      <c r="B46" s="40" t="s">
        <v>457</v>
      </c>
      <c r="C46" s="40" t="s">
        <v>37</v>
      </c>
      <c r="D46" s="40" t="s">
        <v>39</v>
      </c>
      <c r="E46" s="40">
        <v>1500</v>
      </c>
      <c r="F46" s="40">
        <v>2035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349</v>
      </c>
      <c r="C47" s="40" t="s">
        <v>37</v>
      </c>
      <c r="D47" s="40" t="s">
        <v>39</v>
      </c>
      <c r="E47" s="40">
        <v>1500</v>
      </c>
      <c r="F47" s="40">
        <v>2035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364</v>
      </c>
      <c r="C48" s="40" t="s">
        <v>37</v>
      </c>
      <c r="D48" s="40" t="s">
        <v>39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528</v>
      </c>
      <c r="C49" s="40" t="s">
        <v>40</v>
      </c>
      <c r="D49" s="40" t="s">
        <v>43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341</v>
      </c>
      <c r="C50" s="40" t="s">
        <v>40</v>
      </c>
      <c r="D50" s="40" t="s">
        <v>43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399</v>
      </c>
      <c r="C51" s="40" t="s">
        <v>44</v>
      </c>
      <c r="D51" s="40" t="s">
        <v>37</v>
      </c>
      <c r="E51" s="40">
        <v>1500</v>
      </c>
      <c r="F51" s="40">
        <v>2034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336</v>
      </c>
      <c r="C52" s="40" t="s">
        <v>37</v>
      </c>
      <c r="D52" s="40" t="s">
        <v>39</v>
      </c>
      <c r="E52" s="40">
        <v>1500</v>
      </c>
      <c r="F52" s="40">
        <v>2034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345</v>
      </c>
      <c r="C53" s="40" t="s">
        <v>37</v>
      </c>
      <c r="D53" s="40" t="s">
        <v>39</v>
      </c>
      <c r="E53" s="40">
        <v>1500</v>
      </c>
      <c r="F53" s="40">
        <v>2034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340</v>
      </c>
      <c r="C54" s="40" t="s">
        <v>37</v>
      </c>
      <c r="D54" s="40" t="s">
        <v>39</v>
      </c>
      <c r="E54" s="40">
        <v>1500</v>
      </c>
      <c r="F54" s="40">
        <v>2034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479</v>
      </c>
      <c r="C55" s="40" t="s">
        <v>37</v>
      </c>
      <c r="D55" s="40" t="s">
        <v>39</v>
      </c>
      <c r="E55" s="40">
        <v>1500</v>
      </c>
      <c r="F55" s="40">
        <v>2034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376</v>
      </c>
      <c r="C56" s="40" t="s">
        <v>37</v>
      </c>
      <c r="D56" s="40" t="s">
        <v>39</v>
      </c>
      <c r="E56" s="40">
        <v>1500</v>
      </c>
      <c r="F56" s="40">
        <v>2034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503</v>
      </c>
      <c r="C57" s="40" t="s">
        <v>37</v>
      </c>
      <c r="D57" s="40" t="s">
        <v>39</v>
      </c>
      <c r="E57" s="40">
        <v>1500</v>
      </c>
      <c r="F57" s="40">
        <v>2034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506</v>
      </c>
      <c r="C58" s="40" t="s">
        <v>37</v>
      </c>
      <c r="D58" s="40" t="s">
        <v>39</v>
      </c>
      <c r="E58" s="40">
        <v>1500</v>
      </c>
      <c r="F58" s="40">
        <v>2034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522</v>
      </c>
      <c r="C59" s="40" t="s">
        <v>40</v>
      </c>
      <c r="D59" s="40" t="s">
        <v>43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531</v>
      </c>
      <c r="C60" s="40" t="s">
        <v>40</v>
      </c>
      <c r="D60" s="40" t="s">
        <v>43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476</v>
      </c>
      <c r="C61" s="40" t="s">
        <v>37</v>
      </c>
      <c r="D61" s="40" t="s">
        <v>39</v>
      </c>
      <c r="E61" s="40">
        <v>1500</v>
      </c>
      <c r="F61" s="40">
        <v>2033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510</v>
      </c>
      <c r="C62" s="40" t="s">
        <v>44</v>
      </c>
      <c r="D62" s="40" t="s">
        <v>40</v>
      </c>
      <c r="E62" s="40">
        <v>1500</v>
      </c>
      <c r="F62" s="40">
        <v>2033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400</v>
      </c>
      <c r="C63" s="40" t="s">
        <v>44</v>
      </c>
      <c r="D63" s="40" t="s">
        <v>37</v>
      </c>
      <c r="E63" s="40">
        <v>1500</v>
      </c>
      <c r="F63" s="40">
        <v>2031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">
      <c r="B64" s="40" t="s">
        <v>356</v>
      </c>
      <c r="C64" s="40" t="s">
        <v>37</v>
      </c>
      <c r="D64" s="40" t="s">
        <v>39</v>
      </c>
      <c r="E64" s="40">
        <v>1500</v>
      </c>
      <c r="F64" s="40">
        <v>2031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489</v>
      </c>
      <c r="C65" s="40" t="s">
        <v>37</v>
      </c>
      <c r="D65" s="40" t="s">
        <v>39</v>
      </c>
      <c r="E65" s="40">
        <v>1500</v>
      </c>
      <c r="F65" s="40">
        <v>2031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507</v>
      </c>
      <c r="C66" s="40" t="s">
        <v>44</v>
      </c>
      <c r="D66" s="40" t="s">
        <v>40</v>
      </c>
      <c r="E66" s="40">
        <v>1500</v>
      </c>
      <c r="F66" s="40">
        <v>2031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508</v>
      </c>
      <c r="C67" s="40" t="s">
        <v>44</v>
      </c>
      <c r="D67" s="40" t="s">
        <v>40</v>
      </c>
      <c r="E67" s="40">
        <v>1500</v>
      </c>
      <c r="F67" s="40">
        <v>2031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509</v>
      </c>
      <c r="C68" s="40" t="s">
        <v>44</v>
      </c>
      <c r="D68" s="40" t="s">
        <v>40</v>
      </c>
      <c r="E68" s="40">
        <v>1500</v>
      </c>
      <c r="F68" s="40">
        <v>2031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384</v>
      </c>
      <c r="C69" s="40" t="s">
        <v>37</v>
      </c>
      <c r="D69" s="40" t="s">
        <v>39</v>
      </c>
      <c r="E69" s="40">
        <v>1500</v>
      </c>
      <c r="F69" s="40">
        <v>2030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490</v>
      </c>
      <c r="C70" s="40" t="s">
        <v>37</v>
      </c>
      <c r="D70" s="40" t="s">
        <v>39</v>
      </c>
      <c r="E70" s="40">
        <v>1500</v>
      </c>
      <c r="F70" s="40">
        <v>2030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343</v>
      </c>
      <c r="C71" s="40" t="s">
        <v>37</v>
      </c>
      <c r="D71" s="40" t="s">
        <v>39</v>
      </c>
      <c r="E71" s="40">
        <v>1500</v>
      </c>
      <c r="F71" s="40">
        <v>2030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458</v>
      </c>
      <c r="C72" s="40" t="s">
        <v>37</v>
      </c>
      <c r="D72" s="40" t="s">
        <v>39</v>
      </c>
      <c r="E72" s="40">
        <v>1500</v>
      </c>
      <c r="F72" s="40">
        <v>2029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471</v>
      </c>
      <c r="C73" s="40" t="s">
        <v>37</v>
      </c>
      <c r="D73" s="40" t="s">
        <v>39</v>
      </c>
      <c r="E73" s="40">
        <v>1500</v>
      </c>
      <c r="F73" s="40">
        <v>2028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360</v>
      </c>
      <c r="C74" s="40" t="s">
        <v>37</v>
      </c>
      <c r="D74" s="40" t="s">
        <v>39</v>
      </c>
      <c r="E74" s="40">
        <v>1500</v>
      </c>
      <c r="F74" s="40">
        <v>2028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496</v>
      </c>
      <c r="C75" s="40" t="s">
        <v>37</v>
      </c>
      <c r="D75" s="40" t="s">
        <v>39</v>
      </c>
      <c r="E75" s="40">
        <v>1500</v>
      </c>
      <c r="F75" s="40">
        <v>2027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401</v>
      </c>
      <c r="C76" s="40" t="s">
        <v>44</v>
      </c>
      <c r="D76" s="40" t="s">
        <v>37</v>
      </c>
      <c r="E76" s="40">
        <v>1500</v>
      </c>
      <c r="F76" s="40">
        <v>2026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403</v>
      </c>
      <c r="C77" s="40" t="s">
        <v>44</v>
      </c>
      <c r="D77" s="40" t="s">
        <v>37</v>
      </c>
      <c r="E77" s="40">
        <v>1500</v>
      </c>
      <c r="F77" s="40">
        <v>2026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408</v>
      </c>
      <c r="C78" s="40" t="s">
        <v>44</v>
      </c>
      <c r="D78" s="40" t="s">
        <v>37</v>
      </c>
      <c r="E78" s="40">
        <v>1500</v>
      </c>
      <c r="F78" s="40">
        <v>2019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398</v>
      </c>
      <c r="C79" s="40" t="s">
        <v>44</v>
      </c>
      <c r="D79" s="40" t="s">
        <v>37</v>
      </c>
      <c r="E79" s="40">
        <v>1500</v>
      </c>
      <c r="F79" s="40">
        <v>2019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409</v>
      </c>
      <c r="C80" s="40" t="s">
        <v>44</v>
      </c>
      <c r="D80" s="40" t="s">
        <v>37</v>
      </c>
      <c r="E80" s="40">
        <v>1500</v>
      </c>
      <c r="F80" s="40">
        <v>2019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410</v>
      </c>
      <c r="C81" s="40" t="s">
        <v>44</v>
      </c>
      <c r="D81" s="40" t="s">
        <v>37</v>
      </c>
      <c r="E81" s="40">
        <v>1500</v>
      </c>
      <c r="F81" s="40">
        <v>2019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405</v>
      </c>
      <c r="C82" s="40" t="s">
        <v>44</v>
      </c>
      <c r="D82" s="40" t="s">
        <v>37</v>
      </c>
      <c r="E82" s="40">
        <v>1500</v>
      </c>
      <c r="F82" s="40">
        <v>2019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418</v>
      </c>
      <c r="C83" s="40" t="s">
        <v>42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402</v>
      </c>
      <c r="C84" s="40" t="s">
        <v>44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419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404</v>
      </c>
      <c r="C86" s="40" t="s">
        <v>44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420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421</v>
      </c>
      <c r="C88" s="40" t="s">
        <v>42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422</v>
      </c>
      <c r="C89" s="40" t="s">
        <v>42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423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424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425</v>
      </c>
      <c r="C92" s="40" t="s">
        <v>42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426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427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428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429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430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411</v>
      </c>
      <c r="C98" s="40" t="s">
        <v>45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431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432</v>
      </c>
      <c r="C100" s="40" t="s">
        <v>45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412</v>
      </c>
      <c r="C101" s="40" t="s">
        <v>45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413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414</v>
      </c>
      <c r="C103" s="40" t="s">
        <v>45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415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433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434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435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436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416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437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417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438</v>
      </c>
      <c r="C112" s="40" t="s">
        <v>45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439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440</v>
      </c>
      <c r="C114" s="40" t="s">
        <v>45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367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368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379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443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335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447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380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370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449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371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452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453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454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353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372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373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455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344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389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338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459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461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355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463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464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465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337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466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467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468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470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472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474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475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477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339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385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346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374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482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386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483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375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484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485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486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487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488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381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387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391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492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493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494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358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495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351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359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497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498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499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392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362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352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382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500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363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502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504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505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511</v>
      </c>
      <c r="C185" s="40" t="s">
        <v>44</v>
      </c>
      <c r="D185" s="40" t="s">
        <v>40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3285.6921990000001</v>
      </c>
      <c r="L185" s="40">
        <v>2015</v>
      </c>
      <c r="M185" s="40">
        <v>2100</v>
      </c>
    </row>
    <row r="186" spans="2:13" x14ac:dyDescent="0.2">
      <c r="B186" s="40" t="s">
        <v>512</v>
      </c>
      <c r="C186" s="40" t="s">
        <v>44</v>
      </c>
      <c r="D186" s="40" t="s">
        <v>40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">
      <c r="B187" s="40" t="s">
        <v>513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514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406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515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407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516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517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365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394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378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518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395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396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393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519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397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520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329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525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526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328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527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530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532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533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4235.5840550000003</v>
      </c>
      <c r="N29">
        <v>4416.5852590000004</v>
      </c>
      <c r="O29">
        <v>4388.3833839999998</v>
      </c>
      <c r="P29">
        <v>4110.8396640000001</v>
      </c>
      <c r="Q29">
        <v>2082.9740120000001</v>
      </c>
      <c r="R29">
        <v>2094.7221340000001</v>
      </c>
      <c r="S29">
        <v>2131.50191</v>
      </c>
      <c r="T29">
        <v>1997.517552</v>
      </c>
      <c r="U29">
        <v>1966.8130839999999</v>
      </c>
      <c r="V29">
        <v>1903.9688000000001</v>
      </c>
      <c r="W29">
        <v>2553.5882299999998</v>
      </c>
      <c r="X29">
        <v>2907.245586</v>
      </c>
      <c r="Y29">
        <v>2930.386434</v>
      </c>
      <c r="Z29">
        <v>2167.9808840000001</v>
      </c>
      <c r="AA29">
        <v>3032.5195549999999</v>
      </c>
      <c r="AB29">
        <v>3709.3622089999999</v>
      </c>
      <c r="AC29">
        <v>4211.5032709999996</v>
      </c>
      <c r="AD29">
        <v>4606.1012140000003</v>
      </c>
      <c r="AE29">
        <v>6129.1920419999997</v>
      </c>
      <c r="AF29">
        <v>5395.297098</v>
      </c>
      <c r="AG29">
        <v>5789.8950400000003</v>
      </c>
      <c r="AH29">
        <v>6184.4929830000001</v>
      </c>
      <c r="AI29">
        <v>6453.3751419999999</v>
      </c>
      <c r="AJ29">
        <v>6539.6282730000003</v>
      </c>
      <c r="AK29">
        <v>6932.3195580000001</v>
      </c>
      <c r="AL29">
        <v>7614.1461470000004</v>
      </c>
      <c r="AM29">
        <v>7815.828861</v>
      </c>
      <c r="AN29">
        <v>8691.83295</v>
      </c>
      <c r="AO29">
        <v>8927.5909300000003</v>
      </c>
      <c r="AP29">
        <v>9546.9722390000006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358.44178690000001</v>
      </c>
      <c r="Q30">
        <v>358.44178690000001</v>
      </c>
      <c r="R30">
        <v>358.44178690000001</v>
      </c>
      <c r="S30">
        <v>866.59577750000005</v>
      </c>
      <c r="T30">
        <v>866.59577750000005</v>
      </c>
      <c r="U30">
        <v>866.59577750000005</v>
      </c>
      <c r="V30">
        <v>866.59577750000005</v>
      </c>
      <c r="W30">
        <v>940.35240220000003</v>
      </c>
      <c r="X30">
        <v>1014.109027</v>
      </c>
      <c r="Y30">
        <v>1087.865652</v>
      </c>
      <c r="Z30">
        <v>1161.6222760000001</v>
      </c>
      <c r="AA30">
        <v>1235.378901</v>
      </c>
      <c r="AB30">
        <v>1309.135526</v>
      </c>
      <c r="AC30">
        <v>1382.8921499999999</v>
      </c>
      <c r="AD30">
        <v>1456.6487749999999</v>
      </c>
      <c r="AE30">
        <v>2190.291166</v>
      </c>
      <c r="AF30">
        <v>755.26079240000001</v>
      </c>
      <c r="AG30">
        <v>811.3228719</v>
      </c>
      <c r="AH30">
        <v>885.07949659999997</v>
      </c>
      <c r="AI30">
        <v>1090.934947</v>
      </c>
      <c r="AJ30">
        <v>1369.3254930000001</v>
      </c>
      <c r="AK30">
        <v>1707.441744</v>
      </c>
      <c r="AL30">
        <v>1514.016926</v>
      </c>
      <c r="AM30">
        <v>1582.3634320000001</v>
      </c>
      <c r="AN30">
        <v>1821.3842810000001</v>
      </c>
      <c r="AO30">
        <v>1338.6586199999999</v>
      </c>
      <c r="AP30">
        <v>2160.8439790000002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1763.8708690000001</v>
      </c>
      <c r="U31">
        <v>1740.014032</v>
      </c>
      <c r="V31">
        <v>1710.731888</v>
      </c>
      <c r="W31">
        <v>1965.4512199999999</v>
      </c>
      <c r="X31">
        <v>1846.737134</v>
      </c>
      <c r="Y31">
        <v>1743.9171369999999</v>
      </c>
      <c r="Z31">
        <v>1954.123517</v>
      </c>
      <c r="AA31">
        <v>1884.0547240000001</v>
      </c>
      <c r="AB31">
        <v>2024.192311</v>
      </c>
      <c r="AC31">
        <v>2061.6539480000001</v>
      </c>
      <c r="AD31">
        <v>2654.8114519999999</v>
      </c>
      <c r="AE31">
        <v>2790.122625</v>
      </c>
      <c r="AF31">
        <v>2667.9224559999998</v>
      </c>
      <c r="AG31">
        <v>2377.4417790000002</v>
      </c>
      <c r="AH31">
        <v>2486.090874</v>
      </c>
      <c r="AI31">
        <v>2593.282925</v>
      </c>
      <c r="AJ31">
        <v>2593.282925</v>
      </c>
      <c r="AK31">
        <v>2593.282925</v>
      </c>
      <c r="AL31">
        <v>2593.282925</v>
      </c>
      <c r="AM31">
        <v>2593.282925</v>
      </c>
      <c r="AN31">
        <v>2593.282925</v>
      </c>
      <c r="AO31">
        <v>2593.282925</v>
      </c>
      <c r="AP31">
        <v>2593.282925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1948.559874</v>
      </c>
      <c r="T32">
        <v>1804.8127239999999</v>
      </c>
      <c r="U32">
        <v>1667.3803760000001</v>
      </c>
      <c r="V32">
        <v>1656.349727</v>
      </c>
      <c r="W32">
        <v>1183.9839899999999</v>
      </c>
      <c r="X32">
        <v>1190.0682179999999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717.63162890000001</v>
      </c>
      <c r="AE32">
        <v>768.81453650000003</v>
      </c>
      <c r="AF32">
        <v>768.81453650000003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410.32316909999997</v>
      </c>
      <c r="AL32">
        <v>463.5603863</v>
      </c>
      <c r="AM32">
        <v>379.19512909999997</v>
      </c>
      <c r="AO32">
        <v>241.67679279999999</v>
      </c>
      <c r="AP32">
        <v>191.39844110000001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645.35055360000001</v>
      </c>
      <c r="G35">
        <v>658.37554479999994</v>
      </c>
      <c r="H35">
        <v>1177.1282639999999</v>
      </c>
      <c r="I35">
        <v>1190.142744</v>
      </c>
      <c r="J35">
        <v>1049.9701210000001</v>
      </c>
      <c r="K35">
        <v>1164.1137839999999</v>
      </c>
      <c r="L35">
        <v>1190.142744</v>
      </c>
      <c r="M35">
        <v>1177.1282639999999</v>
      </c>
      <c r="N35">
        <v>1245.7539999999999</v>
      </c>
      <c r="O35">
        <v>1271.32539</v>
      </c>
      <c r="P35">
        <v>1516.1129579999999</v>
      </c>
      <c r="Q35">
        <v>1562.4611130000001</v>
      </c>
      <c r="R35">
        <v>1549.462</v>
      </c>
      <c r="S35">
        <v>1816.998323</v>
      </c>
      <c r="T35">
        <v>1803.983843</v>
      </c>
      <c r="U35">
        <v>1789.0525319999999</v>
      </c>
      <c r="V35">
        <v>1809.4120829999999</v>
      </c>
      <c r="W35">
        <v>1301.3418469999999</v>
      </c>
      <c r="X35">
        <v>1301.3418469999999</v>
      </c>
      <c r="Y35">
        <v>1270.5662170000001</v>
      </c>
      <c r="Z35">
        <v>1241.431697</v>
      </c>
      <c r="AA35">
        <v>1307.9683090000001</v>
      </c>
      <c r="AB35">
        <v>1375.2043289999999</v>
      </c>
      <c r="AC35">
        <v>810.38171709999995</v>
      </c>
      <c r="AD35">
        <v>913.9222125</v>
      </c>
      <c r="AE35">
        <v>948.14324950000002</v>
      </c>
      <c r="AF35">
        <v>886.39629019999995</v>
      </c>
      <c r="AG35">
        <v>623.08631279999997</v>
      </c>
      <c r="AH35">
        <v>393.06569660000002</v>
      </c>
      <c r="AI35">
        <v>360.66989489999997</v>
      </c>
      <c r="AJ35">
        <v>360.66989489999997</v>
      </c>
      <c r="AK35">
        <v>360.66989489999997</v>
      </c>
      <c r="AL35">
        <v>393.23857079999999</v>
      </c>
      <c r="AM35">
        <v>425.14894720000001</v>
      </c>
      <c r="AN35">
        <v>456.36206600000003</v>
      </c>
      <c r="AO35">
        <v>486.80781330000002</v>
      </c>
      <c r="AP35">
        <v>516.20510030000003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8164.531403</v>
      </c>
      <c r="G40">
        <v>10597.163189999999</v>
      </c>
      <c r="H40">
        <v>7608.5223740000001</v>
      </c>
      <c r="I40">
        <v>7889.4582989999999</v>
      </c>
      <c r="J40">
        <v>7152.9744339999997</v>
      </c>
      <c r="K40">
        <v>7550.3823009999996</v>
      </c>
      <c r="L40">
        <v>8717.8959400000003</v>
      </c>
      <c r="M40">
        <v>9827.4988360000007</v>
      </c>
      <c r="N40">
        <v>9947.9917359999999</v>
      </c>
      <c r="O40">
        <v>9867.1728910000002</v>
      </c>
      <c r="P40">
        <v>9998.0842410000005</v>
      </c>
      <c r="Q40">
        <v>7707.2368310000002</v>
      </c>
      <c r="R40">
        <v>7717.0164889999996</v>
      </c>
      <c r="S40">
        <v>8654.2562639999996</v>
      </c>
      <c r="T40">
        <v>8236.7807649999995</v>
      </c>
      <c r="U40">
        <v>8029.8558000000003</v>
      </c>
      <c r="V40">
        <v>7947.0582759999998</v>
      </c>
      <c r="W40">
        <v>7944.7176879999997</v>
      </c>
      <c r="X40">
        <v>8259.5018120000004</v>
      </c>
      <c r="Y40">
        <v>8317.8140789999998</v>
      </c>
      <c r="Z40">
        <v>7293.9729109999998</v>
      </c>
      <c r="AA40">
        <v>8228.7360260000005</v>
      </c>
      <c r="AB40">
        <v>9186.7089109999997</v>
      </c>
      <c r="AC40">
        <v>9235.2456230000007</v>
      </c>
      <c r="AD40">
        <v>10349.11528</v>
      </c>
      <c r="AE40">
        <v>12826.563620000001</v>
      </c>
      <c r="AF40">
        <v>10473.69117</v>
      </c>
      <c r="AG40">
        <v>10289.609839999999</v>
      </c>
      <c r="AH40">
        <v>10636.59289</v>
      </c>
      <c r="AI40">
        <v>11186.126749999999</v>
      </c>
      <c r="AJ40">
        <v>11550.770420000001</v>
      </c>
      <c r="AK40">
        <v>12004.03729</v>
      </c>
      <c r="AL40">
        <v>12578.24496</v>
      </c>
      <c r="AM40">
        <v>12795.819289999999</v>
      </c>
      <c r="AN40">
        <v>13562.862220000001</v>
      </c>
      <c r="AO40">
        <v>13588.01708</v>
      </c>
      <c r="AP40">
        <v>15008.70268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9466.0799270000007</v>
      </c>
      <c r="U52">
        <v>3399.1845830000002</v>
      </c>
      <c r="V52">
        <v>3208.0274300000001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  <c r="AH53">
        <v>3.0329529000000001E-2</v>
      </c>
      <c r="AI53">
        <v>3.1925820000000001E-2</v>
      </c>
      <c r="AJ53">
        <v>6.3851640000000001E-2</v>
      </c>
      <c r="AK53">
        <v>6.3851640000000001E-2</v>
      </c>
      <c r="AL53">
        <v>6.3851640000000001E-2</v>
      </c>
      <c r="AM53">
        <v>9.5777459999999995E-2</v>
      </c>
      <c r="AN53">
        <v>9.5777459999999995E-2</v>
      </c>
      <c r="AO53">
        <v>0.12770328</v>
      </c>
      <c r="AP53">
        <v>0.12770328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  <c r="X55">
        <v>4.5494293499999998E-2</v>
      </c>
      <c r="Y55">
        <v>4.5494293499999998E-2</v>
      </c>
      <c r="Z55">
        <v>9.0988586999999996E-2</v>
      </c>
      <c r="AA55">
        <v>9.0988586999999996E-2</v>
      </c>
      <c r="AB55">
        <v>9.0988586999999996E-2</v>
      </c>
      <c r="AC55">
        <v>0.13648288049999999</v>
      </c>
      <c r="AD55">
        <v>0.13648288049999999</v>
      </c>
      <c r="AE55">
        <v>0.1902744894</v>
      </c>
      <c r="AF55">
        <v>0.17239942799999999</v>
      </c>
      <c r="AG55">
        <v>0.17239942799999999</v>
      </c>
      <c r="AH55">
        <v>0.17239942799999999</v>
      </c>
      <c r="AI55">
        <v>0.17302623280000001</v>
      </c>
      <c r="AJ55">
        <v>0.17521316579999999</v>
      </c>
      <c r="AK55">
        <v>0.1791413489</v>
      </c>
      <c r="AL55">
        <v>0.18197717399999999</v>
      </c>
      <c r="AM55">
        <v>0.18197717399999999</v>
      </c>
      <c r="AN55">
        <v>0.18197717399999999</v>
      </c>
      <c r="AO55">
        <v>0.176769237</v>
      </c>
      <c r="AP55">
        <v>0.18197717399999999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4.5494293499999998E-2</v>
      </c>
      <c r="Y64">
        <v>4.5494293499999998E-2</v>
      </c>
      <c r="Z64">
        <v>9.0988586999999996E-2</v>
      </c>
      <c r="AA64">
        <v>9.0988586999999996E-2</v>
      </c>
      <c r="AB64">
        <v>9.0988586999999996E-2</v>
      </c>
      <c r="AC64">
        <v>0.13648288049999999</v>
      </c>
      <c r="AD64">
        <v>0.13648288049999999</v>
      </c>
      <c r="AE64">
        <v>0.1902744894</v>
      </c>
      <c r="AF64">
        <v>0.17239942799999999</v>
      </c>
      <c r="AG64">
        <v>0.17239942799999999</v>
      </c>
      <c r="AH64">
        <v>0.20272895699999999</v>
      </c>
      <c r="AI64">
        <v>0.20495205280000001</v>
      </c>
      <c r="AJ64">
        <v>0.2390648058</v>
      </c>
      <c r="AK64">
        <v>0.24299298890000001</v>
      </c>
      <c r="AL64">
        <v>0.24582881400000001</v>
      </c>
      <c r="AM64">
        <v>0.277754634</v>
      </c>
      <c r="AN64">
        <v>0.277754634</v>
      </c>
      <c r="AO64">
        <v>0.304472517</v>
      </c>
      <c r="AP64">
        <v>0.30968045399999999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25.42547823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25.42547823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6502.6960719999997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90788.061069999996</v>
      </c>
      <c r="J88">
        <v>94643.714789999998</v>
      </c>
      <c r="K88">
        <v>97610.442469999995</v>
      </c>
      <c r="L88">
        <v>98520.460449999999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4678.4114390000004</v>
      </c>
      <c r="N29">
        <v>5627.1073109999998</v>
      </c>
      <c r="O29">
        <v>5396.1789900000003</v>
      </c>
      <c r="P29">
        <v>5112.5164919999997</v>
      </c>
      <c r="Q29">
        <v>4436.0572469999997</v>
      </c>
      <c r="R29">
        <v>4534.883828</v>
      </c>
      <c r="S29">
        <v>5298.0977309999998</v>
      </c>
      <c r="T29">
        <v>5212.9428550000002</v>
      </c>
      <c r="U29">
        <v>5122.6721189999998</v>
      </c>
      <c r="V29">
        <v>4878.333106</v>
      </c>
      <c r="W29">
        <v>6340.2421350000004</v>
      </c>
      <c r="X29">
        <v>6596.6773780000003</v>
      </c>
      <c r="Y29">
        <v>6548.1187579999996</v>
      </c>
      <c r="Z29">
        <v>5908.9132600000003</v>
      </c>
      <c r="AA29">
        <v>6303.5123830000002</v>
      </c>
      <c r="AB29">
        <v>6730.4087929999996</v>
      </c>
      <c r="AC29">
        <v>7261.8641299999999</v>
      </c>
      <c r="AD29">
        <v>8607.1246030000002</v>
      </c>
      <c r="AE29">
        <v>11124.8534</v>
      </c>
      <c r="AF29">
        <v>8229.2508660000003</v>
      </c>
      <c r="AG29">
        <v>8655.3238899999997</v>
      </c>
      <c r="AH29">
        <v>9139.4838299999992</v>
      </c>
      <c r="AI29">
        <v>9626.1586260000004</v>
      </c>
      <c r="AJ29">
        <v>9931.3062310000005</v>
      </c>
      <c r="AK29">
        <v>10616.92433</v>
      </c>
      <c r="AL29">
        <v>11414.4846</v>
      </c>
      <c r="AM29">
        <v>11570.890170000001</v>
      </c>
      <c r="AN29">
        <v>12391.32634</v>
      </c>
      <c r="AO29">
        <v>12424.24625</v>
      </c>
      <c r="AP29">
        <v>13938.68518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206.56028319999999</v>
      </c>
      <c r="P30">
        <v>716.88357380000002</v>
      </c>
      <c r="Q30">
        <v>716.88357380000002</v>
      </c>
      <c r="R30">
        <v>716.88357380000002</v>
      </c>
      <c r="S30">
        <v>1733.1915550000001</v>
      </c>
      <c r="T30">
        <v>1733.1915550000001</v>
      </c>
      <c r="U30">
        <v>1733.1915550000001</v>
      </c>
      <c r="V30">
        <v>1733.1915550000001</v>
      </c>
      <c r="W30">
        <v>1954.461429</v>
      </c>
      <c r="X30">
        <v>2028.2180539999999</v>
      </c>
      <c r="Y30">
        <v>2175.731303</v>
      </c>
      <c r="Z30">
        <v>2323.244553</v>
      </c>
      <c r="AA30">
        <v>2470.7578020000001</v>
      </c>
      <c r="AB30">
        <v>2618.2710520000001</v>
      </c>
      <c r="AC30">
        <v>2765.7843010000001</v>
      </c>
      <c r="AD30">
        <v>2913.2975499999998</v>
      </c>
      <c r="AE30">
        <v>3122.143317</v>
      </c>
      <c r="AF30">
        <v>3208.3240489999998</v>
      </c>
      <c r="AG30">
        <v>3264.0103009999998</v>
      </c>
      <c r="AH30">
        <v>3233.7285230000002</v>
      </c>
      <c r="AI30">
        <v>3284.2515400000002</v>
      </c>
      <c r="AJ30">
        <v>3511.786216</v>
      </c>
      <c r="AK30">
        <v>3838.2776330000002</v>
      </c>
      <c r="AL30">
        <v>3739.271119</v>
      </c>
      <c r="AM30">
        <v>3763.747108</v>
      </c>
      <c r="AN30">
        <v>3943.9546</v>
      </c>
      <c r="AO30">
        <v>3970.7971170000001</v>
      </c>
      <c r="AP30">
        <v>4233.9500099999996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2958.667884</v>
      </c>
      <c r="P31">
        <v>2987.1580899999999</v>
      </c>
      <c r="Q31">
        <v>2511.6168280000002</v>
      </c>
      <c r="R31">
        <v>2696.7762899999998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2737.4171719999999</v>
      </c>
      <c r="X31">
        <v>2748.3226159999999</v>
      </c>
      <c r="Y31">
        <v>2888.4602030000001</v>
      </c>
      <c r="Z31">
        <v>2575.0733839999998</v>
      </c>
      <c r="AA31">
        <v>2941.6988630000001</v>
      </c>
      <c r="AB31">
        <v>3175.9909349999998</v>
      </c>
      <c r="AC31">
        <v>3145.1062040000002</v>
      </c>
      <c r="AD31">
        <v>3232.2585140000001</v>
      </c>
      <c r="AE31">
        <v>3960.6516369999999</v>
      </c>
      <c r="AF31">
        <v>3502.6116189999998</v>
      </c>
      <c r="AG31">
        <v>3025.4967459999998</v>
      </c>
      <c r="AH31">
        <v>3165.634333</v>
      </c>
      <c r="AI31">
        <v>3165.634333</v>
      </c>
      <c r="AJ31">
        <v>3165.634333</v>
      </c>
      <c r="AK31">
        <v>3165.634333</v>
      </c>
      <c r="AL31">
        <v>3165.634333</v>
      </c>
      <c r="AM31">
        <v>3165.634333</v>
      </c>
      <c r="AN31">
        <v>3165.634333</v>
      </c>
      <c r="AO31">
        <v>3165.634333</v>
      </c>
      <c r="AP31">
        <v>3294.8664760000001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1667.38609</v>
      </c>
      <c r="N32">
        <v>1990.0432490000001</v>
      </c>
      <c r="O32">
        <v>1841.580252</v>
      </c>
      <c r="P32">
        <v>2132.990217</v>
      </c>
      <c r="Q32">
        <v>2132.990217</v>
      </c>
      <c r="R32">
        <v>2270.4225649999998</v>
      </c>
      <c r="S32">
        <v>2270.4225649999998</v>
      </c>
      <c r="T32">
        <v>2179.6561489999999</v>
      </c>
      <c r="U32">
        <v>2179.6561489999999</v>
      </c>
      <c r="V32">
        <v>2245.2995449999999</v>
      </c>
      <c r="W32">
        <v>1862.4567950000001</v>
      </c>
      <c r="X32">
        <v>1688.7442590000001</v>
      </c>
      <c r="Y32">
        <v>1620.6712809999999</v>
      </c>
      <c r="Z32">
        <v>1230.1622239999999</v>
      </c>
      <c r="AA32">
        <v>1230.1622239999999</v>
      </c>
      <c r="AB32">
        <v>1295.8056200000001</v>
      </c>
      <c r="AC32">
        <v>1230.1622239999999</v>
      </c>
      <c r="AD32">
        <v>1295.8056200000001</v>
      </c>
      <c r="AE32">
        <v>1355.448003</v>
      </c>
      <c r="AF32">
        <v>1230.1622239999999</v>
      </c>
      <c r="AG32">
        <v>1238.1440480000001</v>
      </c>
      <c r="AH32">
        <v>1217.067622</v>
      </c>
      <c r="AI32">
        <v>1282.711018</v>
      </c>
      <c r="AJ32">
        <v>1282.711018</v>
      </c>
      <c r="AK32">
        <v>1058.407565</v>
      </c>
      <c r="AL32">
        <v>1058.407565</v>
      </c>
      <c r="AM32">
        <v>1058.407565</v>
      </c>
      <c r="AN32">
        <v>992.76416870000003</v>
      </c>
      <c r="AO32">
        <v>992.76416870000003</v>
      </c>
      <c r="AP32">
        <v>992.76416870000003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1287.3895620000001</v>
      </c>
      <c r="I35">
        <v>1362.47928</v>
      </c>
      <c r="J35">
        <v>1291.2719279999999</v>
      </c>
      <c r="K35">
        <v>1278.2574480000001</v>
      </c>
      <c r="L35">
        <v>1190.142744</v>
      </c>
      <c r="M35">
        <v>1278.2574480000001</v>
      </c>
      <c r="N35">
        <v>1420.2579229999999</v>
      </c>
      <c r="O35">
        <v>1566.93667</v>
      </c>
      <c r="P35">
        <v>1663.5902960000001</v>
      </c>
      <c r="Q35">
        <v>1926.3933489999999</v>
      </c>
      <c r="R35">
        <v>1916.3380480000001</v>
      </c>
      <c r="S35">
        <v>2390.3224770000002</v>
      </c>
      <c r="T35">
        <v>2437.5427490000002</v>
      </c>
      <c r="U35">
        <v>2326.1597670000001</v>
      </c>
      <c r="V35">
        <v>2587.0993079999998</v>
      </c>
      <c r="W35">
        <v>2070.9164949999999</v>
      </c>
      <c r="X35">
        <v>2027.602576</v>
      </c>
      <c r="Y35">
        <v>1723.3838109999999</v>
      </c>
      <c r="Z35">
        <v>1683.7350429999999</v>
      </c>
      <c r="AA35">
        <v>1771.013774</v>
      </c>
      <c r="AB35">
        <v>2137.4167109999999</v>
      </c>
      <c r="AC35">
        <v>1765.5776330000001</v>
      </c>
      <c r="AD35">
        <v>1772.79258</v>
      </c>
      <c r="AE35">
        <v>1805.880437</v>
      </c>
      <c r="AF35">
        <v>1772.79258</v>
      </c>
      <c r="AG35">
        <v>1772.79258</v>
      </c>
      <c r="AH35">
        <v>1635.7412059999999</v>
      </c>
      <c r="AI35">
        <v>1772.79258</v>
      </c>
      <c r="AJ35">
        <v>1772.79258</v>
      </c>
      <c r="AK35">
        <v>1772.79258</v>
      </c>
      <c r="AL35">
        <v>1776.7021540000001</v>
      </c>
      <c r="AM35">
        <v>1808.1483940000001</v>
      </c>
      <c r="AN35">
        <v>1618.870948</v>
      </c>
      <c r="AO35">
        <v>1344.545001</v>
      </c>
      <c r="AP35">
        <v>1373.942288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10544.469429999999</v>
      </c>
      <c r="I40">
        <v>11406.24935</v>
      </c>
      <c r="J40">
        <v>7902.682941</v>
      </c>
      <c r="K40">
        <v>8815.5334610000009</v>
      </c>
      <c r="L40">
        <v>9758.8224900000005</v>
      </c>
      <c r="M40">
        <v>11005.8161</v>
      </c>
      <c r="N40">
        <v>11780.64653</v>
      </c>
      <c r="O40">
        <v>11969.924080000001</v>
      </c>
      <c r="P40">
        <v>12613.13867</v>
      </c>
      <c r="Q40">
        <v>11723.941210000001</v>
      </c>
      <c r="R40">
        <v>12135.3043</v>
      </c>
      <c r="S40">
        <v>14289.313910000001</v>
      </c>
      <c r="T40">
        <v>14160.61289</v>
      </c>
      <c r="U40">
        <v>13958.95918</v>
      </c>
      <c r="V40">
        <v>14041.203100000001</v>
      </c>
      <c r="W40">
        <v>14965.49403</v>
      </c>
      <c r="X40">
        <v>15089.56488</v>
      </c>
      <c r="Y40">
        <v>14956.36536</v>
      </c>
      <c r="Z40">
        <v>13721.12846</v>
      </c>
      <c r="AA40">
        <v>14717.145049999999</v>
      </c>
      <c r="AB40">
        <v>15957.893110000001</v>
      </c>
      <c r="AC40">
        <v>16168.494489999999</v>
      </c>
      <c r="AD40">
        <v>17821.278869999998</v>
      </c>
      <c r="AE40">
        <v>21368.976790000001</v>
      </c>
      <c r="AF40">
        <v>17943.141339999998</v>
      </c>
      <c r="AG40">
        <v>17955.76757</v>
      </c>
      <c r="AH40">
        <v>18391.655510000001</v>
      </c>
      <c r="AI40">
        <v>19131.5481</v>
      </c>
      <c r="AJ40">
        <v>19664.230380000001</v>
      </c>
      <c r="AK40">
        <v>20452.03644</v>
      </c>
      <c r="AL40">
        <v>21154.499769999999</v>
      </c>
      <c r="AM40">
        <v>21366.827570000001</v>
      </c>
      <c r="AN40">
        <v>22112.55039</v>
      </c>
      <c r="AO40">
        <v>21897.986870000001</v>
      </c>
      <c r="AP40">
        <v>23834.208119999999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9313.6341890000003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1298.9298100000001</v>
      </c>
      <c r="Q43">
        <v>1281.185113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201.4928525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10139.46559</v>
      </c>
      <c r="N52">
        <v>11022.358550000001</v>
      </c>
      <c r="O52">
        <v>10836.72</v>
      </c>
      <c r="P52">
        <v>11000.396909999999</v>
      </c>
      <c r="Q52">
        <v>11173.809370000001</v>
      </c>
      <c r="R52">
        <v>11027.9053</v>
      </c>
      <c r="S52">
        <v>11335.953750000001</v>
      </c>
      <c r="T52">
        <v>11335.953750000001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  <c r="AH53">
        <v>3.1925820000000001E-2</v>
      </c>
      <c r="AI53">
        <v>3.1925820000000001E-2</v>
      </c>
      <c r="AJ53">
        <v>6.3851640000000001E-2</v>
      </c>
      <c r="AK53">
        <v>6.3851640000000001E-2</v>
      </c>
      <c r="AL53">
        <v>6.3851640000000001E-2</v>
      </c>
      <c r="AM53">
        <v>9.5777459999999995E-2</v>
      </c>
      <c r="AN53">
        <v>9.5777459999999995E-2</v>
      </c>
      <c r="AO53">
        <v>0.12770328</v>
      </c>
      <c r="AP53">
        <v>0.12770328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  <c r="X55">
        <v>4.3099856999999998E-2</v>
      </c>
      <c r="Y55">
        <v>4.3099856999999998E-2</v>
      </c>
      <c r="Z55">
        <v>8.6199713999999997E-2</v>
      </c>
      <c r="AA55">
        <v>9.0988586999999996E-2</v>
      </c>
      <c r="AB55">
        <v>9.0988586999999996E-2</v>
      </c>
      <c r="AC55">
        <v>0.13768229300000001</v>
      </c>
      <c r="AD55">
        <v>0.13762731119999999</v>
      </c>
      <c r="AE55">
        <v>0.1854673835</v>
      </c>
      <c r="AF55">
        <v>0.18197717399999999</v>
      </c>
      <c r="AG55">
        <v>0.18197717399999999</v>
      </c>
      <c r="AH55">
        <v>0.18197717399999999</v>
      </c>
      <c r="AI55">
        <v>0.18197717399999999</v>
      </c>
      <c r="AJ55">
        <v>0.18197717399999999</v>
      </c>
      <c r="AK55">
        <v>0.18197717399999999</v>
      </c>
      <c r="AL55">
        <v>0.18197717399999999</v>
      </c>
      <c r="AM55">
        <v>0.18197717399999999</v>
      </c>
      <c r="AN55">
        <v>0.18197717399999999</v>
      </c>
      <c r="AO55">
        <v>0.18197717399999999</v>
      </c>
      <c r="AP55">
        <v>0.18197717399999999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4.3099856999999998E-2</v>
      </c>
      <c r="Y64">
        <v>4.3099856999999998E-2</v>
      </c>
      <c r="Z64">
        <v>8.6199713999999997E-2</v>
      </c>
      <c r="AA64">
        <v>9.0988586999999996E-2</v>
      </c>
      <c r="AB64">
        <v>9.0988586999999996E-2</v>
      </c>
      <c r="AC64">
        <v>0.13768229300000001</v>
      </c>
      <c r="AD64">
        <v>0.13762731119999999</v>
      </c>
      <c r="AE64">
        <v>0.1854673835</v>
      </c>
      <c r="AF64">
        <v>0.18197717399999999</v>
      </c>
      <c r="AG64">
        <v>0.18197717399999999</v>
      </c>
      <c r="AH64">
        <v>0.21390299400000001</v>
      </c>
      <c r="AI64">
        <v>0.21390299400000001</v>
      </c>
      <c r="AJ64">
        <v>0.24582881400000001</v>
      </c>
      <c r="AK64">
        <v>0.24582881400000001</v>
      </c>
      <c r="AL64">
        <v>0.24582881400000001</v>
      </c>
      <c r="AM64">
        <v>0.277754634</v>
      </c>
      <c r="AN64">
        <v>0.277754634</v>
      </c>
      <c r="AO64">
        <v>0.30968045399999999</v>
      </c>
      <c r="AP64">
        <v>0.30968045399999999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17.899149940000001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218.87742040000001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109.59541369999999</v>
      </c>
      <c r="R76">
        <v>259.47090409999998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7594.03424</v>
      </c>
      <c r="G79">
        <v>8094.330782</v>
      </c>
      <c r="H79">
        <v>8321.1318809999993</v>
      </c>
      <c r="I79">
        <v>8321.1318809999993</v>
      </c>
      <c r="J79">
        <v>10437.49368</v>
      </c>
      <c r="K79">
        <v>11780.44887</v>
      </c>
      <c r="L79">
        <v>11780.44887</v>
      </c>
      <c r="M79">
        <v>11780.44887</v>
      </c>
      <c r="N79">
        <v>10927.4614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6502.6960719999997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82211.085189999998</v>
      </c>
      <c r="G88">
        <v>84364.438970000003</v>
      </c>
      <c r="H88">
        <v>89775.304120000001</v>
      </c>
      <c r="I88">
        <v>90638.082190000001</v>
      </c>
      <c r="J88">
        <v>93300.759609999994</v>
      </c>
      <c r="K88">
        <v>97610.39013</v>
      </c>
      <c r="L88">
        <v>98520.460449999999</v>
      </c>
      <c r="M88">
        <v>98619.54277</v>
      </c>
      <c r="N88">
        <v>97766.555309999996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609514.33315448242</v>
      </c>
      <c r="E7" t="s">
        <v>651</v>
      </c>
      <c r="H7">
        <v>1117.9369999999763</v>
      </c>
    </row>
    <row r="13" spans="1:67" x14ac:dyDescent="0.25">
      <c r="B13" t="s">
        <v>11</v>
      </c>
      <c r="D13">
        <v>2014</v>
      </c>
      <c r="E13">
        <v>2015</v>
      </c>
      <c r="F13">
        <v>2015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2019</v>
      </c>
      <c r="AC13">
        <v>2019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D14" t="s">
        <v>80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77</v>
      </c>
      <c r="AC14" t="s">
        <v>80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E16">
        <v>190.98122040000001</v>
      </c>
      <c r="F16">
        <v>142.24406500000001</v>
      </c>
      <c r="G16">
        <v>121814.4786</v>
      </c>
      <c r="H16">
        <v>114923.2352</v>
      </c>
      <c r="I16">
        <v>115919.7528</v>
      </c>
      <c r="J16">
        <v>121765.0632</v>
      </c>
      <c r="K16">
        <v>127802.67600000001</v>
      </c>
      <c r="L16">
        <v>118338.7635</v>
      </c>
      <c r="M16">
        <v>119272.3205</v>
      </c>
      <c r="N16">
        <v>124748.1446</v>
      </c>
      <c r="O16">
        <v>130359.4477</v>
      </c>
      <c r="P16">
        <v>120690.5485</v>
      </c>
      <c r="Q16">
        <v>121622.5723</v>
      </c>
      <c r="R16">
        <v>127789.7966</v>
      </c>
      <c r="S16">
        <v>128591.64569999999</v>
      </c>
      <c r="T16">
        <v>118973.3173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126703.4734</v>
      </c>
      <c r="AA16">
        <v>6421.2607930000004</v>
      </c>
      <c r="AB16">
        <v>19300.627229999998</v>
      </c>
      <c r="AC16">
        <v>13306.123449999999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43</v>
      </c>
      <c r="C17">
        <v>373.81829140000002</v>
      </c>
      <c r="D17">
        <v>415.74402479999998</v>
      </c>
      <c r="E17">
        <v>342.50678620000002</v>
      </c>
      <c r="F17">
        <v>432.3503422</v>
      </c>
      <c r="G17">
        <v>37725.07432</v>
      </c>
      <c r="H17">
        <v>31915.950150000001</v>
      </c>
      <c r="I17">
        <v>29191.822199999999</v>
      </c>
      <c r="J17">
        <v>31531.2693</v>
      </c>
      <c r="K17">
        <v>37675.61249</v>
      </c>
      <c r="L17">
        <v>33735.893799999998</v>
      </c>
      <c r="M17">
        <v>30978.946530000001</v>
      </c>
      <c r="N17">
        <v>34006.884530000003</v>
      </c>
      <c r="O17">
        <v>37351.355900000002</v>
      </c>
      <c r="P17">
        <v>33428.430690000001</v>
      </c>
      <c r="Q17">
        <v>30659.463299999999</v>
      </c>
      <c r="R17">
        <v>33092.551879999999</v>
      </c>
      <c r="S17">
        <v>37830.031179999998</v>
      </c>
      <c r="T17">
        <v>33726.219669999999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2015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2019</v>
      </c>
      <c r="AD32">
        <v>2019</v>
      </c>
      <c r="AE32">
        <v>2019</v>
      </c>
      <c r="AF32">
        <v>2029</v>
      </c>
      <c r="AG32">
        <v>2048</v>
      </c>
      <c r="AH32">
        <v>2049</v>
      </c>
      <c r="AI32">
        <v>2050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80</v>
      </c>
      <c r="AC33" t="s">
        <v>77</v>
      </c>
      <c r="AD33" t="s">
        <v>78</v>
      </c>
      <c r="AE33" t="s">
        <v>80</v>
      </c>
      <c r="AF33" t="s">
        <v>77</v>
      </c>
      <c r="AG33" t="s">
        <v>77</v>
      </c>
      <c r="AH33" t="s">
        <v>77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2542.383628</v>
      </c>
      <c r="E35">
        <v>107.1491439</v>
      </c>
      <c r="F35">
        <v>1763.097354</v>
      </c>
      <c r="G35">
        <v>2872.186404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17966.089909999999</v>
      </c>
      <c r="AB35">
        <v>980.27413079999997</v>
      </c>
      <c r="AC35">
        <v>31059.290430000001</v>
      </c>
      <c r="AD35">
        <v>4313.6384449999996</v>
      </c>
      <c r="AE35">
        <v>15768.415580000001</v>
      </c>
      <c r="AF35">
        <v>615.04335830000002</v>
      </c>
      <c r="AH35">
        <v>1169.8199300000001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3112.4339190000001</v>
      </c>
      <c r="F36">
        <v>2148.5062849999999</v>
      </c>
      <c r="G36">
        <v>3260.7957099999999</v>
      </c>
      <c r="H36">
        <v>116.3986857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G36">
        <v>594.97671930000001</v>
      </c>
      <c r="AI36">
        <v>1726.0735090000001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40</v>
      </c>
      <c r="F37">
        <v>146.92037640000001</v>
      </c>
      <c r="J37">
        <v>375.13797390000002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43</v>
      </c>
      <c r="F38">
        <v>472.13223959999999</v>
      </c>
      <c r="I38">
        <v>113.9250086</v>
      </c>
      <c r="J38">
        <v>402.76545420000002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43A83D7-9E9F-4F15-8B2C-D4DADB67631A}"/>
</file>

<file path=customXml/itemProps2.xml><?xml version="1.0" encoding="utf-8"?>
<ds:datastoreItem xmlns:ds="http://schemas.openxmlformats.org/officeDocument/2006/customXml" ds:itemID="{5871B9AB-5DD7-4F6D-AC00-9E4A9B40C041}"/>
</file>

<file path=customXml/itemProps3.xml><?xml version="1.0" encoding="utf-8"?>
<ds:datastoreItem xmlns:ds="http://schemas.openxmlformats.org/officeDocument/2006/customXml" ds:itemID="{30E8E2B2-9EC0-4FBC-9859-7807231A1F0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2020-03-21T16:27:50Z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