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 calcOnSave="0" concurrentCalc="0"/>
  <pivotCaches>
    <pivotCache cacheId="14" r:id="rId38"/>
    <pivotCache cacheId="1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/>
  <c r="C143" i="43"/>
  <c r="C161" i="43"/>
  <c r="F19" i="53"/>
  <c r="D10" i="15"/>
  <c r="G19" i="53"/>
  <c r="E10" i="15"/>
  <c r="H19" i="53"/>
  <c r="F10" i="15"/>
  <c r="I19" i="53"/>
  <c r="G10" i="15"/>
  <c r="J19" i="53"/>
  <c r="H10" i="15"/>
  <c r="K19" i="53"/>
  <c r="I10" i="15"/>
  <c r="L19" i="53"/>
  <c r="J10" i="15"/>
  <c r="M19" i="53"/>
  <c r="K10" i="15"/>
  <c r="N19" i="53"/>
  <c r="L10" i="15"/>
  <c r="O19" i="53"/>
  <c r="M10" i="15"/>
  <c r="P19" i="53"/>
  <c r="N10" i="15"/>
  <c r="Q19" i="53"/>
  <c r="O10" i="15"/>
  <c r="R19" i="53"/>
  <c r="P10" i="15"/>
  <c r="S19" i="53"/>
  <c r="Q10" i="15"/>
  <c r="T19" i="53"/>
  <c r="R10" i="15"/>
  <c r="D143" i="43"/>
  <c r="D161" i="43"/>
  <c r="U19" i="53"/>
  <c r="S10" i="15"/>
  <c r="V19" i="53"/>
  <c r="T10" i="15"/>
  <c r="W19" i="53"/>
  <c r="U10" i="15"/>
  <c r="X19" i="53"/>
  <c r="V10" i="15"/>
  <c r="Y19" i="53"/>
  <c r="W10" i="15"/>
  <c r="Z19" i="53"/>
  <c r="X10" i="15"/>
  <c r="AA19" i="53"/>
  <c r="Y10" i="15"/>
  <c r="AB19" i="53"/>
  <c r="Z10" i="15"/>
  <c r="AC19" i="53"/>
  <c r="AA10" i="15"/>
  <c r="AD19" i="53"/>
  <c r="AB10" i="15"/>
  <c r="E143" i="43"/>
  <c r="E161" i="43"/>
  <c r="AE19" i="53"/>
  <c r="AC10" i="15"/>
  <c r="AF19" i="53"/>
  <c r="AD10" i="15"/>
  <c r="AG19" i="53"/>
  <c r="AE10" i="15"/>
  <c r="AH19" i="53"/>
  <c r="AF10" i="15"/>
  <c r="AI19" i="53"/>
  <c r="AG10" i="15"/>
  <c r="AJ19" i="53"/>
  <c r="AH10" i="15"/>
  <c r="AK19" i="53"/>
  <c r="AI10" i="15"/>
  <c r="AL19" i="53"/>
  <c r="AJ10" i="15"/>
  <c r="AM19" i="53"/>
  <c r="AK10" i="15"/>
  <c r="AN19" i="53"/>
  <c r="AL10" i="15"/>
  <c r="F143" i="43"/>
  <c r="F161" i="43"/>
  <c r="A20" i="53"/>
  <c r="B20" i="53"/>
  <c r="C20" i="53"/>
  <c r="D20" i="53"/>
  <c r="E20" i="53"/>
  <c r="C7" i="15"/>
  <c r="C140" i="43"/>
  <c r="C158" i="43"/>
  <c r="F20" i="53"/>
  <c r="D7" i="15"/>
  <c r="G20" i="53"/>
  <c r="E7" i="15"/>
  <c r="H20" i="53"/>
  <c r="F7" i="15"/>
  <c r="I20" i="53"/>
  <c r="G7" i="15"/>
  <c r="J20" i="53"/>
  <c r="H7" i="15"/>
  <c r="K20" i="53"/>
  <c r="I7" i="15"/>
  <c r="L20" i="53"/>
  <c r="J7" i="15"/>
  <c r="M20" i="53"/>
  <c r="K7" i="15"/>
  <c r="N20" i="53"/>
  <c r="L7" i="15"/>
  <c r="O20" i="53"/>
  <c r="M7" i="15"/>
  <c r="P20" i="53"/>
  <c r="N7" i="15"/>
  <c r="Q20" i="53"/>
  <c r="O7" i="15"/>
  <c r="R20" i="53"/>
  <c r="P7" i="15"/>
  <c r="S20" i="53"/>
  <c r="Q7" i="15"/>
  <c r="T20" i="53"/>
  <c r="R7" i="15"/>
  <c r="D140" i="43"/>
  <c r="D158" i="43"/>
  <c r="U20" i="53"/>
  <c r="S7" i="15"/>
  <c r="V20" i="53"/>
  <c r="T7" i="15"/>
  <c r="W20" i="53"/>
  <c r="U7" i="15"/>
  <c r="X20" i="53"/>
  <c r="V7" i="15"/>
  <c r="Y20" i="53"/>
  <c r="W7" i="15"/>
  <c r="Z20" i="53"/>
  <c r="X7" i="15"/>
  <c r="AA20" i="53"/>
  <c r="Y7" i="15"/>
  <c r="AB20" i="53"/>
  <c r="Z7" i="15"/>
  <c r="AC20" i="53"/>
  <c r="AA7" i="15"/>
  <c r="AD20" i="53"/>
  <c r="AB7" i="15"/>
  <c r="E140" i="43"/>
  <c r="E158" i="43"/>
  <c r="AE20" i="53"/>
  <c r="AC7" i="15"/>
  <c r="AF20" i="53"/>
  <c r="AD7" i="15"/>
  <c r="AG20" i="53"/>
  <c r="AE7" i="15"/>
  <c r="AH20" i="53"/>
  <c r="AF7" i="15"/>
  <c r="AI20" i="53"/>
  <c r="AG7" i="15"/>
  <c r="AJ20" i="53"/>
  <c r="AH7" i="15"/>
  <c r="AK20" i="53"/>
  <c r="AI7" i="15"/>
  <c r="AL20" i="53"/>
  <c r="AJ7" i="15"/>
  <c r="AM20" i="53"/>
  <c r="AK7" i="15"/>
  <c r="AN20" i="53"/>
  <c r="AL7" i="15"/>
  <c r="F140" i="43"/>
  <c r="F158" i="43"/>
  <c r="A21" i="53"/>
  <c r="B21" i="53"/>
  <c r="C21" i="53"/>
  <c r="D21" i="53"/>
  <c r="E21" i="53"/>
  <c r="C11" i="15"/>
  <c r="C144" i="43"/>
  <c r="C162" i="43"/>
  <c r="F21" i="53"/>
  <c r="D11" i="15"/>
  <c r="G21" i="53"/>
  <c r="E11" i="15"/>
  <c r="H21" i="53"/>
  <c r="F11" i="15"/>
  <c r="I21" i="53"/>
  <c r="G11" i="15"/>
  <c r="J21" i="53"/>
  <c r="H11" i="15"/>
  <c r="K21" i="53"/>
  <c r="I11" i="15"/>
  <c r="L21" i="53"/>
  <c r="J11" i="15"/>
  <c r="M21" i="53"/>
  <c r="K11" i="15"/>
  <c r="N21" i="53"/>
  <c r="L11" i="15"/>
  <c r="O21" i="53"/>
  <c r="M11" i="15"/>
  <c r="P21" i="53"/>
  <c r="N11" i="15"/>
  <c r="Q21" i="53"/>
  <c r="O11" i="15"/>
  <c r="R21" i="53"/>
  <c r="P11" i="15"/>
  <c r="S21" i="53"/>
  <c r="Q11" i="15"/>
  <c r="T21" i="53"/>
  <c r="R11" i="15"/>
  <c r="D144" i="43"/>
  <c r="D162" i="43"/>
  <c r="U21" i="53"/>
  <c r="S11" i="15"/>
  <c r="V21" i="53"/>
  <c r="T11" i="15"/>
  <c r="W21" i="53"/>
  <c r="U11" i="15"/>
  <c r="X21" i="53"/>
  <c r="V11" i="15"/>
  <c r="Y21" i="53"/>
  <c r="W11" i="15"/>
  <c r="Z21" i="53"/>
  <c r="X11" i="15"/>
  <c r="AA21" i="53"/>
  <c r="Y11" i="15"/>
  <c r="AB21" i="53"/>
  <c r="Z11" i="15"/>
  <c r="AC21" i="53"/>
  <c r="AA11" i="15"/>
  <c r="AD21" i="53"/>
  <c r="AB11" i="15"/>
  <c r="E144" i="43"/>
  <c r="E162" i="43"/>
  <c r="AE21" i="53"/>
  <c r="AC11" i="15"/>
  <c r="AF21" i="53"/>
  <c r="AD11" i="15"/>
  <c r="AG21" i="53"/>
  <c r="AE11" i="15"/>
  <c r="AH21" i="53"/>
  <c r="AF11" i="15"/>
  <c r="AI21" i="53"/>
  <c r="AG11" i="15"/>
  <c r="AJ21" i="53"/>
  <c r="AH11" i="15"/>
  <c r="AK21" i="53"/>
  <c r="AI11" i="15"/>
  <c r="AL21" i="53"/>
  <c r="AJ11" i="15"/>
  <c r="AM21" i="53"/>
  <c r="AK11" i="15"/>
  <c r="AN21" i="53"/>
  <c r="AL11" i="15"/>
  <c r="F144" i="43"/>
  <c r="F162" i="43"/>
  <c r="A22" i="53"/>
  <c r="B22" i="53"/>
  <c r="C22" i="53"/>
  <c r="D22" i="53"/>
  <c r="E22" i="53"/>
  <c r="C6" i="15"/>
  <c r="F22" i="53"/>
  <c r="D6" i="15"/>
  <c r="G22" i="53"/>
  <c r="E6" i="15"/>
  <c r="H22" i="53"/>
  <c r="F6" i="15"/>
  <c r="I22" i="53"/>
  <c r="G6" i="15"/>
  <c r="J22" i="53"/>
  <c r="H6" i="15"/>
  <c r="K22" i="53"/>
  <c r="I6" i="15"/>
  <c r="L22" i="53"/>
  <c r="J6" i="15"/>
  <c r="M22" i="53"/>
  <c r="K6" i="15"/>
  <c r="N22" i="53"/>
  <c r="L6" i="15"/>
  <c r="O22" i="53"/>
  <c r="M6" i="15"/>
  <c r="P22" i="53"/>
  <c r="N6" i="15"/>
  <c r="Q22" i="53"/>
  <c r="O6" i="15"/>
  <c r="R22" i="53"/>
  <c r="P6" i="15"/>
  <c r="S22" i="53"/>
  <c r="Q6" i="15"/>
  <c r="T22" i="53"/>
  <c r="R6" i="15"/>
  <c r="U22" i="53"/>
  <c r="S6" i="15"/>
  <c r="V22" i="53"/>
  <c r="T6" i="15"/>
  <c r="W22" i="53"/>
  <c r="U6" i="15"/>
  <c r="X22" i="53"/>
  <c r="V6" i="15"/>
  <c r="Y22" i="53"/>
  <c r="W6" i="15"/>
  <c r="Z22" i="53"/>
  <c r="X6" i="15"/>
  <c r="AA22" i="53"/>
  <c r="Y6" i="15"/>
  <c r="AB22" i="53"/>
  <c r="Z6" i="15"/>
  <c r="AC22" i="53"/>
  <c r="AA6" i="15"/>
  <c r="AD22" i="53"/>
  <c r="AB6" i="15"/>
  <c r="AE22" i="53"/>
  <c r="AC6" i="15"/>
  <c r="AF22" i="53"/>
  <c r="AD6" i="15"/>
  <c r="AG22" i="53"/>
  <c r="AE6" i="15"/>
  <c r="AH22" i="53"/>
  <c r="AF6" i="15"/>
  <c r="AI22" i="53"/>
  <c r="AG6" i="15"/>
  <c r="AJ22" i="53"/>
  <c r="AH6" i="15"/>
  <c r="AK22" i="53"/>
  <c r="AI6" i="15"/>
  <c r="AL22" i="53"/>
  <c r="AJ6" i="15"/>
  <c r="AM22" i="53"/>
  <c r="AK6" i="15"/>
  <c r="AN22" i="53"/>
  <c r="AL6" i="15"/>
  <c r="A23" i="53"/>
  <c r="B23" i="53"/>
  <c r="C23" i="53"/>
  <c r="D23" i="53"/>
  <c r="E23" i="53"/>
  <c r="C8" i="15"/>
  <c r="F23" i="53"/>
  <c r="D8" i="15"/>
  <c r="G23" i="53"/>
  <c r="E8" i="15"/>
  <c r="H23" i="53"/>
  <c r="F8" i="15"/>
  <c r="I23" i="53"/>
  <c r="G8" i="15"/>
  <c r="J23" i="53"/>
  <c r="H8" i="15"/>
  <c r="K23" i="53"/>
  <c r="I8" i="15"/>
  <c r="L23" i="53"/>
  <c r="J8" i="15"/>
  <c r="M23" i="53"/>
  <c r="K8" i="15"/>
  <c r="N23" i="53"/>
  <c r="L8" i="15"/>
  <c r="O23" i="53"/>
  <c r="M8" i="15"/>
  <c r="P23" i="53"/>
  <c r="N8" i="15"/>
  <c r="Q23" i="53"/>
  <c r="O8" i="15"/>
  <c r="R23" i="53"/>
  <c r="P8" i="15"/>
  <c r="S23" i="53"/>
  <c r="Q8" i="15"/>
  <c r="T23" i="53"/>
  <c r="R8" i="15"/>
  <c r="U23" i="53"/>
  <c r="S8" i="15"/>
  <c r="V23" i="53"/>
  <c r="T8" i="15"/>
  <c r="W23" i="53"/>
  <c r="U8" i="15"/>
  <c r="X23" i="53"/>
  <c r="V8" i="15"/>
  <c r="Y23" i="53"/>
  <c r="W8" i="15"/>
  <c r="Z23" i="53"/>
  <c r="X8" i="15"/>
  <c r="AA23" i="53"/>
  <c r="Y8" i="15"/>
  <c r="AB23" i="53"/>
  <c r="Z8" i="15"/>
  <c r="AC23" i="53"/>
  <c r="AA8" i="15"/>
  <c r="AD23" i="53"/>
  <c r="AB8" i="15"/>
  <c r="AE23" i="53"/>
  <c r="AC8" i="15"/>
  <c r="AF23" i="53"/>
  <c r="AD8" i="15"/>
  <c r="AG23" i="53"/>
  <c r="AE8" i="15"/>
  <c r="AH23" i="53"/>
  <c r="AF8" i="15"/>
  <c r="AI23" i="53"/>
  <c r="AG8" i="15"/>
  <c r="AJ23" i="53"/>
  <c r="AH8" i="15"/>
  <c r="AK23" i="53"/>
  <c r="AI8" i="15"/>
  <c r="AL23" i="53"/>
  <c r="AJ8" i="15"/>
  <c r="AM23" i="53"/>
  <c r="AK8" i="15"/>
  <c r="AN23" i="53"/>
  <c r="AL8" i="15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/>
  <c r="C142" i="43"/>
  <c r="C160" i="43"/>
  <c r="F25" i="53"/>
  <c r="D9" i="15"/>
  <c r="G25" i="53"/>
  <c r="E9" i="15"/>
  <c r="H25" i="53"/>
  <c r="F9" i="15"/>
  <c r="I25" i="53"/>
  <c r="G9" i="15"/>
  <c r="J25" i="53"/>
  <c r="H9" i="15"/>
  <c r="K25" i="53"/>
  <c r="I9" i="15"/>
  <c r="L25" i="53"/>
  <c r="J9" i="15"/>
  <c r="M25" i="53"/>
  <c r="K9" i="15"/>
  <c r="N25" i="53"/>
  <c r="L9" i="15"/>
  <c r="O25" i="53"/>
  <c r="M9" i="15"/>
  <c r="P25" i="53"/>
  <c r="N9" i="15"/>
  <c r="Q25" i="53"/>
  <c r="O9" i="15"/>
  <c r="R25" i="53"/>
  <c r="P9" i="15"/>
  <c r="S25" i="53"/>
  <c r="Q9" i="15"/>
  <c r="T25" i="53"/>
  <c r="R9" i="15"/>
  <c r="D142" i="43"/>
  <c r="D160" i="43"/>
  <c r="U25" i="53"/>
  <c r="S9" i="15"/>
  <c r="V25" i="53"/>
  <c r="T9" i="15"/>
  <c r="W25" i="53"/>
  <c r="U9" i="15"/>
  <c r="X25" i="53"/>
  <c r="V9" i="15"/>
  <c r="Y25" i="53"/>
  <c r="W9" i="15"/>
  <c r="Z25" i="53"/>
  <c r="X9" i="15"/>
  <c r="AA25" i="53"/>
  <c r="Y9" i="15"/>
  <c r="AB25" i="53"/>
  <c r="Z9" i="15"/>
  <c r="AC25" i="53"/>
  <c r="AA9" i="15"/>
  <c r="AD25" i="53"/>
  <c r="AB9" i="15"/>
  <c r="E142" i="43"/>
  <c r="E160" i="43"/>
  <c r="AE25" i="53"/>
  <c r="AC9" i="15"/>
  <c r="AF25" i="53"/>
  <c r="AD9" i="15"/>
  <c r="AG25" i="53"/>
  <c r="AE9" i="15"/>
  <c r="AH25" i="53"/>
  <c r="AF9" i="15"/>
  <c r="AI25" i="53"/>
  <c r="AG9" i="15"/>
  <c r="AJ25" i="53"/>
  <c r="AH9" i="15"/>
  <c r="AK25" i="53"/>
  <c r="AI9" i="15"/>
  <c r="AL25" i="53"/>
  <c r="AJ9" i="15"/>
  <c r="AM25" i="53"/>
  <c r="AK9" i="15"/>
  <c r="AN25" i="53"/>
  <c r="AL9" i="15"/>
  <c r="F142" i="43"/>
  <c r="F160" i="43"/>
  <c r="A26" i="53"/>
  <c r="B26" i="53"/>
  <c r="C26" i="53"/>
  <c r="D26" i="53"/>
  <c r="E26" i="53"/>
  <c r="C14" i="15"/>
  <c r="F26" i="53"/>
  <c r="D14" i="15"/>
  <c r="G26" i="53"/>
  <c r="E14" i="15"/>
  <c r="H26" i="53"/>
  <c r="F14" i="15"/>
  <c r="I26" i="53"/>
  <c r="G14" i="15"/>
  <c r="J26" i="53"/>
  <c r="H14" i="15"/>
  <c r="K26" i="53"/>
  <c r="I14" i="15"/>
  <c r="L26" i="53"/>
  <c r="J14" i="15"/>
  <c r="M26" i="53"/>
  <c r="K14" i="15"/>
  <c r="N26" i="53"/>
  <c r="L14" i="15"/>
  <c r="O26" i="53"/>
  <c r="M14" i="15"/>
  <c r="P26" i="53"/>
  <c r="N14" i="15"/>
  <c r="Q26" i="53"/>
  <c r="O14" i="15"/>
  <c r="R26" i="53"/>
  <c r="P14" i="15"/>
  <c r="S26" i="53"/>
  <c r="Q14" i="15"/>
  <c r="T26" i="53"/>
  <c r="R14" i="15"/>
  <c r="U26" i="53"/>
  <c r="S14" i="15"/>
  <c r="V26" i="53"/>
  <c r="T14" i="15"/>
  <c r="W26" i="53"/>
  <c r="U14" i="15"/>
  <c r="X26" i="53"/>
  <c r="V14" i="15"/>
  <c r="Y26" i="53"/>
  <c r="W14" i="15"/>
  <c r="Z26" i="53"/>
  <c r="X14" i="15"/>
  <c r="AA26" i="53"/>
  <c r="Y14" i="15"/>
  <c r="AB26" i="53"/>
  <c r="Z14" i="15"/>
  <c r="AC26" i="53"/>
  <c r="AA14" i="15"/>
  <c r="AD26" i="53"/>
  <c r="AB14" i="15"/>
  <c r="AE26" i="53"/>
  <c r="AC14" i="15"/>
  <c r="AF26" i="53"/>
  <c r="AD14" i="15"/>
  <c r="AG26" i="53"/>
  <c r="AE14" i="15"/>
  <c r="AH26" i="53"/>
  <c r="AF14" i="15"/>
  <c r="AI26" i="53"/>
  <c r="AG14" i="15"/>
  <c r="AJ26" i="53"/>
  <c r="AH14" i="15"/>
  <c r="AK26" i="53"/>
  <c r="AI14" i="15"/>
  <c r="AL26" i="53"/>
  <c r="AJ14" i="15"/>
  <c r="AM26" i="53"/>
  <c r="AK14" i="15"/>
  <c r="AN26" i="53"/>
  <c r="AL14" i="15"/>
  <c r="A27" i="53"/>
  <c r="B27" i="53"/>
  <c r="C27" i="53"/>
  <c r="D27" i="53"/>
  <c r="E27" i="53"/>
  <c r="C5" i="15"/>
  <c r="F27" i="53"/>
  <c r="D5" i="15"/>
  <c r="G27" i="53"/>
  <c r="E5" i="15"/>
  <c r="H27" i="53"/>
  <c r="F5" i="15"/>
  <c r="I27" i="53"/>
  <c r="G5" i="15"/>
  <c r="J27" i="53"/>
  <c r="H5" i="15"/>
  <c r="K27" i="53"/>
  <c r="I5" i="15"/>
  <c r="L27" i="53"/>
  <c r="J5" i="15"/>
  <c r="M27" i="53"/>
  <c r="K5" i="15"/>
  <c r="N27" i="53"/>
  <c r="L5" i="15"/>
  <c r="O27" i="53"/>
  <c r="M5" i="15"/>
  <c r="P27" i="53"/>
  <c r="N5" i="15"/>
  <c r="Q27" i="53"/>
  <c r="O5" i="15"/>
  <c r="R27" i="53"/>
  <c r="P5" i="15"/>
  <c r="S27" i="53"/>
  <c r="Q5" i="15"/>
  <c r="T27" i="53"/>
  <c r="R5" i="15"/>
  <c r="U27" i="53"/>
  <c r="S5" i="15"/>
  <c r="V27" i="53"/>
  <c r="T5" i="15"/>
  <c r="W27" i="53"/>
  <c r="U5" i="15"/>
  <c r="X27" i="53"/>
  <c r="V5" i="15"/>
  <c r="Y27" i="53"/>
  <c r="W5" i="15"/>
  <c r="Z27" i="53"/>
  <c r="X5" i="15"/>
  <c r="AA27" i="53"/>
  <c r="Y5" i="15"/>
  <c r="AB27" i="53"/>
  <c r="Z5" i="15"/>
  <c r="AC27" i="53"/>
  <c r="AA5" i="15"/>
  <c r="AD27" i="53"/>
  <c r="AB5" i="15"/>
  <c r="AE27" i="53"/>
  <c r="AC5" i="15"/>
  <c r="AF27" i="53"/>
  <c r="AD5" i="15"/>
  <c r="AG27" i="53"/>
  <c r="AE5" i="15"/>
  <c r="AH27" i="53"/>
  <c r="AF5" i="15"/>
  <c r="AI27" i="53"/>
  <c r="AG5" i="15"/>
  <c r="AJ27" i="53"/>
  <c r="AH5" i="15"/>
  <c r="AK27" i="53"/>
  <c r="AI5" i="15"/>
  <c r="AL27" i="53"/>
  <c r="AJ5" i="15"/>
  <c r="AM27" i="53"/>
  <c r="AK5" i="15"/>
  <c r="AN27" i="53"/>
  <c r="AL5" i="15"/>
  <c r="A28" i="53"/>
  <c r="B28" i="53"/>
  <c r="C28" i="53"/>
  <c r="D28" i="53"/>
  <c r="E28" i="53"/>
  <c r="C12" i="15"/>
  <c r="C145" i="43"/>
  <c r="C163" i="43"/>
  <c r="F28" i="53"/>
  <c r="D12" i="15"/>
  <c r="G28" i="53"/>
  <c r="E12" i="15"/>
  <c r="H28" i="53"/>
  <c r="F12" i="15"/>
  <c r="I28" i="53"/>
  <c r="G12" i="15"/>
  <c r="J28" i="53"/>
  <c r="H12" i="15"/>
  <c r="K28" i="53"/>
  <c r="I12" i="15"/>
  <c r="L28" i="53"/>
  <c r="J12" i="15"/>
  <c r="M28" i="53"/>
  <c r="K12" i="15"/>
  <c r="N28" i="53"/>
  <c r="L12" i="15"/>
  <c r="O28" i="53"/>
  <c r="M12" i="15"/>
  <c r="P28" i="53"/>
  <c r="N12" i="15"/>
  <c r="Q28" i="53"/>
  <c r="O12" i="15"/>
  <c r="R28" i="53"/>
  <c r="P12" i="15"/>
  <c r="S28" i="53"/>
  <c r="Q12" i="15"/>
  <c r="T28" i="53"/>
  <c r="R12" i="15"/>
  <c r="D145" i="43"/>
  <c r="D163" i="43"/>
  <c r="U28" i="53"/>
  <c r="S12" i="15"/>
  <c r="V28" i="53"/>
  <c r="T12" i="15"/>
  <c r="W28" i="53"/>
  <c r="U12" i="15"/>
  <c r="X28" i="53"/>
  <c r="V12" i="15"/>
  <c r="Y28" i="53"/>
  <c r="W12" i="15"/>
  <c r="Z28" i="53"/>
  <c r="X12" i="15"/>
  <c r="AA28" i="53"/>
  <c r="Y12" i="15"/>
  <c r="AB28" i="53"/>
  <c r="Z12" i="15"/>
  <c r="AC28" i="53"/>
  <c r="AA12" i="15"/>
  <c r="AD28" i="53"/>
  <c r="AB12" i="15"/>
  <c r="E145" i="43"/>
  <c r="E163" i="43"/>
  <c r="AE28" i="53"/>
  <c r="AC12" i="15"/>
  <c r="AF28" i="53"/>
  <c r="AD12" i="15"/>
  <c r="AG28" i="53"/>
  <c r="AE12" i="15"/>
  <c r="AH28" i="53"/>
  <c r="AF12" i="15"/>
  <c r="AI28" i="53"/>
  <c r="AG12" i="15"/>
  <c r="AJ28" i="53"/>
  <c r="AH12" i="15"/>
  <c r="AK28" i="53"/>
  <c r="AI12" i="15"/>
  <c r="AL28" i="53"/>
  <c r="AJ12" i="15"/>
  <c r="AM28" i="53"/>
  <c r="AK12" i="15"/>
  <c r="AN28" i="53"/>
  <c r="AL12" i="15"/>
  <c r="F145" i="43"/>
  <c r="F163" i="43"/>
  <c r="A29" i="53"/>
  <c r="B29" i="53"/>
  <c r="C29" i="53"/>
  <c r="D29" i="53"/>
  <c r="E29" i="53"/>
  <c r="C4" i="15"/>
  <c r="F29" i="53"/>
  <c r="D4" i="15"/>
  <c r="G29" i="53"/>
  <c r="E4" i="15"/>
  <c r="H29" i="53"/>
  <c r="F4" i="15"/>
  <c r="I29" i="53"/>
  <c r="G4" i="15"/>
  <c r="J29" i="53"/>
  <c r="H4" i="15"/>
  <c r="K29" i="53"/>
  <c r="I4" i="15"/>
  <c r="L29" i="53"/>
  <c r="J4" i="15"/>
  <c r="M29" i="53"/>
  <c r="K4" i="15"/>
  <c r="N29" i="53"/>
  <c r="L4" i="15"/>
  <c r="O29" i="53"/>
  <c r="M4" i="15"/>
  <c r="P29" i="53"/>
  <c r="N4" i="15"/>
  <c r="Q29" i="53"/>
  <c r="O4" i="15"/>
  <c r="R29" i="53"/>
  <c r="P4" i="15"/>
  <c r="S29" i="53"/>
  <c r="Q4" i="15"/>
  <c r="T29" i="53"/>
  <c r="R4" i="15"/>
  <c r="U29" i="53"/>
  <c r="S4" i="15"/>
  <c r="V29" i="53"/>
  <c r="T4" i="15"/>
  <c r="W29" i="53"/>
  <c r="U4" i="15"/>
  <c r="X29" i="53"/>
  <c r="V4" i="15"/>
  <c r="Y29" i="53"/>
  <c r="W4" i="15"/>
  <c r="Z29" i="53"/>
  <c r="X4" i="15"/>
  <c r="AA29" i="53"/>
  <c r="Y4" i="15"/>
  <c r="AB29" i="53"/>
  <c r="Z4" i="15"/>
  <c r="AC29" i="53"/>
  <c r="AA4" i="15"/>
  <c r="AD29" i="53"/>
  <c r="AB4" i="15"/>
  <c r="AE29" i="53"/>
  <c r="AC4" i="15"/>
  <c r="AF29" i="53"/>
  <c r="AD4" i="15"/>
  <c r="AG29" i="53"/>
  <c r="AE4" i="15"/>
  <c r="AH29" i="53"/>
  <c r="AF4" i="15"/>
  <c r="AI29" i="53"/>
  <c r="AG4" i="15"/>
  <c r="AJ29" i="53"/>
  <c r="AH4" i="15"/>
  <c r="AK29" i="53"/>
  <c r="AI4" i="15"/>
  <c r="AL29" i="53"/>
  <c r="AJ4" i="15"/>
  <c r="AM29" i="53"/>
  <c r="AK4" i="15"/>
  <c r="AN29" i="53"/>
  <c r="AL4" i="15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/>
  <c r="I47" i="47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/>
  <c r="E5" i="42"/>
  <c r="E27" i="42"/>
  <c r="F5" i="42"/>
  <c r="F27" i="42"/>
  <c r="G5" i="42"/>
  <c r="G27" i="42"/>
  <c r="H5" i="42"/>
  <c r="H27" i="42"/>
  <c r="I5" i="42"/>
  <c r="I27" i="42"/>
  <c r="J5" i="42"/>
  <c r="J34" i="42"/>
  <c r="K5" i="42"/>
  <c r="K27" i="42"/>
  <c r="L5" i="42"/>
  <c r="L34" i="42"/>
  <c r="M5" i="42"/>
  <c r="M27" i="42"/>
  <c r="N5" i="42"/>
  <c r="N27" i="42"/>
  <c r="O5" i="42"/>
  <c r="O27" i="42"/>
  <c r="P5" i="42"/>
  <c r="P27" i="42"/>
  <c r="Q5" i="42"/>
  <c r="Q27" i="42"/>
  <c r="R5" i="42"/>
  <c r="R34" i="42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/>
  <c r="BI32" i="17"/>
  <c r="BD32" i="17"/>
  <c r="CP9" i="18"/>
  <c r="R32" i="3"/>
  <c r="CO9" i="18"/>
  <c r="AD9" i="18"/>
  <c r="EE7" i="18"/>
  <c r="EE32" i="17"/>
  <c r="DV9" i="18"/>
  <c r="BU9" i="18"/>
  <c r="M9" i="18"/>
  <c r="AC7" i="18"/>
  <c r="AC32" i="17"/>
  <c r="DQ9" i="18"/>
  <c r="BJ9" i="18"/>
  <c r="I7" i="18"/>
  <c r="I32" i="17"/>
  <c r="CZ9" i="18"/>
  <c r="AO9" i="18"/>
  <c r="CZ7" i="18"/>
  <c r="CZ32" i="17"/>
  <c r="H7" i="18"/>
  <c r="H32" i="17"/>
  <c r="DH7" i="18"/>
  <c r="DH32" i="17"/>
  <c r="G7" i="18"/>
  <c r="G32" i="17"/>
  <c r="DG7" i="18"/>
  <c r="DG32" i="17"/>
  <c r="AJ32" i="10"/>
  <c r="Q32" i="3"/>
  <c r="CG7" i="18"/>
  <c r="CG32" i="17"/>
  <c r="G32" i="3"/>
  <c r="DQ7" i="18"/>
  <c r="DQ32" i="17"/>
  <c r="X7" i="18"/>
  <c r="X32" i="17"/>
  <c r="EN7" i="18"/>
  <c r="EN32" i="17"/>
  <c r="DP7" i="18"/>
  <c r="DP32" i="17"/>
  <c r="CY7" i="18"/>
  <c r="CY32" i="17"/>
  <c r="BU7" i="18"/>
  <c r="BU32" i="17"/>
  <c r="AR7" i="18"/>
  <c r="AR32" i="17"/>
  <c r="W7" i="18"/>
  <c r="W32" i="17"/>
  <c r="EI9" i="18"/>
  <c r="DP9" i="18"/>
  <c r="CL9" i="18"/>
  <c r="CI7" i="18"/>
  <c r="CI32" i="17"/>
  <c r="BC7" i="18"/>
  <c r="BC32" i="17"/>
  <c r="BT7" i="18"/>
  <c r="BT32" i="17"/>
  <c r="AO7" i="18"/>
  <c r="AO32" i="17"/>
  <c r="T32" i="10"/>
  <c r="EH9" i="18"/>
  <c r="DD9" i="18"/>
  <c r="CK9" i="18"/>
  <c r="BF9" i="18"/>
  <c r="Z9" i="18"/>
  <c r="BE7" i="18"/>
  <c r="BE32" i="17"/>
  <c r="I9" i="18"/>
  <c r="AL32" i="3"/>
  <c r="F32" i="3"/>
  <c r="CB7" i="18"/>
  <c r="CB32" i="17"/>
  <c r="EJ9" i="18"/>
  <c r="H9" i="18"/>
  <c r="AE32" i="3"/>
  <c r="EG7" i="18"/>
  <c r="EG32" i="17"/>
  <c r="CK7" i="18"/>
  <c r="CK32" i="17"/>
  <c r="AN7" i="18"/>
  <c r="AN32" i="17"/>
  <c r="Q7" i="18"/>
  <c r="Q32" i="17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/>
  <c r="AL7" i="18"/>
  <c r="AL32" i="17"/>
  <c r="CE9" i="18"/>
  <c r="CH9" i="18"/>
  <c r="R23" i="15"/>
  <c r="R32" i="13"/>
  <c r="BN7" i="18"/>
  <c r="BN32" i="17"/>
  <c r="BK7" i="18"/>
  <c r="BK32" i="17"/>
  <c r="M7" i="18"/>
  <c r="M32" i="17"/>
  <c r="EM9" i="18"/>
  <c r="EP9" i="18"/>
  <c r="AU9" i="18"/>
  <c r="AX9" i="18"/>
  <c r="AG23" i="15"/>
  <c r="AG32" i="13"/>
  <c r="DS7" i="18"/>
  <c r="DS32" i="17"/>
  <c r="DV7" i="18"/>
  <c r="DV32" i="17"/>
  <c r="Q23" i="15"/>
  <c r="Q32" i="13"/>
  <c r="BG7" i="18"/>
  <c r="BG32" i="17"/>
  <c r="BJ7" i="18"/>
  <c r="BJ32" i="17"/>
  <c r="AK32" i="3"/>
  <c r="Z32" i="3"/>
  <c r="O32" i="3"/>
  <c r="E32" i="3"/>
  <c r="DT7" i="18"/>
  <c r="DT32" i="17"/>
  <c r="BQ7" i="18"/>
  <c r="BQ32" i="17"/>
  <c r="L7" i="18"/>
  <c r="L32" i="17"/>
  <c r="C32" i="10"/>
  <c r="AE32" i="10"/>
  <c r="W32" i="10"/>
  <c r="O32" i="10"/>
  <c r="G32" i="10"/>
  <c r="AW9" i="18"/>
  <c r="AA23" i="15"/>
  <c r="AA32" i="13"/>
  <c r="CU7" i="18"/>
  <c r="CU32" i="17"/>
  <c r="CX7" i="18"/>
  <c r="CX32" i="17"/>
  <c r="DN9" i="18"/>
  <c r="DK9" i="18"/>
  <c r="Z23" i="15"/>
  <c r="Z32" i="13"/>
  <c r="CT7" i="18"/>
  <c r="CT32" i="17"/>
  <c r="CQ7" i="18"/>
  <c r="CQ32" i="17"/>
  <c r="AA32" i="3"/>
  <c r="CV7" i="18"/>
  <c r="CV32" i="17"/>
  <c r="AI32" i="10"/>
  <c r="CA9" i="18"/>
  <c r="CD9" i="18"/>
  <c r="O9" i="18"/>
  <c r="R9" i="18"/>
  <c r="Y23" i="15"/>
  <c r="Y32" i="13"/>
  <c r="CM7" i="18"/>
  <c r="CM32" i="17"/>
  <c r="CP7" i="18"/>
  <c r="CP32" i="17"/>
  <c r="I23" i="15"/>
  <c r="I32" i="13"/>
  <c r="AA7" i="18"/>
  <c r="AA32" i="17"/>
  <c r="AD7" i="18"/>
  <c r="AD32" i="17"/>
  <c r="AF32" i="3"/>
  <c r="X32" i="3"/>
  <c r="P32" i="3"/>
  <c r="H32" i="3"/>
  <c r="AI32" i="3"/>
  <c r="Y32" i="3"/>
  <c r="N32" i="3"/>
  <c r="DE7" i="18"/>
  <c r="DE32" i="17"/>
  <c r="CR7" i="18"/>
  <c r="CR32" i="17"/>
  <c r="AA32" i="10"/>
  <c r="AV9" i="18"/>
  <c r="S23" i="15"/>
  <c r="S32" i="13"/>
  <c r="BO7" i="18"/>
  <c r="BO32" i="17"/>
  <c r="BR7" i="18"/>
  <c r="BR32" i="17"/>
  <c r="AY9" i="18"/>
  <c r="AZ9" i="18"/>
  <c r="BA9" i="18"/>
  <c r="AH23" i="15"/>
  <c r="AH32" i="13"/>
  <c r="DZ7" i="18"/>
  <c r="DZ32" i="17"/>
  <c r="J23" i="15"/>
  <c r="J32" i="13"/>
  <c r="AH7" i="18"/>
  <c r="AH32" i="17"/>
  <c r="AE7" i="18"/>
  <c r="AE32" i="17"/>
  <c r="DG9" i="18"/>
  <c r="DJ9" i="18"/>
  <c r="C23" i="15"/>
  <c r="F7" i="18"/>
  <c r="F32" i="17"/>
  <c r="AE23" i="15"/>
  <c r="AE32" i="13"/>
  <c r="DK7" i="18"/>
  <c r="DK32" i="17"/>
  <c r="DN7" i="18"/>
  <c r="DN32" i="17"/>
  <c r="W23" i="15"/>
  <c r="W32" i="13"/>
  <c r="CE7" i="18"/>
  <c r="CE32" i="17"/>
  <c r="CH7" i="18"/>
  <c r="CH32" i="17"/>
  <c r="O23" i="15"/>
  <c r="O32" i="13"/>
  <c r="AY7" i="18"/>
  <c r="AY32" i="17"/>
  <c r="BB7" i="18"/>
  <c r="BB32" i="17"/>
  <c r="G23" i="15"/>
  <c r="G32" i="13"/>
  <c r="S7" i="18"/>
  <c r="S32" i="17"/>
  <c r="V7" i="18"/>
  <c r="V32" i="17"/>
  <c r="AH32" i="3"/>
  <c r="W32" i="3"/>
  <c r="EC7" i="18"/>
  <c r="EC32" i="17"/>
  <c r="BM7" i="18"/>
  <c r="BM32" i="17"/>
  <c r="AZ7" i="18"/>
  <c r="AZ32" i="17"/>
  <c r="AK7" i="18"/>
  <c r="AK32" i="17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/>
  <c r="AL32" i="10"/>
  <c r="AD23" i="15"/>
  <c r="AD32" i="13"/>
  <c r="DJ7" i="18"/>
  <c r="DJ32" i="17"/>
  <c r="AD32" i="10"/>
  <c r="V23" i="15"/>
  <c r="V32" i="13"/>
  <c r="CD7" i="18"/>
  <c r="CD32" i="17"/>
  <c r="V32" i="10"/>
  <c r="CA7" i="18"/>
  <c r="CA32" i="17"/>
  <c r="N23" i="15"/>
  <c r="N32" i="13"/>
  <c r="AX7" i="18"/>
  <c r="AX32" i="17"/>
  <c r="N32" i="10"/>
  <c r="AU7" i="18"/>
  <c r="AU32" i="17"/>
  <c r="F23" i="15"/>
  <c r="F32" i="13"/>
  <c r="R7" i="18"/>
  <c r="R32" i="17"/>
  <c r="F32" i="10"/>
  <c r="O7" i="18"/>
  <c r="O32" i="17"/>
  <c r="AG32" i="3"/>
  <c r="V32" i="3"/>
  <c r="K32" i="3"/>
  <c r="EM7" i="18"/>
  <c r="EM32" i="17"/>
  <c r="CN7" i="18"/>
  <c r="CN32" i="17"/>
  <c r="BL7" i="18"/>
  <c r="BL32" i="17"/>
  <c r="AW7" i="18"/>
  <c r="AW32" i="17"/>
  <c r="AJ7" i="18"/>
  <c r="AJ32" i="17"/>
  <c r="U7" i="18"/>
  <c r="U32" i="17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/>
  <c r="ED7" i="18"/>
  <c r="ED32" i="17"/>
  <c r="CW7" i="18"/>
  <c r="CW32" i="17"/>
  <c r="S9" i="18"/>
  <c r="T9" i="18"/>
  <c r="U9" i="18"/>
  <c r="AK23" i="15"/>
  <c r="AK32" i="13"/>
  <c r="AK32" i="10"/>
  <c r="EL7" i="18"/>
  <c r="EL32" i="17"/>
  <c r="AC23" i="15"/>
  <c r="AC32" i="13"/>
  <c r="DC7" i="18"/>
  <c r="DC32" i="17"/>
  <c r="AC32" i="10"/>
  <c r="DF7" i="18"/>
  <c r="DF32" i="17"/>
  <c r="U23" i="15"/>
  <c r="U32" i="13"/>
  <c r="U32" i="10"/>
  <c r="BW7" i="18"/>
  <c r="BW32" i="17"/>
  <c r="BZ7" i="18"/>
  <c r="BZ32" i="17"/>
  <c r="M23" i="15"/>
  <c r="M32" i="13"/>
  <c r="AQ7" i="18"/>
  <c r="AQ32" i="17"/>
  <c r="M32" i="10"/>
  <c r="AT7" i="18"/>
  <c r="AT32" i="17"/>
  <c r="E23" i="15"/>
  <c r="E32" i="13"/>
  <c r="E32" i="10"/>
  <c r="K7" i="18"/>
  <c r="K32" i="17"/>
  <c r="N7" i="18"/>
  <c r="N32" i="17"/>
  <c r="U32" i="3"/>
  <c r="J32" i="3"/>
  <c r="EK7" i="18"/>
  <c r="EK32" i="17"/>
  <c r="DY7" i="18"/>
  <c r="DY32" i="17"/>
  <c r="BX7" i="18"/>
  <c r="BX32" i="17"/>
  <c r="AG7" i="18"/>
  <c r="AG32" i="17"/>
  <c r="E7" i="18"/>
  <c r="E32" i="17"/>
  <c r="EO9" i="18"/>
  <c r="DI9" i="18"/>
  <c r="CC9" i="18"/>
  <c r="Q9" i="18"/>
  <c r="AD32" i="3"/>
  <c r="S32" i="3"/>
  <c r="I32" i="3"/>
  <c r="EJ7" i="18"/>
  <c r="EJ32" i="17"/>
  <c r="DX7" i="18"/>
  <c r="DX32" i="17"/>
  <c r="DL7" i="18"/>
  <c r="DL32" i="17"/>
  <c r="BH7" i="18"/>
  <c r="BH32" i="17"/>
  <c r="AS7" i="18"/>
  <c r="AS32" i="17"/>
  <c r="AF7" i="18"/>
  <c r="AF32" i="17"/>
  <c r="D7" i="18"/>
  <c r="D32" i="17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/>
  <c r="DR7" i="18"/>
  <c r="DR32" i="17"/>
  <c r="DB7" i="18"/>
  <c r="DB32" i="17"/>
  <c r="CL7" i="18"/>
  <c r="CL32" i="17"/>
  <c r="BV7" i="18"/>
  <c r="BV32" i="17"/>
  <c r="BF7" i="18"/>
  <c r="BF32" i="17"/>
  <c r="AP7" i="18"/>
  <c r="AP32" i="17"/>
  <c r="Z7" i="18"/>
  <c r="Z32" i="17"/>
  <c r="J7" i="18"/>
  <c r="J32" i="17"/>
  <c r="AF32" i="10"/>
  <c r="X32" i="10"/>
  <c r="P32" i="10"/>
  <c r="H32" i="10"/>
  <c r="EG9" i="18"/>
  <c r="BE9" i="18"/>
  <c r="AS9" i="18"/>
  <c r="L9" i="18"/>
  <c r="C32" i="13"/>
  <c r="C52" i="43"/>
  <c r="C79" i="43"/>
  <c r="E8" i="43"/>
  <c r="E35" i="4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/>
  <c r="F8" i="43"/>
  <c r="F35" i="43"/>
  <c r="EP14" i="18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/>
  <c r="E52" i="43"/>
  <c r="E79" i="43"/>
  <c r="D52" i="43"/>
  <c r="D79" i="43"/>
  <c r="F52" i="43"/>
  <c r="F79" i="43"/>
  <c r="B23" i="43"/>
  <c r="C54" i="46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/>
  <c r="B63" i="46"/>
  <c r="B78" i="46"/>
  <c r="B34" i="45"/>
  <c r="B62" i="46"/>
  <c r="B77" i="46"/>
  <c r="B33" i="45"/>
  <c r="B61" i="46"/>
  <c r="B76" i="46"/>
  <c r="B36" i="45"/>
  <c r="B64" i="46"/>
  <c r="B60" i="46"/>
  <c r="B75" i="46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/>
  <c r="B71" i="43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/>
  <c r="C187" i="43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/>
  <c r="AI49" i="46"/>
  <c r="AI72" i="46"/>
  <c r="AG49" i="46"/>
  <c r="AG72" i="46"/>
  <c r="AE49" i="46"/>
  <c r="AE72" i="46"/>
  <c r="AC49" i="46"/>
  <c r="AC72" i="46"/>
  <c r="AA49" i="46"/>
  <c r="AA72" i="46"/>
  <c r="Y49" i="46"/>
  <c r="Y72" i="46"/>
  <c r="W49" i="46"/>
  <c r="W72" i="46"/>
  <c r="U49" i="46"/>
  <c r="U72" i="46"/>
  <c r="S49" i="46"/>
  <c r="S72" i="46"/>
  <c r="Q49" i="46"/>
  <c r="Q72" i="46"/>
  <c r="O49" i="46"/>
  <c r="O72" i="46"/>
  <c r="M49" i="46"/>
  <c r="M72" i="46"/>
  <c r="K49" i="46"/>
  <c r="K72" i="46"/>
  <c r="I49" i="46"/>
  <c r="I72" i="46"/>
  <c r="G49" i="46"/>
  <c r="G72" i="46"/>
  <c r="E49" i="46"/>
  <c r="E72" i="46"/>
  <c r="C49" i="46"/>
  <c r="C72" i="46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/>
  <c r="C176" i="24"/>
  <c r="F1" i="24"/>
  <c r="D188" i="43"/>
  <c r="I1" i="43"/>
  <c r="D176" i="24"/>
  <c r="I1" i="24"/>
  <c r="C188" i="43"/>
  <c r="F1" i="43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/>
  <c r="C166" i="43"/>
  <c r="D166" i="43"/>
  <c r="F166" i="43"/>
  <c r="E132" i="43"/>
  <c r="D132" i="43"/>
  <c r="F132" i="43"/>
  <c r="C132" i="43"/>
  <c r="B181" i="43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/>
  <c r="B74" i="43"/>
  <c r="C69" i="43"/>
  <c r="C87" i="43"/>
  <c r="B69" i="43"/>
  <c r="C68" i="43"/>
  <c r="C86" i="43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/>
  <c r="B58" i="43"/>
  <c r="C57" i="43"/>
  <c r="C81" i="43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/>
  <c r="C78" i="43"/>
  <c r="C83" i="43"/>
  <c r="C80" i="43"/>
  <c r="C84" i="43"/>
  <c r="C85" i="43"/>
  <c r="C89" i="43"/>
  <c r="F166" i="24"/>
  <c r="E166" i="24"/>
  <c r="D166" i="24"/>
  <c r="C166" i="24"/>
  <c r="B170" i="24"/>
  <c r="B172" i="24"/>
  <c r="B171" i="24"/>
  <c r="B169" i="24"/>
  <c r="B168" i="24"/>
  <c r="B167" i="24"/>
  <c r="B165" i="24"/>
  <c r="B81" i="24"/>
  <c r="D44" i="42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/>
  <c r="D16" i="43"/>
  <c r="E16" i="43"/>
  <c r="D104" i="43"/>
  <c r="E104" i="43"/>
  <c r="F104" i="43"/>
  <c r="C104" i="43"/>
  <c r="C16" i="43"/>
  <c r="AL39" i="3"/>
  <c r="AN108" i="34"/>
  <c r="AL46" i="42"/>
  <c r="AM108" i="34"/>
  <c r="AK46" i="42"/>
  <c r="AL108" i="34"/>
  <c r="AJ46" i="42"/>
  <c r="AK108" i="34"/>
  <c r="AI46" i="42"/>
  <c r="AJ108" i="34"/>
  <c r="AH46" i="42"/>
  <c r="AI108" i="34"/>
  <c r="AG46" i="42"/>
  <c r="AH108" i="34"/>
  <c r="AF46" i="42"/>
  <c r="AG108" i="34"/>
  <c r="AE46" i="42"/>
  <c r="AF108" i="34"/>
  <c r="AD46" i="42"/>
  <c r="AE108" i="34"/>
  <c r="AC46" i="42"/>
  <c r="AD108" i="34"/>
  <c r="AB46" i="42"/>
  <c r="AC108" i="34"/>
  <c r="AA46" i="42"/>
  <c r="AB108" i="34"/>
  <c r="Z46" i="42"/>
  <c r="AA108" i="34"/>
  <c r="Y46" i="42"/>
  <c r="Z108" i="34"/>
  <c r="X46" i="42"/>
  <c r="Y108" i="34"/>
  <c r="W46" i="42"/>
  <c r="X108" i="34"/>
  <c r="V46" i="42"/>
  <c r="W108" i="34"/>
  <c r="U46" i="42"/>
  <c r="V108" i="34"/>
  <c r="T46" i="42"/>
  <c r="U108" i="34"/>
  <c r="S46" i="42"/>
  <c r="T108" i="34"/>
  <c r="R46" i="42"/>
  <c r="S108" i="34"/>
  <c r="Q46" i="42"/>
  <c r="R108" i="34"/>
  <c r="P46" i="42"/>
  <c r="Q108" i="34"/>
  <c r="O46" i="42"/>
  <c r="P108" i="34"/>
  <c r="N46" i="42"/>
  <c r="O108" i="34"/>
  <c r="M46" i="42"/>
  <c r="N108" i="34"/>
  <c r="L46" i="42"/>
  <c r="M108" i="34"/>
  <c r="K46" i="42"/>
  <c r="L108" i="34"/>
  <c r="J46" i="42"/>
  <c r="K108" i="34"/>
  <c r="I46" i="42"/>
  <c r="J108" i="34"/>
  <c r="H46" i="42"/>
  <c r="I108" i="34"/>
  <c r="G46" i="42"/>
  <c r="H108" i="34"/>
  <c r="F46" i="42"/>
  <c r="G108" i="34"/>
  <c r="E46" i="42"/>
  <c r="F108" i="34"/>
  <c r="D46" i="42"/>
  <c r="E108" i="34"/>
  <c r="C46" i="42"/>
  <c r="D108" i="34"/>
  <c r="C108" i="34"/>
  <c r="O95" i="34"/>
  <c r="P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/>
  <c r="AM76" i="34"/>
  <c r="AM82" i="34"/>
  <c r="AL76" i="34"/>
  <c r="AL82" i="34"/>
  <c r="AK76" i="34"/>
  <c r="AJ76" i="34"/>
  <c r="AI76" i="34"/>
  <c r="AH76" i="34"/>
  <c r="AH82" i="34"/>
  <c r="AG76" i="34"/>
  <c r="AG82" i="34"/>
  <c r="AF76" i="34"/>
  <c r="AF82" i="34"/>
  <c r="AE76" i="34"/>
  <c r="AE82" i="34"/>
  <c r="AD76" i="34"/>
  <c r="AD82" i="34"/>
  <c r="AC76" i="34"/>
  <c r="AB76" i="34"/>
  <c r="AB82" i="34"/>
  <c r="AA76" i="34"/>
  <c r="Z76" i="34"/>
  <c r="Y76" i="34"/>
  <c r="Y82" i="34"/>
  <c r="X76" i="34"/>
  <c r="X82" i="34"/>
  <c r="W76" i="34"/>
  <c r="W82" i="34"/>
  <c r="V76" i="34"/>
  <c r="V82" i="34"/>
  <c r="U76" i="34"/>
  <c r="U82" i="34"/>
  <c r="T76" i="34"/>
  <c r="T82" i="34"/>
  <c r="S76" i="34"/>
  <c r="R76" i="34"/>
  <c r="R82" i="34"/>
  <c r="Q76" i="34"/>
  <c r="Q8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/>
  <c r="C79" i="24"/>
  <c r="B3" i="24"/>
  <c r="B28" i="24"/>
  <c r="F4" i="24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/>
  <c r="AM8" i="3"/>
  <c r="AM13" i="3"/>
  <c r="AM16" i="3"/>
  <c r="AM19" i="3"/>
  <c r="F137" i="24"/>
  <c r="E137" i="24"/>
  <c r="D137" i="24"/>
  <c r="C137" i="24"/>
  <c r="C98" i="24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/>
  <c r="E17" i="17"/>
  <c r="E31" i="18"/>
  <c r="F17" i="17"/>
  <c r="F31" i="18"/>
  <c r="G17" i="17"/>
  <c r="G31" i="18"/>
  <c r="H17" i="17"/>
  <c r="H31" i="18"/>
  <c r="I17" i="17"/>
  <c r="I31" i="18"/>
  <c r="J17" i="17"/>
  <c r="J31" i="18"/>
  <c r="K17" i="17"/>
  <c r="K31" i="18"/>
  <c r="L17" i="17"/>
  <c r="L31" i="18"/>
  <c r="M17" i="17"/>
  <c r="M31" i="18"/>
  <c r="N17" i="17"/>
  <c r="N31" i="18"/>
  <c r="O17" i="17"/>
  <c r="O31" i="18"/>
  <c r="P17" i="17"/>
  <c r="P31" i="18"/>
  <c r="Q17" i="17"/>
  <c r="Q31" i="18"/>
  <c r="R17" i="17"/>
  <c r="R31" i="18"/>
  <c r="S17" i="17"/>
  <c r="S31" i="18"/>
  <c r="T17" i="17"/>
  <c r="T31" i="18"/>
  <c r="U17" i="17"/>
  <c r="U31" i="18"/>
  <c r="V17" i="17"/>
  <c r="V31" i="18"/>
  <c r="W17" i="17"/>
  <c r="W31" i="18"/>
  <c r="X17" i="17"/>
  <c r="X31" i="18"/>
  <c r="Y17" i="17"/>
  <c r="Y31" i="18"/>
  <c r="Z17" i="17"/>
  <c r="Z31" i="18"/>
  <c r="AA17" i="17"/>
  <c r="AA31" i="18"/>
  <c r="AB17" i="17"/>
  <c r="AB31" i="18"/>
  <c r="AC17" i="17"/>
  <c r="AC31" i="18"/>
  <c r="AD17" i="17"/>
  <c r="AD31" i="18"/>
  <c r="AE17" i="17"/>
  <c r="AE31" i="18"/>
  <c r="AF17" i="17"/>
  <c r="AF31" i="18"/>
  <c r="AG17" i="17"/>
  <c r="AG31" i="18"/>
  <c r="AH17" i="17"/>
  <c r="AH31" i="18"/>
  <c r="AI17" i="17"/>
  <c r="AI31" i="18"/>
  <c r="AJ17" i="17"/>
  <c r="AJ31" i="18"/>
  <c r="AK17" i="17"/>
  <c r="AK31" i="18"/>
  <c r="AL17" i="17"/>
  <c r="AL31" i="18"/>
  <c r="AM17" i="17"/>
  <c r="AM31" i="18"/>
  <c r="AN17" i="17"/>
  <c r="AN31" i="18"/>
  <c r="AO17" i="17"/>
  <c r="AO31" i="18"/>
  <c r="AP17" i="17"/>
  <c r="AP31" i="18"/>
  <c r="AQ17" i="17"/>
  <c r="AQ31" i="18"/>
  <c r="AR17" i="17"/>
  <c r="AR31" i="18"/>
  <c r="AS17" i="17"/>
  <c r="AS31" i="18"/>
  <c r="AT17" i="17"/>
  <c r="AT31" i="18"/>
  <c r="AU17" i="17"/>
  <c r="AU31" i="18"/>
  <c r="AV17" i="17"/>
  <c r="AV31" i="18"/>
  <c r="AW17" i="17"/>
  <c r="AW31" i="18"/>
  <c r="AX17" i="17"/>
  <c r="AX31" i="18"/>
  <c r="AY17" i="17"/>
  <c r="AY31" i="18"/>
  <c r="AZ17" i="17"/>
  <c r="AZ31" i="18"/>
  <c r="BA17" i="17"/>
  <c r="BA31" i="18"/>
  <c r="BB17" i="17"/>
  <c r="BB31" i="18"/>
  <c r="BC17" i="17"/>
  <c r="BC31" i="18"/>
  <c r="BD17" i="17"/>
  <c r="BD31" i="18"/>
  <c r="BE17" i="17"/>
  <c r="BE31" i="18"/>
  <c r="BF17" i="17"/>
  <c r="BF31" i="18"/>
  <c r="BG17" i="17"/>
  <c r="BG31" i="18"/>
  <c r="BH17" i="17"/>
  <c r="BH31" i="18"/>
  <c r="BI17" i="17"/>
  <c r="BI31" i="18"/>
  <c r="BJ17" i="17"/>
  <c r="BJ31" i="18"/>
  <c r="BK17" i="17"/>
  <c r="BK31" i="18"/>
  <c r="BL17" i="17"/>
  <c r="BL31" i="18"/>
  <c r="BM17" i="17"/>
  <c r="BM31" i="18"/>
  <c r="BN17" i="17"/>
  <c r="BN31" i="18"/>
  <c r="BO17" i="17"/>
  <c r="BO31" i="18"/>
  <c r="BP17" i="17"/>
  <c r="BP31" i="18"/>
  <c r="BQ17" i="17"/>
  <c r="BQ31" i="18"/>
  <c r="BR17" i="17"/>
  <c r="BR31" i="18"/>
  <c r="BS17" i="17"/>
  <c r="BS31" i="18"/>
  <c r="BT17" i="17"/>
  <c r="BT31" i="18"/>
  <c r="BU17" i="17"/>
  <c r="BU31" i="18"/>
  <c r="BV17" i="17"/>
  <c r="BV31" i="18"/>
  <c r="BW17" i="17"/>
  <c r="BW31" i="18"/>
  <c r="BX17" i="17"/>
  <c r="BX31" i="18"/>
  <c r="BY17" i="17"/>
  <c r="BY31" i="18"/>
  <c r="BZ17" i="17"/>
  <c r="BZ31" i="18"/>
  <c r="CA17" i="17"/>
  <c r="CA31" i="18"/>
  <c r="CB17" i="17"/>
  <c r="CB31" i="18"/>
  <c r="CC17" i="17"/>
  <c r="CC31" i="18"/>
  <c r="CD17" i="17"/>
  <c r="CD31" i="18"/>
  <c r="CE17" i="17"/>
  <c r="CE31" i="18"/>
  <c r="CF17" i="17"/>
  <c r="CF31" i="18"/>
  <c r="CG17" i="17"/>
  <c r="CG31" i="18"/>
  <c r="CH17" i="17"/>
  <c r="CH31" i="18"/>
  <c r="CI17" i="17"/>
  <c r="CI31" i="18"/>
  <c r="CJ17" i="17"/>
  <c r="CJ31" i="18"/>
  <c r="CK17" i="17"/>
  <c r="CK31" i="18"/>
  <c r="CL17" i="17"/>
  <c r="CL31" i="18"/>
  <c r="CM17" i="17"/>
  <c r="CM31" i="18"/>
  <c r="CN17" i="17"/>
  <c r="CN31" i="18"/>
  <c r="CO17" i="17"/>
  <c r="CO31" i="18"/>
  <c r="CP17" i="17"/>
  <c r="CP31" i="18"/>
  <c r="CQ17" i="17"/>
  <c r="CQ31" i="18"/>
  <c r="CR17" i="17"/>
  <c r="CR31" i="18"/>
  <c r="CS17" i="17"/>
  <c r="CS31" i="18"/>
  <c r="CT17" i="17"/>
  <c r="CT31" i="18"/>
  <c r="CU17" i="17"/>
  <c r="CU31" i="18"/>
  <c r="CV17" i="17"/>
  <c r="CV31" i="18"/>
  <c r="CW17" i="17"/>
  <c r="CW31" i="18"/>
  <c r="CX17" i="17"/>
  <c r="CX31" i="18"/>
  <c r="CY17" i="17"/>
  <c r="CY31" i="18"/>
  <c r="CZ17" i="17"/>
  <c r="CZ31" i="18"/>
  <c r="DA17" i="17"/>
  <c r="DA31" i="18"/>
  <c r="DB17" i="17"/>
  <c r="DB31" i="18"/>
  <c r="DC17" i="17"/>
  <c r="DC31" i="18"/>
  <c r="DD17" i="17"/>
  <c r="DD31" i="18"/>
  <c r="DE17" i="17"/>
  <c r="DE31" i="18"/>
  <c r="DF17" i="17"/>
  <c r="DF31" i="18"/>
  <c r="DG17" i="17"/>
  <c r="DG31" i="18"/>
  <c r="DH17" i="17"/>
  <c r="DH31" i="18"/>
  <c r="DI17" i="17"/>
  <c r="DI31" i="18"/>
  <c r="DJ17" i="17"/>
  <c r="DJ31" i="18"/>
  <c r="DK17" i="17"/>
  <c r="DK31" i="18"/>
  <c r="DL17" i="17"/>
  <c r="DL31" i="18"/>
  <c r="DM17" i="17"/>
  <c r="DM31" i="18"/>
  <c r="DN17" i="17"/>
  <c r="DN31" i="18"/>
  <c r="DO17" i="17"/>
  <c r="DO31" i="18"/>
  <c r="DP17" i="17"/>
  <c r="DP31" i="18"/>
  <c r="DQ17" i="17"/>
  <c r="DQ31" i="18"/>
  <c r="DR17" i="17"/>
  <c r="DR31" i="18"/>
  <c r="DS17" i="17"/>
  <c r="DS31" i="18"/>
  <c r="DT17" i="17"/>
  <c r="DT31" i="18"/>
  <c r="DU17" i="17"/>
  <c r="DU31" i="18"/>
  <c r="DV17" i="17"/>
  <c r="DV31" i="18"/>
  <c r="DW17" i="17"/>
  <c r="DW31" i="18"/>
  <c r="DX17" i="17"/>
  <c r="DX31" i="18"/>
  <c r="DY17" i="17"/>
  <c r="DY31" i="18"/>
  <c r="DZ17" i="17"/>
  <c r="DZ31" i="18"/>
  <c r="EA17" i="17"/>
  <c r="EA31" i="18"/>
  <c r="EB17" i="17"/>
  <c r="EB31" i="18"/>
  <c r="EC17" i="17"/>
  <c r="EC31" i="18"/>
  <c r="ED17" i="17"/>
  <c r="ED31" i="18"/>
  <c r="EE17" i="17"/>
  <c r="EE31" i="18"/>
  <c r="EF17" i="17"/>
  <c r="EF31" i="18"/>
  <c r="EG17" i="17"/>
  <c r="EG31" i="18"/>
  <c r="EH17" i="17"/>
  <c r="EH31" i="18"/>
  <c r="EI17" i="17"/>
  <c r="EI31" i="18"/>
  <c r="EJ17" i="17"/>
  <c r="EJ31" i="18"/>
  <c r="EK17" i="17"/>
  <c r="EK31" i="18"/>
  <c r="EL17" i="17"/>
  <c r="EL31" i="18"/>
  <c r="EM17" i="17"/>
  <c r="EM31" i="18"/>
  <c r="EN17" i="17"/>
  <c r="EN31" i="18"/>
  <c r="EO17" i="17"/>
  <c r="EO31" i="18"/>
  <c r="EP17" i="17"/>
  <c r="EP31" i="18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/>
  <c r="F113" i="43"/>
  <c r="F131" i="43"/>
  <c r="D103" i="24"/>
  <c r="D117" i="24"/>
  <c r="D113" i="43"/>
  <c r="D131" i="43"/>
  <c r="F102" i="24"/>
  <c r="F116" i="24"/>
  <c r="F112" i="43"/>
  <c r="F130" i="43"/>
  <c r="E102" i="24"/>
  <c r="E116" i="24"/>
  <c r="E112" i="43"/>
  <c r="E130" i="43"/>
  <c r="D102" i="24"/>
  <c r="D116" i="24"/>
  <c r="D112" i="43"/>
  <c r="D130" i="43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/>
  <c r="F107" i="43"/>
  <c r="F128" i="43"/>
  <c r="E97" i="24"/>
  <c r="E114" i="24"/>
  <c r="E107" i="43"/>
  <c r="E128" i="43"/>
  <c r="D97" i="24"/>
  <c r="D114" i="24"/>
  <c r="D107" i="43"/>
  <c r="D128" i="43"/>
  <c r="F95" i="24"/>
  <c r="F113" i="24"/>
  <c r="F105" i="43"/>
  <c r="F127" i="43"/>
  <c r="E95" i="24"/>
  <c r="E113" i="24"/>
  <c r="E105" i="43"/>
  <c r="E127" i="43"/>
  <c r="D95" i="24"/>
  <c r="D113" i="24"/>
  <c r="D105" i="43"/>
  <c r="D127" i="43"/>
  <c r="F92" i="24"/>
  <c r="F112" i="24"/>
  <c r="F102" i="43"/>
  <c r="F126" i="43"/>
  <c r="E92" i="24"/>
  <c r="E112" i="24"/>
  <c r="E102" i="43"/>
  <c r="E126" i="43"/>
  <c r="D92" i="24"/>
  <c r="D112" i="24"/>
  <c r="D102" i="43"/>
  <c r="D126" i="43"/>
  <c r="F91" i="24"/>
  <c r="F111" i="24"/>
  <c r="F101" i="43"/>
  <c r="F125" i="43"/>
  <c r="E91" i="24"/>
  <c r="E111" i="24"/>
  <c r="E101" i="43"/>
  <c r="E125" i="43"/>
  <c r="D91" i="24"/>
  <c r="D111" i="24"/>
  <c r="D101" i="43"/>
  <c r="D125" i="43"/>
  <c r="F90" i="24"/>
  <c r="F110" i="24"/>
  <c r="F100" i="43"/>
  <c r="F124" i="43"/>
  <c r="E90" i="24"/>
  <c r="E110" i="24"/>
  <c r="E100" i="43"/>
  <c r="E124" i="43"/>
  <c r="D90" i="24"/>
  <c r="D110" i="24"/>
  <c r="D100" i="43"/>
  <c r="D124" i="43"/>
  <c r="F87" i="24"/>
  <c r="E87" i="24"/>
  <c r="D87" i="24"/>
  <c r="F86" i="24"/>
  <c r="F96" i="43"/>
  <c r="F123" i="43"/>
  <c r="E86" i="24"/>
  <c r="E96" i="43"/>
  <c r="E123" i="43"/>
  <c r="D86" i="24"/>
  <c r="D96" i="43"/>
  <c r="D123" i="43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/>
  <c r="C113" i="43"/>
  <c r="C131" i="43"/>
  <c r="C102" i="24"/>
  <c r="C116" i="24"/>
  <c r="C112" i="43"/>
  <c r="C130" i="43"/>
  <c r="C101" i="24"/>
  <c r="C111" i="43"/>
  <c r="C100" i="24"/>
  <c r="C110" i="43"/>
  <c r="C97" i="24"/>
  <c r="C114" i="24"/>
  <c r="C107" i="43"/>
  <c r="C128" i="43"/>
  <c r="C95" i="24"/>
  <c r="C113" i="24"/>
  <c r="C105" i="43"/>
  <c r="C127" i="43"/>
  <c r="C92" i="24"/>
  <c r="C112" i="24"/>
  <c r="C102" i="43"/>
  <c r="C126" i="43"/>
  <c r="C91" i="24"/>
  <c r="C111" i="24"/>
  <c r="C101" i="43"/>
  <c r="C125" i="43"/>
  <c r="C90" i="24"/>
  <c r="C110" i="24"/>
  <c r="C100" i="43"/>
  <c r="C124" i="43"/>
  <c r="C87" i="24"/>
  <c r="C86" i="24"/>
  <c r="C96" i="43"/>
  <c r="C123" i="43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/>
  <c r="T24" i="10"/>
  <c r="L24" i="10"/>
  <c r="D24" i="10"/>
  <c r="AF24" i="10"/>
  <c r="P24" i="10"/>
  <c r="AI24" i="10"/>
  <c r="AA24" i="10"/>
  <c r="K24" i="10"/>
  <c r="C24" i="10"/>
  <c r="H24" i="10"/>
  <c r="AL24" i="10"/>
  <c r="F118" i="43"/>
  <c r="AD24" i="10"/>
  <c r="V24" i="10"/>
  <c r="N24" i="10"/>
  <c r="F24" i="10"/>
  <c r="X24" i="10"/>
  <c r="AH24" i="10"/>
  <c r="Z24" i="10"/>
  <c r="R24" i="10"/>
  <c r="D118" i="43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/>
  <c r="EO3" i="23"/>
  <c r="EO29" i="23"/>
  <c r="EN3" i="23"/>
  <c r="EN29" i="23"/>
  <c r="EM3" i="23"/>
  <c r="EM29" i="23"/>
  <c r="EL3" i="23"/>
  <c r="EL29" i="23"/>
  <c r="EK3" i="23"/>
  <c r="EK29" i="23"/>
  <c r="EJ3" i="23"/>
  <c r="EJ29" i="23"/>
  <c r="EI3" i="23"/>
  <c r="EI29" i="23"/>
  <c r="EH3" i="23"/>
  <c r="EH29" i="23"/>
  <c r="EG3" i="23"/>
  <c r="EG29" i="23"/>
  <c r="EF3" i="23"/>
  <c r="EF29" i="23"/>
  <c r="EE3" i="23"/>
  <c r="EE29" i="23"/>
  <c r="ED3" i="23"/>
  <c r="ED29" i="23"/>
  <c r="EC3" i="23"/>
  <c r="EC29" i="23"/>
  <c r="EB3" i="23"/>
  <c r="EB29" i="23"/>
  <c r="EA3" i="23"/>
  <c r="EA29" i="23"/>
  <c r="DZ3" i="23"/>
  <c r="DZ29" i="23"/>
  <c r="DY3" i="23"/>
  <c r="DY29" i="23"/>
  <c r="DX3" i="23"/>
  <c r="DX29" i="23"/>
  <c r="DW3" i="23"/>
  <c r="DW29" i="23"/>
  <c r="DV3" i="23"/>
  <c r="DV29" i="23"/>
  <c r="DU3" i="23"/>
  <c r="DU29" i="23"/>
  <c r="DT3" i="23"/>
  <c r="DT29" i="23"/>
  <c r="DS3" i="23"/>
  <c r="DS29" i="23"/>
  <c r="DR3" i="23"/>
  <c r="DR29" i="23"/>
  <c r="DQ3" i="23"/>
  <c r="DQ29" i="23"/>
  <c r="DP3" i="23"/>
  <c r="DP29" i="23"/>
  <c r="DO3" i="23"/>
  <c r="DO29" i="23"/>
  <c r="DN3" i="23"/>
  <c r="DN29" i="23"/>
  <c r="DM3" i="23"/>
  <c r="DM29" i="23"/>
  <c r="DL3" i="23"/>
  <c r="DL29" i="23"/>
  <c r="DK3" i="23"/>
  <c r="DK29" i="23"/>
  <c r="DJ3" i="23"/>
  <c r="DJ29" i="23"/>
  <c r="DI3" i="23"/>
  <c r="DI29" i="23"/>
  <c r="DH3" i="23"/>
  <c r="DH29" i="23"/>
  <c r="DG3" i="23"/>
  <c r="DG29" i="23"/>
  <c r="DF3" i="23"/>
  <c r="DF29" i="23"/>
  <c r="DE3" i="23"/>
  <c r="DE29" i="23"/>
  <c r="DD3" i="23"/>
  <c r="DD29" i="23"/>
  <c r="DC3" i="23"/>
  <c r="DC29" i="23"/>
  <c r="DB3" i="23"/>
  <c r="DB29" i="23"/>
  <c r="DA3" i="23"/>
  <c r="DA29" i="23"/>
  <c r="CZ3" i="23"/>
  <c r="CZ29" i="23"/>
  <c r="CY3" i="23"/>
  <c r="CY29" i="23"/>
  <c r="CX3" i="23"/>
  <c r="CX29" i="23"/>
  <c r="CW3" i="23"/>
  <c r="CW29" i="23"/>
  <c r="CV3" i="23"/>
  <c r="CV29" i="23"/>
  <c r="CU3" i="23"/>
  <c r="CU29" i="23"/>
  <c r="CT3" i="23"/>
  <c r="CT29" i="23"/>
  <c r="CS3" i="23"/>
  <c r="CS29" i="23"/>
  <c r="CR3" i="23"/>
  <c r="CR29" i="23"/>
  <c r="CQ3" i="23"/>
  <c r="CQ29" i="23"/>
  <c r="CP3" i="23"/>
  <c r="CP29" i="23"/>
  <c r="CO3" i="23"/>
  <c r="CO29" i="23"/>
  <c r="CN3" i="23"/>
  <c r="CN29" i="23"/>
  <c r="CM3" i="23"/>
  <c r="CM29" i="23"/>
  <c r="CL3" i="23"/>
  <c r="CL29" i="23"/>
  <c r="CK3" i="23"/>
  <c r="CK29" i="23"/>
  <c r="CJ3" i="23"/>
  <c r="CJ29" i="23"/>
  <c r="CI3" i="23"/>
  <c r="CI29" i="23"/>
  <c r="CH3" i="23"/>
  <c r="CH29" i="23"/>
  <c r="CG3" i="23"/>
  <c r="CG29" i="23"/>
  <c r="CF3" i="23"/>
  <c r="CF29" i="23"/>
  <c r="CE3" i="23"/>
  <c r="CE29" i="23"/>
  <c r="CD3" i="23"/>
  <c r="CD29" i="23"/>
  <c r="CC3" i="23"/>
  <c r="CC29" i="23"/>
  <c r="CB3" i="23"/>
  <c r="CB29" i="23"/>
  <c r="CA3" i="23"/>
  <c r="CA29" i="23"/>
  <c r="BZ3" i="23"/>
  <c r="BZ29" i="23"/>
  <c r="BY3" i="23"/>
  <c r="BY29" i="23"/>
  <c r="BX3" i="23"/>
  <c r="BX29" i="23"/>
  <c r="BW3" i="23"/>
  <c r="BW29" i="23"/>
  <c r="BV3" i="23"/>
  <c r="BV29" i="23"/>
  <c r="BU3" i="23"/>
  <c r="BU29" i="23"/>
  <c r="BT3" i="23"/>
  <c r="BT29" i="23"/>
  <c r="BS3" i="23"/>
  <c r="BS29" i="23"/>
  <c r="BR3" i="23"/>
  <c r="BR29" i="23"/>
  <c r="BQ3" i="23"/>
  <c r="BQ29" i="23"/>
  <c r="BP3" i="23"/>
  <c r="BP29" i="23"/>
  <c r="BO3" i="23"/>
  <c r="BO29" i="23"/>
  <c r="BN3" i="23"/>
  <c r="BN29" i="23"/>
  <c r="BM3" i="23"/>
  <c r="BM29" i="23"/>
  <c r="BL3" i="23"/>
  <c r="BL29" i="23"/>
  <c r="BK3" i="23"/>
  <c r="BK29" i="23"/>
  <c r="BJ3" i="23"/>
  <c r="BJ29" i="23"/>
  <c r="BI3" i="23"/>
  <c r="BI29" i="23"/>
  <c r="BH3" i="23"/>
  <c r="BH29" i="23"/>
  <c r="BG3" i="23"/>
  <c r="BG29" i="23"/>
  <c r="BF3" i="23"/>
  <c r="BF29" i="23"/>
  <c r="BE3" i="23"/>
  <c r="BE29" i="23"/>
  <c r="BD3" i="23"/>
  <c r="BD29" i="23"/>
  <c r="BC3" i="23"/>
  <c r="BC29" i="23"/>
  <c r="BB3" i="23"/>
  <c r="BB29" i="23"/>
  <c r="BA3" i="23"/>
  <c r="BA29" i="23"/>
  <c r="AZ3" i="23"/>
  <c r="AZ29" i="23"/>
  <c r="AY3" i="23"/>
  <c r="AY29" i="23"/>
  <c r="AX3" i="23"/>
  <c r="AX29" i="23"/>
  <c r="AW3" i="23"/>
  <c r="AW29" i="23"/>
  <c r="AV3" i="23"/>
  <c r="AV29" i="23"/>
  <c r="AU3" i="23"/>
  <c r="AU29" i="23"/>
  <c r="AT3" i="23"/>
  <c r="AT29" i="23"/>
  <c r="AS3" i="23"/>
  <c r="AS29" i="23"/>
  <c r="AR3" i="23"/>
  <c r="AR29" i="23"/>
  <c r="AQ3" i="23"/>
  <c r="AQ29" i="23"/>
  <c r="AP3" i="23"/>
  <c r="AP29" i="23"/>
  <c r="AO3" i="23"/>
  <c r="AO29" i="23"/>
  <c r="AN3" i="23"/>
  <c r="AN29" i="23"/>
  <c r="AM3" i="23"/>
  <c r="AM29" i="23"/>
  <c r="AL3" i="23"/>
  <c r="AL29" i="23"/>
  <c r="AK3" i="23"/>
  <c r="AK29" i="23"/>
  <c r="AJ3" i="23"/>
  <c r="AJ29" i="23"/>
  <c r="AI3" i="23"/>
  <c r="AI29" i="23"/>
  <c r="AH3" i="23"/>
  <c r="AH29" i="23"/>
  <c r="AG3" i="23"/>
  <c r="AG29" i="23"/>
  <c r="AF3" i="23"/>
  <c r="AF29" i="23"/>
  <c r="AE3" i="23"/>
  <c r="AE29" i="23"/>
  <c r="AD3" i="23"/>
  <c r="AD29" i="23"/>
  <c r="AC3" i="23"/>
  <c r="AC29" i="23"/>
  <c r="AB3" i="23"/>
  <c r="AB29" i="23"/>
  <c r="AA3" i="23"/>
  <c r="AA29" i="23"/>
  <c r="Z3" i="23"/>
  <c r="Z29" i="23"/>
  <c r="Y3" i="23"/>
  <c r="Y29" i="23"/>
  <c r="X3" i="23"/>
  <c r="X29" i="23"/>
  <c r="W3" i="23"/>
  <c r="W29" i="23"/>
  <c r="V3" i="23"/>
  <c r="V29" i="23"/>
  <c r="U3" i="23"/>
  <c r="U29" i="23"/>
  <c r="T3" i="23"/>
  <c r="T29" i="23"/>
  <c r="S3" i="23"/>
  <c r="S29" i="23"/>
  <c r="R3" i="23"/>
  <c r="R29" i="23"/>
  <c r="Q3" i="23"/>
  <c r="Q29" i="23"/>
  <c r="P3" i="23"/>
  <c r="P29" i="23"/>
  <c r="O3" i="23"/>
  <c r="O29" i="23"/>
  <c r="N3" i="23"/>
  <c r="N29" i="23"/>
  <c r="M3" i="23"/>
  <c r="M29" i="23"/>
  <c r="L3" i="23"/>
  <c r="L29" i="23"/>
  <c r="K3" i="23"/>
  <c r="K29" i="23"/>
  <c r="J3" i="23"/>
  <c r="J29" i="23"/>
  <c r="I3" i="23"/>
  <c r="I29" i="23"/>
  <c r="H3" i="23"/>
  <c r="H29" i="23"/>
  <c r="G3" i="23"/>
  <c r="G29" i="23"/>
  <c r="F3" i="23"/>
  <c r="F29" i="23"/>
  <c r="E3" i="23"/>
  <c r="E29" i="23"/>
  <c r="D3" i="23"/>
  <c r="D29" i="23"/>
  <c r="C3" i="23"/>
  <c r="C29" i="23"/>
  <c r="C25" i="20"/>
  <c r="EP3" i="20"/>
  <c r="EP29" i="20"/>
  <c r="EO3" i="20"/>
  <c r="EO29" i="20"/>
  <c r="EN3" i="20"/>
  <c r="EN29" i="20"/>
  <c r="EM3" i="20"/>
  <c r="EM29" i="20"/>
  <c r="EL3" i="20"/>
  <c r="EL29" i="20"/>
  <c r="EK3" i="20"/>
  <c r="EK29" i="20"/>
  <c r="EJ3" i="20"/>
  <c r="EJ29" i="20"/>
  <c r="EI3" i="20"/>
  <c r="EI29" i="20"/>
  <c r="EH3" i="20"/>
  <c r="EH29" i="20"/>
  <c r="EG3" i="20"/>
  <c r="EG29" i="20"/>
  <c r="EF3" i="20"/>
  <c r="EF29" i="20"/>
  <c r="EE3" i="20"/>
  <c r="EE29" i="20"/>
  <c r="ED3" i="20"/>
  <c r="ED29" i="20"/>
  <c r="EC3" i="20"/>
  <c r="EC29" i="20"/>
  <c r="EB3" i="20"/>
  <c r="EB29" i="20"/>
  <c r="EA3" i="20"/>
  <c r="EA29" i="20"/>
  <c r="DZ3" i="20"/>
  <c r="DZ29" i="20"/>
  <c r="DY3" i="20"/>
  <c r="DY29" i="20"/>
  <c r="DX3" i="20"/>
  <c r="DX29" i="20"/>
  <c r="DW3" i="20"/>
  <c r="DW29" i="20"/>
  <c r="DV3" i="20"/>
  <c r="DV29" i="20"/>
  <c r="DU3" i="20"/>
  <c r="DU29" i="20"/>
  <c r="DT3" i="20"/>
  <c r="DT29" i="20"/>
  <c r="DS3" i="20"/>
  <c r="DS29" i="20"/>
  <c r="DR3" i="20"/>
  <c r="DQ3" i="20"/>
  <c r="DQ29" i="20"/>
  <c r="DP3" i="20"/>
  <c r="DP29" i="20"/>
  <c r="DO3" i="20"/>
  <c r="DO29" i="20"/>
  <c r="DN3" i="20"/>
  <c r="DN29" i="20"/>
  <c r="DM3" i="20"/>
  <c r="DM29" i="20"/>
  <c r="DL3" i="20"/>
  <c r="DL29" i="20"/>
  <c r="DK3" i="20"/>
  <c r="DK29" i="20"/>
  <c r="DJ3" i="20"/>
  <c r="DJ29" i="20"/>
  <c r="DI3" i="20"/>
  <c r="DI29" i="20"/>
  <c r="DH3" i="20"/>
  <c r="DH29" i="20"/>
  <c r="DG3" i="20"/>
  <c r="DG29" i="20"/>
  <c r="DF3" i="20"/>
  <c r="DF29" i="20"/>
  <c r="DE3" i="20"/>
  <c r="DE29" i="20"/>
  <c r="DD3" i="20"/>
  <c r="DD29" i="20"/>
  <c r="DC3" i="20"/>
  <c r="DC29" i="20"/>
  <c r="DB3" i="20"/>
  <c r="DB29" i="20"/>
  <c r="DA3" i="20"/>
  <c r="DA29" i="20"/>
  <c r="CZ3" i="20"/>
  <c r="CZ29" i="20"/>
  <c r="CY3" i="20"/>
  <c r="CY29" i="20"/>
  <c r="CX3" i="20"/>
  <c r="CX29" i="20"/>
  <c r="CW3" i="20"/>
  <c r="CW29" i="20"/>
  <c r="CV3" i="20"/>
  <c r="CV29" i="20"/>
  <c r="CU3" i="20"/>
  <c r="CU29" i="20"/>
  <c r="CT3" i="20"/>
  <c r="CT29" i="20"/>
  <c r="CS3" i="20"/>
  <c r="CR3" i="20"/>
  <c r="CR29" i="20"/>
  <c r="CQ3" i="20"/>
  <c r="CQ29" i="20"/>
  <c r="CP3" i="20"/>
  <c r="CP29" i="20"/>
  <c r="CO3" i="20"/>
  <c r="CO29" i="20"/>
  <c r="CN3" i="20"/>
  <c r="CN29" i="20"/>
  <c r="CM3" i="20"/>
  <c r="CM29" i="20"/>
  <c r="CL3" i="20"/>
  <c r="CL29" i="20"/>
  <c r="CK3" i="20"/>
  <c r="CK29" i="20"/>
  <c r="CJ3" i="20"/>
  <c r="CJ29" i="20"/>
  <c r="CI3" i="20"/>
  <c r="CI29" i="20"/>
  <c r="CH3" i="20"/>
  <c r="CH29" i="20"/>
  <c r="CG3" i="20"/>
  <c r="CG29" i="20"/>
  <c r="CF3" i="20"/>
  <c r="CF29" i="20"/>
  <c r="CE3" i="20"/>
  <c r="CE29" i="20"/>
  <c r="CD3" i="20"/>
  <c r="CD29" i="20"/>
  <c r="CC3" i="20"/>
  <c r="CC29" i="20"/>
  <c r="CB3" i="20"/>
  <c r="CB29" i="20"/>
  <c r="CA3" i="20"/>
  <c r="CA29" i="20"/>
  <c r="BZ3" i="20"/>
  <c r="BZ29" i="20"/>
  <c r="BY3" i="20"/>
  <c r="BY29" i="20"/>
  <c r="BX3" i="20"/>
  <c r="BX29" i="20"/>
  <c r="BW3" i="20"/>
  <c r="BW29" i="20"/>
  <c r="BV3" i="20"/>
  <c r="BV29" i="20"/>
  <c r="BU3" i="20"/>
  <c r="BU29" i="20"/>
  <c r="BT3" i="20"/>
  <c r="BT29" i="20"/>
  <c r="BS3" i="20"/>
  <c r="BS29" i="20"/>
  <c r="BR3" i="20"/>
  <c r="BR29" i="20"/>
  <c r="BQ3" i="20"/>
  <c r="BQ29" i="20"/>
  <c r="BP3" i="20"/>
  <c r="BP29" i="20"/>
  <c r="BO3" i="20"/>
  <c r="BO29" i="20"/>
  <c r="BN3" i="20"/>
  <c r="BN29" i="20"/>
  <c r="BM3" i="20"/>
  <c r="BM29" i="20"/>
  <c r="BL3" i="20"/>
  <c r="BL29" i="20"/>
  <c r="BK3" i="20"/>
  <c r="BK29" i="20"/>
  <c r="BJ3" i="20"/>
  <c r="BJ29" i="20"/>
  <c r="BI3" i="20"/>
  <c r="BI29" i="20"/>
  <c r="BH3" i="20"/>
  <c r="BH29" i="20"/>
  <c r="BG3" i="20"/>
  <c r="BG29" i="20"/>
  <c r="BF3" i="20"/>
  <c r="BF29" i="20"/>
  <c r="BE3" i="20"/>
  <c r="BE29" i="20"/>
  <c r="BD3" i="20"/>
  <c r="BD29" i="20"/>
  <c r="BC3" i="20"/>
  <c r="BC29" i="20"/>
  <c r="BB3" i="20"/>
  <c r="BB29" i="20"/>
  <c r="BA3" i="20"/>
  <c r="BA29" i="20"/>
  <c r="AZ3" i="20"/>
  <c r="AZ29" i="20"/>
  <c r="AY3" i="20"/>
  <c r="AY29" i="20"/>
  <c r="AX3" i="20"/>
  <c r="AX29" i="20"/>
  <c r="AW3" i="20"/>
  <c r="AW29" i="20"/>
  <c r="AV3" i="20"/>
  <c r="AV29" i="20"/>
  <c r="AU3" i="20"/>
  <c r="AU29" i="20"/>
  <c r="AT3" i="20"/>
  <c r="AT29" i="20"/>
  <c r="AS3" i="20"/>
  <c r="AS29" i="20"/>
  <c r="AR3" i="20"/>
  <c r="AR29" i="20"/>
  <c r="AQ3" i="20"/>
  <c r="AQ29" i="20"/>
  <c r="AP3" i="20"/>
  <c r="AP29" i="20"/>
  <c r="AO3" i="20"/>
  <c r="AO29" i="20"/>
  <c r="AN3" i="20"/>
  <c r="AN29" i="20"/>
  <c r="AM3" i="20"/>
  <c r="AM29" i="20"/>
  <c r="AL3" i="20"/>
  <c r="AL29" i="20"/>
  <c r="AK3" i="20"/>
  <c r="AK29" i="20"/>
  <c r="AJ3" i="20"/>
  <c r="AJ29" i="20"/>
  <c r="AI3" i="20"/>
  <c r="AI29" i="20"/>
  <c r="AH3" i="20"/>
  <c r="AH29" i="20"/>
  <c r="AG3" i="20"/>
  <c r="AG29" i="20"/>
  <c r="AF3" i="20"/>
  <c r="AF29" i="20"/>
  <c r="AE3" i="20"/>
  <c r="AE29" i="20"/>
  <c r="AD3" i="20"/>
  <c r="AD29" i="20"/>
  <c r="AC3" i="20"/>
  <c r="AC29" i="20"/>
  <c r="AB3" i="20"/>
  <c r="AB29" i="20"/>
  <c r="AA3" i="20"/>
  <c r="AA29" i="20"/>
  <c r="Z3" i="20"/>
  <c r="Z29" i="20"/>
  <c r="Y3" i="20"/>
  <c r="Y29" i="20"/>
  <c r="X3" i="20"/>
  <c r="X29" i="20"/>
  <c r="W3" i="20"/>
  <c r="W29" i="20"/>
  <c r="V3" i="20"/>
  <c r="V29" i="20"/>
  <c r="U3" i="20"/>
  <c r="U29" i="20"/>
  <c r="T3" i="20"/>
  <c r="T29" i="20"/>
  <c r="S3" i="20"/>
  <c r="S29" i="20"/>
  <c r="R3" i="20"/>
  <c r="R29" i="20"/>
  <c r="Q3" i="20"/>
  <c r="Q29" i="20"/>
  <c r="P3" i="20"/>
  <c r="P29" i="20"/>
  <c r="O3" i="20"/>
  <c r="O29" i="20"/>
  <c r="N3" i="20"/>
  <c r="N29" i="20"/>
  <c r="M3" i="20"/>
  <c r="M29" i="20"/>
  <c r="L3" i="20"/>
  <c r="L29" i="20"/>
  <c r="K3" i="20"/>
  <c r="K29" i="20"/>
  <c r="J3" i="20"/>
  <c r="J29" i="20"/>
  <c r="I3" i="20"/>
  <c r="I29" i="20"/>
  <c r="H3" i="20"/>
  <c r="H29" i="20"/>
  <c r="G3" i="20"/>
  <c r="G29" i="20"/>
  <c r="F3" i="20"/>
  <c r="F29" i="20"/>
  <c r="E3" i="20"/>
  <c r="E29" i="20"/>
  <c r="D3" i="20"/>
  <c r="D29" i="20"/>
  <c r="C3" i="20"/>
  <c r="C29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/>
  <c r="C28" i="17"/>
  <c r="D3" i="17"/>
  <c r="D28" i="17"/>
  <c r="E3" i="17"/>
  <c r="E28" i="17"/>
  <c r="F3" i="17"/>
  <c r="F28" i="17"/>
  <c r="G3" i="17"/>
  <c r="G28" i="17"/>
  <c r="H3" i="17"/>
  <c r="H28" i="17"/>
  <c r="I3" i="17"/>
  <c r="I28" i="17"/>
  <c r="J3" i="17"/>
  <c r="J28" i="17"/>
  <c r="K3" i="17"/>
  <c r="K28" i="17"/>
  <c r="L3" i="17"/>
  <c r="L28" i="17"/>
  <c r="M3" i="17"/>
  <c r="M28" i="17"/>
  <c r="N3" i="17"/>
  <c r="N28" i="17"/>
  <c r="O3" i="17"/>
  <c r="O28" i="17"/>
  <c r="P3" i="17"/>
  <c r="P28" i="17"/>
  <c r="Q3" i="17"/>
  <c r="Q28" i="17"/>
  <c r="R3" i="17"/>
  <c r="R28" i="17"/>
  <c r="S3" i="17"/>
  <c r="S28" i="17"/>
  <c r="T3" i="17"/>
  <c r="T28" i="17"/>
  <c r="U3" i="17"/>
  <c r="U28" i="17"/>
  <c r="V3" i="17"/>
  <c r="V28" i="17"/>
  <c r="W3" i="17"/>
  <c r="W28" i="17"/>
  <c r="X3" i="17"/>
  <c r="X28" i="17"/>
  <c r="Y3" i="17"/>
  <c r="Y28" i="17"/>
  <c r="Z3" i="17"/>
  <c r="Z28" i="17"/>
  <c r="AA3" i="17"/>
  <c r="AA28" i="17"/>
  <c r="AB3" i="17"/>
  <c r="AB28" i="17"/>
  <c r="AC3" i="17"/>
  <c r="AC28" i="17"/>
  <c r="AD3" i="17"/>
  <c r="AD28" i="17"/>
  <c r="AE3" i="17"/>
  <c r="AE28" i="17"/>
  <c r="AF3" i="17"/>
  <c r="AF28" i="17"/>
  <c r="AG3" i="17"/>
  <c r="AG28" i="17"/>
  <c r="AH3" i="17"/>
  <c r="AH28" i="17"/>
  <c r="AI3" i="17"/>
  <c r="AI28" i="17"/>
  <c r="AJ3" i="17"/>
  <c r="AJ28" i="17"/>
  <c r="AK3" i="17"/>
  <c r="AK28" i="17"/>
  <c r="AL3" i="17"/>
  <c r="AL28" i="17"/>
  <c r="AM3" i="17"/>
  <c r="AM28" i="17"/>
  <c r="AN3" i="17"/>
  <c r="AN28" i="17"/>
  <c r="AO3" i="17"/>
  <c r="AO28" i="17"/>
  <c r="AP3" i="17"/>
  <c r="AP28" i="17"/>
  <c r="AQ3" i="17"/>
  <c r="AQ28" i="17"/>
  <c r="AR3" i="17"/>
  <c r="AR28" i="17"/>
  <c r="AS3" i="17"/>
  <c r="AS28" i="17"/>
  <c r="AT3" i="17"/>
  <c r="AT28" i="17"/>
  <c r="AU3" i="17"/>
  <c r="AU28" i="17"/>
  <c r="AV3" i="17"/>
  <c r="AV28" i="17"/>
  <c r="AW3" i="17"/>
  <c r="AW28" i="17"/>
  <c r="AX3" i="17"/>
  <c r="AX28" i="17"/>
  <c r="AY3" i="17"/>
  <c r="AY28" i="17"/>
  <c r="AZ3" i="17"/>
  <c r="AZ28" i="17"/>
  <c r="BA3" i="17"/>
  <c r="BA28" i="17"/>
  <c r="BB3" i="17"/>
  <c r="BB28" i="17"/>
  <c r="BC3" i="17"/>
  <c r="BC28" i="17"/>
  <c r="BD3" i="17"/>
  <c r="BD28" i="17"/>
  <c r="BE3" i="17"/>
  <c r="BE28" i="17"/>
  <c r="BF3" i="17"/>
  <c r="BF28" i="17"/>
  <c r="BG3" i="17"/>
  <c r="BG28" i="17"/>
  <c r="BH3" i="17"/>
  <c r="BH28" i="17"/>
  <c r="BI3" i="17"/>
  <c r="BI28" i="17"/>
  <c r="BJ3" i="17"/>
  <c r="BJ28" i="17"/>
  <c r="BK3" i="17"/>
  <c r="BK28" i="17"/>
  <c r="BL3" i="17"/>
  <c r="BL28" i="17"/>
  <c r="BM3" i="17"/>
  <c r="BM28" i="17"/>
  <c r="BN3" i="17"/>
  <c r="BN28" i="17"/>
  <c r="BO3" i="17"/>
  <c r="BO28" i="17"/>
  <c r="BP3" i="17"/>
  <c r="BP28" i="17"/>
  <c r="BQ3" i="17"/>
  <c r="BQ28" i="17"/>
  <c r="BR3" i="17"/>
  <c r="BR28" i="17"/>
  <c r="BS3" i="17"/>
  <c r="BS28" i="17"/>
  <c r="BT3" i="17"/>
  <c r="BT28" i="17"/>
  <c r="BU3" i="17"/>
  <c r="BU28" i="17"/>
  <c r="BV3" i="17"/>
  <c r="BV28" i="17"/>
  <c r="BW3" i="17"/>
  <c r="BW28" i="17"/>
  <c r="BX3" i="17"/>
  <c r="BX28" i="17"/>
  <c r="BY3" i="17"/>
  <c r="BY28" i="17"/>
  <c r="BZ3" i="17"/>
  <c r="BZ28" i="17"/>
  <c r="CA3" i="17"/>
  <c r="CA28" i="17"/>
  <c r="CB3" i="17"/>
  <c r="CB28" i="17"/>
  <c r="CC3" i="17"/>
  <c r="CC28" i="17"/>
  <c r="CD3" i="17"/>
  <c r="CD28" i="17"/>
  <c r="CE3" i="17"/>
  <c r="CE28" i="17"/>
  <c r="CF3" i="17"/>
  <c r="CF28" i="17"/>
  <c r="CG3" i="17"/>
  <c r="CG28" i="17"/>
  <c r="CH3" i="17"/>
  <c r="CH28" i="17"/>
  <c r="CI3" i="17"/>
  <c r="CI28" i="17"/>
  <c r="CJ3" i="17"/>
  <c r="CJ28" i="17"/>
  <c r="CK3" i="17"/>
  <c r="CK28" i="17"/>
  <c r="CL3" i="17"/>
  <c r="CL28" i="17"/>
  <c r="CM3" i="17"/>
  <c r="CM28" i="17"/>
  <c r="CN3" i="17"/>
  <c r="CN28" i="17"/>
  <c r="CO3" i="17"/>
  <c r="CO28" i="17"/>
  <c r="CP3" i="17"/>
  <c r="CP28" i="17"/>
  <c r="CQ3" i="17"/>
  <c r="CQ28" i="17"/>
  <c r="CR3" i="17"/>
  <c r="CR28" i="17"/>
  <c r="CS3" i="17"/>
  <c r="CS28" i="17"/>
  <c r="CT3" i="17"/>
  <c r="CT28" i="17"/>
  <c r="CU3" i="17"/>
  <c r="CU28" i="17"/>
  <c r="CV3" i="17"/>
  <c r="CV28" i="17"/>
  <c r="CW3" i="17"/>
  <c r="CW28" i="17"/>
  <c r="CX3" i="17"/>
  <c r="CX28" i="17"/>
  <c r="CY3" i="17"/>
  <c r="CY28" i="17"/>
  <c r="CZ3" i="17"/>
  <c r="CZ28" i="17"/>
  <c r="DA3" i="17"/>
  <c r="DA28" i="17"/>
  <c r="DB3" i="17"/>
  <c r="DB28" i="17"/>
  <c r="DC3" i="17"/>
  <c r="DC28" i="17"/>
  <c r="DD3" i="17"/>
  <c r="DD28" i="17"/>
  <c r="DE3" i="17"/>
  <c r="DE28" i="17"/>
  <c r="DF3" i="17"/>
  <c r="DF28" i="17"/>
  <c r="DG3" i="17"/>
  <c r="DG28" i="17"/>
  <c r="DH3" i="17"/>
  <c r="DH28" i="17"/>
  <c r="DI3" i="17"/>
  <c r="DI28" i="17"/>
  <c r="DJ3" i="17"/>
  <c r="DJ28" i="17"/>
  <c r="DK3" i="17"/>
  <c r="DK28" i="17"/>
  <c r="DL3" i="17"/>
  <c r="DL28" i="17"/>
  <c r="DM3" i="17"/>
  <c r="DM28" i="17"/>
  <c r="DN3" i="17"/>
  <c r="DN28" i="17"/>
  <c r="DO3" i="17"/>
  <c r="DO28" i="17"/>
  <c r="DP3" i="17"/>
  <c r="DP28" i="17"/>
  <c r="DQ3" i="17"/>
  <c r="DQ28" i="17"/>
  <c r="DR3" i="17"/>
  <c r="DR28" i="17"/>
  <c r="DS3" i="17"/>
  <c r="DS28" i="17"/>
  <c r="DT3" i="17"/>
  <c r="DT28" i="17"/>
  <c r="DU3" i="17"/>
  <c r="DU28" i="17"/>
  <c r="DV3" i="17"/>
  <c r="DV28" i="17"/>
  <c r="DW3" i="17"/>
  <c r="DW28" i="17"/>
  <c r="DX3" i="17"/>
  <c r="DX28" i="17"/>
  <c r="DY3" i="17"/>
  <c r="DY28" i="17"/>
  <c r="DZ3" i="17"/>
  <c r="DZ28" i="17"/>
  <c r="EA3" i="17"/>
  <c r="EA28" i="17"/>
  <c r="EB3" i="17"/>
  <c r="EB28" i="17"/>
  <c r="EC3" i="17"/>
  <c r="EC28" i="17"/>
  <c r="ED3" i="17"/>
  <c r="ED28" i="17"/>
  <c r="EE3" i="17"/>
  <c r="EE28" i="17"/>
  <c r="EF3" i="17"/>
  <c r="EF28" i="17"/>
  <c r="EG3" i="17"/>
  <c r="EG28" i="17"/>
  <c r="EH3" i="17"/>
  <c r="EH28" i="17"/>
  <c r="EI3" i="17"/>
  <c r="EI28" i="17"/>
  <c r="EJ3" i="17"/>
  <c r="EJ28" i="17"/>
  <c r="EK3" i="17"/>
  <c r="EK28" i="17"/>
  <c r="EL3" i="17"/>
  <c r="EL28" i="17"/>
  <c r="EM3" i="17"/>
  <c r="EM28" i="17"/>
  <c r="EN3" i="17"/>
  <c r="EN28" i="17"/>
  <c r="EO3" i="17"/>
  <c r="EO28" i="17"/>
  <c r="EP3" i="17"/>
  <c r="EP28" i="17"/>
  <c r="C24" i="17"/>
  <c r="F136" i="24"/>
  <c r="F153" i="24"/>
  <c r="E136" i="24"/>
  <c r="E153" i="24"/>
  <c r="D136" i="24"/>
  <c r="D153" i="24"/>
  <c r="C136" i="24"/>
  <c r="C153" i="24"/>
  <c r="F139" i="43"/>
  <c r="F157" i="43"/>
  <c r="E139" i="43"/>
  <c r="E157" i="43"/>
  <c r="D139" i="43"/>
  <c r="D157" i="43"/>
  <c r="C139" i="43"/>
  <c r="C157" i="43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/>
  <c r="C141" i="43"/>
  <c r="C159" i="43"/>
  <c r="C131" i="24"/>
  <c r="C151" i="24"/>
  <c r="C133" i="24"/>
  <c r="C134" i="24"/>
  <c r="C139" i="24"/>
  <c r="C140" i="24"/>
  <c r="C141" i="24"/>
  <c r="C155" i="24"/>
  <c r="C146" i="43"/>
  <c r="C164" i="43"/>
  <c r="C142" i="24"/>
  <c r="C156" i="24"/>
  <c r="C147" i="43"/>
  <c r="C165" i="43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/>
  <c r="D141" i="43"/>
  <c r="D159" i="43"/>
  <c r="E130" i="24"/>
  <c r="E150" i="24"/>
  <c r="E141" i="43"/>
  <c r="E159" i="43"/>
  <c r="F130" i="24"/>
  <c r="F150" i="24"/>
  <c r="F141" i="43"/>
  <c r="F159" i="43"/>
  <c r="D131" i="24"/>
  <c r="D151" i="24"/>
  <c r="E131" i="24"/>
  <c r="E151" i="24"/>
  <c r="F131" i="24"/>
  <c r="F151" i="24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/>
  <c r="D146" i="43"/>
  <c r="D164" i="43"/>
  <c r="E141" i="24"/>
  <c r="E155" i="24"/>
  <c r="E146" i="43"/>
  <c r="E164" i="43"/>
  <c r="F141" i="24"/>
  <c r="F155" i="24"/>
  <c r="F146" i="43"/>
  <c r="F164" i="43"/>
  <c r="D142" i="24"/>
  <c r="D156" i="24"/>
  <c r="D147" i="43"/>
  <c r="D165" i="43"/>
  <c r="E142" i="24"/>
  <c r="E156" i="24"/>
  <c r="E147" i="43"/>
  <c r="E165" i="43"/>
  <c r="F142" i="24"/>
  <c r="F156" i="24"/>
  <c r="F147" i="43"/>
  <c r="F165" i="43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/>
  <c r="S48" i="10"/>
  <c r="T48" i="10"/>
  <c r="U48" i="10"/>
  <c r="V48" i="10"/>
  <c r="W48" i="10"/>
  <c r="X48" i="10"/>
  <c r="Y48" i="10"/>
  <c r="Z48" i="10"/>
  <c r="AA48" i="10"/>
  <c r="E25" i="43"/>
  <c r="E43" i="43"/>
  <c r="AC48" i="10"/>
  <c r="AD48" i="10"/>
  <c r="AE48" i="10"/>
  <c r="AF48" i="10"/>
  <c r="AG48" i="10"/>
  <c r="AH48" i="10"/>
  <c r="AI48" i="10"/>
  <c r="AJ48" i="10"/>
  <c r="AK48" i="10"/>
  <c r="C25" i="43"/>
  <c r="C43" i="43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/>
  <c r="S40" i="10"/>
  <c r="T40" i="10"/>
  <c r="U40" i="10"/>
  <c r="V40" i="10"/>
  <c r="W40" i="10"/>
  <c r="X40" i="10"/>
  <c r="Y40" i="10"/>
  <c r="Z40" i="10"/>
  <c r="AA40" i="10"/>
  <c r="E17" i="43"/>
  <c r="E39" i="43"/>
  <c r="AC40" i="10"/>
  <c r="AD40" i="10"/>
  <c r="AE40" i="10"/>
  <c r="AF40" i="10"/>
  <c r="AG40" i="10"/>
  <c r="AH40" i="10"/>
  <c r="AI40" i="10"/>
  <c r="AJ40" i="10"/>
  <c r="AK40" i="10"/>
  <c r="F17" i="43"/>
  <c r="F39" i="43"/>
  <c r="C17" i="43"/>
  <c r="C39" i="43"/>
  <c r="X42" i="10"/>
  <c r="H42" i="10"/>
  <c r="C19" i="43"/>
  <c r="C40" i="43"/>
  <c r="O42" i="10"/>
  <c r="AD42" i="10"/>
  <c r="N42" i="10"/>
  <c r="AH42" i="10"/>
  <c r="Z42" i="10"/>
  <c r="D19" i="43"/>
  <c r="D40" i="43"/>
  <c r="J42" i="10"/>
  <c r="AG42" i="10"/>
  <c r="Y42" i="10"/>
  <c r="Q42" i="10"/>
  <c r="I42" i="10"/>
  <c r="P42" i="10"/>
  <c r="W42" i="10"/>
  <c r="F19" i="43"/>
  <c r="F40" i="43"/>
  <c r="AK42" i="10"/>
  <c r="U42" i="10"/>
  <c r="E42" i="10"/>
  <c r="AJ42" i="10"/>
  <c r="E19" i="43"/>
  <c r="E40" i="43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/>
  <c r="F41" i="43"/>
  <c r="D41" i="43"/>
  <c r="C41" i="43"/>
  <c r="F169" i="24"/>
  <c r="C169" i="24"/>
  <c r="E169" i="24"/>
  <c r="D169" i="24"/>
  <c r="C48" i="10"/>
  <c r="C25" i="24"/>
  <c r="C39" i="24"/>
  <c r="R42" i="10"/>
  <c r="D19" i="24"/>
  <c r="D36" i="24"/>
  <c r="F25" i="24"/>
  <c r="F39" i="24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/>
  <c r="AB42" i="10"/>
  <c r="E19" i="24"/>
  <c r="E36" i="24"/>
  <c r="C45" i="10"/>
  <c r="C22" i="24"/>
  <c r="F17" i="24"/>
  <c r="C42" i="10"/>
  <c r="C19" i="24"/>
  <c r="C36" i="24"/>
  <c r="C46" i="10"/>
  <c r="C23" i="24"/>
  <c r="F22" i="24"/>
  <c r="R40" i="10"/>
  <c r="D17" i="24"/>
  <c r="F19" i="24"/>
  <c r="F36" i="24"/>
  <c r="R45" i="10"/>
  <c r="D22" i="24"/>
  <c r="F23" i="24"/>
  <c r="R48" i="10"/>
  <c r="D25" i="24"/>
  <c r="D39" i="24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/>
  <c r="F66" i="43"/>
  <c r="E69" i="43"/>
  <c r="E87" i="43"/>
  <c r="E66" i="43"/>
  <c r="E61" i="43"/>
  <c r="D69" i="43"/>
  <c r="D87" i="43"/>
  <c r="D61" i="43"/>
  <c r="F69" i="43"/>
  <c r="F87" i="43"/>
  <c r="D67" i="43"/>
  <c r="F67" i="43"/>
  <c r="F63" i="43"/>
  <c r="F84" i="43"/>
  <c r="F61" i="43"/>
  <c r="E67" i="43"/>
  <c r="E63" i="43"/>
  <c r="E84" i="43"/>
  <c r="D62" i="24"/>
  <c r="D61" i="24"/>
  <c r="D64" i="24"/>
  <c r="D78" i="24"/>
  <c r="D56" i="24"/>
  <c r="D58" i="24"/>
  <c r="D75" i="24"/>
  <c r="F64" i="24"/>
  <c r="F78" i="24"/>
  <c r="C37" i="24"/>
  <c r="F62" i="24"/>
  <c r="E64" i="24"/>
  <c r="E78" i="24"/>
  <c r="F61" i="24"/>
  <c r="E56" i="24"/>
  <c r="F37" i="24"/>
  <c r="F58" i="24"/>
  <c r="F75" i="24"/>
  <c r="E61" i="24"/>
  <c r="E62" i="24"/>
  <c r="E58" i="24"/>
  <c r="E75" i="24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/>
  <c r="E5" i="3"/>
  <c r="E30" i="10"/>
  <c r="F5" i="3"/>
  <c r="F30" i="10"/>
  <c r="G5" i="3"/>
  <c r="G30" i="10"/>
  <c r="H5" i="3"/>
  <c r="H30" i="10"/>
  <c r="I5" i="3"/>
  <c r="I30" i="10"/>
  <c r="J5" i="3"/>
  <c r="J30" i="10"/>
  <c r="K5" i="3"/>
  <c r="K30" i="10"/>
  <c r="L5" i="3"/>
  <c r="L30" i="10"/>
  <c r="M5" i="3"/>
  <c r="M30" i="10"/>
  <c r="N5" i="3"/>
  <c r="N30" i="10"/>
  <c r="O5" i="3"/>
  <c r="O30" i="10"/>
  <c r="P5" i="3"/>
  <c r="P30" i="10"/>
  <c r="Q5" i="3"/>
  <c r="Q30" i="10"/>
  <c r="R5" i="3"/>
  <c r="D6" i="43"/>
  <c r="S5" i="3"/>
  <c r="S30" i="10"/>
  <c r="T5" i="3"/>
  <c r="T30" i="10"/>
  <c r="U5" i="3"/>
  <c r="U30" i="10"/>
  <c r="V5" i="3"/>
  <c r="V30" i="10"/>
  <c r="W5" i="3"/>
  <c r="W30" i="10"/>
  <c r="X5" i="3"/>
  <c r="X30" i="10"/>
  <c r="Y5" i="3"/>
  <c r="Y30" i="10"/>
  <c r="Z5" i="3"/>
  <c r="Z30" i="10"/>
  <c r="AA5" i="3"/>
  <c r="AA30" i="10"/>
  <c r="AB5" i="3"/>
  <c r="E6" i="43"/>
  <c r="AC5" i="3"/>
  <c r="AC30" i="10"/>
  <c r="AD5" i="3"/>
  <c r="AD30" i="10"/>
  <c r="AE5" i="3"/>
  <c r="AE30" i="10"/>
  <c r="AF5" i="3"/>
  <c r="AF30" i="10"/>
  <c r="AG5" i="3"/>
  <c r="AG30" i="10"/>
  <c r="AH5" i="3"/>
  <c r="AH30" i="10"/>
  <c r="AI5" i="3"/>
  <c r="AI30" i="10"/>
  <c r="AJ5" i="3"/>
  <c r="AJ30" i="10"/>
  <c r="AK5" i="3"/>
  <c r="AK30" i="10"/>
  <c r="AL5" i="3"/>
  <c r="F6" i="43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/>
  <c r="AQ12" i="18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/>
  <c r="BK10" i="18"/>
  <c r="BN10" i="18"/>
  <c r="BM10" i="18"/>
  <c r="BL10" i="18"/>
  <c r="C5" i="43"/>
  <c r="C34" i="43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/>
  <c r="AB24" i="3"/>
  <c r="X47" i="10"/>
  <c r="H47" i="10"/>
  <c r="AH47" i="10"/>
  <c r="Z47" i="10"/>
  <c r="D24" i="43"/>
  <c r="D42" i="43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/>
  <c r="AG47" i="10"/>
  <c r="Y47" i="10"/>
  <c r="Q47" i="10"/>
  <c r="I47" i="10"/>
  <c r="F24" i="43"/>
  <c r="F42" i="43"/>
  <c r="AD47" i="10"/>
  <c r="V47" i="10"/>
  <c r="N47" i="10"/>
  <c r="F47" i="10"/>
  <c r="AJ47" i="10"/>
  <c r="E24" i="43"/>
  <c r="E42" i="43"/>
  <c r="T47" i="10"/>
  <c r="L47" i="10"/>
  <c r="D47" i="10"/>
  <c r="AI47" i="10"/>
  <c r="AA47" i="10"/>
  <c r="S47" i="10"/>
  <c r="K47" i="10"/>
  <c r="D85" i="43"/>
  <c r="F34" i="43"/>
  <c r="D5" i="24"/>
  <c r="D5" i="43"/>
  <c r="D34" i="43"/>
  <c r="E85" i="43"/>
  <c r="F85" i="43"/>
  <c r="D76" i="24"/>
  <c r="F76" i="24"/>
  <c r="E76" i="24"/>
  <c r="C47" i="10"/>
  <c r="C24" i="24"/>
  <c r="C38" i="24"/>
  <c r="R47" i="10"/>
  <c r="D24" i="24"/>
  <c r="D38" i="24"/>
  <c r="F12" i="24"/>
  <c r="E9" i="24"/>
  <c r="R30" i="10"/>
  <c r="D6" i="24"/>
  <c r="C35" i="10"/>
  <c r="C12" i="24"/>
  <c r="AB39" i="10"/>
  <c r="E16" i="24"/>
  <c r="E35" i="24"/>
  <c r="R36" i="10"/>
  <c r="D13" i="24"/>
  <c r="D33" i="24"/>
  <c r="F8" i="24"/>
  <c r="AB29" i="10"/>
  <c r="E5" i="24"/>
  <c r="C34" i="10"/>
  <c r="C11" i="24"/>
  <c r="C37" i="10"/>
  <c r="C14" i="24"/>
  <c r="C34" i="24"/>
  <c r="C8" i="24"/>
  <c r="AB37" i="10"/>
  <c r="E14" i="24"/>
  <c r="E34" i="24"/>
  <c r="R35" i="10"/>
  <c r="D12" i="24"/>
  <c r="F6" i="24"/>
  <c r="C9" i="24"/>
  <c r="F13" i="24"/>
  <c r="F33" i="24"/>
  <c r="AB34" i="10"/>
  <c r="E11" i="24"/>
  <c r="D8" i="24"/>
  <c r="R39" i="10"/>
  <c r="D16" i="24"/>
  <c r="D35" i="24"/>
  <c r="F24" i="24"/>
  <c r="F38" i="24"/>
  <c r="C36" i="10"/>
  <c r="C13" i="24"/>
  <c r="C33" i="24"/>
  <c r="AB47" i="10"/>
  <c r="E24" i="24"/>
  <c r="E38" i="24"/>
  <c r="R37" i="10"/>
  <c r="D14" i="24"/>
  <c r="D34" i="24"/>
  <c r="F9" i="24"/>
  <c r="AB30" i="10"/>
  <c r="E6" i="24"/>
  <c r="C29" i="10"/>
  <c r="C5" i="24"/>
  <c r="F14" i="24"/>
  <c r="F34" i="24"/>
  <c r="AB35" i="10"/>
  <c r="E12" i="24"/>
  <c r="D9" i="24"/>
  <c r="C30" i="10"/>
  <c r="C6" i="24"/>
  <c r="F11" i="24"/>
  <c r="E8" i="24"/>
  <c r="C39" i="10"/>
  <c r="C16" i="24"/>
  <c r="C35" i="24"/>
  <c r="F16" i="24"/>
  <c r="F35" i="24"/>
  <c r="AB36" i="10"/>
  <c r="E13" i="24"/>
  <c r="E33" i="24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/>
  <c r="F68" i="43"/>
  <c r="F86" i="43"/>
  <c r="D30" i="24"/>
  <c r="F56" i="43"/>
  <c r="E50" i="43"/>
  <c r="C26" i="24"/>
  <c r="C30" i="43"/>
  <c r="E58" i="43"/>
  <c r="E82" i="43"/>
  <c r="D60" i="43"/>
  <c r="D83" i="43"/>
  <c r="E68" i="43"/>
  <c r="E86" i="43"/>
  <c r="F49" i="43"/>
  <c r="F60" i="43"/>
  <c r="F83" i="43"/>
  <c r="F57" i="43"/>
  <c r="F81" i="43"/>
  <c r="E26" i="24"/>
  <c r="E30" i="43"/>
  <c r="D55" i="43"/>
  <c r="F50" i="43"/>
  <c r="D49" i="43"/>
  <c r="E49" i="43"/>
  <c r="D56" i="43"/>
  <c r="E56" i="43"/>
  <c r="F58" i="43"/>
  <c r="F82" i="43"/>
  <c r="D68" i="43"/>
  <c r="D86" i="43"/>
  <c r="F55" i="43"/>
  <c r="E55" i="43"/>
  <c r="D26" i="24"/>
  <c r="D30" i="43"/>
  <c r="D58" i="43"/>
  <c r="D82" i="43"/>
  <c r="E60" i="43"/>
  <c r="E83" i="43"/>
  <c r="E57" i="43"/>
  <c r="E81" i="43"/>
  <c r="D55" i="24"/>
  <c r="D74" i="24"/>
  <c r="D48" i="24"/>
  <c r="D31" i="24"/>
  <c r="D63" i="24"/>
  <c r="D77" i="24"/>
  <c r="D52" i="24"/>
  <c r="D72" i="24"/>
  <c r="D50" i="24"/>
  <c r="D44" i="24"/>
  <c r="D51" i="24"/>
  <c r="D45" i="24"/>
  <c r="D47" i="24"/>
  <c r="D53" i="24"/>
  <c r="D73" i="24"/>
  <c r="D32" i="24"/>
  <c r="C32" i="24"/>
  <c r="F30" i="24"/>
  <c r="F48" i="24"/>
  <c r="E32" i="24"/>
  <c r="E51" i="24"/>
  <c r="F63" i="24"/>
  <c r="F77" i="24"/>
  <c r="F55" i="24"/>
  <c r="F74" i="24"/>
  <c r="E31" i="24"/>
  <c r="E53" i="24"/>
  <c r="E73" i="24"/>
  <c r="E52" i="24"/>
  <c r="E72" i="24"/>
  <c r="E48" i="24"/>
  <c r="F47" i="24"/>
  <c r="F53" i="24"/>
  <c r="F73" i="24"/>
  <c r="F50" i="24"/>
  <c r="E50" i="24"/>
  <c r="E30" i="24"/>
  <c r="E44" i="24"/>
  <c r="E63" i="24"/>
  <c r="E77" i="24"/>
  <c r="F52" i="24"/>
  <c r="F72" i="24"/>
  <c r="F32" i="24"/>
  <c r="E45" i="24"/>
  <c r="E47" i="24"/>
  <c r="C31" i="24"/>
  <c r="F31" i="24"/>
  <c r="F44" i="24"/>
  <c r="F26" i="24"/>
  <c r="F45" i="24"/>
  <c r="F51" i="24"/>
  <c r="E55" i="24"/>
  <c r="E74" i="24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<sst xmlns="http://schemas.openxmlformats.org/spreadsheetml/2006/main" count="12518" uniqueCount="772">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</sst>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135224.48699999999</c:v>
                </c:pt>
                <c:pt idx="1">
                  <c:v>0</c:v>
                </c:pt>
                <c:pt idx="2">
                  <c:v>2000</c:v>
                </c:pt>
                <c:pt idx="3">
                  <c:v>3395</c:v>
                </c:pt>
                <c:pt idx="4">
                  <c:v>13395</c:v>
                </c:pt>
                <c:pt idx="5">
                  <c:v>149431.73347199999</c:v>
                </c:pt>
                <c:pt idx="6">
                  <c:v>74921.835019999999</c:v>
                </c:pt>
                <c:pt idx="7">
                  <c:v>490</c:v>
                </c:pt>
                <c:pt idx="8">
                  <c:v>67189.494099999996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37543.169000000009</c:v>
                </c:pt>
                <c:pt idx="1">
                  <c:v>2370.7999999999884</c:v>
                </c:pt>
                <c:pt idx="2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1077.6400000000003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43045.297749999998</c:v>
                </c:pt>
                <c:pt idx="1">
                  <c:v>55742.927031999992</c:v>
                </c:pt>
                <c:pt idx="2">
                  <c:v>44087.348689999999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25610.736037999999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13271.186641</c:v>
                </c:pt>
                <c:pt idx="1">
                  <c:v>25386.459458999998</c:v>
                </c:pt>
                <c:pt idx="2">
                  <c:v>28531.847999999998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6911840"/>
        <c:axId val="1546917824"/>
      </c:barChart>
      <c:catAx>
        <c:axId val="154691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7824"/>
        <c:crosses val="autoZero"/>
        <c:auto val="1"/>
        <c:lblAlgn val="ctr"/>
        <c:lblOffset val="100"/>
        <c:noMultiLvlLbl val="0"/>
      </c:catAx>
      <c:valAx>
        <c:axId val="154691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71909.998389999993</c:v>
                </c:pt>
                <c:pt idx="1">
                  <c:v>0</c:v>
                </c:pt>
                <c:pt idx="2">
                  <c:v>1843.1875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67866.064461999995</c:v>
                </c:pt>
                <c:pt idx="6">
                  <c:v>21077.434684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48825.629983999999</c:v>
                </c:pt>
                <c:pt idx="1">
                  <c:v>70626.747201000006</c:v>
                </c:pt>
                <c:pt idx="2">
                  <c:v>73070.841505000004</c:v>
                </c:pt>
                <c:pt idx="3">
                  <c:v>71909.998389999993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22504.861740499997</c:v>
                </c:pt>
                <c:pt idx="2">
                  <c:v>47745.745013419997</c:v>
                </c:pt>
                <c:pt idx="3">
                  <c:v>67866.064461999995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8992.2237100000002</c:v>
                </c:pt>
                <c:pt idx="3">
                  <c:v>21077.434684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4590.9681738999998</c:v>
                </c:pt>
                <c:pt idx="2">
                  <c:v>4322.6269907000005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2005.3362776999998</c:v>
                </c:pt>
                <c:pt idx="2">
                  <c:v>1667.7453014</c:v>
                </c:pt>
                <c:pt idx="3">
                  <c:v>1843.1875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914560"/>
        <c:axId val="154691564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4691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5648"/>
        <c:crosses val="autoZero"/>
        <c:auto val="1"/>
        <c:lblAlgn val="ctr"/>
        <c:lblOffset val="100"/>
        <c:noMultiLvlLbl val="0"/>
      </c:catAx>
      <c:valAx>
        <c:axId val="154691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4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87961.533169999995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67189.49411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62140.302156000005</c:v>
                </c:pt>
                <c:pt idx="1">
                  <c:v>92454.973330000008</c:v>
                </c:pt>
                <c:pt idx="2">
                  <c:v>91485.026419999995</c:v>
                </c:pt>
                <c:pt idx="3">
                  <c:v>87961.533169999995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13271.18665</c:v>
                </c:pt>
                <c:pt idx="2">
                  <c:v>38657.646099999998</c:v>
                </c:pt>
                <c:pt idx="3">
                  <c:v>67189.49411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924896"/>
        <c:axId val="154691292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4506.9326060000003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4692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2928"/>
        <c:crosses val="autoZero"/>
        <c:auto val="1"/>
        <c:lblAlgn val="ctr"/>
        <c:lblOffset val="100"/>
        <c:noMultiLvlLbl val="0"/>
      </c:catAx>
      <c:valAx>
        <c:axId val="154691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37.95209097</c:v>
                </c:pt>
                <c:pt idx="1">
                  <c:v>32.863186229999997</c:v>
                </c:pt>
                <c:pt idx="2">
                  <c:v>35.915755099999998</c:v>
                </c:pt>
                <c:pt idx="3">
                  <c:v>47.355559890000002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47.612768010000003</c:v>
                </c:pt>
                <c:pt idx="2">
                  <c:v>54.744052510000003</c:v>
                </c:pt>
                <c:pt idx="3">
                  <c:v>63.154586960000003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6926528"/>
        <c:axId val="154692163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4692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21632"/>
        <c:crosses val="autoZero"/>
        <c:auto val="1"/>
        <c:lblAlgn val="ctr"/>
        <c:lblOffset val="100"/>
        <c:noMultiLvlLbl val="0"/>
      </c:catAx>
      <c:valAx>
        <c:axId val="154692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2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21.370633008219176</c:v>
                </c:pt>
                <c:pt idx="2">
                  <c:v>28.368256054794522</c:v>
                </c:pt>
                <c:pt idx="3">
                  <c:v>41.505878082191785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37.138519315068493</c:v>
                </c:pt>
                <c:pt idx="2">
                  <c:v>47.97521720547946</c:v>
                </c:pt>
                <c:pt idx="3">
                  <c:v>65.657565342465759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6915104"/>
        <c:axId val="154692217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4691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22176"/>
        <c:crosses val="autoZero"/>
        <c:auto val="1"/>
        <c:lblAlgn val="ctr"/>
        <c:lblOffset val="100"/>
        <c:noMultiLvlLbl val="0"/>
      </c:catAx>
      <c:valAx>
        <c:axId val="154692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135224.48699999999</c:v>
                </c:pt>
                <c:pt idx="1">
                  <c:v>31930.358883000001</c:v>
                </c:pt>
                <c:pt idx="2">
                  <c:v>2000</c:v>
                </c:pt>
                <c:pt idx="3">
                  <c:v>3395</c:v>
                </c:pt>
                <c:pt idx="4">
                  <c:v>13395</c:v>
                </c:pt>
                <c:pt idx="5">
                  <c:v>149431.73347199999</c:v>
                </c:pt>
                <c:pt idx="6">
                  <c:v>74921.835019999999</c:v>
                </c:pt>
                <c:pt idx="7">
                  <c:v>490</c:v>
                </c:pt>
                <c:pt idx="8">
                  <c:v>67189.494099999996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37543.169000000009</c:v>
                </c:pt>
                <c:pt idx="2">
                  <c:v>2370.7999999999884</c:v>
                </c:pt>
                <c:pt idx="3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5870.3736989999998</c:v>
                </c:pt>
                <c:pt idx="2">
                  <c:v>8125.7999999999993</c:v>
                </c:pt>
                <c:pt idx="3">
                  <c:v>6691.985184000001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1077.6400000000003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43045.297749999998</c:v>
                </c:pt>
                <c:pt idx="2">
                  <c:v>55742.927031999992</c:v>
                </c:pt>
                <c:pt idx="3">
                  <c:v>44087.348689999999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25610.736037999999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13271.186641</c:v>
                </c:pt>
                <c:pt idx="2">
                  <c:v>25386.459458999998</c:v>
                </c:pt>
                <c:pt idx="3">
                  <c:v>28531.847999999998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6913472"/>
        <c:axId val="1546918368"/>
      </c:barChart>
      <c:catAx>
        <c:axId val="154691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8368"/>
        <c:crosses val="autoZero"/>
        <c:auto val="1"/>
        <c:lblAlgn val="ctr"/>
        <c:lblOffset val="100"/>
        <c:noMultiLvlLbl val="0"/>
      </c:catAx>
      <c:valAx>
        <c:axId val="15469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71909.998389999993</c:v>
                </c:pt>
                <c:pt idx="1">
                  <c:v>9730.5552630000002</c:v>
                </c:pt>
                <c:pt idx="2">
                  <c:v>1843.1875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67866.064461999995</c:v>
                </c:pt>
                <c:pt idx="6">
                  <c:v>21077.434684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48825.629983999999</c:v>
                </c:pt>
                <c:pt idx="1">
                  <c:v>70626.747201000006</c:v>
                </c:pt>
                <c:pt idx="2">
                  <c:v>73070.841505000004</c:v>
                </c:pt>
                <c:pt idx="3">
                  <c:v>71909.998389999993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22504.861740499997</c:v>
                </c:pt>
                <c:pt idx="2">
                  <c:v>47745.745013419997</c:v>
                </c:pt>
                <c:pt idx="3">
                  <c:v>67866.064461999995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8992.2237100000002</c:v>
                </c:pt>
                <c:pt idx="3">
                  <c:v>21077.434684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5788.0744694999994</c:v>
                </c:pt>
                <c:pt idx="1">
                  <c:v>4832.5043939999996</c:v>
                </c:pt>
                <c:pt idx="2">
                  <c:v>6689.0950885000002</c:v>
                </c:pt>
                <c:pt idx="3">
                  <c:v>9730.5552630000002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4590.9681738999998</c:v>
                </c:pt>
                <c:pt idx="2">
                  <c:v>4322.6269907000005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2005.3362776999998</c:v>
                </c:pt>
                <c:pt idx="2">
                  <c:v>1667.7453014</c:v>
                </c:pt>
                <c:pt idx="3">
                  <c:v>1843.1875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925440"/>
        <c:axId val="154691401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4692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4016"/>
        <c:crosses val="autoZero"/>
        <c:auto val="1"/>
        <c:lblAlgn val="ctr"/>
        <c:lblOffset val="100"/>
        <c:noMultiLvlLbl val="0"/>
      </c:catAx>
      <c:valAx>
        <c:axId val="154691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2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87961.533169999995</c:v>
                </c:pt>
                <c:pt idx="1">
                  <c:v>28028.443719999999</c:v>
                </c:pt>
                <c:pt idx="2">
                  <c:v>1500</c:v>
                </c:pt>
                <c:pt idx="3">
                  <c:v>2983.193585</c:v>
                </c:pt>
                <c:pt idx="4">
                  <c:v>4554.3</c:v>
                </c:pt>
                <c:pt idx="5">
                  <c:v>43653.165289999997</c:v>
                </c:pt>
                <c:pt idx="6">
                  <c:v>67189.49411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62140.302156000005</c:v>
                </c:pt>
                <c:pt idx="1">
                  <c:v>92454.973330000008</c:v>
                </c:pt>
                <c:pt idx="2">
                  <c:v>91485.026419999995</c:v>
                </c:pt>
                <c:pt idx="3">
                  <c:v>87961.533169999995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13271.18665</c:v>
                </c:pt>
                <c:pt idx="2">
                  <c:v>38657.646099999998</c:v>
                </c:pt>
                <c:pt idx="3">
                  <c:v>67189.49411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10651.664769999999</c:v>
                </c:pt>
                <c:pt idx="1">
                  <c:v>16213.6769</c:v>
                </c:pt>
                <c:pt idx="2">
                  <c:v>23912.641299999999</c:v>
                </c:pt>
                <c:pt idx="3">
                  <c:v>28028.443719999999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4255.1864219999998</c:v>
                </c:pt>
                <c:pt idx="1">
                  <c:v>4944.5880900000002</c:v>
                </c:pt>
                <c:pt idx="2">
                  <c:v>4771.2444999999998</c:v>
                </c:pt>
                <c:pt idx="3">
                  <c:v>4554.3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1499.2788619999999</c:v>
                </c:pt>
                <c:pt idx="1">
                  <c:v>14411.045819999999</c:v>
                </c:pt>
                <c:pt idx="2">
                  <c:v>30426.96069</c:v>
                </c:pt>
                <c:pt idx="3">
                  <c:v>43653.165289999997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3188.55</c:v>
                </c:pt>
                <c:pt idx="2">
                  <c:v>1755</c:v>
                </c:pt>
                <c:pt idx="3">
                  <c:v>1500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1270.6032520000001</c:v>
                </c:pt>
                <c:pt idx="2">
                  <c:v>6392.7504589999999</c:v>
                </c:pt>
                <c:pt idx="3">
                  <c:v>14984.367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916192"/>
        <c:axId val="154691673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4506.9326060000003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4691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6736"/>
        <c:crosses val="autoZero"/>
        <c:auto val="1"/>
        <c:lblAlgn val="ctr"/>
        <c:lblOffset val="100"/>
        <c:noMultiLvlLbl val="0"/>
      </c:catAx>
      <c:valAx>
        <c:axId val="154691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6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37.95209097</c:v>
                </c:pt>
                <c:pt idx="1">
                  <c:v>32.863186229999997</c:v>
                </c:pt>
                <c:pt idx="2">
                  <c:v>35.915755099999998</c:v>
                </c:pt>
                <c:pt idx="3">
                  <c:v>47.355559890000002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47.612768010000003</c:v>
                </c:pt>
                <c:pt idx="2">
                  <c:v>54.744052510000003</c:v>
                </c:pt>
                <c:pt idx="3">
                  <c:v>63.154586960000003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6919456"/>
        <c:axId val="145985598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4691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5984"/>
        <c:crosses val="autoZero"/>
        <c:auto val="1"/>
        <c:lblAlgn val="ctr"/>
        <c:lblOffset val="100"/>
        <c:noMultiLvlLbl val="0"/>
      </c:catAx>
      <c:valAx>
        <c:axId val="145985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21.370633008219176</c:v>
                </c:pt>
                <c:pt idx="2">
                  <c:v>28.368256054794522</c:v>
                </c:pt>
                <c:pt idx="3">
                  <c:v>41.505878082191785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37.138519315068493</c:v>
                </c:pt>
                <c:pt idx="2">
                  <c:v>47.97521720547946</c:v>
                </c:pt>
                <c:pt idx="3">
                  <c:v>65.657565342465759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9850000"/>
        <c:axId val="145984836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5985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8368"/>
        <c:crosses val="autoZero"/>
        <c:auto val="1"/>
        <c:lblAlgn val="ctr"/>
        <c:lblOffset val="100"/>
        <c:noMultiLvlLbl val="0"/>
      </c:catAx>
      <c:valAx>
        <c:axId val="14598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113955.291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117658.2819</c:v>
                </c:pt>
                <c:pt idx="17">
                  <c:v>118603.4782</c:v>
                </c:pt>
                <c:pt idx="18">
                  <c:v>118705.92570000001</c:v>
                </c:pt>
                <c:pt idx="19">
                  <c:v>118935.861</c:v>
                </c:pt>
                <c:pt idx="20">
                  <c:v>118935.861</c:v>
                </c:pt>
                <c:pt idx="21">
                  <c:v>118935.861</c:v>
                </c:pt>
                <c:pt idx="22">
                  <c:v>118935.861</c:v>
                </c:pt>
                <c:pt idx="23">
                  <c:v>118935.861</c:v>
                </c:pt>
                <c:pt idx="24">
                  <c:v>118968.66099999999</c:v>
                </c:pt>
                <c:pt idx="25">
                  <c:v>118968.66099999999</c:v>
                </c:pt>
                <c:pt idx="26">
                  <c:v>118968.66099999999</c:v>
                </c:pt>
                <c:pt idx="27">
                  <c:v>118968.66099999999</c:v>
                </c:pt>
                <c:pt idx="28">
                  <c:v>118968.66099999999</c:v>
                </c:pt>
                <c:pt idx="29">
                  <c:v>118968.66099999999</c:v>
                </c:pt>
                <c:pt idx="30">
                  <c:v>118968.66099999999</c:v>
                </c:pt>
                <c:pt idx="31">
                  <c:v>118968.66099999999</c:v>
                </c:pt>
                <c:pt idx="32">
                  <c:v>118968.66099999999</c:v>
                </c:pt>
                <c:pt idx="33">
                  <c:v>118968.66099999999</c:v>
                </c:pt>
                <c:pt idx="34">
                  <c:v>118968.66099999999</c:v>
                </c:pt>
                <c:pt idx="35">
                  <c:v>119042.66099999999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15416.020672000001</c:v>
                </c:pt>
                <c:pt idx="10">
                  <c:v>15416.320672</c:v>
                </c:pt>
                <c:pt idx="11">
                  <c:v>15416.620672000001</c:v>
                </c:pt>
                <c:pt idx="12">
                  <c:v>17098.181393999999</c:v>
                </c:pt>
                <c:pt idx="13">
                  <c:v>17112.573699</c:v>
                </c:pt>
                <c:pt idx="14">
                  <c:v>17112.573699</c:v>
                </c:pt>
                <c:pt idx="15">
                  <c:v>17112.573699</c:v>
                </c:pt>
                <c:pt idx="16">
                  <c:v>16912.973699000002</c:v>
                </c:pt>
                <c:pt idx="17">
                  <c:v>17837.973699000002</c:v>
                </c:pt>
                <c:pt idx="18">
                  <c:v>18762.973699000002</c:v>
                </c:pt>
                <c:pt idx="19">
                  <c:v>19688.173698999999</c:v>
                </c:pt>
                <c:pt idx="20">
                  <c:v>20613.173698999999</c:v>
                </c:pt>
                <c:pt idx="21">
                  <c:v>21538.173698999999</c:v>
                </c:pt>
                <c:pt idx="22">
                  <c:v>22463.373699</c:v>
                </c:pt>
                <c:pt idx="23">
                  <c:v>23388.373699</c:v>
                </c:pt>
                <c:pt idx="24">
                  <c:v>24313.373699</c:v>
                </c:pt>
                <c:pt idx="25">
                  <c:v>25238.373699</c:v>
                </c:pt>
                <c:pt idx="26">
                  <c:v>26163.673698999999</c:v>
                </c:pt>
                <c:pt idx="27">
                  <c:v>27088.673698999999</c:v>
                </c:pt>
                <c:pt idx="28">
                  <c:v>27596.666315000002</c:v>
                </c:pt>
                <c:pt idx="29">
                  <c:v>27796.666315000002</c:v>
                </c:pt>
                <c:pt idx="30">
                  <c:v>28130.169875</c:v>
                </c:pt>
                <c:pt idx="31">
                  <c:v>28948.635242</c:v>
                </c:pt>
                <c:pt idx="32">
                  <c:v>29591.998373000002</c:v>
                </c:pt>
                <c:pt idx="33">
                  <c:v>30303.668043999998</c:v>
                </c:pt>
                <c:pt idx="34">
                  <c:v>30990.168811</c:v>
                </c:pt>
                <c:pt idx="35">
                  <c:v>31930.358883000001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2572.8417804999999</c:v>
                </c:pt>
                <c:pt idx="13">
                  <c:v>3813.8963160000003</c:v>
                </c:pt>
                <c:pt idx="14">
                  <c:v>2806</c:v>
                </c:pt>
                <c:pt idx="15">
                  <c:v>2806</c:v>
                </c:pt>
                <c:pt idx="16">
                  <c:v>2340</c:v>
                </c:pt>
                <c:pt idx="17">
                  <c:v>2340</c:v>
                </c:pt>
                <c:pt idx="18">
                  <c:v>2340</c:v>
                </c:pt>
                <c:pt idx="19">
                  <c:v>2340</c:v>
                </c:pt>
                <c:pt idx="20">
                  <c:v>2340</c:v>
                </c:pt>
                <c:pt idx="21">
                  <c:v>2340</c:v>
                </c:pt>
                <c:pt idx="22">
                  <c:v>2340</c:v>
                </c:pt>
                <c:pt idx="23">
                  <c:v>2340</c:v>
                </c:pt>
                <c:pt idx="24">
                  <c:v>2340</c:v>
                </c:pt>
                <c:pt idx="25">
                  <c:v>2340</c:v>
                </c:pt>
                <c:pt idx="26">
                  <c:v>2340</c:v>
                </c:pt>
                <c:pt idx="27">
                  <c:v>2340</c:v>
                </c:pt>
                <c:pt idx="28">
                  <c:v>2340</c:v>
                </c:pt>
                <c:pt idx="29">
                  <c:v>2340</c:v>
                </c:pt>
                <c:pt idx="30">
                  <c:v>2000</c:v>
                </c:pt>
                <c:pt idx="31">
                  <c:v>2000</c:v>
                </c:pt>
                <c:pt idx="32">
                  <c:v>2000</c:v>
                </c:pt>
                <c:pt idx="33">
                  <c:v>2000</c:v>
                </c:pt>
                <c:pt idx="34">
                  <c:v>2000</c:v>
                </c:pt>
                <c:pt idx="35">
                  <c:v>2000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38823.050789999994</c:v>
                </c:pt>
                <c:pt idx="12">
                  <c:v>41079.448499999999</c:v>
                </c:pt>
                <c:pt idx="13">
                  <c:v>41763.051940000005</c:v>
                </c:pt>
                <c:pt idx="14">
                  <c:v>45239.194199999998</c:v>
                </c:pt>
                <c:pt idx="15">
                  <c:v>49601.457750000001</c:v>
                </c:pt>
                <c:pt idx="16">
                  <c:v>52993.855744</c:v>
                </c:pt>
                <c:pt idx="17">
                  <c:v>56384.890009999996</c:v>
                </c:pt>
                <c:pt idx="18">
                  <c:v>59921.148860000001</c:v>
                </c:pt>
                <c:pt idx="19">
                  <c:v>66006.045320000005</c:v>
                </c:pt>
                <c:pt idx="20">
                  <c:v>69763.998510000005</c:v>
                </c:pt>
                <c:pt idx="21">
                  <c:v>76443.513529999997</c:v>
                </c:pt>
                <c:pt idx="22">
                  <c:v>83132.698360000009</c:v>
                </c:pt>
                <c:pt idx="23">
                  <c:v>90078.340848699998</c:v>
                </c:pt>
                <c:pt idx="24">
                  <c:v>95287.606331999996</c:v>
                </c:pt>
                <c:pt idx="25">
                  <c:v>105344.38478199999</c:v>
                </c:pt>
                <c:pt idx="26">
                  <c:v>109914.334512</c:v>
                </c:pt>
                <c:pt idx="27">
                  <c:v>113459.421172</c:v>
                </c:pt>
                <c:pt idx="28">
                  <c:v>117347.99551199999</c:v>
                </c:pt>
                <c:pt idx="29">
                  <c:v>122095.493672</c:v>
                </c:pt>
                <c:pt idx="30">
                  <c:v>127681.270422</c:v>
                </c:pt>
                <c:pt idx="31">
                  <c:v>133061.33710199999</c:v>
                </c:pt>
                <c:pt idx="32">
                  <c:v>137918.30132199998</c:v>
                </c:pt>
                <c:pt idx="33">
                  <c:v>143203.15140199999</c:v>
                </c:pt>
                <c:pt idx="34">
                  <c:v>148301.84737199999</c:v>
                </c:pt>
                <c:pt idx="35">
                  <c:v>149431.73347199999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29395.77362</c:v>
                </c:pt>
                <c:pt idx="22">
                  <c:v>29395.77362</c:v>
                </c:pt>
                <c:pt idx="23">
                  <c:v>28456.103620000002</c:v>
                </c:pt>
                <c:pt idx="24">
                  <c:v>27501.63162</c:v>
                </c:pt>
                <c:pt idx="25">
                  <c:v>31963.752297999999</c:v>
                </c:pt>
                <c:pt idx="26">
                  <c:v>36099.852425000005</c:v>
                </c:pt>
                <c:pt idx="27">
                  <c:v>40256.383239999996</c:v>
                </c:pt>
                <c:pt idx="28">
                  <c:v>44399.606350000002</c:v>
                </c:pt>
                <c:pt idx="29">
                  <c:v>48609.236860000005</c:v>
                </c:pt>
                <c:pt idx="30">
                  <c:v>52880.058440000001</c:v>
                </c:pt>
                <c:pt idx="31">
                  <c:v>57158.279869999998</c:v>
                </c:pt>
                <c:pt idx="32">
                  <c:v>61386.100720000002</c:v>
                </c:pt>
                <c:pt idx="33">
                  <c:v>66079.250960000005</c:v>
                </c:pt>
                <c:pt idx="34">
                  <c:v>70555.60312</c:v>
                </c:pt>
                <c:pt idx="35">
                  <c:v>74921.835019999999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323.60524320000002</c:v>
                </c:pt>
                <c:pt idx="10">
                  <c:v>4254.6407740000004</c:v>
                </c:pt>
                <c:pt idx="11">
                  <c:v>6101.8352599999998</c:v>
                </c:pt>
                <c:pt idx="12">
                  <c:v>9424.3086029999995</c:v>
                </c:pt>
                <c:pt idx="13">
                  <c:v>10334.595069999999</c:v>
                </c:pt>
                <c:pt idx="14">
                  <c:v>10703.109280000001</c:v>
                </c:pt>
                <c:pt idx="15">
                  <c:v>13271.186641</c:v>
                </c:pt>
                <c:pt idx="16">
                  <c:v>17103.695658000001</c:v>
                </c:pt>
                <c:pt idx="17">
                  <c:v>18244.027681</c:v>
                </c:pt>
                <c:pt idx="18">
                  <c:v>20096.649966000001</c:v>
                </c:pt>
                <c:pt idx="19">
                  <c:v>21412.41805</c:v>
                </c:pt>
                <c:pt idx="20">
                  <c:v>23504.894619999999</c:v>
                </c:pt>
                <c:pt idx="21">
                  <c:v>26632.28657</c:v>
                </c:pt>
                <c:pt idx="22">
                  <c:v>29662.739850000002</c:v>
                </c:pt>
                <c:pt idx="23">
                  <c:v>33177.879310000004</c:v>
                </c:pt>
                <c:pt idx="24">
                  <c:v>37514.642399999997</c:v>
                </c:pt>
                <c:pt idx="25">
                  <c:v>38657.646099999998</c:v>
                </c:pt>
                <c:pt idx="26">
                  <c:v>40482.611380000002</c:v>
                </c:pt>
                <c:pt idx="27">
                  <c:v>42551.276859999998</c:v>
                </c:pt>
                <c:pt idx="28">
                  <c:v>44995.38751</c:v>
                </c:pt>
                <c:pt idx="29">
                  <c:v>47655.818799999994</c:v>
                </c:pt>
                <c:pt idx="30">
                  <c:v>51058.018400000001</c:v>
                </c:pt>
                <c:pt idx="31">
                  <c:v>54062.612959999999</c:v>
                </c:pt>
                <c:pt idx="32">
                  <c:v>57159.992620000005</c:v>
                </c:pt>
                <c:pt idx="33">
                  <c:v>60577.035340000002</c:v>
                </c:pt>
                <c:pt idx="34">
                  <c:v>63881.56495</c:v>
                </c:pt>
                <c:pt idx="35">
                  <c:v>67189.494099999996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9853808"/>
        <c:axId val="1459851088"/>
      </c:lineChart>
      <c:catAx>
        <c:axId val="145985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1088"/>
        <c:crosses val="autoZero"/>
        <c:auto val="1"/>
        <c:lblAlgn val="ctr"/>
        <c:lblOffset val="100"/>
        <c:noMultiLvlLbl val="0"/>
      </c:catAx>
      <c:valAx>
        <c:axId val="145985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28.962109095890408</c:v>
                </c:pt>
                <c:pt idx="1">
                  <c:v>20.880922887671233</c:v>
                </c:pt>
                <c:pt idx="2">
                  <c:v>21.543642021917808</c:v>
                </c:pt>
                <c:pt idx="3">
                  <c:v>19.597190230136984</c:v>
                </c:pt>
                <c:pt idx="4">
                  <c:v>20.685978906849314</c:v>
                </c:pt>
                <c:pt idx="5">
                  <c:v>23.884646410958904</c:v>
                </c:pt>
                <c:pt idx="6">
                  <c:v>26.924712986301369</c:v>
                </c:pt>
                <c:pt idx="7">
                  <c:v>27.326041997260273</c:v>
                </c:pt>
                <c:pt idx="8">
                  <c:v>27.06900649589041</c:v>
                </c:pt>
                <c:pt idx="9">
                  <c:v>27.422395808219179</c:v>
                </c:pt>
                <c:pt idx="10">
                  <c:v>21.080103553424657</c:v>
                </c:pt>
                <c:pt idx="11">
                  <c:v>21.142482008219179</c:v>
                </c:pt>
                <c:pt idx="12">
                  <c:v>22.881554630136986</c:v>
                </c:pt>
                <c:pt idx="13">
                  <c:v>22.044052347945204</c:v>
                </c:pt>
                <c:pt idx="14">
                  <c:v>21.563002375342464</c:v>
                </c:pt>
                <c:pt idx="15">
                  <c:v>21.370633008219176</c:v>
                </c:pt>
                <c:pt idx="16">
                  <c:v>21.445568364383561</c:v>
                </c:pt>
                <c:pt idx="17">
                  <c:v>21.780649764383561</c:v>
                </c:pt>
                <c:pt idx="18">
                  <c:v>22.258975654794522</c:v>
                </c:pt>
                <c:pt idx="19">
                  <c:v>19.365733317808221</c:v>
                </c:pt>
                <c:pt idx="20">
                  <c:v>21.057092764383562</c:v>
                </c:pt>
                <c:pt idx="21">
                  <c:v>23.680985057534247</c:v>
                </c:pt>
                <c:pt idx="22">
                  <c:v>25.673510076712329</c:v>
                </c:pt>
                <c:pt idx="23">
                  <c:v>28.689024520547946</c:v>
                </c:pt>
                <c:pt idx="24">
                  <c:v>35.071196191780821</c:v>
                </c:pt>
                <c:pt idx="25">
                  <c:v>28.368256054794522</c:v>
                </c:pt>
                <c:pt idx="26">
                  <c:v>27.863922739726029</c:v>
                </c:pt>
                <c:pt idx="27">
                  <c:v>29.357189397260274</c:v>
                </c:pt>
                <c:pt idx="28">
                  <c:v>30.584284328767122</c:v>
                </c:pt>
                <c:pt idx="29">
                  <c:v>31.155866082191782</c:v>
                </c:pt>
                <c:pt idx="30">
                  <c:v>31.481947260273969</c:v>
                </c:pt>
                <c:pt idx="31">
                  <c:v>32.24679169863014</c:v>
                </c:pt>
                <c:pt idx="32">
                  <c:v>32.870664520547948</c:v>
                </c:pt>
                <c:pt idx="33">
                  <c:v>33.614191561643835</c:v>
                </c:pt>
                <c:pt idx="34">
                  <c:v>35.066198876712328</c:v>
                </c:pt>
                <c:pt idx="35">
                  <c:v>41.505878082191785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24.116601175342467</c:v>
                </c:pt>
                <c:pt idx="5">
                  <c:v>26.700843863013702</c:v>
                </c:pt>
                <c:pt idx="6">
                  <c:v>30.153062904109589</c:v>
                </c:pt>
                <c:pt idx="7">
                  <c:v>32.311399808219178</c:v>
                </c:pt>
                <c:pt idx="8">
                  <c:v>32.758628712328765</c:v>
                </c:pt>
                <c:pt idx="9">
                  <c:v>34.520888712328762</c:v>
                </c:pt>
                <c:pt idx="10">
                  <c:v>32.1433204109589</c:v>
                </c:pt>
                <c:pt idx="11">
                  <c:v>33.247400273972602</c:v>
                </c:pt>
                <c:pt idx="12">
                  <c:v>37.974691534246574</c:v>
                </c:pt>
                <c:pt idx="13">
                  <c:v>37.637074082191781</c:v>
                </c:pt>
                <c:pt idx="14">
                  <c:v>37.080207287671229</c:v>
                </c:pt>
                <c:pt idx="15">
                  <c:v>37.138519315068493</c:v>
                </c:pt>
                <c:pt idx="16">
                  <c:v>39.431461397260279</c:v>
                </c:pt>
                <c:pt idx="17">
                  <c:v>39.388276493150684</c:v>
                </c:pt>
                <c:pt idx="18">
                  <c:v>40.794476767123285</c:v>
                </c:pt>
                <c:pt idx="19">
                  <c:v>36.975648547945205</c:v>
                </c:pt>
                <c:pt idx="20">
                  <c:v>39.156928273972603</c:v>
                </c:pt>
                <c:pt idx="21">
                  <c:v>41.87004189041096</c:v>
                </c:pt>
                <c:pt idx="22">
                  <c:v>44.702779972602741</c:v>
                </c:pt>
                <c:pt idx="23">
                  <c:v>49.287363945205477</c:v>
                </c:pt>
                <c:pt idx="24">
                  <c:v>57.774271342465752</c:v>
                </c:pt>
                <c:pt idx="25">
                  <c:v>47.97521720547946</c:v>
                </c:pt>
                <c:pt idx="26">
                  <c:v>47.961962657534244</c:v>
                </c:pt>
                <c:pt idx="27">
                  <c:v>49.975238630136985</c:v>
                </c:pt>
                <c:pt idx="28">
                  <c:v>51.591568109589041</c:v>
                </c:pt>
                <c:pt idx="29">
                  <c:v>52.383362630136993</c:v>
                </c:pt>
                <c:pt idx="30">
                  <c:v>53.102066767123283</c:v>
                </c:pt>
                <c:pt idx="31">
                  <c:v>53.83852326027398</c:v>
                </c:pt>
                <c:pt idx="32">
                  <c:v>54.436771726027395</c:v>
                </c:pt>
                <c:pt idx="33">
                  <c:v>55.250114410958908</c:v>
                </c:pt>
                <c:pt idx="34">
                  <c:v>57.560294657534243</c:v>
                </c:pt>
                <c:pt idx="35">
                  <c:v>65.657565342465759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9846192"/>
        <c:axId val="145985054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5984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0544"/>
        <c:crosses val="autoZero"/>
        <c:auto val="1"/>
        <c:lblAlgn val="ctr"/>
        <c:lblOffset val="100"/>
        <c:noMultiLvlLbl val="0"/>
      </c:catAx>
      <c:valAx>
        <c:axId val="14598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4.2816049877180649E-2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2.6807749319240418E-2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2.6807227653372984E-2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2.4170808022017175E-2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2.4150479481888247E-2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2.4150479481888247E-2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2.4150479481888247E-2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0.35445131799236435</c:v>
                </c:pt>
                <c:pt idx="45">
                  <c:v>0.42612448570016159</c:v>
                </c:pt>
                <c:pt idx="46">
                  <c:v>0.56410077045622109</c:v>
                </c:pt>
                <c:pt idx="47">
                  <c:v>0.46609581369790137</c:v>
                </c:pt>
                <c:pt idx="48">
                  <c:v>0.35441390630645886</c:v>
                </c:pt>
                <c:pt idx="49">
                  <c:v>0.42663386053490959</c:v>
                </c:pt>
                <c:pt idx="50">
                  <c:v>0.56503761268119268</c:v>
                </c:pt>
                <c:pt idx="51">
                  <c:v>0.46654807477271754</c:v>
                </c:pt>
                <c:pt idx="52">
                  <c:v>0.35440939924755882</c:v>
                </c:pt>
                <c:pt idx="53">
                  <c:v>0.4266952259500027</c:v>
                </c:pt>
                <c:pt idx="54">
                  <c:v>0.56515047607413904</c:v>
                </c:pt>
                <c:pt idx="55">
                  <c:v>0.46660255956140734</c:v>
                </c:pt>
                <c:pt idx="56">
                  <c:v>0.35438987745718953</c:v>
                </c:pt>
                <c:pt idx="57">
                  <c:v>0.42696102126637797</c:v>
                </c:pt>
                <c:pt idx="58">
                  <c:v>0.56563932719650434</c:v>
                </c:pt>
                <c:pt idx="59">
                  <c:v>0.46683855282506342</c:v>
                </c:pt>
                <c:pt idx="60">
                  <c:v>0.35436925074646619</c:v>
                </c:pt>
                <c:pt idx="61">
                  <c:v>0.42724186177572576</c:v>
                </c:pt>
                <c:pt idx="62">
                  <c:v>0.56615584912320449</c:v>
                </c:pt>
                <c:pt idx="63">
                  <c:v>0.46708790401024042</c:v>
                </c:pt>
                <c:pt idx="64">
                  <c:v>0.35435179598770955</c:v>
                </c:pt>
                <c:pt idx="65">
                  <c:v>0.42747951529578737</c:v>
                </c:pt>
                <c:pt idx="66">
                  <c:v>0.56659294155435291</c:v>
                </c:pt>
                <c:pt idx="67">
                  <c:v>0.46729891057990808</c:v>
                </c:pt>
                <c:pt idx="68">
                  <c:v>0.3543119678065681</c:v>
                </c:pt>
                <c:pt idx="69">
                  <c:v>0.42802179115397371</c:v>
                </c:pt>
                <c:pt idx="70">
                  <c:v>0.56759029552463613</c:v>
                </c:pt>
                <c:pt idx="71">
                  <c:v>0.46778038366523722</c:v>
                </c:pt>
                <c:pt idx="72">
                  <c:v>0.35428474672439719</c:v>
                </c:pt>
                <c:pt idx="73">
                  <c:v>0.42839241675881312</c:v>
                </c:pt>
                <c:pt idx="74">
                  <c:v>0.56827195024678301</c:v>
                </c:pt>
                <c:pt idx="75">
                  <c:v>0.46810945281665611</c:v>
                </c:pt>
                <c:pt idx="76">
                  <c:v>0.35425252223245901</c:v>
                </c:pt>
                <c:pt idx="77">
                  <c:v>0.428831165567851</c:v>
                </c:pt>
                <c:pt idx="78">
                  <c:v>0.56907889723880212</c:v>
                </c:pt>
                <c:pt idx="79">
                  <c:v>0.4684990067921857</c:v>
                </c:pt>
                <c:pt idx="80">
                  <c:v>0.3542028222788573</c:v>
                </c:pt>
                <c:pt idx="81">
                  <c:v>0.42950784908501077</c:v>
                </c:pt>
                <c:pt idx="82">
                  <c:v>0.57032345379969529</c:v>
                </c:pt>
                <c:pt idx="83">
                  <c:v>0.46909981704688269</c:v>
                </c:pt>
                <c:pt idx="84">
                  <c:v>0.35419559185455457</c:v>
                </c:pt>
                <c:pt idx="85">
                  <c:v>0.42960629434846437</c:v>
                </c:pt>
                <c:pt idx="86">
                  <c:v>0.5705045143193852</c:v>
                </c:pt>
                <c:pt idx="87">
                  <c:v>0.46918722421784531</c:v>
                </c:pt>
                <c:pt idx="88">
                  <c:v>0.3541750039051661</c:v>
                </c:pt>
                <c:pt idx="89">
                  <c:v>0.42988660746028978</c:v>
                </c:pt>
                <c:pt idx="90">
                  <c:v>0.57102006619384305</c:v>
                </c:pt>
                <c:pt idx="91">
                  <c:v>0.46943610706707722</c:v>
                </c:pt>
                <c:pt idx="92">
                  <c:v>0.35420692996212605</c:v>
                </c:pt>
                <c:pt idx="93">
                  <c:v>0.4294519219462099</c:v>
                </c:pt>
                <c:pt idx="94">
                  <c:v>0.57022059259477675</c:v>
                </c:pt>
                <c:pt idx="95">
                  <c:v>0.46905016078246031</c:v>
                </c:pt>
                <c:pt idx="96">
                  <c:v>0.35443543000364014</c:v>
                </c:pt>
                <c:pt idx="97">
                  <c:v>0.42634080628864635</c:v>
                </c:pt>
                <c:pt idx="98">
                  <c:v>0.56449862751496205</c:v>
                </c:pt>
                <c:pt idx="99">
                  <c:v>0.46628787944879657</c:v>
                </c:pt>
                <c:pt idx="100">
                  <c:v>0.35440775711359362</c:v>
                </c:pt>
                <c:pt idx="101">
                  <c:v>0.42671758308831015</c:v>
                </c:pt>
                <c:pt idx="102">
                  <c:v>0.56519159553128318</c:v>
                </c:pt>
                <c:pt idx="103">
                  <c:v>0.46662241006982658</c:v>
                </c:pt>
                <c:pt idx="104">
                  <c:v>0.3543972622765344</c:v>
                </c:pt>
                <c:pt idx="105">
                  <c:v>0.42686047442590547</c:v>
                </c:pt>
                <c:pt idx="106">
                  <c:v>0.56545440132937841</c:v>
                </c:pt>
                <c:pt idx="107">
                  <c:v>0.46674927969835461</c:v>
                </c:pt>
                <c:pt idx="108">
                  <c:v>0.35438970332877839</c:v>
                </c:pt>
                <c:pt idx="109">
                  <c:v>0.42696339263499583</c:v>
                </c:pt>
                <c:pt idx="110">
                  <c:v>0.56564368852815916</c:v>
                </c:pt>
                <c:pt idx="111">
                  <c:v>0.4668406581918253</c:v>
                </c:pt>
                <c:pt idx="112">
                  <c:v>0.35438193721636618</c:v>
                </c:pt>
                <c:pt idx="113">
                  <c:v>0.42706913143544212</c:v>
                </c:pt>
                <c:pt idx="114">
                  <c:v>0.56583816340697479</c:v>
                </c:pt>
                <c:pt idx="115">
                  <c:v>0.46693454104545645</c:v>
                </c:pt>
                <c:pt idx="116">
                  <c:v>0.35437312631074158</c:v>
                </c:pt>
                <c:pt idx="117">
                  <c:v>0.42718909511204423</c:v>
                </c:pt>
                <c:pt idx="118">
                  <c:v>0.56605880054563917</c:v>
                </c:pt>
                <c:pt idx="119">
                  <c:v>0.46704105370333704</c:v>
                </c:pt>
                <c:pt idx="120">
                  <c:v>0.35436359868176881</c:v>
                </c:pt>
                <c:pt idx="121">
                  <c:v>0.42731881809032329</c:v>
                </c:pt>
                <c:pt idx="122">
                  <c:v>0.56629738716588973</c:v>
                </c:pt>
                <c:pt idx="123">
                  <c:v>0.46715623152761609</c:v>
                </c:pt>
                <c:pt idx="124">
                  <c:v>0.3543551781300362</c:v>
                </c:pt>
                <c:pt idx="125">
                  <c:v>0.42743346668312665</c:v>
                </c:pt>
                <c:pt idx="126">
                  <c:v>0.56650824891543183</c:v>
                </c:pt>
                <c:pt idx="127">
                  <c:v>0.46725802506658781</c:v>
                </c:pt>
                <c:pt idx="128">
                  <c:v>0.35434814054807645</c:v>
                </c:pt>
                <c:pt idx="129">
                  <c:v>0.42752928562639103</c:v>
                </c:pt>
                <c:pt idx="130">
                  <c:v>0.56668447907814345</c:v>
                </c:pt>
                <c:pt idx="131">
                  <c:v>0.46734310029323461</c:v>
                </c:pt>
                <c:pt idx="132">
                  <c:v>0.3543410253490506</c:v>
                </c:pt>
                <c:pt idx="133">
                  <c:v>0.4276261621302892</c:v>
                </c:pt>
                <c:pt idx="134">
                  <c:v>0.56686265438475736</c:v>
                </c:pt>
                <c:pt idx="135">
                  <c:v>0.46742911452481584</c:v>
                </c:pt>
                <c:pt idx="136">
                  <c:v>0.35433464142349841</c:v>
                </c:pt>
                <c:pt idx="137">
                  <c:v>0.42771308222405846</c:v>
                </c:pt>
                <c:pt idx="138">
                  <c:v>0.56702251785891522</c:v>
                </c:pt>
                <c:pt idx="139">
                  <c:v>0.46750628866468308</c:v>
                </c:pt>
                <c:pt idx="140">
                  <c:v>0.35433328564659483</c:v>
                </c:pt>
                <c:pt idx="141">
                  <c:v>0.42773154104497146</c:v>
                </c:pt>
                <c:pt idx="142">
                  <c:v>0.5670564673993933</c:v>
                </c:pt>
                <c:pt idx="143">
                  <c:v>0.46752267783931339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9849456"/>
        <c:axId val="1459843472"/>
      </c:lineChart>
      <c:catAx>
        <c:axId val="145984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3472"/>
        <c:crosses val="autoZero"/>
        <c:auto val="1"/>
        <c:lblAlgn val="ctr"/>
        <c:lblOffset val="100"/>
        <c:noMultiLvlLbl val="0"/>
      </c:catAx>
      <c:valAx>
        <c:axId val="145984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13.89891918</c:v>
                </c:pt>
                <c:pt idx="5">
                  <c:v>10.299187760000001</c:v>
                </c:pt>
                <c:pt idx="6">
                  <c:v>10.308018240000001</c:v>
                </c:pt>
                <c:pt idx="7">
                  <c:v>11.233005199999999</c:v>
                </c:pt>
                <c:pt idx="8">
                  <c:v>11.262586519999999</c:v>
                </c:pt>
                <c:pt idx="9">
                  <c:v>9.8843597939999999</c:v>
                </c:pt>
                <c:pt idx="10">
                  <c:v>9.4247140609999995</c:v>
                </c:pt>
                <c:pt idx="11">
                  <c:v>8.8434681689999994</c:v>
                </c:pt>
                <c:pt idx="12">
                  <c:v>8.5253233860000002</c:v>
                </c:pt>
                <c:pt idx="13">
                  <c:v>8.4850589299999992</c:v>
                </c:pt>
                <c:pt idx="14">
                  <c:v>7.3764227550000001</c:v>
                </c:pt>
                <c:pt idx="15">
                  <c:v>7.4777456259999999</c:v>
                </c:pt>
                <c:pt idx="16">
                  <c:v>7.8077619550000001</c:v>
                </c:pt>
                <c:pt idx="17">
                  <c:v>8.1651014019999995</c:v>
                </c:pt>
                <c:pt idx="18">
                  <c:v>8.5674424800000004</c:v>
                </c:pt>
                <c:pt idx="19">
                  <c:v>9.7978303919999998</c:v>
                </c:pt>
                <c:pt idx="20">
                  <c:v>7.6412206620000003</c:v>
                </c:pt>
                <c:pt idx="21">
                  <c:v>7.7252943890000001</c:v>
                </c:pt>
                <c:pt idx="22">
                  <c:v>7.7757255829999998</c:v>
                </c:pt>
                <c:pt idx="23">
                  <c:v>7.837647349</c:v>
                </c:pt>
                <c:pt idx="24">
                  <c:v>7.8128944340000004</c:v>
                </c:pt>
                <c:pt idx="25">
                  <c:v>7.3412474019999996</c:v>
                </c:pt>
                <c:pt idx="26">
                  <c:v>7.2831892659999999</c:v>
                </c:pt>
                <c:pt idx="27">
                  <c:v>7.2203068500000001</c:v>
                </c:pt>
                <c:pt idx="28">
                  <c:v>7.1753165640000001</c:v>
                </c:pt>
                <c:pt idx="29">
                  <c:v>7.312671248</c:v>
                </c:pt>
                <c:pt idx="30">
                  <c:v>8.3948189949999996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9846736"/>
        <c:axId val="1459847280"/>
      </c:barChart>
      <c:catAx>
        <c:axId val="145984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7280"/>
        <c:crosses val="autoZero"/>
        <c:auto val="1"/>
        <c:lblAlgn val="ctr"/>
        <c:lblOffset val="100"/>
        <c:noMultiLvlLbl val="0"/>
      </c:catAx>
      <c:valAx>
        <c:axId val="145984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90.990537900000007</c:v>
                </c:pt>
                <c:pt idx="3">
                  <c:v>148.19347060000001</c:v>
                </c:pt>
                <c:pt idx="4">
                  <c:v>228.07782510000001</c:v>
                </c:pt>
                <c:pt idx="5">
                  <c:v>260.45543629999997</c:v>
                </c:pt>
                <c:pt idx="6">
                  <c:v>127.5038608</c:v>
                </c:pt>
                <c:pt idx="7">
                  <c:v>188.9504116</c:v>
                </c:pt>
                <c:pt idx="8">
                  <c:v>167.10113870000001</c:v>
                </c:pt>
                <c:pt idx="9">
                  <c:v>273.29691200000002</c:v>
                </c:pt>
                <c:pt idx="10">
                  <c:v>192.26309789999999</c:v>
                </c:pt>
                <c:pt idx="11">
                  <c:v>292.505538</c:v>
                </c:pt>
                <c:pt idx="12">
                  <c:v>191.31924770000001</c:v>
                </c:pt>
                <c:pt idx="13">
                  <c:v>204.29373759999999</c:v>
                </c:pt>
                <c:pt idx="14">
                  <c:v>249.1904864</c:v>
                </c:pt>
                <c:pt idx="15">
                  <c:v>195.79035379999999</c:v>
                </c:pt>
                <c:pt idx="16">
                  <c:v>184.12281630000001</c:v>
                </c:pt>
                <c:pt idx="17">
                  <c:v>229.1602608</c:v>
                </c:pt>
                <c:pt idx="18">
                  <c:v>178.4739256</c:v>
                </c:pt>
                <c:pt idx="19">
                  <c:v>236.39644820000001</c:v>
                </c:pt>
                <c:pt idx="20">
                  <c:v>262.70246659999998</c:v>
                </c:pt>
                <c:pt idx="21">
                  <c:v>191.79557360000001</c:v>
                </c:pt>
                <c:pt idx="22">
                  <c:v>162.259094</c:v>
                </c:pt>
                <c:pt idx="23">
                  <c:v>163.7979267</c:v>
                </c:pt>
                <c:pt idx="24">
                  <c:v>170.9207385</c:v>
                </c:pt>
                <c:pt idx="25">
                  <c:v>205.9550869</c:v>
                </c:pt>
                <c:pt idx="26">
                  <c:v>198.96063240000001</c:v>
                </c:pt>
                <c:pt idx="27">
                  <c:v>186.7183617</c:v>
                </c:pt>
                <c:pt idx="28">
                  <c:v>186.62437600000001</c:v>
                </c:pt>
                <c:pt idx="29">
                  <c:v>182.6998159</c:v>
                </c:pt>
                <c:pt idx="30">
                  <c:v>131.70064740000001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9854896"/>
        <c:axId val="1459851632"/>
      </c:barChart>
      <c:catAx>
        <c:axId val="145985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1632"/>
        <c:crosses val="autoZero"/>
        <c:auto val="1"/>
        <c:lblAlgn val="ctr"/>
        <c:lblOffset val="100"/>
        <c:noMultiLvlLbl val="0"/>
      </c:catAx>
      <c:valAx>
        <c:axId val="145985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106.00342632</c:v>
                </c:pt>
                <c:pt idx="3">
                  <c:v>162.41554824000002</c:v>
                </c:pt>
                <c:pt idx="4">
                  <c:v>241.97674428000002</c:v>
                </c:pt>
                <c:pt idx="5">
                  <c:v>270.75462405999997</c:v>
                </c:pt>
                <c:pt idx="6">
                  <c:v>137.81187904000001</c:v>
                </c:pt>
                <c:pt idx="7">
                  <c:v>200.1834168</c:v>
                </c:pt>
                <c:pt idx="8">
                  <c:v>178.36372521999999</c:v>
                </c:pt>
                <c:pt idx="9">
                  <c:v>283.181271794</c:v>
                </c:pt>
                <c:pt idx="10">
                  <c:v>201.68781196099999</c:v>
                </c:pt>
                <c:pt idx="11">
                  <c:v>301.34900616900001</c:v>
                </c:pt>
                <c:pt idx="12">
                  <c:v>199.844571086</c:v>
                </c:pt>
                <c:pt idx="13">
                  <c:v>212.77879652999999</c:v>
                </c:pt>
                <c:pt idx="14">
                  <c:v>256.56690915500002</c:v>
                </c:pt>
                <c:pt idx="15">
                  <c:v>203.26809942599999</c:v>
                </c:pt>
                <c:pt idx="16">
                  <c:v>191.930578255</c:v>
                </c:pt>
                <c:pt idx="17">
                  <c:v>237.32536220200001</c:v>
                </c:pt>
                <c:pt idx="18">
                  <c:v>187.04136808000001</c:v>
                </c:pt>
                <c:pt idx="19">
                  <c:v>246.19427859200002</c:v>
                </c:pt>
                <c:pt idx="20">
                  <c:v>270.343687262</c:v>
                </c:pt>
                <c:pt idx="21">
                  <c:v>199.52086798900001</c:v>
                </c:pt>
                <c:pt idx="22">
                  <c:v>170.034819583</c:v>
                </c:pt>
                <c:pt idx="23">
                  <c:v>171.63557404900001</c:v>
                </c:pt>
                <c:pt idx="24">
                  <c:v>178.73363293400001</c:v>
                </c:pt>
                <c:pt idx="25">
                  <c:v>213.29633430199999</c:v>
                </c:pt>
                <c:pt idx="26">
                  <c:v>206.243821666</c:v>
                </c:pt>
                <c:pt idx="27">
                  <c:v>193.93866854999999</c:v>
                </c:pt>
                <c:pt idx="28">
                  <c:v>193.79969256400003</c:v>
                </c:pt>
                <c:pt idx="29">
                  <c:v>190.01248714799999</c:v>
                </c:pt>
                <c:pt idx="30">
                  <c:v>140.09546639500002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9852176"/>
        <c:axId val="1459847824"/>
      </c:barChart>
      <c:catAx>
        <c:axId val="145985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7824"/>
        <c:crosses val="autoZero"/>
        <c:auto val="1"/>
        <c:lblAlgn val="ctr"/>
        <c:lblOffset val="100"/>
        <c:noMultiLvlLbl val="0"/>
      </c:catAx>
      <c:valAx>
        <c:axId val="145984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10.42253676</c:v>
                </c:pt>
                <c:pt idx="1">
                  <c:v>8.3958713780000007</c:v>
                </c:pt>
                <c:pt idx="2">
                  <c:v>7.4772605849999998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189.82308420000001</c:v>
                </c:pt>
                <c:pt idx="1">
                  <c:v>218.17118350000001</c:v>
                </c:pt>
                <c:pt idx="2">
                  <c:v>177.34076669999999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848912"/>
        <c:axId val="1459842928"/>
      </c:barChart>
      <c:catAx>
        <c:axId val="145984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2928"/>
        <c:crosses val="autoZero"/>
        <c:auto val="1"/>
        <c:lblAlgn val="ctr"/>
        <c:lblOffset val="100"/>
        <c:noMultiLvlLbl val="0"/>
      </c:catAx>
      <c:valAx>
        <c:axId val="145984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14.025137750000001</c:v>
                </c:pt>
                <c:pt idx="2">
                  <c:v>10.42253676</c:v>
                </c:pt>
                <c:pt idx="3">
                  <c:v>8.1416037729999999</c:v>
                </c:pt>
                <c:pt idx="4">
                  <c:v>8.3958713780000007</c:v>
                </c:pt>
                <c:pt idx="5">
                  <c:v>7.6985618310000001</c:v>
                </c:pt>
                <c:pt idx="6">
                  <c:v>7.4772605849999998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151.45824339999999</c:v>
                </c:pt>
                <c:pt idx="2">
                  <c:v>189.82308420000001</c:v>
                </c:pt>
                <c:pt idx="3">
                  <c:v>226.6198727</c:v>
                </c:pt>
                <c:pt idx="4">
                  <c:v>218.17118350000001</c:v>
                </c:pt>
                <c:pt idx="5">
                  <c:v>178.94568390000001</c:v>
                </c:pt>
                <c:pt idx="6">
                  <c:v>177.34076669999999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852720"/>
        <c:axId val="1459853264"/>
      </c:barChart>
      <c:catAx>
        <c:axId val="145985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3264"/>
        <c:crosses val="autoZero"/>
        <c:auto val="1"/>
        <c:lblAlgn val="ctr"/>
        <c:lblOffset val="100"/>
        <c:noMultiLvlLbl val="0"/>
      </c:catAx>
      <c:valAx>
        <c:axId val="145985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68458.051268100011</c:v>
                </c:pt>
                <c:pt idx="1">
                  <c:v>86186.185951799998</c:v>
                </c:pt>
                <c:pt idx="2">
                  <c:v>99444.640582099993</c:v>
                </c:pt>
                <c:pt idx="3">
                  <c:v>116686.25944119999</c:v>
                </c:pt>
                <c:pt idx="4">
                  <c:v>134131.43721911998</c:v>
                </c:pt>
                <c:pt idx="5">
                  <c:v>150161.64862019999</c:v>
                </c:pt>
                <c:pt idx="6">
                  <c:v>164950.092095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9844016"/>
        <c:axId val="1459854352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14.025137750000001</c:v>
                </c:pt>
                <c:pt idx="2">
                  <c:v>10.42253676</c:v>
                </c:pt>
                <c:pt idx="3">
                  <c:v>8.1416037729999999</c:v>
                </c:pt>
                <c:pt idx="4">
                  <c:v>8.3958713780000007</c:v>
                </c:pt>
                <c:pt idx="5">
                  <c:v>7.6985618310000001</c:v>
                </c:pt>
                <c:pt idx="6">
                  <c:v>7.4772605849999998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9856528"/>
        <c:axId val="1459855440"/>
      </c:lineChart>
      <c:catAx>
        <c:axId val="145984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4352"/>
        <c:crosses val="autoZero"/>
        <c:auto val="1"/>
        <c:lblAlgn val="ctr"/>
        <c:lblOffset val="100"/>
        <c:noMultiLvlLbl val="0"/>
      </c:catAx>
      <c:valAx>
        <c:axId val="145985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4016"/>
        <c:crosses val="autoZero"/>
        <c:crossBetween val="between"/>
      </c:valAx>
      <c:valAx>
        <c:axId val="145985544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6528"/>
        <c:crosses val="max"/>
        <c:crossBetween val="between"/>
      </c:valAx>
      <c:catAx>
        <c:axId val="1459856528"/>
        <c:scaling>
          <c:orientation val="minMax"/>
        </c:scaling>
        <c:delete val="1"/>
        <c:axPos val="b"/>
        <c:majorTickMark val="out"/>
        <c:minorTickMark val="none"/>
        <c:tickLblPos val="nextTo"/>
        <c:crossAx val="14598554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9857072"/>
        <c:axId val="1459857616"/>
      </c:lineChart>
      <c:catAx>
        <c:axId val="1459857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7616"/>
        <c:crosses val="autoZero"/>
        <c:auto val="1"/>
        <c:lblAlgn val="ctr"/>
        <c:lblOffset val="100"/>
        <c:noMultiLvlLbl val="0"/>
      </c:catAx>
      <c:valAx>
        <c:axId val="145985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37.95209097</c:v>
                </c:pt>
                <c:pt idx="1">
                  <c:v>24.145551090000001</c:v>
                </c:pt>
                <c:pt idx="2">
                  <c:v>24.963940099999999</c:v>
                </c:pt>
                <c:pt idx="3">
                  <c:v>20.723746649999999</c:v>
                </c:pt>
                <c:pt idx="4">
                  <c:v>25.10109143</c:v>
                </c:pt>
                <c:pt idx="5">
                  <c:v>28.285750360000002</c:v>
                </c:pt>
                <c:pt idx="6">
                  <c:v>31.047141799999999</c:v>
                </c:pt>
                <c:pt idx="7">
                  <c:v>32.530636659999999</c:v>
                </c:pt>
                <c:pt idx="8">
                  <c:v>31.638670260000001</c:v>
                </c:pt>
                <c:pt idx="9">
                  <c:v>31.860234309999999</c:v>
                </c:pt>
                <c:pt idx="10">
                  <c:v>27.276756729999999</c:v>
                </c:pt>
                <c:pt idx="11">
                  <c:v>27.055992849999999</c:v>
                </c:pt>
                <c:pt idx="12">
                  <c:v>32.20634879</c:v>
                </c:pt>
                <c:pt idx="13">
                  <c:v>38.940821470000003</c:v>
                </c:pt>
                <c:pt idx="14">
                  <c:v>33.597630719999998</c:v>
                </c:pt>
                <c:pt idx="15">
                  <c:v>32.863186229999997</c:v>
                </c:pt>
                <c:pt idx="16">
                  <c:v>30.58625129</c:v>
                </c:pt>
                <c:pt idx="17">
                  <c:v>30.863893990000001</c:v>
                </c:pt>
                <c:pt idx="18">
                  <c:v>33.154759089999999</c:v>
                </c:pt>
                <c:pt idx="19">
                  <c:v>30.975638369999999</c:v>
                </c:pt>
                <c:pt idx="20">
                  <c:v>32.268234110000002</c:v>
                </c:pt>
                <c:pt idx="21">
                  <c:v>34.273503890000001</c:v>
                </c:pt>
                <c:pt idx="22">
                  <c:v>35.836318859999999</c:v>
                </c:pt>
                <c:pt idx="23">
                  <c:v>38.140879920000003</c:v>
                </c:pt>
                <c:pt idx="24">
                  <c:v>43.153053849999999</c:v>
                </c:pt>
                <c:pt idx="25">
                  <c:v>35.915755099999998</c:v>
                </c:pt>
                <c:pt idx="26">
                  <c:v>35.401316129999998</c:v>
                </c:pt>
                <c:pt idx="27">
                  <c:v>36.542522460000001</c:v>
                </c:pt>
                <c:pt idx="28">
                  <c:v>37.159115419999999</c:v>
                </c:pt>
                <c:pt idx="29">
                  <c:v>37.595938080000003</c:v>
                </c:pt>
                <c:pt idx="30">
                  <c:v>35.786092259999997</c:v>
                </c:pt>
                <c:pt idx="31">
                  <c:v>36.370612989999998</c:v>
                </c:pt>
                <c:pt idx="32">
                  <c:v>36.847398310000003</c:v>
                </c:pt>
                <c:pt idx="33">
                  <c:v>37.609917789999997</c:v>
                </c:pt>
                <c:pt idx="34">
                  <c:v>40.47971751</c:v>
                </c:pt>
                <c:pt idx="35">
                  <c:v>47.355559890000002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23.654948000000001</c:v>
                </c:pt>
                <c:pt idx="4">
                  <c:v>30.973915819999998</c:v>
                </c:pt>
                <c:pt idx="5">
                  <c:v>30.878952200000001</c:v>
                </c:pt>
                <c:pt idx="6">
                  <c:v>37.585417560000003</c:v>
                </c:pt>
                <c:pt idx="7">
                  <c:v>42.437686159999998</c:v>
                </c:pt>
                <c:pt idx="8">
                  <c:v>41.774746639999996</c:v>
                </c:pt>
                <c:pt idx="9">
                  <c:v>43.219824209999999</c:v>
                </c:pt>
                <c:pt idx="10">
                  <c:v>38.727134079999999</c:v>
                </c:pt>
                <c:pt idx="11">
                  <c:v>38.666959239999997</c:v>
                </c:pt>
                <c:pt idx="12">
                  <c:v>45.525841079999999</c:v>
                </c:pt>
                <c:pt idx="13">
                  <c:v>53.584689939999997</c:v>
                </c:pt>
                <c:pt idx="14">
                  <c:v>47.568203930000003</c:v>
                </c:pt>
                <c:pt idx="15">
                  <c:v>47.612768010000003</c:v>
                </c:pt>
                <c:pt idx="16">
                  <c:v>43.588706960000003</c:v>
                </c:pt>
                <c:pt idx="17">
                  <c:v>44.246865819999996</c:v>
                </c:pt>
                <c:pt idx="18">
                  <c:v>45.877079299999998</c:v>
                </c:pt>
                <c:pt idx="19">
                  <c:v>44.407913059999998</c:v>
                </c:pt>
                <c:pt idx="20">
                  <c:v>46.096532549999999</c:v>
                </c:pt>
                <c:pt idx="21">
                  <c:v>49.879976020000001</c:v>
                </c:pt>
                <c:pt idx="22">
                  <c:v>52.65471548</c:v>
                </c:pt>
                <c:pt idx="23">
                  <c:v>55.046232140000001</c:v>
                </c:pt>
                <c:pt idx="24">
                  <c:v>59.980052000000001</c:v>
                </c:pt>
                <c:pt idx="25">
                  <c:v>54.744052510000003</c:v>
                </c:pt>
                <c:pt idx="26">
                  <c:v>54.933440019999999</c:v>
                </c:pt>
                <c:pt idx="27">
                  <c:v>56.381788309999997</c:v>
                </c:pt>
                <c:pt idx="28">
                  <c:v>57.155411409999999</c:v>
                </c:pt>
                <c:pt idx="29">
                  <c:v>57.25470713</c:v>
                </c:pt>
                <c:pt idx="30">
                  <c:v>54.916173569999998</c:v>
                </c:pt>
                <c:pt idx="31">
                  <c:v>55.489917599999998</c:v>
                </c:pt>
                <c:pt idx="32">
                  <c:v>55.956976670000003</c:v>
                </c:pt>
                <c:pt idx="33">
                  <c:v>56.589286569999999</c:v>
                </c:pt>
                <c:pt idx="34">
                  <c:v>58.36515404</c:v>
                </c:pt>
                <c:pt idx="35">
                  <c:v>63.154586960000003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9844560"/>
        <c:axId val="145984510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5984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5104"/>
        <c:crosses val="autoZero"/>
        <c:auto val="1"/>
        <c:lblAlgn val="ctr"/>
        <c:lblOffset val="100"/>
        <c:noMultiLvlLbl val="0"/>
      </c:catAx>
      <c:valAx>
        <c:axId val="145984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112656"/>
        <c:axId val="1563126256"/>
      </c:lineChart>
      <c:catAx>
        <c:axId val="156311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26256"/>
        <c:crosses val="autoZero"/>
        <c:auto val="1"/>
        <c:lblAlgn val="ctr"/>
        <c:lblOffset val="100"/>
        <c:noMultiLvlLbl val="0"/>
      </c:catAx>
      <c:valAx>
        <c:axId val="156312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1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. Oliveira" refreshedDate="43906.934413310184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7640000001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86979999996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36060000004"/>
    </cacheField>
    <cacheField name="20142" numFmtId="0">
      <sharedItems containsBlank="1" containsMixedTypes="1" containsNumber="1" minValue="0" maxValue="84926.555049999995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49219999998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606459999995"/>
    </cacheField>
    <cacheField name="2016" numFmtId="0">
      <sharedItems containsBlank="1" containsMixedTypes="1" containsNumber="1" minValue="0" maxValue="87345.770199999999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37630000006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52590000004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9070000002"/>
    </cacheField>
    <cacheField name="20174" numFmtId="0">
      <sharedItems containsBlank="1" containsMixedTypes="1" containsNumber="1" minValue="0" maxValue="90710.342780000006"/>
    </cacheField>
    <cacheField name="2018" numFmtId="0">
      <sharedItems containsBlank="1" containsMixedTypes="1" containsNumber="1" minValue="0" maxValue="93429.30575"/>
    </cacheField>
    <cacheField name="20182" numFmtId="0">
      <sharedItems containsBlank="1" containsMixedTypes="1" containsNumber="1" minValue="0" maxValue="89500.449989999994"/>
    </cacheField>
    <cacheField name="20183" numFmtId="0">
      <sharedItems containsBlank="1" containsMixedTypes="1" containsNumber="1" minValue="0" maxValue="89101.866580000002"/>
    </cacheField>
    <cacheField name="20184" numFmtId="0">
      <sharedItems containsBlank="1" containsMixedTypes="1" containsNumber="1" minValue="0" maxValue="92836.050340000002"/>
    </cacheField>
    <cacheField name="2019" numFmtId="0">
      <sharedItems containsBlank="1" containsMixedTypes="1" containsNumber="1" minValue="0" maxValue="98476.176430000007"/>
    </cacheField>
    <cacheField name="20192" numFmtId="0">
      <sharedItems containsBlank="1" containsMixedTypes="1" containsNumber="1" minValue="0" maxValue="94359.54466"/>
    </cacheField>
    <cacheField name="20193" numFmtId="0">
      <sharedItems containsBlank="1" containsMixedTypes="1" containsNumber="1" minValue="0" maxValue="93935.766889999999"/>
    </cacheField>
    <cacheField name="20194" numFmtId="0">
      <sharedItems containsBlank="1" containsMixedTypes="1" containsNumber="1" minValue="0" maxValue="97878.648069999996"/>
    </cacheField>
    <cacheField name="2020" numFmtId="0">
      <sharedItems containsBlank="1" containsMixedTypes="1" containsNumber="1" minValue="0" maxValue="103588.08289999999"/>
    </cacheField>
    <cacheField name="20202" numFmtId="0">
      <sharedItems containsBlank="1" containsMixedTypes="1" containsNumber="1" minValue="0" maxValue="99290.309869999997"/>
    </cacheField>
    <cacheField name="20203" numFmtId="0">
      <sharedItems containsBlank="1" containsMixedTypes="1" containsNumber="1" minValue="0" maxValue="98849.839670000001"/>
    </cacheField>
    <cacheField name="20204" numFmtId="0">
      <sharedItems containsBlank="1" containsMixedTypes="1" containsNumber="1" minValue="0" maxValue="102968.94160000001"/>
    </cacheField>
    <cacheField name="2021" numFmtId="0">
      <sharedItems containsBlank="1" containsMixedTypes="1" containsNumber="1" minValue="0" maxValue="108662.2458"/>
    </cacheField>
    <cacheField name="20212" numFmtId="0">
      <sharedItems containsBlank="1" containsMixedTypes="1" containsNumber="1" minValue="0" maxValue="104181.22380000001"/>
    </cacheField>
    <cacheField name="20213" numFmtId="0">
      <sharedItems containsBlank="1" containsMixedTypes="1" containsNumber="1" minValue="0" maxValue="103722.8254"/>
    </cacheField>
    <cacheField name="20214" numFmtId="0">
      <sharedItems containsBlank="1" containsMixedTypes="1" containsNumber="1" minValue="0" maxValue="108022.1217"/>
    </cacheField>
    <cacheField name="2022" numFmtId="0">
      <sharedItems containsBlank="1" containsMixedTypes="1" containsNumber="1" minValue="0" maxValue="113167.6747"/>
    </cacheField>
    <cacheField name="20222" numFmtId="0">
      <sharedItems containsBlank="1" containsMixedTypes="1" containsNumber="1" minValue="0" maxValue="108497.18730000001"/>
    </cacheField>
    <cacheField name="20223" numFmtId="0">
      <sharedItems containsBlank="1" containsMixedTypes="1" containsNumber="1" minValue="0" maxValue="108017.56200000001"/>
    </cacheField>
    <cacheField name="20224" numFmtId="0">
      <sharedItems containsBlank="1" containsMixedTypes="1" containsNumber="1" minValue="0" maxValue="112503.643"/>
    </cacheField>
    <cacheField name="2023" numFmtId="0">
      <sharedItems containsBlank="1" containsMixedTypes="1" containsNumber="1" minValue="0" maxValue="117933.38009999999"/>
    </cacheField>
    <cacheField name="20232" numFmtId="0">
      <sharedItems containsBlank="1" containsMixedTypes="1" containsNumber="1" minValue="0" maxValue="113062.5677"/>
    </cacheField>
    <cacheField name="20233" numFmtId="0">
      <sharedItems containsBlank="1" containsMixedTypes="1" containsNumber="1" minValue="0" maxValue="112561.3172"/>
    </cacheField>
    <cacheField name="20234" numFmtId="0">
      <sharedItems containsBlank="1" containsMixedTypes="1" containsNumber="1" minValue="0" maxValue="117242.1896"/>
    </cacheField>
    <cacheField name="2024" numFmtId="0">
      <sharedItems containsBlank="1" containsMixedTypes="1" containsNumber="1" minValue="0" maxValue="122830.4748"/>
    </cacheField>
    <cacheField name="20242" numFmtId="0">
      <sharedItems containsBlank="1" containsMixedTypes="1" containsNumber="1" minValue="0" maxValue="117758.12609999999"/>
    </cacheField>
    <cacheField name="20243" numFmtId="0">
      <sharedItems containsBlank="1" containsMixedTypes="1" containsNumber="1" minValue="0" maxValue="117234.1957"/>
    </cacheField>
    <cacheField name="20244" numFmtId="0">
      <sharedItems containsBlank="1" containsMixedTypes="1" containsNumber="1" minValue="0" maxValue="122114.861"/>
    </cacheField>
    <cacheField name="2025" numFmtId="0">
      <sharedItems containsBlank="1" containsMixedTypes="1" containsNumber="1" minValue="0" maxValue="127926.31359999999"/>
    </cacheField>
    <cacheField name="20252" numFmtId="0">
      <sharedItems containsBlank="1" containsMixedTypes="1" containsNumber="1" minValue="0" maxValue="122642.66099999999"/>
    </cacheField>
    <cacheField name="20253" numFmtId="0">
      <sharedItems containsBlank="1" containsMixedTypes="1" containsNumber="1" minValue="0" maxValue="122095.0266"/>
    </cacheField>
    <cacheField name="20254" numFmtId="0">
      <sharedItems containsBlank="1" containsMixedTypes="1" containsNumber="1" minValue="0" maxValue="127184.6942"/>
    </cacheField>
    <cacheField name="2026" numFmtId="0">
      <sharedItems containsBlank="1" containsMixedTypes="1" containsNumber="1" minValue="0" maxValue="132344.4908"/>
    </cacheField>
    <cacheField name="20262" numFmtId="0">
      <sharedItems containsBlank="1" containsMixedTypes="1" containsNumber="1" minValue="0" maxValue="126893.4605"/>
    </cacheField>
    <cacheField name="20263" numFmtId="0">
      <sharedItems containsBlank="1" containsMixedTypes="1" containsNumber="1" minValue="0" maxValue="126326.9724"/>
    </cacheField>
    <cacheField name="20264" numFmtId="0">
      <sharedItems containsBlank="1" containsMixedTypes="1" containsNumber="1" minValue="0" maxValue="131587.68489999999"/>
    </cacheField>
    <cacheField name="2027" numFmtId="0">
      <sharedItems containsBlank="1" containsMixedTypes="1" containsNumber="1" minValue="0" maxValue="136558.3075"/>
    </cacheField>
    <cacheField name="20272" numFmtId="0">
      <sharedItems containsBlank="1" containsMixedTypes="1" containsNumber="1" minValue="0" maxValue="130935.3817"/>
    </cacheField>
    <cacheField name="20273" numFmtId="0">
      <sharedItems containsBlank="1" containsMixedTypes="1" containsNumber="1" minValue="0" maxValue="130349.7453"/>
    </cacheField>
    <cacheField name="20274" numFmtId="0">
      <sharedItems containsBlank="1" containsMixedTypes="1" containsNumber="1" minValue="0" maxValue="135780.2034"/>
    </cacheField>
    <cacheField name="2028" numFmtId="0">
      <sharedItems containsBlank="1" containsMixedTypes="1" containsNumber="1" minValue="0" maxValue="140938.23360000001"/>
    </cacheField>
    <cacheField name="20282" numFmtId="0">
      <sharedItems containsBlank="1" containsMixedTypes="1" containsNumber="1" minValue="0" maxValue="135134.10630000001"/>
    </cacheField>
    <cacheField name="20283" numFmtId="0">
      <sharedItems containsBlank="1" containsMixedTypes="1" containsNumber="1" minValue="0" maxValue="134527.30660000001"/>
    </cacheField>
    <cacheField name="20284" numFmtId="0">
      <sharedItems containsBlank="1" containsMixedTypes="1" containsNumber="1" minValue="0" maxValue="140139.25940000001"/>
    </cacheField>
    <cacheField name="2029" numFmtId="0">
      <sharedItems containsBlank="1" containsMixedTypes="1" containsNumber="1" minValue="0" maxValue="145417.0514"/>
    </cacheField>
    <cacheField name="20292" numFmtId="0">
      <sharedItems containsBlank="1" containsMixedTypes="1" containsNumber="1" minValue="0" maxValue="139429.7285"/>
    </cacheField>
    <cacheField name="20293" numFmtId="0">
      <sharedItems containsBlank="1" containsMixedTypes="1" containsNumber="1" minValue="0" maxValue="138801.8676"/>
    </cacheField>
    <cacheField name="20294" numFmtId="0">
      <sharedItems containsBlank="1" containsMixedTypes="1" containsNumber="1" minValue="0" maxValue="144596.62520000001"/>
    </cacheField>
    <cacheField name="2030" numFmtId="0">
      <sharedItems containsBlank="1" containsMixedTypes="1" containsNumber="1" minValue="0" maxValue="150032.3426"/>
    </cacheField>
    <cacheField name="20302" numFmtId="0">
      <sharedItems containsBlank="1" containsMixedTypes="1" containsNumber="1" minValue="0" maxValue="143863.82999999999"/>
    </cacheField>
    <cacheField name="20303" numFmtId="0">
      <sharedItems containsBlank="1" containsMixedTypes="1" containsNumber="1" minValue="0" maxValue="143216.747"/>
    </cacheField>
    <cacheField name="20304" numFmtId="0">
      <sharedItems containsBlank="1" containsMixedTypes="1" containsNumber="1" minValue="0" maxValue="149189.35260000001"/>
    </cacheField>
    <cacheField name="2031" numFmtId="0">
      <sharedItems containsBlank="1" containsMixedTypes="1" containsNumber="1" minValue="0" maxValue="154841.53959999999"/>
    </cacheField>
    <cacheField name="20312" numFmtId="0">
      <sharedItems containsBlank="1" containsMixedTypes="1" containsNumber="1" minValue="0" maxValue="148477.76319999999"/>
    </cacheField>
    <cacheField name="20313" numFmtId="0">
      <sharedItems containsBlank="1" containsMixedTypes="1" containsNumber="1" minValue="0" maxValue="147809.18719999999"/>
    </cacheField>
    <cacheField name="20314" numFmtId="0">
      <sharedItems containsBlank="1" containsMixedTypes="1" containsNumber="1" minValue="0" maxValue="153973.0018"/>
    </cacheField>
    <cacheField name="2032" numFmtId="0">
      <sharedItems containsBlank="1" containsMixedTypes="1" containsNumber="1" minValue="0" maxValue="159689.96710000001"/>
    </cacheField>
    <cacheField name="20322" numFmtId="0">
      <sharedItems containsBlank="1" containsMixedTypes="1" containsNumber="1" minValue="0" maxValue="153129.88149999999"/>
    </cacheField>
    <cacheField name="20323" numFmtId="0">
      <sharedItems containsBlank="1" containsMixedTypes="1" containsNumber="1" minValue="0" maxValue="152439.57019999999"/>
    </cacheField>
    <cacheField name="20324" numFmtId="0">
      <sharedItems containsBlank="1" containsMixedTypes="1" containsNumber="1" minValue="0" maxValue="158797.1747"/>
    </cacheField>
    <cacheField name="2033" numFmtId="0">
      <sharedItems containsBlank="1" containsMixedTypes="1" containsNumber="1" minValue="0" maxValue="164508.3316"/>
    </cacheField>
    <cacheField name="20332" numFmtId="0">
      <sharedItems containsBlank="1" containsMixedTypes="1" containsNumber="1" minValue="0" maxValue="157755.63829999999"/>
    </cacheField>
    <cacheField name="20333" numFmtId="0">
      <sharedItems containsBlank="1" containsMixedTypes="1" containsNumber="1" minValue="0" maxValue="157043.31570000001"/>
    </cacheField>
    <cacheField name="20334" numFmtId="0">
      <sharedItems containsBlank="1" containsMixedTypes="1" containsNumber="1" minValue="0" maxValue="163593.4425"/>
    </cacheField>
    <cacheField name="2034" numFmtId="0">
      <sharedItems containsBlank="1" containsMixedTypes="1" containsNumber="1" minValue="0" maxValue="169505.77830000001"/>
    </cacheField>
    <cacheField name="20342" numFmtId="0">
      <sharedItems containsBlank="1" containsMixedTypes="1" containsNumber="1" minValue="0" maxValue="162541.26329999999"/>
    </cacheField>
    <cacheField name="20343" numFmtId="0">
      <sharedItems containsBlank="1" containsMixedTypes="1" containsNumber="1" minValue="0" maxValue="161803.45139999999"/>
    </cacheField>
    <cacheField name="20344" numFmtId="0">
      <sharedItems containsBlank="1" containsMixedTypes="1" containsNumber="1" minValue="0" maxValue="168566.26079999999"/>
    </cacheField>
    <cacheField name="2035" numFmtId="0">
      <sharedItems containsBlank="1" containsMixedTypes="1" containsNumber="1" minValue="0" maxValue="174655.55609999999"/>
    </cacheField>
    <cacheField name="20352" numFmtId="0">
      <sharedItems containsBlank="1" containsMixedTypes="1" containsNumber="1" minValue="0" maxValue="167481.58540000001"/>
    </cacheField>
    <cacheField name="20353" numFmtId="0">
      <sharedItems containsBlank="1" containsMixedTypes="1" containsNumber="1" minValue="0" maxValue="166719.9534"/>
    </cacheField>
    <cacheField name="20354" numFmtId="0">
      <sharedItems containsBlank="1" containsMixedTypes="1" containsNumber="1" minValue="0" maxValue="173690.10829999999"/>
    </cacheField>
    <cacheField name="2036" numFmtId="0">
      <sharedItems containsBlank="1" containsMixedTypes="1" containsNumber="1" minValue="0" maxValue="180128.16459999999"/>
    </cacheField>
    <cacheField name="20362" numFmtId="0">
      <sharedItems containsBlank="1" containsMixedTypes="1" containsNumber="1" minValue="0" maxValue="172735.34669999999"/>
    </cacheField>
    <cacheField name="20363" numFmtId="0">
      <sharedItems containsBlank="1" containsMixedTypes="1" containsNumber="1" minValue="0" maxValue="171948.7156"/>
    </cacheField>
    <cacheField name="20364" numFmtId="0">
      <sharedItems containsBlank="1" containsMixedTypes="1" containsNumber="1" minValue="0" maxValue="179137.929"/>
    </cacheField>
    <cacheField name="2037" numFmtId="0">
      <sharedItems containsBlank="1" containsMixedTypes="1" containsNumber="1" minValue="0" maxValue="185554.65400000001"/>
    </cacheField>
    <cacheField name="20372" numFmtId="0">
      <sharedItems containsBlank="1" containsMixedTypes="1" containsNumber="1" minValue="0" maxValue="177938.37049999999"/>
    </cacheField>
    <cacheField name="20373" numFmtId="0">
      <sharedItems containsBlank="1" containsMixedTypes="1" containsNumber="1" minValue="0" maxValue="177125.33840000001"/>
    </cacheField>
    <cacheField name="20374" numFmtId="0">
      <sharedItems containsBlank="1" containsMixedTypes="1" containsNumber="1" minValue="0" maxValue="184539.11439999999"/>
    </cacheField>
    <cacheField name="2038" numFmtId="0">
      <sharedItems containsBlank="1" containsMixedTypes="1" containsNumber="1" minValue="0" maxValue="191130.06330000001"/>
    </cacheField>
    <cacheField name="20382" numFmtId="0">
      <sharedItems containsBlank="1" containsMixedTypes="1" containsNumber="1" minValue="0" maxValue="183277.23259999999"/>
    </cacheField>
    <cacheField name="20383" numFmtId="0">
      <sharedItems containsBlank="1" containsMixedTypes="1" containsNumber="1" minValue="0" maxValue="182437.6678"/>
    </cacheField>
    <cacheField name="20384" numFmtId="0">
      <sharedItems containsBlank="1" containsMixedTypes="1" containsNumber="1" minValue="0" maxValue="190085.6188"/>
    </cacheField>
    <cacheField name="2039" numFmtId="0">
      <sharedItems containsBlank="1" containsMixedTypes="1" containsNumber="1" minValue="0" maxValue="196538.51610000001"/>
    </cacheField>
    <cacheField name="20392" numFmtId="0">
      <sharedItems containsBlank="1" containsMixedTypes="1" containsNumber="1" minValue="0" maxValue="188456.416"/>
    </cacheField>
    <cacheField name="20393" numFmtId="0">
      <sharedItems containsBlank="1" containsMixedTypes="1" containsNumber="1" minValue="0" maxValue="187590.8976"/>
    </cacheField>
    <cacheField name="20394" numFmtId="0">
      <sharedItems containsBlank="1" containsMixedTypes="1" containsNumber="1" minValue="0" maxValue="195466.3138"/>
    </cacheField>
    <cacheField name="2040" numFmtId="0">
      <sharedItems containsBlank="1" containsMixedTypes="1" containsNumber="1" minValue="0" maxValue="201933.8351"/>
    </cacheField>
    <cacheField name="20402" numFmtId="0">
      <sharedItems containsBlank="1" containsMixedTypes="1" containsNumber="1" minValue="0" maxValue="193626.54430000001"/>
    </cacheField>
    <cacheField name="20403" numFmtId="0">
      <sharedItems containsBlank="1" containsMixedTypes="1" containsNumber="1" minValue="0" maxValue="192735.3928"/>
    </cacheField>
    <cacheField name="20404" numFmtId="0">
      <sharedItems containsBlank="1" containsMixedTypes="1" containsNumber="1" minValue="0" maxValue="200835.9981"/>
    </cacheField>
    <cacheField name="2041" numFmtId="0">
      <sharedItems containsBlank="1" containsMixedTypes="1" containsNumber="1" minValue="0" maxValue="206716.2708"/>
    </cacheField>
    <cacheField name="20412" numFmtId="0">
      <sharedItems containsBlank="1" containsMixedTypes="1" containsNumber="1" minValue="0" maxValue="198206.87349999999"/>
    </cacheField>
    <cacheField name="20413" numFmtId="0">
      <sharedItems containsBlank="1" containsMixedTypes="1" containsNumber="1" minValue="0" maxValue="197291.6176"/>
    </cacheField>
    <cacheField name="20414" numFmtId="0">
      <sharedItems containsBlank="1" containsMixedTypes="1" containsNumber="1" minValue="0" maxValue="205596.932"/>
    </cacheField>
    <cacheField name="2042" numFmtId="0">
      <sharedItems containsBlank="1" containsMixedTypes="1" containsNumber="1" minValue="0" maxValue="211521.9645"/>
    </cacheField>
    <cacheField name="20422" numFmtId="0">
      <sharedItems containsBlank="1" containsMixedTypes="1" containsNumber="1" minValue="0" maxValue="202807.80309999999"/>
    </cacheField>
    <cacheField name="20423" numFmtId="0">
      <sharedItems containsBlank="1" containsMixedTypes="1" containsNumber="1" minValue="0" maxValue="201868.12890000001"/>
    </cacheField>
    <cacheField name="20424" numFmtId="0">
      <sharedItems containsBlank="1" containsMixedTypes="1" containsNumber="1" minValue="0" maxValue="210381.10389999999"/>
    </cacheField>
    <cacheField name="2043" numFmtId="0">
      <sharedItems containsBlank="1" containsMixedTypes="1" containsNumber="1" minValue="0" maxValue="216380.10810000001"/>
    </cacheField>
    <cacheField name="20432" numFmtId="0">
      <sharedItems containsBlank="1" containsMixedTypes="1" containsNumber="1" minValue="0" maxValue="207460.7304"/>
    </cacheField>
    <cacheField name="20433" numFmtId="0">
      <sharedItems containsBlank="1" containsMixedTypes="1" containsNumber="1" minValue="0" maxValue="206496.7457"/>
    </cacheField>
    <cacheField name="20434" numFmtId="0">
      <sharedItems containsBlank="1" containsMixedTypes="1" containsNumber="1" minValue="0" maxValue="215217.9228"/>
    </cacheField>
    <cacheField name="2044" numFmtId="0">
      <sharedItems containsBlank="1" containsMixedTypes="1" containsNumber="1" minValue="0" maxValue="221368.9872"/>
    </cacheField>
    <cacheField name="20442" numFmtId="0">
      <sharedItems containsBlank="1" containsMixedTypes="1" containsNumber="1" minValue="0" maxValue="212238.93789999999"/>
    </cacheField>
    <cacheField name="20443" numFmtId="0">
      <sharedItems containsBlank="1" containsMixedTypes="1" containsNumber="1" minValue="0" maxValue="211250.33989999999"/>
    </cacheField>
    <cacheField name="20444" numFmtId="0">
      <sharedItems containsBlank="1" containsMixedTypes="1" containsNumber="1" minValue="0" maxValue="220184.3229"/>
    </cacheField>
    <cacheField name="2045" numFmtId="0">
      <sharedItems containsBlank="1" containsMixedTypes="1" containsNumber="1" minValue="0" maxValue="226444.64060000001"/>
    </cacheField>
    <cacheField name="20452" numFmtId="0">
      <sharedItems containsBlank="1" containsMixedTypes="1" containsNumber="1" minValue="0" maxValue="217098.56690000001"/>
    </cacheField>
    <cacheField name="20453" numFmtId="0">
      <sharedItems containsBlank="1" containsMixedTypes="1" containsNumber="1" minValue="0" maxValue="216084.20860000001"/>
    </cacheField>
    <cacheField name="20454" numFmtId="0">
      <sharedItems containsBlank="1" containsMixedTypes="1" containsNumber="1" minValue="0" maxValue="225237.1122"/>
    </cacheField>
    <cacheField name="2046" numFmtId="0">
      <sharedItems containsBlank="1" containsMixedTypes="1" containsNumber="1" minValue="0" maxValue="231589.78260000001"/>
    </cacheField>
    <cacheField name="20462" numFmtId="0">
      <sharedItems containsBlank="1" containsMixedTypes="1" containsNumber="1" minValue="0" maxValue="222026.00630000001"/>
    </cacheField>
    <cacheField name="20463" numFmtId="0">
      <sharedItems containsBlank="1" containsMixedTypes="1" containsNumber="1" minValue="0" maxValue="220985.43729999999"/>
    </cacheField>
    <cacheField name="20464" numFmtId="0">
      <sharedItems containsBlank="1" containsMixedTypes="1" containsNumber="1" minValue="0" maxValue="230360.0839"/>
    </cacheField>
    <cacheField name="2047" numFmtId="0">
      <sharedItems containsBlank="1" containsMixedTypes="1" containsNumber="1" minValue="0" maxValue="236728.2383"/>
    </cacheField>
    <cacheField name="20472" numFmtId="0">
      <sharedItems containsBlank="1" containsMixedTypes="1" containsNumber="1" minValue="0" maxValue="226947.19519999999"/>
    </cacheField>
    <cacheField name="20473" numFmtId="0">
      <sharedItems containsBlank="1" containsMixedTypes="1" containsNumber="1" minValue="0" maxValue="225880.58100000001"/>
    </cacheField>
    <cacheField name="20474" numFmtId="0">
      <sharedItems containsBlank="1" containsMixedTypes="1" containsNumber="1" minValue="0" maxValue="235476.402"/>
    </cacheField>
    <cacheField name="2048" numFmtId="0">
      <sharedItems containsBlank="1" containsMixedTypes="1" containsNumber="1" minValue="0" maxValue="242390.19450000001"/>
    </cacheField>
    <cacheField name="20482" numFmtId="0">
      <sharedItems containsBlank="1" containsMixedTypes="1" containsNumber="1" minValue="0" maxValue="232359.73730000001"/>
    </cacheField>
    <cacheField name="20483" numFmtId="0">
      <sharedItems containsBlank="1" containsMixedTypes="1" containsNumber="1" minValue="0" maxValue="231262.5471"/>
    </cacheField>
    <cacheField name="20484" numFmtId="0">
      <sharedItems containsBlank="1" containsMixedTypes="1" containsNumber="1" minValue="0" maxValue="241110.97459999999"/>
    </cacheField>
    <cacheField name="2049" numFmtId="0">
      <sharedItems containsBlank="1" containsMixedTypes="1" containsNumber="1" minValue="0" maxValue="247855.51509999999"/>
    </cacheField>
    <cacheField name="20492" numFmtId="0">
      <sharedItems containsBlank="1" containsMixedTypes="1" containsNumber="1" minValue="0" maxValue="237589.38080000001"/>
    </cacheField>
    <cacheField name="20493" numFmtId="0">
      <sharedItems containsBlank="1" containsMixedTypes="1" containsNumber="1" minValue="0" maxValue="236464.2696"/>
    </cacheField>
    <cacheField name="20494" numFmtId="0">
      <sharedItems containsBlank="1" containsMixedTypes="1" containsNumber="1" minValue="0" maxValue="246550.01500000001"/>
    </cacheField>
    <cacheField name="2050" numFmtId="0">
      <sharedItems containsBlank="1" containsMixedTypes="1" containsNumber="1" minValue="0" maxValue="252643.03940000001"/>
    </cacheField>
    <cacheField name="20502" numFmtId="0">
      <sharedItems containsBlank="1" containsMixedTypes="1" containsNumber="1" minValue="0" maxValue="242137.25880000001"/>
    </cacheField>
    <cacheField name="20503" numFmtId="0">
      <sharedItems containsBlank="1" containsMixedTypes="1" containsNumber="1" minValue="0" maxValue="240982.024"/>
    </cacheField>
    <cacheField name="20504" numFmtId="0">
      <sharedItems containsBlank="1" containsMixedTypes="1" containsNumber="1" minValue="0" maxValue="251306.03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. Oliveira" refreshedDate="43906.934413657407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Sul"/>
        <s v="Nordeste"/>
        <s v="Manaus"/>
        <s v="Norte"/>
        <s v="Sudes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9">
        <m/>
        <n v="2050"/>
        <n v="2048"/>
        <n v="2047"/>
        <n v="2046"/>
        <n v="2045"/>
        <n v="2044"/>
        <n v="2043"/>
        <n v="2042"/>
        <n v="2041"/>
        <n v="2040"/>
        <n v="2038"/>
        <n v="2037"/>
        <n v="2036"/>
        <n v="2035"/>
        <n v="2034"/>
        <n v="2033"/>
        <n v="2032"/>
        <n v="2031"/>
        <n v="2030"/>
        <n v="2029"/>
        <n v="2026"/>
        <n v="2019"/>
        <n v="2027" u="1"/>
        <n v="2049" u="1"/>
        <n v="2025" u="1"/>
        <n v="2018" u="1"/>
        <n v="2023" u="1"/>
        <n v="202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8525.797720000002"/>
    <n v="54198.578820000002"/>
    <n v="49940.728170000002"/>
    <n v="54396.993569999999"/>
    <n v="60524.187440000002"/>
    <n v="54108.49063"/>
    <n v="49828.186809999999"/>
    <n v="55320.479440000003"/>
    <n v="65188.695630000002"/>
    <n v="56822.89574"/>
    <n v="52584.994850000003"/>
    <n v="59193.851049999997"/>
    <n v="62792.59115"/>
    <n v="58124.025269999998"/>
    <n v="53972.258609999997"/>
    <n v="57555.895230000002"/>
    <n v="59624.003380000002"/>
    <n v="54269.667529999999"/>
    <n v="51742.377390000001"/>
    <n v="56311.74495"/>
    <n v="64046.804300000003"/>
    <n v="55351.104339999998"/>
    <n v="53833.141609999999"/>
    <n v="61587.214699999997"/>
    <n v="66662.796749999994"/>
    <n v="60769.259160000001"/>
    <n v="58311.846380000003"/>
    <n v="61900.247600000002"/>
    <n v="69667.734500000006"/>
    <n v="67395.001560000004"/>
    <n v="60457.563260000003"/>
    <n v="64549.852760000002"/>
    <n v="75155.207989999995"/>
    <n v="67943.587650000001"/>
    <n v="66808.199550000005"/>
    <n v="68967.328030000004"/>
    <n v="77082.700320000004"/>
    <n v="73418.477490000005"/>
    <n v="69482.385880000002"/>
    <n v="70235.135909999997"/>
    <n v="78593.179730000003"/>
    <n v="72074.046390000003"/>
    <n v="66795.088369999998"/>
    <n v="72474.51672"/>
    <n v="80223.155369999993"/>
    <n v="75317.052890000006"/>
    <n v="70517.36537"/>
    <n v="73277.477270000003"/>
    <n v="80094.722179999997"/>
    <n v="74189.682870000004"/>
    <n v="71661.004709999994"/>
    <n v="73563.889370000004"/>
    <n v="80505.416570000001"/>
    <n v="74306.328250000006"/>
    <n v="68215.474369999996"/>
    <n v="73563.889370000004"/>
    <n v="81323.064570000002"/>
    <n v="73908.896779999995"/>
    <n v="71533.728919999994"/>
    <n v="74390.756370000003"/>
    <n v="81677.064570000002"/>
    <n v="76894.318780000001"/>
    <n v="68808.286120000004"/>
    <n v="74449.247149999996"/>
    <n v="84241.756250000006"/>
    <n v="78320.376459999999"/>
    <n v="70829.802769999995"/>
    <n v="77151.133950000003"/>
    <n v="86534.419049999997"/>
    <n v="80310.390419999996"/>
    <n v="76277.503150000004"/>
    <n v="78935.010819999996"/>
    <n v="86534.419049999997"/>
    <n v="81178.620030000005"/>
    <n v="75102.900670000003"/>
    <n v="79507.377800000002"/>
    <n v="87484.556140000001"/>
    <n v="82580.494319999998"/>
    <n v="75470.854550000004"/>
    <n v="79640.382230000003"/>
    <n v="88331.452090000006"/>
    <n v="82716.439060000004"/>
    <n v="77278.654609999998"/>
    <n v="80448.012279999995"/>
    <n v="88423.245049999998"/>
    <n v="82064.893200000006"/>
    <n v="75560.072849999997"/>
    <n v="80496.060159999994"/>
    <n v="88629.267049999995"/>
    <n v="82566.382249999995"/>
    <n v="75327.040859999994"/>
    <n v="80456.41807"/>
    <n v="88629.267049999995"/>
    <n v="82832.561730000001"/>
    <n v="76533.411959999998"/>
    <n v="80507.849799999996"/>
    <n v="88629.267049999995"/>
    <n v="82222.048129999996"/>
    <n v="74056.440820000003"/>
    <n v="80284.133919999993"/>
    <n v="88629.267049999995"/>
    <n v="81968.347949999996"/>
    <n v="75654.620869999999"/>
    <n v="79380.369070000001"/>
    <n v="88629.267049999995"/>
    <n v="82720.412809999994"/>
    <n v="73917.888229999997"/>
    <n v="79009.100330000001"/>
    <n v="88657.409450000006"/>
    <n v="80980.287630000006"/>
    <n v="71708.934850000005"/>
    <n v="80342.954360000003"/>
    <n v="88657.409450000006"/>
    <n v="83281.759600000005"/>
    <n v="75059.404970000003"/>
    <n v="79327.203999999998"/>
    <n v="88657.409450000006"/>
    <n v="82140.235579999993"/>
    <n v="72680.441819999993"/>
    <n v="78750.928050000002"/>
    <n v="88657.409450000006"/>
    <n v="82919.867169999998"/>
    <n v="75002.982680000001"/>
    <n v="78763.814060000004"/>
    <n v="88657.409450000006"/>
    <n v="83405.673710000003"/>
    <n v="77015.785130000004"/>
    <n v="78656.026920000004"/>
    <n v="88657.409450000006"/>
    <n v="84147.081120000003"/>
    <n v="71946.923169999995"/>
    <n v="78306.352750000005"/>
    <n v="88268.789669999998"/>
    <n v="84147.081120000003"/>
    <n v="77511.979959999997"/>
    <n v="78661.681370000006"/>
    <n v="87419.615009999994"/>
    <n v="84147.081120000003"/>
    <n v="77955.626510000002"/>
    <n v="77143.732340000002"/>
    <n v="88384.909230000005"/>
    <n v="84147.081120000003"/>
    <n v="76659.004870000004"/>
    <n v="79409.705709999995"/>
    <n v="86524.721449999997"/>
    <n v="84147.081120000003"/>
    <n v="77381.37182"/>
    <n v="78494.456600000005"/>
    <n v="86710.496880000006"/>
    <n v="84147.081120000003"/>
    <n v="77722.420880000005"/>
    <n v="78996.869990000007"/>
    <n v="86355.324859999993"/>
    <n v="84213.755120000002"/>
    <n v="74494.07849"/>
    <n v="75231.506399999998"/>
  </r>
  <r>
    <x v="3"/>
    <n v="4560.8679080000002"/>
    <n v="4739.0984099999996"/>
    <n v="4617.517938"/>
    <n v="4562.0794260000002"/>
    <n v="4560.8679080000002"/>
    <n v="2805.8701489999999"/>
    <n v="4617.517938"/>
    <n v="4581.1485830000001"/>
    <n v="4560.8679080000002"/>
    <n v="4593.8669220000002"/>
    <n v="4617.517938"/>
    <n v="4583.5099259999997"/>
    <n v="4561.7519080000002"/>
    <n v="4594.7479219999996"/>
    <n v="4618.4119380000002"/>
    <n v="4584.4069259999997"/>
    <n v="4766.9163280000002"/>
    <n v="4997.6789099999996"/>
    <n v="4731.1219440000004"/>
    <n v="4836.8402260000003"/>
    <n v="4997.1557080000002"/>
    <n v="5073.9787100000003"/>
    <n v="4894.8537239999996"/>
    <n v="4755.8241260000004"/>
    <n v="5043.4573879999998"/>
    <n v="5175.7924320000002"/>
    <n v="5017.9491180000005"/>
    <n v="4969.8137260000003"/>
    <n v="5156.2803880000001"/>
    <n v="5360.4835499999999"/>
    <n v="5104.9062780000004"/>
    <n v="4734.7286999999997"/>
    <n v="5381.8742979999997"/>
    <n v="5351.5594499999997"/>
    <n v="5330.6380440000003"/>
    <n v="5237.1586260000004"/>
    <n v="6500.17"/>
    <n v="5382.1844890000002"/>
    <n v="6816.1168799999996"/>
    <n v="7169.8550889999997"/>
    <n v="9436.7642080000005"/>
    <n v="9532.0235919999996"/>
    <n v="9233.8680779999995"/>
    <n v="9257.3736260000005"/>
    <n v="9530.9359480000003"/>
    <n v="9160.6057729999993"/>
    <n v="9343.3378379999995"/>
    <n v="9182.9441630000001"/>
    <n v="11975.612209999999"/>
    <n v="9479.5896100000009"/>
    <n v="11585.09505"/>
    <n v="11835.15223"/>
    <n v="11959.5933"/>
    <n v="11324.4013"/>
    <n v="11580.48388"/>
    <n v="11835.15223"/>
    <n v="12072.83035"/>
    <n v="11193.42369"/>
    <n v="9135.6591619999999"/>
    <n v="11833.772650000001"/>
    <n v="12072.83035"/>
    <n v="8000.7531099999997"/>
    <n v="10968.423049999999"/>
    <n v="11835.15223"/>
    <n v="12072.83035"/>
    <n v="9417.0798919999997"/>
    <n v="11898.933440000001"/>
    <n v="11833.557629999999"/>
    <n v="13881.923349999999"/>
    <n v="9530.1836800000001"/>
    <n v="13231.356879999999"/>
    <n v="13640.54213"/>
    <n v="13881.923349999999"/>
    <n v="9025.9073619999999"/>
    <n v="10085.45393"/>
    <n v="12947.595530000001"/>
    <n v="13881.923349999999"/>
    <n v="9325.8609120000001"/>
    <n v="9798.0160230000001"/>
    <n v="13642.13673"/>
    <n v="13881.923349999999"/>
    <n v="14038.891310000001"/>
    <n v="9774.3220710000005"/>
    <n v="13642.13673"/>
    <n v="13881.923349999999"/>
    <n v="13370.03047"/>
    <n v="11744.366180000001"/>
    <n v="13642.13673"/>
    <n v="13881.923349999999"/>
    <n v="13959.40331"/>
    <n v="11608.895909999999"/>
    <n v="13642.13673"/>
    <n v="13881.923349999999"/>
    <n v="13691.155210000001"/>
    <n v="11150.190199999999"/>
    <n v="13642.13673"/>
    <n v="13881.923349999999"/>
    <n v="13959.40331"/>
    <n v="12545.412420000001"/>
    <n v="13449.76822"/>
    <n v="13881.923349999999"/>
    <n v="13914.59131"/>
    <n v="9643.4518900000003"/>
    <n v="13504.979230000001"/>
    <n v="13881.923349999999"/>
    <n v="12428.35887"/>
    <n v="13436.812980000001"/>
    <n v="13562.342130000001"/>
    <n v="13881.923349999999"/>
    <n v="13857.910910000001"/>
    <n v="13400.578229999999"/>
    <n v="13635.61213"/>
    <n v="13881.923349999999"/>
    <n v="13050.41373"/>
    <n v="8072.4024159999999"/>
    <n v="12157.82242"/>
    <n v="13881.923349999999"/>
    <n v="13959.40331"/>
    <n v="10938.47774"/>
    <n v="13480.10513"/>
    <n v="13881.923349999999"/>
    <n v="13937.98331"/>
    <n v="9562.9439739999998"/>
    <n v="12526.543729999999"/>
    <n v="13881.923349999999"/>
    <n v="14038.891310000001"/>
    <n v="7857.926238"/>
    <n v="13392.28703"/>
    <n v="13881.923349999999"/>
    <n v="14038.891310000001"/>
    <n v="11544.03458"/>
    <n v="13637.20673"/>
    <n v="13543.72725"/>
    <n v="14038.891310000001"/>
    <n v="13745.57624"/>
    <n v="11634.88493"/>
    <n v="13794.76895"/>
    <n v="14038.891310000001"/>
    <n v="13745.57624"/>
    <n v="12243.018679999999"/>
    <n v="12093.216930000001"/>
    <n v="14038.891310000001"/>
    <n v="7556.5057379999998"/>
    <n v="8903.7424599999995"/>
    <n v="13760.805850000001"/>
    <n v="14038.891310000001"/>
    <n v="13574.75114"/>
    <n v="9724.0354879999995"/>
    <n v="13802.80335"/>
    <n v="14038.891310000001"/>
    <n v="13601.85758"/>
    <n v="9602.5365160000001"/>
    <n v="11740.324850000001"/>
    <n v="14038.891310000001"/>
    <n v="9528.6047639999997"/>
    <n v="12730.02677"/>
  </r>
  <r>
    <x v="4"/>
    <n v="9431.8898850000005"/>
    <n v="8126.0330729999996"/>
    <n v="9942.1980679999997"/>
    <n v="9762.7463270000007"/>
    <n v="10344.77873"/>
    <n v="9889.0449129999997"/>
    <n v="9941.4400900000001"/>
    <n v="10520.913699999999"/>
    <n v="9837.4077130000005"/>
    <n v="9738.2471420000002"/>
    <n v="10146.851919999999"/>
    <n v="10146.851919999999"/>
    <n v="10651.664769999999"/>
    <n v="9328.3363000000008"/>
    <n v="9449.9865919999993"/>
    <n v="10651.664769999999"/>
    <n v="11421.27304"/>
    <n v="10121.26188"/>
    <n v="9640.0493869999991"/>
    <n v="11702.97921"/>
    <n v="11463.03205"/>
    <n v="10881.6729"/>
    <n v="9750.9082249999992"/>
    <n v="11000.5342"/>
    <n v="11105.22731"/>
    <n v="9308.0585580000006"/>
    <n v="9904.4886999999999"/>
    <n v="10079.486699999999"/>
    <n v="11420.06421"/>
    <n v="5167.8888770000003"/>
    <n v="10858.16907"/>
    <n v="10283.07633"/>
    <n v="11565.880080000001"/>
    <n v="9267.3119769999994"/>
    <n v="10087.60313"/>
    <n v="11354.633099999999"/>
    <n v="11734.719510000001"/>
    <n v="8928.5091580000008"/>
    <n v="11523.433349999999"/>
    <n v="11734.719510000001"/>
    <n v="12985.028990000001"/>
    <n v="9386.0582670000003"/>
    <n v="12537.822410000001"/>
    <n v="12567.952010000001"/>
    <n v="11879.26074"/>
    <n v="11265.13026"/>
    <n v="13002.938990000001"/>
    <n v="13045.38572"/>
    <n v="14606.24116"/>
    <n v="13451.93655"/>
    <n v="12573.72516"/>
    <n v="14606.24116"/>
    <n v="14606.5254"/>
    <n v="12926.422409999999"/>
    <n v="11682.53342"/>
    <n v="14606.5254"/>
    <n v="14606.809639999999"/>
    <n v="12970.526250000001"/>
    <n v="10986.68561"/>
    <n v="14525.895570000001"/>
    <n v="16200.0406"/>
    <n v="14827.744500000001"/>
    <n v="14819.385039999999"/>
    <n v="16200.0406"/>
    <n v="16213.6769"/>
    <n v="14361.37"/>
    <n v="12597.93593"/>
    <n v="16002.390740000001"/>
    <n v="16213.6769"/>
    <n v="16045.026959999999"/>
    <n v="14375.39258"/>
    <n v="16213.6769"/>
    <n v="16213.6769"/>
    <n v="16213.6769"/>
    <n v="14593.14011"/>
    <n v="16213.6769"/>
    <n v="16024.56158"/>
    <n v="16024.56158"/>
    <n v="15087.85428"/>
    <n v="16024.56158"/>
    <n v="16900.97277"/>
    <n v="16900.97277"/>
    <n v="16900.97277"/>
    <n v="16900.97277"/>
    <n v="17777.383959999999"/>
    <n v="16941.714049999999"/>
    <n v="17036.461200000002"/>
    <n v="17777.383959999999"/>
    <n v="18653.984649999999"/>
    <n v="17980.33237"/>
    <n v="18473.965049999999"/>
    <n v="18653.984649999999"/>
    <n v="19530.395840000001"/>
    <n v="19530.395840000001"/>
    <n v="19170.356650000002"/>
    <n v="19406.766319999999"/>
    <n v="20406.80703"/>
    <n v="20406.80703"/>
    <n v="20027.81841"/>
    <n v="20134.682669999998"/>
    <n v="21283.407719999999"/>
    <n v="21103.388129999999"/>
    <n v="20598.385780000001"/>
    <n v="21283.407719999999"/>
    <n v="22159.818910000002"/>
    <n v="22159.818910000002"/>
    <n v="22159.818910000002"/>
    <n v="22159.818910000002"/>
    <n v="23036.23011"/>
    <n v="22755.427110000001"/>
    <n v="20637.990099999999"/>
    <n v="21106.23054"/>
    <n v="23912.641299999999"/>
    <n v="22767.906159999999"/>
    <n v="23027.702860000001"/>
    <n v="23912.641299999999"/>
    <n v="24789.336739999999"/>
    <n v="24609.317139999999"/>
    <n v="23686.47984"/>
    <n v="23904.398300000001"/>
    <n v="25665.747930000001"/>
    <n v="25497.097989999998"/>
    <n v="23991.376189999999"/>
    <n v="25665.747930000001"/>
    <n v="26147.056479999999"/>
    <n v="26147.056479999999"/>
    <n v="24642.471649999999"/>
    <n v="25787.01729"/>
    <n v="26336.550800000001"/>
    <n v="26336.550800000001"/>
    <n v="26336.550800000001"/>
    <n v="25585.205849999998"/>
    <n v="26652.535929999998"/>
    <n v="26652.535929999998"/>
    <n v="26652.535929999998"/>
    <n v="26472.516339999998"/>
    <n v="27428.008590000001"/>
    <n v="27428.008590000001"/>
    <n v="27428.008590000001"/>
    <n v="27247.989000000001"/>
    <n v="28037.576860000001"/>
    <n v="28037.576860000001"/>
    <n v="27111.897150000001"/>
    <n v="28037.576860000001"/>
    <n v="28711.86364"/>
    <n v="28711.86364"/>
    <n v="27635.535940000002"/>
    <n v="27825.977729999999"/>
    <n v="29362.30359"/>
    <n v="29362.30359"/>
    <n v="28677.281650000001"/>
    <n v="27154.69485"/>
    <n v="30253.106940000001"/>
    <n v="30253.106940000001"/>
    <n v="26814.732650000002"/>
    <n v="28028.443719999999"/>
  </r>
  <r>
    <x v="5"/>
    <n v="2110.2449999999999"/>
    <n v="1570.02"/>
    <n v="1601.2132329999999"/>
    <n v="2110.2449999999999"/>
    <n v="2023.1338940000001"/>
    <n v="2252.637068"/>
    <n v="2380.3200000000002"/>
    <n v="1840.095"/>
    <n v="2380.3200000000002"/>
    <n v="2110.2449999999999"/>
    <n v="1840.095"/>
    <n v="2380.3200000000002"/>
    <n v="2251.580876"/>
    <n v="1570.02"/>
    <n v="1840.095"/>
    <n v="2106.5700000000002"/>
    <n v="2380.3200000000002"/>
    <n v="1570.02"/>
    <n v="2110.2449999999999"/>
    <n v="1840.095"/>
    <n v="2380.3200000000002"/>
    <n v="2110.2449999999999"/>
    <n v="2110.2449999999999"/>
    <n v="1840.095"/>
    <n v="1840.095"/>
    <n v="1836.4949999999999"/>
    <n v="2106.5700000000002"/>
    <n v="1840.095"/>
    <n v="2095.0949999999998"/>
    <n v="2395.3200000000002"/>
    <n v="2361.5700000000002"/>
    <n v="2635.32"/>
    <n v="2091.4949999999999"/>
    <n v="2635.32"/>
    <n v="1825.02"/>
    <n v="1825.02"/>
    <n v="1821.345"/>
    <n v="2346.3000000000002"/>
    <n v="1821.345"/>
    <n v="2635.32"/>
    <n v="1821.345"/>
    <n v="2185.0296619999999"/>
    <n v="2095.0949999999998"/>
    <n v="2635.32"/>
    <n v="2635.32"/>
    <n v="2365.2449999999999"/>
    <n v="2095.0949999999998"/>
    <n v="2635.32"/>
    <n v="2635.32"/>
    <n v="2635.32"/>
    <n v="2635.32"/>
    <n v="2635.32"/>
    <n v="2635.32"/>
    <n v="2365.2449999999999"/>
    <n v="2635.32"/>
    <n v="2635.32"/>
    <n v="2635.32"/>
    <n v="2635.32"/>
    <n v="2635.32"/>
    <n v="2635.32"/>
    <n v="3013.6813350000002"/>
    <n v="3013.6813350000002"/>
    <n v="2473.4563349999999"/>
    <n v="3013.6813350000002"/>
    <n v="3944.472237"/>
    <n v="3674.3972370000001"/>
    <n v="3944.472237"/>
    <n v="3944.472237"/>
    <n v="3188.55"/>
    <n v="3188.55"/>
    <n v="2914.8"/>
    <n v="3188.55"/>
    <n v="3188.55"/>
    <n v="3188.55"/>
    <n v="3188.55"/>
    <n v="3188.55"/>
    <n v="1755"/>
    <n v="1755"/>
    <n v="1755"/>
    <n v="1755"/>
    <n v="1755"/>
    <n v="1755"/>
    <n v="2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755"/>
    <n v="1500"/>
    <n v="1500"/>
    <n v="1500"/>
    <n v="1500"/>
    <n v="1500"/>
    <n v="1500"/>
    <n v="1500"/>
    <n v="1500"/>
    <n v="1500"/>
    <n v="1500"/>
    <n v="0"/>
    <n v="1500"/>
    <n v="1500"/>
    <n v="1500"/>
    <n v="1500"/>
    <n v="1500"/>
    <n v="1500"/>
    <n v="1500"/>
    <n v="1500"/>
    <n v="1500"/>
    <n v="1500"/>
    <n v="1500"/>
    <n v="1500"/>
    <n v="150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687.1168539999999"/>
    <n v="3089.8877029999999"/>
    <n v="3435.3012010000002"/>
    <n v="3827.1960410000002"/>
    <n v="3220.7517499999999"/>
    <n v="4228.5662300000004"/>
    <n v="3707.7157099999999"/>
    <n v="3790.5655059999999"/>
    <n v="3103.269636"/>
    <n v="4086.8961800000002"/>
    <n v="4470.4443929999998"/>
    <n v="3692.9238230000001"/>
    <n v="4151.3722230000003"/>
    <n v="3784.1530830000002"/>
    <n v="3818.0263169999998"/>
    <n v="4506.9326060000003"/>
    <n v="4424.6236959999997"/>
    <n v="3999.748865"/>
    <n v="4055.6675570000002"/>
    <n v="3963.0152790000002"/>
    <n v="3738.1805509999999"/>
    <n v="4665.7083709999997"/>
    <n v="4425.8175579999997"/>
    <n v="3353.8139970000002"/>
    <n v="3553.0446080000002"/>
    <n v="3075.67373"/>
    <n v="2941.6164050000002"/>
    <n v="4240.3929539999999"/>
    <n v="3724.157972"/>
    <n v="4043.5037980000002"/>
    <n v="3553.2674299999999"/>
    <n v="4685.0367910000004"/>
    <n v="3259.9023849999999"/>
    <n v="3784.150271"/>
    <n v="2926.7190700000001"/>
    <n v="4206.6002680000001"/>
    <n v="4509.9806619999999"/>
    <n v="3636.2805210000001"/>
    <n v="2805.1805009999998"/>
    <n v="4689.3004129999999"/>
    <n v="3158.8862170000002"/>
    <n v="4387.3412269999999"/>
    <n v="3657.31439"/>
    <n v="4034.1238290000001"/>
    <n v="4379.3199729999997"/>
    <n v="4234.6889760000004"/>
    <n v="3876.4001640000001"/>
    <n v="4369.0404429999999"/>
    <n v="3439.6176799999998"/>
    <n v="3444.876683"/>
    <n v="3759.2477469999999"/>
    <n v="3759.2477469999999"/>
    <n v="2309.6630970000001"/>
    <n v="1750.4185460000001"/>
    <n v="2127.1332379999999"/>
    <n v="2307.152834"/>
    <n v="2149.718222"/>
    <n v="2149.718222"/>
    <n v="2149.718222"/>
    <n v="2147.9474489999998"/>
    <n v="190.25228920000001"/>
    <n v="190.25228920000001"/>
    <n v="0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09.226876"/>
    <n v="3721.4120320000002"/>
    <n v="5282.3369810000004"/>
    <n v="3460.0412459999998"/>
    <n v="449.49088369999998"/>
    <n v="4131.4537280000004"/>
    <n v="5330.266646"/>
    <n v="3540.5766509999999"/>
    <n v="701.54284949999999"/>
    <n v="4619.7349530000001"/>
    <n v="6227.3777840000002"/>
    <n v="3976.094482"/>
    <n v="761.52419669999995"/>
    <n v="4577.5404769999996"/>
    <n v="6374.6521329999996"/>
    <n v="4255.1864219999998"/>
    <n v="796.07751670000005"/>
    <n v="4925.5271769999999"/>
    <n v="6662.1716500000002"/>
    <n v="4257.9306239999996"/>
    <n v="786.86016729999994"/>
    <n v="5186.2422630000001"/>
    <n v="6962.0258729999996"/>
    <n v="4401.0182640000003"/>
    <n v="909.16034509999997"/>
    <n v="5014.2278020000003"/>
    <n v="6296.326822"/>
    <n v="4429.957582"/>
    <n v="963.09289790000003"/>
    <n v="4756.79288"/>
    <n v="6906.9140559999996"/>
    <n v="4768.8075920000001"/>
    <n v="1086.037345"/>
    <n v="5261.7187029999996"/>
    <n v="6616.0581940000002"/>
    <n v="4936.5349500000002"/>
    <n v="1138.285871"/>
    <n v="5456.7252490000001"/>
    <n v="7024.4272760000003"/>
    <n v="4939.5740820000001"/>
    <n v="1131.755721"/>
    <n v="5583.5423289999999"/>
    <n v="6913.382963"/>
    <n v="4809.9416300000003"/>
    <n v="1160.224598"/>
    <n v="5546.8706439999996"/>
    <n v="7323.0209290000003"/>
    <n v="4961.3340820000003"/>
    <n v="1134.364775"/>
    <n v="5579.625309"/>
    <n v="7484.7369660000004"/>
    <n v="4944.5880900000002"/>
    <n v="1134.364775"/>
    <n v="5566.7272290000001"/>
    <n v="7323.5756810000003"/>
    <n v="4944.5880900000002"/>
    <n v="1134.364775"/>
    <n v="5573.7753089999997"/>
    <n v="7484.7369660000004"/>
    <n v="4944.5880900000002"/>
    <n v="1134.364775"/>
    <n v="5579.625309"/>
    <n v="7340.302173"/>
    <n v="4944.5880900000002"/>
    <n v="1134.364775"/>
    <n v="5579.625309"/>
    <n v="7484.7369660000004"/>
    <n v="4944.5880900000002"/>
    <n v="1134.364775"/>
    <n v="5574.9453089999997"/>
    <n v="7423.8940860000002"/>
    <n v="4944.5880900000002"/>
    <n v="1134.364775"/>
    <n v="5579.625309"/>
    <n v="7455.5770110000003"/>
    <n v="4944.5880900000002"/>
    <n v="875.43803530000002"/>
    <n v="5425.7314690000003"/>
    <n v="7375.8572270000004"/>
    <n v="4775.6895500000001"/>
    <n v="875.43803530000002"/>
    <n v="5425.7314690000003"/>
    <n v="7375.8572270000004"/>
    <n v="4775.6895500000001"/>
    <n v="875.43803530000002"/>
    <n v="5425.7314690000003"/>
    <n v="7357.4972269999998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68.54449999999997"/>
    <n v="5421.6944999999996"/>
    <n v="7368.5320000000002"/>
    <n v="4771.2444999999998"/>
    <n v="868.54449999999997"/>
    <n v="5421.6944999999996"/>
    <n v="7373.0445"/>
    <n v="4771.2444999999998"/>
    <n v="868.54449999999997"/>
    <n v="5421.6944999999996"/>
    <n v="7237.669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57.8824999999997"/>
    <n v="4771.2444999999998"/>
    <n v="868.54449999999997"/>
    <n v="5421.6944999999996"/>
    <n v="7373.0445"/>
    <n v="4771.2444999999998"/>
    <n v="868.54449999999997"/>
    <n v="5421.6944999999996"/>
    <n v="7237.6695"/>
    <n v="4756.0825000000004"/>
    <n v="868.54449999999997"/>
    <n v="5421.6944999999996"/>
    <n v="7357.8824999999997"/>
    <n v="4635.8694999999998"/>
    <n v="868.54449999999997"/>
    <n v="5421.6944999999996"/>
    <n v="7373.0445"/>
    <n v="4771.2444999999998"/>
    <n v="535.79999999999995"/>
    <n v="5224.05"/>
    <n v="7233.3"/>
    <n v="4554.3"/>
    <n v="535.79999999999995"/>
    <n v="5224.05"/>
    <n v="7233.3"/>
    <n v="4554.3"/>
    <n v="535.79999999999995"/>
    <n v="5224.05"/>
    <n v="7233.3"/>
    <n v="4554.3"/>
    <n v="535.79999999999995"/>
    <n v="5224.05"/>
    <n v="7233.3"/>
    <n v="4554.3"/>
    <n v="535.79999999999995"/>
    <n v="5224.05"/>
    <n v="7233.3"/>
    <n v="4554.3"/>
  </r>
  <r>
    <x v="9"/>
    <n v="452.528325"/>
    <n v="353.52296689999997"/>
    <n v="617.16962260000003"/>
    <n v="664.13793380000004"/>
    <n v="522.87852580000003"/>
    <n v="901.56475890000002"/>
    <n v="940.19447860000002"/>
    <n v="815.58191780000004"/>
    <n v="624.40857640000002"/>
    <n v="851.13807050000003"/>
    <n v="1248.460292"/>
    <n v="1136.0007250000001"/>
    <n v="1134.7075609999999"/>
    <n v="683.97568950000004"/>
    <n v="1205.8557330000001"/>
    <n v="1499.2788619999999"/>
    <n v="1662.7857039999999"/>
    <n v="1675.897113"/>
    <n v="2239.8736669999998"/>
    <n v="1785.0480439999999"/>
    <n v="1409.223279"/>
    <n v="2015.2102219999999"/>
    <n v="2900.9260340000001"/>
    <n v="1524.2238440000001"/>
    <n v="1746.813613"/>
    <n v="2217.4122600000001"/>
    <n v="2419.5381090000001"/>
    <n v="2986.4577380000001"/>
    <n v="2672.2680059999998"/>
    <n v="3137.022946"/>
    <n v="2589.845757"/>
    <n v="3723.6458539999999"/>
    <n v="2323.6336369999999"/>
    <n v="2943.1307769999999"/>
    <n v="3152.0706369999998"/>
    <n v="3921.2666060000001"/>
    <n v="3054.1409870000002"/>
    <n v="2909.2158949999998"/>
    <n v="2146.405487"/>
    <n v="4085.8166059999999"/>
    <n v="3242.6914320000001"/>
    <n v="3245.6148020000001"/>
    <n v="5132.9947110000003"/>
    <n v="4259.9361349999999"/>
    <n v="5295.9400089999999"/>
    <n v="3069.4431530000002"/>
    <n v="4299.6278869999996"/>
    <n v="7232.8878580000001"/>
    <n v="5791.7681300000004"/>
    <n v="6549.958826"/>
    <n v="5107.929787"/>
    <n v="7909.0171140000002"/>
    <n v="7691.5662469999997"/>
    <n v="8044.9464470000003"/>
    <n v="12172.33418"/>
    <n v="10499.62551"/>
    <n v="8160.1269519999996"/>
    <n v="8925.2363920000007"/>
    <n v="12864.559639999999"/>
    <n v="11138.57193"/>
    <n v="8685.3439770000005"/>
    <n v="9569.9692149999992"/>
    <n v="13080.85536"/>
    <n v="11853.935530000001"/>
    <n v="8836.1170559999991"/>
    <n v="10011.933730000001"/>
    <n v="14002.10166"/>
    <n v="12059.524079999999"/>
    <n v="9600.8683529999998"/>
    <n v="10642.7943"/>
    <n v="10441.08304"/>
    <n v="13102.366749999999"/>
    <n v="10560.56633"/>
    <n v="11971.535180000001"/>
    <n v="16085.21004"/>
    <n v="14411.045819999999"/>
    <n v="11313.50196"/>
    <n v="12827.690689999999"/>
    <n v="17783.18086"/>
    <n v="15437.58322"/>
    <n v="12111.89399"/>
    <n v="10614.09066"/>
    <n v="19176.007239999999"/>
    <n v="16524.770240000002"/>
    <n v="12925.58388"/>
    <n v="14666.89054"/>
    <n v="20058.539690000001"/>
    <n v="17633.30431"/>
    <n v="14308.671259999999"/>
    <n v="16007.2673"/>
    <n v="22415.545699999999"/>
    <n v="19518.035479999999"/>
    <n v="15238.26101"/>
    <n v="17307.117979999999"/>
    <n v="23795.514200000001"/>
    <n v="20782.654259999999"/>
    <n v="16715.563689999999"/>
    <n v="18903.378519999998"/>
    <n v="26580.031749999998"/>
    <n v="22796.929830000001"/>
    <n v="18234.999110000001"/>
    <n v="20677.8802"/>
    <n v="29003.366900000001"/>
    <n v="24867.490720000002"/>
    <n v="19663.171969999999"/>
    <n v="22179.33958"/>
    <n v="27317.87025"/>
    <n v="26524.284329999999"/>
    <n v="20078.470799999999"/>
    <n v="22736.724900000001"/>
    <n v="31765.97898"/>
    <n v="27405.574970000001"/>
    <n v="22294.22351"/>
    <n v="25257.39561"/>
    <n v="35355.463349999998"/>
    <n v="30426.96069"/>
    <n v="23299.612450000001"/>
    <n v="26403.883040000001"/>
    <n v="36955.995759999998"/>
    <n v="31797.945609999999"/>
    <n v="24079.53152"/>
    <n v="27290.154709999999"/>
    <n v="38196.776089999999"/>
    <n v="32861.471599999997"/>
    <n v="24935.01787"/>
    <n v="28262.298289999999"/>
    <n v="39557.777110000003"/>
    <n v="33561.471669999999"/>
    <n v="25979.46747"/>
    <n v="29449.17283"/>
    <n v="41219.401469999997"/>
    <n v="35452.29335"/>
    <n v="27208.338350000002"/>
    <n v="30845.617020000002"/>
    <n v="34808.324959999998"/>
    <n v="37128.026380000003"/>
    <n v="28391.953020000001"/>
    <n v="32190.633689999999"/>
    <n v="35625.584369999997"/>
    <n v="38742.04638"/>
    <n v="29460.48515"/>
    <n v="33404.874739999999"/>
    <n v="46757.384140000002"/>
    <n v="40199.135649999997"/>
    <n v="30623.152170000001"/>
    <n v="34726.08726"/>
    <n v="39925.824249999998"/>
    <n v="41784.590669999998"/>
    <n v="30122.21818"/>
    <n v="36000.761259999999"/>
    <n v="40413.115940000003"/>
    <n v="43314.19947"/>
    <n v="31993.44022"/>
    <n v="36283.232779999998"/>
    <n v="50787.085400000004"/>
    <n v="43653.165289999997"/>
  </r>
  <r>
    <x v="10"/>
    <n v="0.54132000000000002"/>
    <n v="0"/>
    <n v="0"/>
    <n v="0.41639999999999999"/>
    <n v="0.54132000000000002"/>
    <n v="0"/>
    <n v="0"/>
    <n v="0.41639999999999999"/>
    <n v="1.95"/>
    <n v="0"/>
    <n v="0"/>
    <n v="2.1406000000000001"/>
    <n v="5.3827800000000003"/>
    <n v="0"/>
    <n v="0"/>
    <n v="4.1406000000000001"/>
    <n v="5.0967799999999999"/>
    <n v="0"/>
    <n v="0"/>
    <n v="3.1406000000000001"/>
    <n v="197.00278"/>
    <n v="0"/>
    <n v="0"/>
    <n v="144.08760000000001"/>
    <n v="304.03698000000003"/>
    <n v="0"/>
    <n v="0"/>
    <n v="286.06799999999998"/>
    <n v="512.80970000000002"/>
    <n v="0"/>
    <n v="0"/>
    <n v="394.649"/>
    <n v="459.3784"/>
    <n v="0"/>
    <n v="0"/>
    <n v="416.86900000000003"/>
    <n v="556.22969999999998"/>
    <n v="0"/>
    <n v="0"/>
    <n v="428.86900000000003"/>
    <n v="533.34969999999998"/>
    <n v="0"/>
    <n v="0"/>
    <n v="360.94799999999998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651.7842270000001"/>
    <n v="0"/>
    <n v="0"/>
    <n v="1270.6032520000001"/>
    <n v="2806.9915449999999"/>
    <n v="0"/>
    <n v="0"/>
    <n v="2159.2242660000002"/>
    <n v="3993.387905"/>
    <n v="0"/>
    <n v="0"/>
    <n v="3071.8368500000001"/>
    <n v="5177.2360269999999"/>
    <n v="0"/>
    <n v="0"/>
    <n v="3982.489251"/>
    <n v="6393.2046060000002"/>
    <n v="0"/>
    <n v="0"/>
    <n v="4917.8496969999997"/>
    <n v="7644.5049019999997"/>
    <n v="0"/>
    <n v="0"/>
    <n v="5880.3883859999996"/>
    <n v="7642.9011410000003"/>
    <n v="0"/>
    <n v="0"/>
    <n v="5879.154724"/>
    <n v="7642.9011410000003"/>
    <n v="0"/>
    <n v="0"/>
    <n v="5879.154724"/>
    <n v="7398.5869409999996"/>
    <n v="0"/>
    <n v="0"/>
    <n v="5691.2207239999998"/>
    <n v="7150.4242210000002"/>
    <n v="0"/>
    <n v="0"/>
    <n v="5500.3263239999997"/>
    <n v="8310.5755969999991"/>
    <n v="0"/>
    <n v="0"/>
    <n v="6392.7504589999999"/>
    <n v="9385.9616299999998"/>
    <n v="0"/>
    <n v="0"/>
    <n v="7219.9704849999998"/>
    <n v="10466.65964"/>
    <n v="0"/>
    <n v="0"/>
    <n v="8051.276648"/>
    <n v="11543.897650000001"/>
    <n v="0"/>
    <n v="0"/>
    <n v="8879.9212709999993"/>
    <n v="12638.40158"/>
    <n v="0"/>
    <n v="0"/>
    <n v="9721.8473720000002"/>
    <n v="13748.815189999999"/>
    <n v="0"/>
    <n v="0"/>
    <n v="10576.011689999999"/>
    <n v="14861.152770000001"/>
    <n v="0"/>
    <n v="0"/>
    <n v="11431.65597"/>
    <n v="15960.386189999999"/>
    <n v="0"/>
    <n v="0"/>
    <n v="12277.220139999999"/>
    <n v="17180.605250000001"/>
    <n v="0"/>
    <n v="0"/>
    <n v="13215.850189999999"/>
    <n v="18344.45681"/>
    <n v="0"/>
    <n v="0"/>
    <n v="14111.12062"/>
    <n v="19479.677100000001"/>
    <n v="0"/>
    <n v="0"/>
    <n v="14984.367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775.14024319999999"/>
    <n v="775.14024319999999"/>
    <n v="775.14024319999999"/>
    <n v="775.14024319999999"/>
    <n v="4706.1757740000003"/>
    <n v="4706.1757740000003"/>
    <n v="4706.1757740000003"/>
    <n v="4706.1757740000003"/>
    <n v="6553.3702599999997"/>
    <n v="6553.3702599999997"/>
    <n v="6553.3702599999997"/>
    <n v="6553.3702599999997"/>
    <n v="9875.8436029999993"/>
    <n v="9875.8436029999993"/>
    <n v="9875.8436029999993"/>
    <n v="9875.8436029999993"/>
    <n v="10786.130069999999"/>
    <n v="10786.130069999999"/>
    <n v="10786.130069999999"/>
    <n v="10786.130069999999"/>
    <n v="11154.64428"/>
    <n v="11154.64428"/>
    <n v="11154.64428"/>
    <n v="11154.64428"/>
    <n v="13722.721649999999"/>
    <n v="13722.721649999999"/>
    <n v="13722.721649999999"/>
    <n v="13722.721649999999"/>
    <n v="17555.230660000001"/>
    <n v="17555.230660000001"/>
    <n v="17555.230660000001"/>
    <n v="17555.230660000001"/>
    <n v="18695.562689999999"/>
    <n v="18695.562689999999"/>
    <n v="18695.562689999999"/>
    <n v="18695.562689999999"/>
    <n v="20548.184969999998"/>
    <n v="20548.184969999998"/>
    <n v="20548.184969999998"/>
    <n v="20548.184969999998"/>
    <n v="21863.95306"/>
    <n v="21863.95306"/>
    <n v="21863.95306"/>
    <n v="21863.95306"/>
    <n v="23956.429629999999"/>
    <n v="23956.429629999999"/>
    <n v="23956.429629999999"/>
    <n v="23956.429629999999"/>
    <n v="27083.82158"/>
    <n v="27083.82158"/>
    <n v="26632.28658"/>
    <n v="27083.82158"/>
    <n v="30114.274860000001"/>
    <n v="30114.274860000001"/>
    <n v="30114.274860000001"/>
    <n v="30114.274860000001"/>
    <n v="33629.414320000003"/>
    <n v="33629.414320000003"/>
    <n v="33629.414320000003"/>
    <n v="33629.414320000003"/>
    <n v="37966.177409999997"/>
    <n v="37966.177409999997"/>
    <n v="37966.177409999997"/>
    <n v="37966.177409999997"/>
    <n v="39109.181100000002"/>
    <n v="39109.181100000002"/>
    <n v="39109.181100000002"/>
    <n v="39109.181100000002"/>
    <n v="40934.146390000002"/>
    <n v="40934.146390000002"/>
    <n v="40934.146390000002"/>
    <n v="40934.146390000002"/>
    <n v="43002.811869999998"/>
    <n v="43002.811869999998"/>
    <n v="43002.811869999998"/>
    <n v="43002.811869999998"/>
    <n v="45446.922509999997"/>
    <n v="45446.922509999997"/>
    <n v="45446.922509999997"/>
    <n v="45446.922509999997"/>
    <n v="48107.353810000001"/>
    <n v="48107.353810000001"/>
    <n v="48107.353810000001"/>
    <n v="48107.353810000001"/>
    <n v="51509.553399999997"/>
    <n v="51509.553399999997"/>
    <n v="51509.553399999997"/>
    <n v="51509.553399999997"/>
    <n v="54514.147969999998"/>
    <n v="54514.147969999998"/>
    <n v="54514.147969999998"/>
    <n v="54514.147969999998"/>
    <n v="57611.527629999997"/>
    <n v="57611.527629999997"/>
    <n v="57579.295469999997"/>
    <n v="57611.527629999997"/>
    <n v="60408.909870000003"/>
    <n v="61028.570339999998"/>
    <n v="61028.570339999998"/>
    <n v="61028.570339999998"/>
    <n v="64333.099950000003"/>
    <n v="64333.099950000003"/>
    <n v="64333.099950000003"/>
    <n v="64333.099950000003"/>
    <n v="67641.029110000003"/>
    <n v="67641.029110000003"/>
    <n v="67641.029110000003"/>
    <n v="67641.029110000003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7640000001"/>
    <n v="77902.084050000005"/>
    <n v="77539.99626"/>
    <n v="80887.386979999996"/>
    <n v="83911.304199999999"/>
    <n v="80421.158519999997"/>
    <n v="78849.172709999999"/>
    <n v="82513.308239999998"/>
    <n v="88663.136060000004"/>
    <n v="84926.555049999995"/>
    <n v="83239.273220000003"/>
    <n v="87215.223570000002"/>
    <n v="88575.249219999998"/>
    <n v="84766.32978"/>
    <n v="83382.817370000004"/>
    <n v="87267.606459999995"/>
    <n v="87345.770199999999"/>
    <n v="83663.33253"/>
    <n v="83285.037630000006"/>
    <n v="86804.324980000005"/>
    <n v="91283.252590000004"/>
    <n v="87387.692859999996"/>
    <n v="86981.449070000002"/>
    <n v="90710.342780000006"/>
    <n v="93429.30575"/>
    <n v="89500.449989999994"/>
    <n v="89101.866580000002"/>
    <n v="92836.050340000002"/>
    <n v="98476.176430000007"/>
    <n v="94359.54466"/>
    <n v="93935.766889999999"/>
    <n v="97878.648069999996"/>
    <n v="103588.08289999999"/>
    <n v="99290.309869999997"/>
    <n v="98849.839670000001"/>
    <n v="102968.94160000001"/>
    <n v="108662.2458"/>
    <n v="104181.22380000001"/>
    <n v="103722.8254"/>
    <n v="108022.1217"/>
    <n v="113167.6747"/>
    <n v="108497.18730000001"/>
    <n v="108017.56200000001"/>
    <n v="112503.643"/>
    <n v="117933.38009999999"/>
    <n v="113062.5677"/>
    <n v="112561.3172"/>
    <n v="117242.1896"/>
    <n v="122830.4748"/>
    <n v="117758.12609999999"/>
    <n v="117234.1957"/>
    <n v="122114.861"/>
    <n v="127926.31359999999"/>
    <n v="122642.66099999999"/>
    <n v="122095.0266"/>
    <n v="127184.6942"/>
    <n v="132344.4908"/>
    <n v="126893.4605"/>
    <n v="126326.9724"/>
    <n v="131587.68489999999"/>
    <n v="136558.3075"/>
    <n v="130935.3817"/>
    <n v="130349.7453"/>
    <n v="135780.2034"/>
    <n v="140938.23360000001"/>
    <n v="135134.10630000001"/>
    <n v="134527.30660000001"/>
    <n v="140139.25940000001"/>
    <n v="145417.0514"/>
    <n v="139429.7285"/>
    <n v="138801.8676"/>
    <n v="144596.62520000001"/>
    <n v="150032.3426"/>
    <n v="143863.82999999999"/>
    <n v="143216.747"/>
    <n v="149189.35260000001"/>
    <n v="154841.53959999999"/>
    <n v="148477.76319999999"/>
    <n v="147809.18719999999"/>
    <n v="153973.0018"/>
    <n v="159689.96710000001"/>
    <n v="153129.88149999999"/>
    <n v="152439.57019999999"/>
    <n v="158797.1747"/>
    <n v="164508.3316"/>
    <n v="157755.63829999999"/>
    <n v="157043.31570000001"/>
    <n v="163593.4425"/>
    <n v="169505.77830000001"/>
    <n v="162541.26329999999"/>
    <n v="161803.45139999999"/>
    <n v="168566.26079999999"/>
    <n v="174655.55609999999"/>
    <n v="167481.58540000001"/>
    <n v="166719.9534"/>
    <n v="173690.10829999999"/>
    <n v="180128.16459999999"/>
    <n v="172735.34669999999"/>
    <n v="171948.7156"/>
    <n v="179137.929"/>
    <n v="185554.65400000001"/>
    <n v="177938.37049999999"/>
    <n v="177125.33840000001"/>
    <n v="184539.11439999999"/>
    <n v="191130.06330000001"/>
    <n v="183277.23259999999"/>
    <n v="182437.6678"/>
    <n v="190085.6188"/>
    <n v="196538.51610000001"/>
    <n v="188456.416"/>
    <n v="187590.8976"/>
    <n v="195466.3138"/>
    <n v="201933.8351"/>
    <n v="193626.54430000001"/>
    <n v="192735.3928"/>
    <n v="200835.9981"/>
    <n v="206716.2708"/>
    <n v="198206.87349999999"/>
    <n v="197291.6176"/>
    <n v="205596.932"/>
    <n v="211521.9645"/>
    <n v="202807.80309999999"/>
    <n v="201868.12890000001"/>
    <n v="210381.10389999999"/>
    <n v="216380.10810000001"/>
    <n v="207460.7304"/>
    <n v="206496.7457"/>
    <n v="215217.9228"/>
    <n v="221368.9872"/>
    <n v="212238.93789999999"/>
    <n v="211250.33989999999"/>
    <n v="220184.3229"/>
    <n v="226444.64060000001"/>
    <n v="217098.56690000001"/>
    <n v="216084.20860000001"/>
    <n v="225237.1122"/>
    <n v="231589.78260000001"/>
    <n v="222026.00630000001"/>
    <n v="220985.43729999999"/>
    <n v="230360.0839"/>
    <n v="236728.2383"/>
    <n v="226947.19519999999"/>
    <n v="225880.58100000001"/>
    <n v="235476.402"/>
    <n v="242390.19450000001"/>
    <n v="232359.73730000001"/>
    <n v="231262.5471"/>
    <n v="241110.97459999999"/>
    <n v="247855.51509999999"/>
    <n v="237589.38080000001"/>
    <n v="236464.2696"/>
    <n v="246550.01500000001"/>
    <n v="252643.03940000001"/>
    <n v="242137.25880000001"/>
    <n v="240982.024"/>
    <n v="251306.031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11"/>
    <x v="1"/>
    <x v="1"/>
    <n v="1500"/>
    <x v="1"/>
  </r>
  <r>
    <s v="SE-Sul_1500__kV_266"/>
    <x v="1"/>
    <x v="1"/>
    <n v="1500"/>
    <x v="2"/>
  </r>
  <r>
    <s v="SE-NE_1500__kV_71"/>
    <x v="1"/>
    <x v="2"/>
    <n v="1500"/>
    <x v="2"/>
  </r>
  <r>
    <s v="SE-NE_1500__kV_92"/>
    <x v="1"/>
    <x v="2"/>
    <n v="1500"/>
    <x v="2"/>
  </r>
  <r>
    <s v="SE-NE_1500__kV_59"/>
    <x v="1"/>
    <x v="2"/>
    <n v="1500"/>
    <x v="3"/>
  </r>
  <r>
    <s v="SE-NE_1500__kV_80"/>
    <x v="1"/>
    <x v="2"/>
    <n v="1500"/>
    <x v="3"/>
  </r>
  <r>
    <s v="SE-NE_1500__kV_89"/>
    <x v="1"/>
    <x v="2"/>
    <n v="1500"/>
    <x v="3"/>
  </r>
  <r>
    <s v="SE-NE_1500__kV_56"/>
    <x v="1"/>
    <x v="2"/>
    <n v="1500"/>
    <x v="4"/>
  </r>
  <r>
    <s v="N-Manaus_1500__kV_176"/>
    <x v="2"/>
    <x v="3"/>
    <n v="1500"/>
    <x v="4"/>
  </r>
  <r>
    <s v="SE-NE_1500__kV_104"/>
    <x v="1"/>
    <x v="2"/>
    <n v="1500"/>
    <x v="5"/>
  </r>
  <r>
    <s v="SE-NE_1500__kV_32"/>
    <x v="1"/>
    <x v="2"/>
    <n v="1500"/>
    <x v="6"/>
  </r>
  <r>
    <s v="SE-NE_1500__kV_98"/>
    <x v="1"/>
    <x v="2"/>
    <n v="1500"/>
    <x v="6"/>
  </r>
  <r>
    <s v="SE-NE_1500__kV_75"/>
    <x v="1"/>
    <x v="2"/>
    <n v="1500"/>
    <x v="7"/>
  </r>
  <r>
    <s v="SE-Sul_1500__kV_274"/>
    <x v="1"/>
    <x v="1"/>
    <n v="1500"/>
    <x v="8"/>
  </r>
  <r>
    <s v="SE-Sul_1500__kV_1"/>
    <x v="1"/>
    <x v="1"/>
    <n v="1500"/>
    <x v="8"/>
  </r>
  <r>
    <s v="SE-NE_1500__kV_79"/>
    <x v="1"/>
    <x v="2"/>
    <n v="1500"/>
    <x v="8"/>
  </r>
  <r>
    <s v="SE-Sul_1500__kV_8"/>
    <x v="1"/>
    <x v="1"/>
    <n v="1500"/>
    <x v="9"/>
  </r>
  <r>
    <s v="SE-Sul_1500__kV_270"/>
    <x v="1"/>
    <x v="1"/>
    <n v="1500"/>
    <x v="9"/>
  </r>
  <r>
    <s v="SE-Sul_1500__kV_276"/>
    <x v="1"/>
    <x v="1"/>
    <n v="1500"/>
    <x v="9"/>
  </r>
  <r>
    <s v="SE-Sul_1500__kV_4"/>
    <x v="1"/>
    <x v="1"/>
    <n v="1500"/>
    <x v="9"/>
  </r>
  <r>
    <s v="SE-NE_1500__kV_64"/>
    <x v="1"/>
    <x v="2"/>
    <n v="1500"/>
    <x v="9"/>
  </r>
  <r>
    <s v="N-Manaus_1500__kV_169"/>
    <x v="2"/>
    <x v="3"/>
    <n v="1500"/>
    <x v="9"/>
  </r>
  <r>
    <s v="SE-NE_1500__kV_25"/>
    <x v="1"/>
    <x v="2"/>
    <n v="1500"/>
    <x v="10"/>
  </r>
  <r>
    <s v="SE-NE_1500__kV_35"/>
    <x v="1"/>
    <x v="2"/>
    <n v="1500"/>
    <x v="10"/>
  </r>
  <r>
    <s v="N-Manaus_1500__kV_164"/>
    <x v="2"/>
    <x v="3"/>
    <n v="1500"/>
    <x v="10"/>
  </r>
  <r>
    <s v="SE-Sul_1500__kV_7"/>
    <x v="1"/>
    <x v="1"/>
    <n v="1500"/>
    <x v="11"/>
  </r>
  <r>
    <s v="SE-Sul_1500__kV_269"/>
    <x v="1"/>
    <x v="1"/>
    <n v="1500"/>
    <x v="11"/>
  </r>
  <r>
    <s v="SE-Sul_1500__kV_12"/>
    <x v="1"/>
    <x v="1"/>
    <n v="1500"/>
    <x v="11"/>
  </r>
  <r>
    <s v="SE-NE_1500__kV_99"/>
    <x v="1"/>
    <x v="2"/>
    <n v="1500"/>
    <x v="11"/>
  </r>
  <r>
    <s v="SE-NE_1500__kV_90"/>
    <x v="1"/>
    <x v="2"/>
    <n v="1500"/>
    <x v="11"/>
  </r>
  <r>
    <s v="SE-NE_1500__kV_88"/>
    <x v="1"/>
    <x v="2"/>
    <n v="1500"/>
    <x v="11"/>
  </r>
  <r>
    <s v="SE-NE_1500__kV_91"/>
    <x v="1"/>
    <x v="2"/>
    <n v="1500"/>
    <x v="11"/>
  </r>
  <r>
    <s v="SE-Sul_1500__kV_9"/>
    <x v="1"/>
    <x v="1"/>
    <n v="1500"/>
    <x v="12"/>
  </r>
  <r>
    <s v="SE-Sul_1500__kV_275"/>
    <x v="1"/>
    <x v="1"/>
    <n v="1500"/>
    <x v="12"/>
  </r>
  <r>
    <s v="SE-Sul_1500__kV_271"/>
    <x v="1"/>
    <x v="1"/>
    <n v="1500"/>
    <x v="12"/>
  </r>
  <r>
    <s v="SE-Sul_1500__kV_267"/>
    <x v="1"/>
    <x v="1"/>
    <n v="1500"/>
    <x v="12"/>
  </r>
  <r>
    <s v="SE-Sul_1500__kV_5"/>
    <x v="1"/>
    <x v="1"/>
    <n v="1500"/>
    <x v="12"/>
  </r>
  <r>
    <s v="SE-Sul_1500__kV_2"/>
    <x v="1"/>
    <x v="1"/>
    <n v="1500"/>
    <x v="12"/>
  </r>
  <r>
    <s v="SE-NE_1500__kV_72"/>
    <x v="1"/>
    <x v="2"/>
    <n v="1500"/>
    <x v="12"/>
  </r>
  <r>
    <s v="SE-NE_1500__kV_40"/>
    <x v="1"/>
    <x v="2"/>
    <n v="1500"/>
    <x v="12"/>
  </r>
  <r>
    <s v="SE-NE_1500__kV_58"/>
    <x v="1"/>
    <x v="2"/>
    <n v="1500"/>
    <x v="12"/>
  </r>
  <r>
    <s v="SE-NE_1500__kV_95"/>
    <x v="1"/>
    <x v="2"/>
    <n v="1500"/>
    <x v="12"/>
  </r>
  <r>
    <s v="N-Manaus_1500__kV_166"/>
    <x v="2"/>
    <x v="3"/>
    <n v="1500"/>
    <x v="12"/>
  </r>
  <r>
    <s v="N-Manaus_1500__kV_178"/>
    <x v="2"/>
    <x v="3"/>
    <n v="1500"/>
    <x v="12"/>
  </r>
  <r>
    <s v="N-Manaus_1500__kV_180"/>
    <x v="2"/>
    <x v="3"/>
    <n v="1500"/>
    <x v="12"/>
  </r>
  <r>
    <s v="SE-NE_1500__kV_69"/>
    <x v="1"/>
    <x v="2"/>
    <n v="1500"/>
    <x v="13"/>
  </r>
  <r>
    <s v="SE-NE_1500__kV_50"/>
    <x v="1"/>
    <x v="2"/>
    <n v="1500"/>
    <x v="13"/>
  </r>
  <r>
    <s v="SE-NE_1500__kV_39"/>
    <x v="1"/>
    <x v="2"/>
    <n v="1500"/>
    <x v="13"/>
  </r>
  <r>
    <s v="SE-NE_1500__kV_21"/>
    <x v="1"/>
    <x v="2"/>
    <n v="1500"/>
    <x v="13"/>
  </r>
  <r>
    <s v="SE-NE_1500__kV_86"/>
    <x v="1"/>
    <x v="2"/>
    <n v="1500"/>
    <x v="13"/>
  </r>
  <r>
    <s v="SE-NE_1500__kV_70"/>
    <x v="1"/>
    <x v="2"/>
    <n v="1500"/>
    <x v="13"/>
  </r>
  <r>
    <s v="SE-NE_1500__kV_84"/>
    <x v="1"/>
    <x v="2"/>
    <n v="1500"/>
    <x v="13"/>
  </r>
  <r>
    <s v="N-Manaus_1500__kV_173"/>
    <x v="2"/>
    <x v="3"/>
    <n v="1500"/>
    <x v="13"/>
  </r>
  <r>
    <s v="N-Manaus_1500__kV_171"/>
    <x v="2"/>
    <x v="3"/>
    <n v="1500"/>
    <x v="13"/>
  </r>
  <r>
    <s v="SE-NE_1500__kV_37"/>
    <x v="1"/>
    <x v="2"/>
    <n v="1500"/>
    <x v="14"/>
  </r>
  <r>
    <s v="N-Manaus_1500__kV_168"/>
    <x v="2"/>
    <x v="3"/>
    <n v="1500"/>
    <x v="14"/>
  </r>
  <r>
    <s v="SE-NE_1500__kV_30"/>
    <x v="1"/>
    <x v="2"/>
    <n v="1500"/>
    <x v="15"/>
  </r>
  <r>
    <s v="SE-NE_1500__kV_27"/>
    <x v="1"/>
    <x v="2"/>
    <n v="1500"/>
    <x v="15"/>
  </r>
  <r>
    <s v="N-Manaus_1500__kV_181"/>
    <x v="2"/>
    <x v="3"/>
    <n v="1500"/>
    <x v="15"/>
  </r>
  <r>
    <s v="N-Manaus_1500__kV_165"/>
    <x v="2"/>
    <x v="3"/>
    <n v="1500"/>
    <x v="15"/>
  </r>
  <r>
    <s v="SE-NE_1500__kV_43"/>
    <x v="1"/>
    <x v="2"/>
    <n v="1500"/>
    <x v="16"/>
  </r>
  <r>
    <s v="SE-NE_1500__kV_36"/>
    <x v="1"/>
    <x v="2"/>
    <n v="1500"/>
    <x v="16"/>
  </r>
  <r>
    <s v="SE-NE_1500__kV_110"/>
    <x v="1"/>
    <x v="2"/>
    <n v="1500"/>
    <x v="17"/>
  </r>
  <r>
    <s v="SE-NE_1500__kV_67"/>
    <x v="1"/>
    <x v="2"/>
    <n v="1500"/>
    <x v="17"/>
  </r>
  <r>
    <s v="SE-NE_1500__kV_101"/>
    <x v="1"/>
    <x v="2"/>
    <n v="1500"/>
    <x v="17"/>
  </r>
  <r>
    <s v="SE-NE_1500__kV_51"/>
    <x v="1"/>
    <x v="2"/>
    <n v="1500"/>
    <x v="17"/>
  </r>
  <r>
    <s v="Tap-N_1500__kV_238"/>
    <x v="3"/>
    <x v="4"/>
    <n v="1500"/>
    <x v="17"/>
  </r>
  <r>
    <s v="Tap-N_1500__kV_230"/>
    <x v="3"/>
    <x v="4"/>
    <n v="1500"/>
    <x v="17"/>
  </r>
  <r>
    <s v="Tap-N_1500__kV_227"/>
    <x v="3"/>
    <x v="4"/>
    <n v="1500"/>
    <x v="17"/>
  </r>
  <r>
    <s v="Tap-N_1500__kV_234"/>
    <x v="3"/>
    <x v="4"/>
    <n v="1500"/>
    <x v="17"/>
  </r>
  <r>
    <s v="Tap-SE/CO_1500__kV_239"/>
    <x v="3"/>
    <x v="5"/>
    <n v="1500"/>
    <x v="18"/>
  </r>
  <r>
    <s v="Tap-N_1500__kV_235"/>
    <x v="3"/>
    <x v="4"/>
    <n v="1500"/>
    <x v="18"/>
  </r>
  <r>
    <s v="Tap-N_1500__kV_237"/>
    <x v="3"/>
    <x v="4"/>
    <n v="1500"/>
    <x v="18"/>
  </r>
  <r>
    <s v="SE-NE_1500__kV_107"/>
    <x v="1"/>
    <x v="2"/>
    <n v="1500"/>
    <x v="19"/>
  </r>
  <r>
    <s v="SE-NE_1500__kV_61"/>
    <x v="1"/>
    <x v="2"/>
    <n v="1500"/>
    <x v="19"/>
  </r>
  <r>
    <s v="SE-NE_1500__kV_74"/>
    <x v="1"/>
    <x v="2"/>
    <n v="1500"/>
    <x v="20"/>
  </r>
  <r>
    <s v="SE-NE_1500__kV_45"/>
    <x v="1"/>
    <x v="2"/>
    <n v="1500"/>
    <x v="20"/>
  </r>
  <r>
    <s v="Tap-SE/CO_1500__kV_245"/>
    <x v="3"/>
    <x v="5"/>
    <n v="1500"/>
    <x v="21"/>
  </r>
  <r>
    <s v="Tap-SE/CO_1500__kV_242"/>
    <x v="3"/>
    <x v="5"/>
    <n v="1500"/>
    <x v="21"/>
  </r>
  <r>
    <s v="Tap-SE/CO_1500__kV_244"/>
    <x v="3"/>
    <x v="5"/>
    <n v="1500"/>
    <x v="21"/>
  </r>
  <r>
    <s v="Tap-SE/CO_1500__kV_248"/>
    <x v="3"/>
    <x v="5"/>
    <n v="1500"/>
    <x v="22"/>
  </r>
  <r>
    <s v="Tap-SE/CO_1500__kV_240"/>
    <x v="3"/>
    <x v="5"/>
    <n v="1500"/>
    <x v="22"/>
  </r>
  <r>
    <s v="Tap-SE/CO_1500__kV_247"/>
    <x v="3"/>
    <x v="5"/>
    <n v="1500"/>
    <x v="22"/>
  </r>
  <r>
    <s v="Tap-SE/CO_1500__kV_241"/>
    <x v="3"/>
    <x v="5"/>
    <n v="1500"/>
    <x v="22"/>
  </r>
  <r>
    <s v="Tap-SE/CO_1500__kV_246"/>
    <x v="3"/>
    <x v="5"/>
    <n v="1500"/>
    <x v="22"/>
  </r>
  <r>
    <s v="Tap-SE/CO_1500__kV_243"/>
    <x v="3"/>
    <x v="5"/>
    <n v="1500"/>
    <x v="22"/>
  </r>
  <r>
    <s v="AC/RO/Mad-SE_1500__kV_212"/>
    <x v="4"/>
    <x v="5"/>
    <n v="1500"/>
    <x v="0"/>
  </r>
  <r>
    <s v="Tap-SE/CO_1500__kV_249"/>
    <x v="3"/>
    <x v="5"/>
    <n v="1500"/>
    <x v="0"/>
  </r>
  <r>
    <s v="AC/RO/Mad-SE_1500__kV_209"/>
    <x v="4"/>
    <x v="5"/>
    <n v="1500"/>
    <x v="0"/>
  </r>
  <r>
    <s v="AC/RO/Mad-SE_1500__kV_211"/>
    <x v="4"/>
    <x v="5"/>
    <n v="1500"/>
    <x v="0"/>
  </r>
  <r>
    <s v="AC/RO/Mad-SE_1500__kV_200"/>
    <x v="4"/>
    <x v="5"/>
    <n v="1500"/>
    <x v="0"/>
  </r>
  <r>
    <s v="AC/RO/Mad-SE_1500__kV_213"/>
    <x v="4"/>
    <x v="5"/>
    <n v="1500"/>
    <x v="0"/>
  </r>
  <r>
    <s v="AC/RO/Mad-SE_1500__kV_214"/>
    <x v="4"/>
    <x v="5"/>
    <n v="1500"/>
    <x v="0"/>
  </r>
  <r>
    <s v="AC/RO/Mad-SE_1500__kV_201"/>
    <x v="4"/>
    <x v="5"/>
    <n v="1500"/>
    <x v="0"/>
  </r>
  <r>
    <s v="AC/RO/Mad-SE_1500__kV_203"/>
    <x v="4"/>
    <x v="5"/>
    <n v="1500"/>
    <x v="0"/>
  </r>
  <r>
    <s v="AC/RO/Mad-SE_1500__kV_204"/>
    <x v="4"/>
    <x v="5"/>
    <n v="1500"/>
    <x v="0"/>
  </r>
  <r>
    <s v="AC/RO/Mad-SE_1500__kV_205"/>
    <x v="4"/>
    <x v="5"/>
    <n v="1500"/>
    <x v="0"/>
  </r>
  <r>
    <s v="AC/RO/Mad-SE_1500__kV_206"/>
    <x v="4"/>
    <x v="5"/>
    <n v="1500"/>
    <x v="0"/>
  </r>
  <r>
    <s v="AC/RO/Mad-SE_1500__kV_207"/>
    <x v="4"/>
    <x v="5"/>
    <n v="1500"/>
    <x v="0"/>
  </r>
  <r>
    <s v="AC/RO/Mad-SE_1500__kV_208"/>
    <x v="4"/>
    <x v="5"/>
    <n v="1500"/>
    <x v="0"/>
  </r>
  <r>
    <s v="TelesP-SE_1500__kV_262"/>
    <x v="5"/>
    <x v="5"/>
    <n v="1500"/>
    <x v="0"/>
  </r>
  <r>
    <s v="AC/RO/Mad-SE_1500__kV_210"/>
    <x v="4"/>
    <x v="5"/>
    <n v="1500"/>
    <x v="0"/>
  </r>
  <r>
    <s v="TelesP-SE_1500__kV_263"/>
    <x v="5"/>
    <x v="5"/>
    <n v="1500"/>
    <x v="0"/>
  </r>
  <r>
    <s v="TelesP-SE_1500__kV_251"/>
    <x v="5"/>
    <x v="5"/>
    <n v="1500"/>
    <x v="0"/>
  </r>
  <r>
    <s v="TelesP-SE_1500__kV_261"/>
    <x v="5"/>
    <x v="5"/>
    <n v="1500"/>
    <x v="0"/>
  </r>
  <r>
    <s v="TelesP-SE_1500__kV_260"/>
    <x v="5"/>
    <x v="5"/>
    <n v="1500"/>
    <x v="0"/>
  </r>
  <r>
    <s v="TelesP-SE_1500__kV_258"/>
    <x v="5"/>
    <x v="5"/>
    <n v="1500"/>
    <x v="0"/>
  </r>
  <r>
    <s v="TelesP-SE_1500__kV_257"/>
    <x v="5"/>
    <x v="5"/>
    <n v="1500"/>
    <x v="0"/>
  </r>
  <r>
    <s v="TelesP-SE_1500__kV_256"/>
    <x v="5"/>
    <x v="5"/>
    <n v="1500"/>
    <x v="0"/>
  </r>
  <r>
    <s v="TelesP-SE_1500__kV_250"/>
    <x v="5"/>
    <x v="5"/>
    <n v="1500"/>
    <x v="0"/>
  </r>
  <r>
    <s v="TelesP-SE_1500__kV_252"/>
    <x v="5"/>
    <x v="5"/>
    <n v="1500"/>
    <x v="0"/>
  </r>
  <r>
    <s v="TelesP-SE_1500__kV_255"/>
    <x v="5"/>
    <x v="5"/>
    <n v="1500"/>
    <x v="0"/>
  </r>
  <r>
    <s v="AC/RO/Mad-SE_1500__kV_202"/>
    <x v="4"/>
    <x v="5"/>
    <n v="1500"/>
    <x v="0"/>
  </r>
  <r>
    <s v="TelesP-SE_1500__kV_264"/>
    <x v="5"/>
    <x v="5"/>
    <n v="1500"/>
    <x v="0"/>
  </r>
  <r>
    <s v="TelesP-SE_1500__kV_259"/>
    <x v="5"/>
    <x v="5"/>
    <n v="1500"/>
    <x v="0"/>
  </r>
  <r>
    <s v="TelesP-SE_1500__kV_253"/>
    <x v="5"/>
    <x v="5"/>
    <n v="1500"/>
    <x v="0"/>
  </r>
  <r>
    <s v="TelesP-SE_1500__kV_254"/>
    <x v="5"/>
    <x v="5"/>
    <n v="1500"/>
    <x v="0"/>
  </r>
  <r>
    <s v="SE-Sul_1500__kV_277"/>
    <x v="1"/>
    <x v="1"/>
    <n v="1500"/>
    <x v="0"/>
  </r>
  <r>
    <s v="SE-Sul_1500__kV_10"/>
    <x v="1"/>
    <x v="1"/>
    <n v="1500"/>
    <x v="0"/>
  </r>
  <r>
    <s v="SE-Sul_1500__kV_272"/>
    <x v="1"/>
    <x v="1"/>
    <n v="1500"/>
    <x v="0"/>
  </r>
  <r>
    <s v="SE-Sul_1500__kV_273"/>
    <x v="1"/>
    <x v="1"/>
    <n v="1500"/>
    <x v="0"/>
  </r>
  <r>
    <s v="SE-Sul_1500__kV_6"/>
    <x v="1"/>
    <x v="1"/>
    <n v="1500"/>
    <x v="0"/>
  </r>
  <r>
    <s v="SE-Sul_1500__kV_268"/>
    <x v="1"/>
    <x v="1"/>
    <n v="1500"/>
    <x v="0"/>
  </r>
  <r>
    <s v="SE-Sul_1500__kV_265"/>
    <x v="1"/>
    <x v="1"/>
    <n v="1500"/>
    <x v="0"/>
  </r>
  <r>
    <s v="SE-Sul_1500__kV_3"/>
    <x v="1"/>
    <x v="1"/>
    <n v="1500"/>
    <x v="0"/>
  </r>
  <r>
    <s v="SE-NE_1500__kV_65"/>
    <x v="1"/>
    <x v="2"/>
    <n v="1500"/>
    <x v="0"/>
  </r>
  <r>
    <s v="SE-NE_1500__kV_46"/>
    <x v="1"/>
    <x v="2"/>
    <n v="1500"/>
    <x v="0"/>
  </r>
  <r>
    <s v="SE-NE_1500__kV_60"/>
    <x v="1"/>
    <x v="2"/>
    <n v="1500"/>
    <x v="0"/>
  </r>
  <r>
    <s v="SE-NE_1500__kV_66"/>
    <x v="1"/>
    <x v="2"/>
    <n v="1500"/>
    <x v="0"/>
  </r>
  <r>
    <s v="SE-NE_1500__kV_105"/>
    <x v="1"/>
    <x v="2"/>
    <n v="1500"/>
    <x v="0"/>
  </r>
  <r>
    <s v="SE-NE_1500__kV_54"/>
    <x v="1"/>
    <x v="2"/>
    <n v="1500"/>
    <x v="0"/>
  </r>
  <r>
    <s v="SE-NE_1500__kV_33"/>
    <x v="1"/>
    <x v="2"/>
    <n v="1500"/>
    <x v="0"/>
  </r>
  <r>
    <s v="SE-NE_1500__kV_34"/>
    <x v="1"/>
    <x v="2"/>
    <n v="1500"/>
    <x v="0"/>
  </r>
  <r>
    <s v="SE-NE_1500__kV_42"/>
    <x v="1"/>
    <x v="2"/>
    <n v="1500"/>
    <x v="0"/>
  </r>
  <r>
    <s v="SE-NE_1500__kV_29"/>
    <x v="1"/>
    <x v="2"/>
    <n v="1500"/>
    <x v="0"/>
  </r>
  <r>
    <s v="SE-NE_1500__kV_38"/>
    <x v="1"/>
    <x v="2"/>
    <n v="1500"/>
    <x v="0"/>
  </r>
  <r>
    <s v="SE-NE_1500__kV_100"/>
    <x v="1"/>
    <x v="2"/>
    <n v="1500"/>
    <x v="0"/>
  </r>
  <r>
    <s v="SE-NE_1500__kV_103"/>
    <x v="1"/>
    <x v="2"/>
    <n v="1500"/>
    <x v="0"/>
  </r>
  <r>
    <s v="SE-NE_1500__kV_106"/>
    <x v="1"/>
    <x v="2"/>
    <n v="1500"/>
    <x v="0"/>
  </r>
  <r>
    <s v="SE-NE_1500__kV_109"/>
    <x v="1"/>
    <x v="2"/>
    <n v="1500"/>
    <x v="0"/>
  </r>
  <r>
    <s v="SE-NE_1500__kV_63"/>
    <x v="1"/>
    <x v="2"/>
    <n v="1500"/>
    <x v="0"/>
  </r>
  <r>
    <s v="SE-NE_1500__kV_102"/>
    <x v="1"/>
    <x v="2"/>
    <n v="1500"/>
    <x v="0"/>
  </r>
  <r>
    <s v="SE-NE_1500__kV_13"/>
    <x v="1"/>
    <x v="2"/>
    <n v="1500"/>
    <x v="0"/>
  </r>
  <r>
    <s v="SE-NE_1500__kV_93"/>
    <x v="1"/>
    <x v="2"/>
    <n v="1500"/>
    <x v="0"/>
  </r>
  <r>
    <s v="SE-NE_1500__kV_47"/>
    <x v="1"/>
    <x v="2"/>
    <n v="1500"/>
    <x v="0"/>
  </r>
  <r>
    <s v="SE-NE_1500__kV_76"/>
    <x v="1"/>
    <x v="2"/>
    <n v="1500"/>
    <x v="0"/>
  </r>
  <r>
    <s v="SE-NE_1500__kV_77"/>
    <x v="1"/>
    <x v="2"/>
    <n v="1500"/>
    <x v="0"/>
  </r>
  <r>
    <s v="SE-NE_1500__kV_78"/>
    <x v="1"/>
    <x v="2"/>
    <n v="1500"/>
    <x v="0"/>
  </r>
  <r>
    <s v="SE-NE_1500__kV_68"/>
    <x v="1"/>
    <x v="2"/>
    <n v="1500"/>
    <x v="0"/>
  </r>
  <r>
    <s v="SE-NE_1500__kV_20"/>
    <x v="1"/>
    <x v="2"/>
    <n v="1500"/>
    <x v="0"/>
  </r>
  <r>
    <s v="SE-NE_1500__kV_57"/>
    <x v="1"/>
    <x v="2"/>
    <n v="1500"/>
    <x v="0"/>
  </r>
  <r>
    <s v="SE-NE_1500__kV_111"/>
    <x v="1"/>
    <x v="2"/>
    <n v="1500"/>
    <x v="0"/>
  </r>
  <r>
    <s v="SE-NE_1500__kV_49"/>
    <x v="1"/>
    <x v="2"/>
    <n v="1500"/>
    <x v="0"/>
  </r>
  <r>
    <s v="SE-NE_1500__kV_53"/>
    <x v="1"/>
    <x v="2"/>
    <n v="1500"/>
    <x v="0"/>
  </r>
  <r>
    <s v="SE-NE_1500__kV_44"/>
    <x v="1"/>
    <x v="2"/>
    <n v="1500"/>
    <x v="0"/>
  </r>
  <r>
    <s v="SE-NE_1500__kV_48"/>
    <x v="1"/>
    <x v="2"/>
    <n v="1500"/>
    <x v="0"/>
  </r>
  <r>
    <s v="SE-NE_1500__kV_73"/>
    <x v="1"/>
    <x v="2"/>
    <n v="1500"/>
    <x v="0"/>
  </r>
  <r>
    <s v="SE-NE_1500__kV_52"/>
    <x v="1"/>
    <x v="2"/>
    <n v="1500"/>
    <x v="0"/>
  </r>
  <r>
    <s v="SE-NE_1500__kV_23"/>
    <x v="1"/>
    <x v="2"/>
    <n v="1500"/>
    <x v="0"/>
  </r>
  <r>
    <s v="SE-NE_1500__kV_55"/>
    <x v="1"/>
    <x v="2"/>
    <n v="1500"/>
    <x v="0"/>
  </r>
  <r>
    <s v="SE-NE_1500__kV_22"/>
    <x v="1"/>
    <x v="2"/>
    <n v="1500"/>
    <x v="0"/>
  </r>
  <r>
    <s v="SE-NE_1500__kV_94"/>
    <x v="1"/>
    <x v="2"/>
    <n v="1500"/>
    <x v="0"/>
  </r>
  <r>
    <s v="SE-NE_1500__kV_81"/>
    <x v="1"/>
    <x v="2"/>
    <n v="1500"/>
    <x v="0"/>
  </r>
  <r>
    <s v="SE-NE_1500__kV_28"/>
    <x v="1"/>
    <x v="2"/>
    <n v="1500"/>
    <x v="0"/>
  </r>
  <r>
    <s v="SE-NE_1500__kV_26"/>
    <x v="1"/>
    <x v="2"/>
    <n v="1500"/>
    <x v="0"/>
  </r>
  <r>
    <s v="SE-NE_1500__kV_15"/>
    <x v="1"/>
    <x v="2"/>
    <n v="1500"/>
    <x v="0"/>
  </r>
  <r>
    <s v="SE-NE_1500__kV_97"/>
    <x v="1"/>
    <x v="2"/>
    <n v="1500"/>
    <x v="0"/>
  </r>
  <r>
    <s v="SE-NE_1500__kV_96"/>
    <x v="1"/>
    <x v="2"/>
    <n v="1500"/>
    <x v="0"/>
  </r>
  <r>
    <s v="SE-NE_1500__kV_24"/>
    <x v="1"/>
    <x v="2"/>
    <n v="1500"/>
    <x v="0"/>
  </r>
  <r>
    <s v="SE-NE_1500__kV_14"/>
    <x v="1"/>
    <x v="2"/>
    <n v="1500"/>
    <x v="0"/>
  </r>
  <r>
    <s v="SE-NE_1500__kV_108"/>
    <x v="1"/>
    <x v="2"/>
    <n v="1500"/>
    <x v="0"/>
  </r>
  <r>
    <s v="SE-NE_1500__kV_41"/>
    <x v="1"/>
    <x v="2"/>
    <n v="1500"/>
    <x v="0"/>
  </r>
  <r>
    <s v="SE-NE_1500__kV_18"/>
    <x v="1"/>
    <x v="2"/>
    <n v="1500"/>
    <x v="0"/>
  </r>
  <r>
    <s v="SE-NE_1500__kV_17"/>
    <x v="1"/>
    <x v="2"/>
    <n v="1500"/>
    <x v="0"/>
  </r>
  <r>
    <s v="SE-NE_1500__kV_31"/>
    <x v="1"/>
    <x v="2"/>
    <n v="1500"/>
    <x v="0"/>
  </r>
  <r>
    <s v="SE-NE_1500__kV_19"/>
    <x v="1"/>
    <x v="2"/>
    <n v="1500"/>
    <x v="0"/>
  </r>
  <r>
    <s v="SE-NE_1500__kV_83"/>
    <x v="1"/>
    <x v="2"/>
    <n v="1500"/>
    <x v="0"/>
  </r>
  <r>
    <s v="SE-NE_1500__kV_62"/>
    <x v="1"/>
    <x v="2"/>
    <n v="1500"/>
    <x v="0"/>
  </r>
  <r>
    <s v="SE-NE_1500__kV_85"/>
    <x v="1"/>
    <x v="2"/>
    <n v="1500"/>
    <x v="0"/>
  </r>
  <r>
    <s v="SE-NE_1500__kV_16"/>
    <x v="1"/>
    <x v="2"/>
    <n v="1500"/>
    <x v="0"/>
  </r>
  <r>
    <s v="SE-NE_1500__kV_87"/>
    <x v="1"/>
    <x v="2"/>
    <n v="1500"/>
    <x v="0"/>
  </r>
  <r>
    <s v="SE-NE_1500__kV_82"/>
    <x v="1"/>
    <x v="2"/>
    <n v="1500"/>
    <x v="0"/>
  </r>
  <r>
    <s v="Tap-N_1500__kV_228"/>
    <x v="3"/>
    <x v="4"/>
    <n v="1500"/>
    <x v="0"/>
  </r>
  <r>
    <s v="Tap-N_1500__kV_232"/>
    <x v="3"/>
    <x v="4"/>
    <n v="1500"/>
    <x v="0"/>
  </r>
  <r>
    <s v="Tap-N_1500__kV_231"/>
    <x v="3"/>
    <x v="4"/>
    <n v="1500"/>
    <x v="0"/>
  </r>
  <r>
    <s v="Tap-N_1500__kV_229"/>
    <x v="3"/>
    <x v="4"/>
    <n v="1500"/>
    <x v="0"/>
  </r>
  <r>
    <s v="Tap-N_1500__kV_236"/>
    <x v="3"/>
    <x v="4"/>
    <n v="1500"/>
    <x v="0"/>
  </r>
  <r>
    <s v="Tap-N_1500__kV_233"/>
    <x v="3"/>
    <x v="4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67"/>
    <x v="2"/>
    <x v="3"/>
    <n v="1500"/>
    <x v="0"/>
  </r>
  <r>
    <s v="N-Manaus_1500__kV_174"/>
    <x v="2"/>
    <x v="3"/>
    <n v="1500"/>
    <x v="0"/>
  </r>
  <r>
    <s v="N-Manaus_1500__kV_170"/>
    <x v="2"/>
    <x v="3"/>
    <n v="1500"/>
    <x v="0"/>
  </r>
  <r>
    <s v="N-Manaus_1500__kV_172"/>
    <x v="2"/>
    <x v="3"/>
    <n v="1500"/>
    <x v="0"/>
  </r>
  <r>
    <s v="N-Manaus_1500__kV_179"/>
    <x v="2"/>
    <x v="3"/>
    <n v="1500"/>
    <x v="0"/>
  </r>
  <r>
    <s v="N-Manaus_1500__kV_177"/>
    <x v="2"/>
    <x v="3"/>
    <n v="1500"/>
    <x v="0"/>
  </r>
  <r>
    <s v="N-Manaus_1500__kV_175"/>
    <x v="2"/>
    <x v="3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14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S13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3"/>
        <item x="2"/>
        <item x="4"/>
        <item x="5"/>
        <item x="1"/>
        <item x="0"/>
        <item t="default"/>
      </items>
    </pivotField>
    <pivotField dataField="1" showAll="0"/>
    <pivotField axis="axisCol" showAll="0">
      <items count="30">
        <item m="1" x="26"/>
        <item m="1" x="27"/>
        <item m="1" x="25"/>
        <item m="1" x="23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1"/>
        <item h="1" x="0"/>
        <item h="1" x="12"/>
        <item h="1" x="21"/>
        <item h="1" x="22"/>
        <item h="1" m="1" x="24"/>
        <item h="1" x="2"/>
        <item h="1" x="20"/>
        <item h="1" m="1" x="28"/>
        <item t="default"/>
      </items>
    </pivotField>
  </pivotFields>
  <rowFields count="2">
    <field x="1"/>
    <field x="2"/>
  </rowFields>
  <rowItems count="9"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8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587.95628908519939</v>
      </c>
      <c r="H1" s="255" t="s">
        <v>688</v>
      </c>
      <c r="I1" s="256">
        <f>D176</f>
        <v>740.6555928360948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118968.66099999999</v>
      </c>
      <c r="F5" s="95">
        <f>PLANEL_Pot_anual!AL4</f>
        <v>119042.66099999999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17112.573699</v>
      </c>
      <c r="E9" s="18">
        <f>PLANEL_Pot_anual!AB7</f>
        <v>25238.373699</v>
      </c>
      <c r="F9" s="18">
        <f>PLANEL_Pot_anual!AL7</f>
        <v>31930.358883000001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2806</v>
      </c>
      <c r="E11" s="20">
        <f>PLANEL_Pot_anual!AB9</f>
        <v>2340</v>
      </c>
      <c r="F11" s="20">
        <f>PLANEL_Pot_anual!AL9</f>
        <v>2000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49601.457750000001</v>
      </c>
      <c r="E19" s="30">
        <f>PLANEL_Pot_anual!AB17</f>
        <v>105344.38478199999</v>
      </c>
      <c r="F19" s="30">
        <f>PLANEL_Pot_anual!AL17</f>
        <v>149431.73347199999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31963.752297999999</v>
      </c>
      <c r="F22" s="26">
        <f>PLANEL_Pot_anual!AL20</f>
        <v>74921.835019999999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13271.186641</v>
      </c>
      <c r="E25" s="32">
        <f>PLANEL_Pot_anual!AB23</f>
        <v>38657.646099999998</v>
      </c>
      <c r="F25" s="32">
        <f>PLANEL_Pot_anual!AL23</f>
        <v>67189.494099999996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240649.06573100001</v>
      </c>
      <c r="E26" s="28">
        <f>PLANEL_Pot_anual!AB24</f>
        <v>355974.44387899997</v>
      </c>
      <c r="F26" s="28">
        <f>PLANEL_Pot_anual!AL24</f>
        <v>477977.908475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132779.68700000001</v>
      </c>
      <c r="E30" s="1">
        <f t="shared" si="0"/>
        <v>135150.48699999999</v>
      </c>
      <c r="F30" s="1">
        <f t="shared" si="0"/>
        <v>135224.48699999999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4251.3999999999996</v>
      </c>
      <c r="E32" s="1">
        <f t="shared" si="2"/>
        <v>2340</v>
      </c>
      <c r="F32" s="1">
        <f t="shared" si="2"/>
        <v>2000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49601.457750000001</v>
      </c>
      <c r="E36" s="1">
        <f t="shared" si="6"/>
        <v>105344.38478199999</v>
      </c>
      <c r="F36" s="1">
        <f t="shared" si="6"/>
        <v>149431.73347199999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31963.752297999999</v>
      </c>
      <c r="F37" s="1">
        <f t="shared" si="7"/>
        <v>74921.835019999999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13271.186641</v>
      </c>
      <c r="E39" s="1">
        <f>E25</f>
        <v>38657.646099999998</v>
      </c>
      <c r="F39" s="1">
        <f>F25</f>
        <v>67189.494099999996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26861.369000000006</v>
      </c>
      <c r="E44" s="95">
        <f>SUM(PLANEL_Pot_anual!S29:AB29)</f>
        <v>2370.7999999999884</v>
      </c>
      <c r="F44" s="95">
        <f>SUM(PLANEL_Pot_anual!AC29:AL29)</f>
        <v>74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5870.3736989999998</v>
      </c>
      <c r="E47" s="18">
        <f>SUM(PLANEL_Pot_anual!S32:AB32)</f>
        <v>8125.7999999999993</v>
      </c>
      <c r="F47" s="18">
        <f>SUM(PLANEL_Pot_anual!AC32:AL32)</f>
        <v>6691.985184000001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1077.6400000000003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43045.297749999998</v>
      </c>
      <c r="E58" s="30">
        <f>SUM(PLANEL_Pot_anual!S42:AB42)</f>
        <v>55742.927031999992</v>
      </c>
      <c r="F58" s="30">
        <f>SUM(PLANEL_Pot_anual!AC42:AL42)</f>
        <v>44087.348689999999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25610.736037999999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13271.186641</v>
      </c>
      <c r="E64" s="32">
        <f>SUM(PLANEL_Pot_anual!S48:AB48)</f>
        <v>25386.459458999998</v>
      </c>
      <c r="F64" s="32">
        <f>SUM(PLANEL_Pot_anual!AC48:AL48)</f>
        <v>28531.847999999998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104756.25731100002</v>
      </c>
      <c r="E65" s="28">
        <f>SUM(PLANEL_Pot_anual!S49:AB49)</f>
        <v>115325.37814799996</v>
      </c>
      <c r="F65" s="28">
        <f>SUM(PLANEL_Pot_anual!AC49:AL49)</f>
        <v>122003.46459600003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37543.169000000009</v>
      </c>
      <c r="E69" s="1">
        <f t="shared" si="9"/>
        <v>2370.7999999999884</v>
      </c>
      <c r="F69" s="1">
        <f t="shared" si="9"/>
        <v>74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1077.6400000000003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43045.297749999998</v>
      </c>
      <c r="E75" s="1">
        <f t="shared" si="15"/>
        <v>55742.927031999992</v>
      </c>
      <c r="F75" s="1">
        <f t="shared" si="15"/>
        <v>44087.348689999999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25610.736037999999</v>
      </c>
      <c r="F76" s="1">
        <f t="shared" si="16"/>
        <v>42958.082721999999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13271.186641</v>
      </c>
      <c r="E78" s="1">
        <f>E64</f>
        <v>25386.459458999998</v>
      </c>
      <c r="F78" s="1">
        <f>F64</f>
        <v>28531.847999999998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46081.654690000003</v>
      </c>
      <c r="D83" s="95">
        <f>Planel_GerMed_Anual!R4</f>
        <v>62485.580110000003</v>
      </c>
      <c r="E83" s="95">
        <f>Planel_GerMed_Anual!AB4</f>
        <v>64849.147069999999</v>
      </c>
      <c r="F83" s="95">
        <f>Planel_GerMed_Anual!AL4</f>
        <v>63702.434359999999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8141.1670910000003</v>
      </c>
      <c r="E84" s="95">
        <f>Planel_GerMed_Anual!AB5</f>
        <v>8221.6944349999994</v>
      </c>
      <c r="F84" s="95">
        <f>Planel_GerMed_Anual!AL5</f>
        <v>8207.5640299999995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5788.0744694999994</v>
      </c>
      <c r="D86" s="18">
        <f>Planel_GerMed_Anual!R7</f>
        <v>4832.5043939999996</v>
      </c>
      <c r="E86" s="18">
        <f>Planel_GerMed_Anual!AB7</f>
        <v>6689.0950885000002</v>
      </c>
      <c r="F86" s="18">
        <f>Planel_GerMed_Anual!AL7</f>
        <v>9730.5552630000002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1694.9922993999999</v>
      </c>
      <c r="E89" s="20">
        <f>Planel_GerMed_Anual!AB9</f>
        <v>1667.7453014</v>
      </c>
      <c r="F89" s="20">
        <f>Planel_GerMed_Anual!AL9</f>
        <v>1843.1875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644.80256989999998</v>
      </c>
      <c r="E95" s="24">
        <f>Planel_GerMed_Anual!AB15</f>
        <v>344.08286070000003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22504.861740499997</v>
      </c>
      <c r="E97" s="30">
        <f>Planel_GerMed_Anual!AB17</f>
        <v>47745.745013419997</v>
      </c>
      <c r="F97" s="30">
        <f>Planel_GerMed_Anual!AL17</f>
        <v>67866.064461999995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8992.2237100000002</v>
      </c>
      <c r="F100" s="26">
        <f>Planel_GerMed_Anual!AL20</f>
        <v>21077.434684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65833.832573196007</v>
      </c>
      <c r="D104" s="28">
        <f>Planel_GerMed_Anual!R24</f>
        <v>109672.63485089999</v>
      </c>
      <c r="E104" s="28">
        <f>Planel_GerMed_Anual!AB24</f>
        <v>145923.46724011999</v>
      </c>
      <c r="F104" s="28">
        <f>Planel_GerMed_Anual!AL24</f>
        <v>180004.06052209999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48825.629983999999</v>
      </c>
      <c r="D108" s="1">
        <f t="shared" ref="D108:F108" si="18">D83+D84</f>
        <v>70626.747201000006</v>
      </c>
      <c r="E108" s="1">
        <f t="shared" si="18"/>
        <v>73070.841505000004</v>
      </c>
      <c r="F108" s="1">
        <f t="shared" si="18"/>
        <v>71909.998389999993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2005.3362776999998</v>
      </c>
      <c r="E110" s="1">
        <f t="shared" si="20"/>
        <v>1667.7453014</v>
      </c>
      <c r="F110" s="1">
        <f t="shared" si="20"/>
        <v>1843.1875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4590.9681738999998</v>
      </c>
      <c r="E113" s="1">
        <f t="shared" si="23"/>
        <v>4322.6269907000005</v>
      </c>
      <c r="F113" s="1">
        <f t="shared" si="23"/>
        <v>4096.5945590000001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22504.861740499997</v>
      </c>
      <c r="E114" s="1">
        <f t="shared" si="24"/>
        <v>47745.745013419997</v>
      </c>
      <c r="F114" s="1">
        <f t="shared" si="24"/>
        <v>67866.064461999995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8992.2237100000002</v>
      </c>
      <c r="F115" s="1">
        <f t="shared" si="25"/>
        <v>21077.434684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57555.895230000002</v>
      </c>
      <c r="D122" s="95">
        <f>PLANEL_BalPonta_Anual!R4</f>
        <v>79507.377800000002</v>
      </c>
      <c r="E122" s="95">
        <f>PLANEL_BalPonta_Anual!AB4</f>
        <v>79327.203999999998</v>
      </c>
      <c r="F122" s="95">
        <f>PLANEL_BalPonta_Anual!AL4</f>
        <v>75231.506399999998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12947.595530000001</v>
      </c>
      <c r="E123" s="95">
        <f>PLANEL_BalPonta_Anual!AB5</f>
        <v>12157.82242</v>
      </c>
      <c r="F123" s="95">
        <f>PLANEL_BalPonta_Anual!AL5</f>
        <v>12730.02677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10651.664769999999</v>
      </c>
      <c r="D125" s="18">
        <f>PLANEL_BalPonta_Anual!R6</f>
        <v>16213.6769</v>
      </c>
      <c r="E125" s="18">
        <f>PLANEL_BalPonta_Anual!AB6</f>
        <v>23912.641299999999</v>
      </c>
      <c r="F125" s="18">
        <f>PLANEL_BalPonta_Anual!AL6</f>
        <v>28028.443719999999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4506.9326060000003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13271.18665</v>
      </c>
      <c r="E142" s="32">
        <f>PLANEL_BalPonta_Anual!AB14</f>
        <v>38657.646099999998</v>
      </c>
      <c r="F142" s="32">
        <f>PLANEL_BalPonta_Anual!AL14</f>
        <v>67189.49411</v>
      </c>
    </row>
    <row r="143" spans="2:6" x14ac:dyDescent="0.25">
      <c r="B143" s="27" t="str">
        <f>PLANEL_BalPonta_Anual!B15</f>
        <v>Total</v>
      </c>
      <c r="C143" s="28">
        <f>PLANEL_BalPonta_Anual!C15</f>
        <v>87267.606460000025</v>
      </c>
      <c r="D143" s="28">
        <f>PLANEL_BalPonta_Anual!R15</f>
        <v>149189.35262700001</v>
      </c>
      <c r="E143" s="28">
        <f>PLANEL_BalPonta_Anual!AB15</f>
        <v>200835.99805400003</v>
      </c>
      <c r="F143" s="28">
        <f>PLANEL_BalPonta_Anual!AL15</f>
        <v>251306.03187499999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62140.302156000005</v>
      </c>
      <c r="D147" s="1">
        <f t="shared" ref="D147:F147" si="27">D122+D123</f>
        <v>92454.973330000008</v>
      </c>
      <c r="E147" s="1">
        <f t="shared" si="27"/>
        <v>91485.026419999995</v>
      </c>
      <c r="F147" s="1">
        <f t="shared" si="27"/>
        <v>87961.533169999995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4506.9326060000003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13271.18665</v>
      </c>
      <c r="E156" s="1">
        <f>E142</f>
        <v>38657.646099999998</v>
      </c>
      <c r="F156" s="1">
        <f>F142</f>
        <v>67189.49411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37.95209097</v>
      </c>
      <c r="D161" s="1">
        <f>Planel_CO2_total_Anual!R4</f>
        <v>32.863186229999997</v>
      </c>
      <c r="E161" s="1">
        <f>Planel_CO2_total_Anual!AB4</f>
        <v>35.915755099999998</v>
      </c>
      <c r="F161" s="1">
        <f>Planel_CO2_total_Anual!AL4</f>
        <v>47.355559890000002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47.612768010000003</v>
      </c>
      <c r="E162" s="102">
        <f>Planel_CO2_total_Anual!AB5</f>
        <v>54.744052510000003</v>
      </c>
      <c r="F162" s="102">
        <f>Planel_CO2_total_Anual!AL5</f>
        <v>63.154586960000003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28.962109095890408</v>
      </c>
      <c r="D167" s="1">
        <f>'Resumo Gás Natural'!R39</f>
        <v>21.370633008219176</v>
      </c>
      <c r="E167" s="1">
        <f>'Resumo Gás Natural'!AB39</f>
        <v>28.368256054794522</v>
      </c>
      <c r="F167" s="1">
        <f>'Resumo Gás Natural'!AL39</f>
        <v>41.505878082191785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37.138519315068493</v>
      </c>
      <c r="E168" s="102">
        <f>'Resumo Gás Natural'!AB40</f>
        <v>47.97521720547946</v>
      </c>
      <c r="F168" s="102">
        <f>'Resumo Gás Natural'!AL40</f>
        <v>65.657565342465759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587.95628908519939</v>
      </c>
      <c r="D176" s="1">
        <f>C176*(1+Planel_BD_constantes!$B$3)^($D$175-$C$175)</f>
        <v>740.6555928360948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66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687.80203051816829</v>
      </c>
      <c r="H1" s="255" t="s">
        <v>688</v>
      </c>
      <c r="I1" s="256">
        <f>D188</f>
        <v>805.6555928360948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118968.66099999999</v>
      </c>
      <c r="F5" s="95">
        <f>PLANEL_Pot_anual!AL4</f>
        <v>119042.66099999999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17112.573699</v>
      </c>
      <c r="E8" s="18">
        <f>PLANEL_Pot_anual!AB7</f>
        <v>25238.373699</v>
      </c>
      <c r="F8" s="18">
        <f>PLANEL_Pot_anual!AL7</f>
        <v>31930.358883000001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2806</v>
      </c>
      <c r="E11" s="20">
        <f>PLANEL_Pot_anual!AB9</f>
        <v>2340</v>
      </c>
      <c r="F11" s="20">
        <f>PLANEL_Pot_anual!AL9</f>
        <v>2000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49601.457750000001</v>
      </c>
      <c r="E19" s="30">
        <f>PLANEL_Pot_anual!AB17</f>
        <v>105344.38478199999</v>
      </c>
      <c r="F19" s="30">
        <f>PLANEL_Pot_anual!AL17</f>
        <v>149431.73347199999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31963.752297999999</v>
      </c>
      <c r="F22" s="26">
        <f>PLANEL_Pot_anual!AL20</f>
        <v>74921.835019999999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13271.186641</v>
      </c>
      <c r="E25" s="32">
        <f>PLANEL_Pot_anual!AB23</f>
        <v>38657.646099999998</v>
      </c>
      <c r="F25" s="32">
        <f>PLANEL_Pot_anual!AL23</f>
        <v>67189.494099999996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254317.80972334198</v>
      </c>
      <c r="E30" s="28">
        <f>PLANEL_Pot_anual!AB24+SUM(E26:E29)</f>
        <v>383702.91954895511</v>
      </c>
      <c r="F30" s="28">
        <f>PLANEL_Pot_anual!AL24+SUM(F26:F29)</f>
        <v>527865.55736067647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132779.68700000001</v>
      </c>
      <c r="E34" s="1">
        <f>E5+E6</f>
        <v>135150.48699999999</v>
      </c>
      <c r="F34" s="1">
        <f>F5+F6</f>
        <v>135224.48699999999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17112.573699</v>
      </c>
      <c r="E35" s="1">
        <f t="shared" si="0"/>
        <v>25238.373699</v>
      </c>
      <c r="F35" s="1">
        <f t="shared" si="0"/>
        <v>31930.358883000001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4251.3999999999996</v>
      </c>
      <c r="E36" s="1">
        <f>E11+E12</f>
        <v>2340</v>
      </c>
      <c r="F36" s="1">
        <f>F11+F12</f>
        <v>2000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49601.457750000001</v>
      </c>
      <c r="E40" s="1">
        <f>E19+E20</f>
        <v>105344.38478199999</v>
      </c>
      <c r="F40" s="1">
        <f>F19+F20</f>
        <v>149431.73347199999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31963.752297999999</v>
      </c>
      <c r="F41" s="1">
        <f>F22+F23</f>
        <v>74921.835019999999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13271.186641</v>
      </c>
      <c r="E43" s="1">
        <f t="shared" si="2"/>
        <v>38657.646099999998</v>
      </c>
      <c r="F43" s="1">
        <f t="shared" si="2"/>
        <v>67189.494099999996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254317.80972334198</v>
      </c>
      <c r="E45" s="28">
        <f>SUM(E34:E44)</f>
        <v>383702.91954895511</v>
      </c>
      <c r="F45" s="28">
        <f>SUM(F34:F44)</f>
        <v>527865.55736067647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26861.369000000006</v>
      </c>
      <c r="E49" s="95">
        <f>SUM(PLANEL_Pot_anual!S29:AB29)</f>
        <v>2370.7999999999884</v>
      </c>
      <c r="F49" s="95">
        <f>SUM(PLANEL_Pot_anual!AC29:AL29)</f>
        <v>74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5870.3736989999998</v>
      </c>
      <c r="E52" s="18">
        <f>SUM(PLANEL_Pot_anual!S32:AB32)</f>
        <v>8125.7999999999993</v>
      </c>
      <c r="F52" s="18">
        <f>SUM(PLANEL_Pot_anual!AC32:AL32)</f>
        <v>6691.985184000001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1077.6400000000003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43045.297749999998</v>
      </c>
      <c r="E63" s="30">
        <f>SUM(PLANEL_Pot_anual!S42:AB42)</f>
        <v>55742.927031999992</v>
      </c>
      <c r="F63" s="30">
        <f>SUM(PLANEL_Pot_anual!AC42:AL42)</f>
        <v>44087.348689999999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25610.736037999999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13271.186641</v>
      </c>
      <c r="E69" s="32">
        <f>SUM(PLANEL_Pot_anual!S48:AB48)</f>
        <v>25386.459458999998</v>
      </c>
      <c r="F69" s="32">
        <f>SUM(PLANEL_Pot_anual!AC48:AL48)</f>
        <v>28531.847999999998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118407.96097334201</v>
      </c>
      <c r="E74" s="28">
        <f>SUM(PLANEL_Pot_anual!S49:AB49)+SUM(E70:E73)</f>
        <v>129385.10982561311</v>
      </c>
      <c r="F74" s="28">
        <f>SUM(PLANEL_Pot_anual!AC49:AL49)+SUM(F70:F73)</f>
        <v>144162.63781172133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37543.169000000009</v>
      </c>
      <c r="E78" s="1">
        <f>E49+E50</f>
        <v>2370.7999999999884</v>
      </c>
      <c r="F78" s="1">
        <f>F49+F50</f>
        <v>74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5870.3736989999998</v>
      </c>
      <c r="E79" s="1">
        <f t="shared" si="8"/>
        <v>8125.7999999999993</v>
      </c>
      <c r="F79" s="1">
        <f t="shared" si="8"/>
        <v>6691.985184000001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1077.6400000000003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43045.297749999998</v>
      </c>
      <c r="E84" s="1">
        <f t="shared" si="12"/>
        <v>55742.927031999992</v>
      </c>
      <c r="F84" s="1">
        <f t="shared" si="12"/>
        <v>44087.348689999999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25610.736037999999</v>
      </c>
      <c r="F85" s="1">
        <f t="shared" si="13"/>
        <v>42958.082721999999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13271.186641</v>
      </c>
      <c r="E87" s="1">
        <f>E69</f>
        <v>25386.459458999998</v>
      </c>
      <c r="F87" s="1">
        <f>F69</f>
        <v>28531.847999999998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118407.96097334198</v>
      </c>
      <c r="E89" s="28">
        <f t="shared" si="16"/>
        <v>129385.10982561314</v>
      </c>
      <c r="F89" s="28">
        <f t="shared" si="16"/>
        <v>144162.6378117213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46081.654690000003</v>
      </c>
      <c r="D93" s="95">
        <f>Planel_GerMed_Anual!R4</f>
        <v>62485.580110000003</v>
      </c>
      <c r="E93" s="95">
        <f>Planel_GerMed_Anual!AB4</f>
        <v>64849.147069999999</v>
      </c>
      <c r="F93" s="95">
        <f>Planel_GerMed_Anual!AL4</f>
        <v>63702.434359999999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8141.1670910000003</v>
      </c>
      <c r="E94" s="95">
        <f>Planel_GerMed_Anual!AB5</f>
        <v>8221.6944349999994</v>
      </c>
      <c r="F94" s="95">
        <f>Planel_GerMed_Anual!AL5</f>
        <v>8207.5640299999995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5788.0744694999994</v>
      </c>
      <c r="D96" s="18">
        <f>Planel_GerMed_Anual!R7</f>
        <v>4832.5043939999996</v>
      </c>
      <c r="E96" s="18">
        <f>Planel_GerMed_Anual!AB7</f>
        <v>6689.0950885000002</v>
      </c>
      <c r="F96" s="18">
        <f>Planel_GerMed_Anual!AL7</f>
        <v>9730.5552630000002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1694.9922993999999</v>
      </c>
      <c r="E99" s="20">
        <f>Planel_GerMed_Anual!AB9</f>
        <v>1667.7453014</v>
      </c>
      <c r="F99" s="20">
        <f>Planel_GerMed_Anual!AL9</f>
        <v>1843.1875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644.80256989999998</v>
      </c>
      <c r="E105" s="24">
        <f>Planel_GerMed_Anual!AB15</f>
        <v>344.08286070000003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22504.861740499997</v>
      </c>
      <c r="E107" s="30">
        <f>Planel_GerMed_Anual!AB17</f>
        <v>47745.745013419997</v>
      </c>
      <c r="F107" s="30">
        <f>Planel_GerMed_Anual!AL17</f>
        <v>67866.064461999995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8992.2237100000002</v>
      </c>
      <c r="F110" s="26">
        <f>Planel_GerMed_Anual!AL20</f>
        <v>21077.434684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65835.448826784079</v>
      </c>
      <c r="D118" s="28">
        <f>Planel_GerMed_Anual!R24+SUM(D114:D117)</f>
        <v>112687.3901925784</v>
      </c>
      <c r="E118" s="28">
        <f>Planel_GerMed_Anual!AB24+SUM(E114:E117)</f>
        <v>152262.31217760532</v>
      </c>
      <c r="F118" s="28">
        <f>Planel_GerMed_Anual!AL24+SUM(F114:F117)</f>
        <v>191467.60199533371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48825.629983999999</v>
      </c>
      <c r="D122" s="1">
        <f>D93+D94</f>
        <v>70626.747201000006</v>
      </c>
      <c r="E122" s="1">
        <f>E93+E94</f>
        <v>73070.841505000004</v>
      </c>
      <c r="F122" s="1">
        <f>F93+F94</f>
        <v>71909.998389999993</v>
      </c>
    </row>
    <row r="123" spans="2:6" x14ac:dyDescent="0.25">
      <c r="B123" s="16" t="s">
        <v>3</v>
      </c>
      <c r="C123" s="1">
        <f>C96</f>
        <v>5788.0744694999994</v>
      </c>
      <c r="D123" s="1">
        <f t="shared" ref="D123:F123" si="17">D96</f>
        <v>4832.5043939999996</v>
      </c>
      <c r="E123" s="1">
        <f t="shared" si="17"/>
        <v>6689.0950885000002</v>
      </c>
      <c r="F123" s="1">
        <f t="shared" si="17"/>
        <v>9730.5552630000002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2005.3362776999998</v>
      </c>
      <c r="E124" s="1">
        <f t="shared" si="18"/>
        <v>1667.7453014</v>
      </c>
      <c r="F124" s="1">
        <f t="shared" si="18"/>
        <v>1843.1875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4590.9681738999998</v>
      </c>
      <c r="E127" s="1">
        <f t="shared" si="20"/>
        <v>4322.6269907000005</v>
      </c>
      <c r="F127" s="1">
        <f t="shared" si="20"/>
        <v>4096.5945590000001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22504.861740499997</v>
      </c>
      <c r="E128" s="1">
        <f t="shared" si="21"/>
        <v>47745.745013419997</v>
      </c>
      <c r="F128" s="1">
        <f t="shared" si="21"/>
        <v>67866.064461999995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8992.2237100000002</v>
      </c>
      <c r="F129" s="1">
        <f t="shared" si="22"/>
        <v>21077.434684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65835.448826784079</v>
      </c>
      <c r="D133" s="28">
        <f t="shared" ref="D133:F133" si="25">SUM(D122:D132)</f>
        <v>112687.3901925784</v>
      </c>
      <c r="E133" s="28">
        <f t="shared" si="25"/>
        <v>152262.31217760532</v>
      </c>
      <c r="F133" s="28">
        <f t="shared" si="25"/>
        <v>191467.60199533371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57555.895230000002</v>
      </c>
      <c r="D137" s="95">
        <f>PLANEL_BalPonta_Anual!R4</f>
        <v>79507.377800000002</v>
      </c>
      <c r="E137" s="95">
        <f>PLANEL_BalPonta_Anual!AB4</f>
        <v>79327.203999999998</v>
      </c>
      <c r="F137" s="95">
        <f>PLANEL_BalPonta_Anual!AL4</f>
        <v>75231.506399999998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12947.595530000001</v>
      </c>
      <c r="E138" s="95">
        <f>PLANEL_BalPonta_Anual!AB5</f>
        <v>12157.82242</v>
      </c>
      <c r="F138" s="95">
        <f>PLANEL_BalPonta_Anual!AL5</f>
        <v>12730.02677</v>
      </c>
    </row>
    <row r="139" spans="2:6" x14ac:dyDescent="0.25">
      <c r="B139" s="16" t="str">
        <f>PLANEL_BalPonta_Anual!B6</f>
        <v>Gás Natural</v>
      </c>
      <c r="C139" s="95">
        <f>PLANEL_BalPonta_Anual!C6</f>
        <v>10651.664769999999</v>
      </c>
      <c r="D139" s="95">
        <f>PLANEL_BalPonta_Anual!R6</f>
        <v>16213.6769</v>
      </c>
      <c r="E139" s="95">
        <f>PLANEL_BalPonta_Anual!AB6</f>
        <v>23912.641299999999</v>
      </c>
      <c r="F139" s="95">
        <f>PLANEL_BalPonta_Anual!AL6</f>
        <v>28028.443719999999</v>
      </c>
    </row>
    <row r="140" spans="2:6" x14ac:dyDescent="0.25">
      <c r="B140" s="16" t="str">
        <f>PLANEL_BalPonta_Anual!B7</f>
        <v>Carvão</v>
      </c>
      <c r="C140" s="1">
        <f>PLANEL_BalPonta_Anual!C7</f>
        <v>2106.5700000000002</v>
      </c>
      <c r="D140" s="1">
        <f>PLANEL_BalPonta_Anual!R7</f>
        <v>3188.55</v>
      </c>
      <c r="E140" s="1">
        <f>PLANEL_BalPonta_Anual!AB7</f>
        <v>1755</v>
      </c>
      <c r="F140" s="1">
        <f>PLANEL_BalPonta_Anual!AL7</f>
        <v>1500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4506.9326060000003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4255.1864219999998</v>
      </c>
      <c r="D143" s="1">
        <f>PLANEL_BalPonta_Anual!R10</f>
        <v>4944.5880900000002</v>
      </c>
      <c r="E143" s="1">
        <f>PLANEL_BalPonta_Anual!AB10</f>
        <v>4771.2444999999998</v>
      </c>
      <c r="F143" s="1">
        <f>PLANEL_BalPonta_Anual!AL10</f>
        <v>4554.3</v>
      </c>
    </row>
    <row r="144" spans="2:6" x14ac:dyDescent="0.25">
      <c r="B144" s="16" t="str">
        <f>PLANEL_BalPonta_Anual!B11</f>
        <v>Eólica</v>
      </c>
      <c r="C144" s="1">
        <f>PLANEL_BalPonta_Anual!C11</f>
        <v>1499.2788619999999</v>
      </c>
      <c r="D144" s="1">
        <f>PLANEL_BalPonta_Anual!R11</f>
        <v>14411.045819999999</v>
      </c>
      <c r="E144" s="1">
        <f>PLANEL_BalPonta_Anual!AB11</f>
        <v>30426.96069</v>
      </c>
      <c r="F144" s="1">
        <f>PLANEL_BalPonta_Anual!AL11</f>
        <v>43653.165289999997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1270.6032520000001</v>
      </c>
      <c r="E145" s="1">
        <f>PLANEL_BalPonta_Anual!AB12</f>
        <v>6392.7504589999999</v>
      </c>
      <c r="F145" s="1">
        <f>PLANEL_BalPonta_Anual!AL12</f>
        <v>14984.367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13271.18665</v>
      </c>
      <c r="E147" s="32">
        <f>PLANEL_BalPonta_Anual!AB14</f>
        <v>38657.646099999998</v>
      </c>
      <c r="F147" s="32">
        <f>PLANEL_BalPonta_Anual!AL14</f>
        <v>67189.49411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87268.01714383252</v>
      </c>
      <c r="D152" s="28">
        <f>PLANEL_BalPonta_Anual!R15+SUM(D148:D151)</f>
        <v>150093.33493676691</v>
      </c>
      <c r="E152" s="28">
        <f>PLANEL_BalPonta_Anual!AB15+SUM(E148:E151)</f>
        <v>202840.62147757682</v>
      </c>
      <c r="F152" s="28">
        <f>PLANEL_BalPonta_Anual!AL15+SUM(F148:F151)</f>
        <v>255039.14704363284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62140.302156000005</v>
      </c>
      <c r="D156" s="1">
        <f>D137+D138</f>
        <v>92454.973330000008</v>
      </c>
      <c r="E156" s="1">
        <f>E137+E138</f>
        <v>91485.026419999995</v>
      </c>
      <c r="F156" s="1">
        <f>F137+F138</f>
        <v>87961.533169999995</v>
      </c>
    </row>
    <row r="157" spans="2:6" x14ac:dyDescent="0.25">
      <c r="B157" s="16" t="s">
        <v>3</v>
      </c>
      <c r="C157" s="1">
        <f>C139</f>
        <v>10651.664769999999</v>
      </c>
      <c r="D157" s="1">
        <f>D139</f>
        <v>16213.6769</v>
      </c>
      <c r="E157" s="1">
        <f>E139</f>
        <v>23912.641299999999</v>
      </c>
      <c r="F157" s="1">
        <f>F139</f>
        <v>28028.443719999999</v>
      </c>
    </row>
    <row r="158" spans="2:6" x14ac:dyDescent="0.25">
      <c r="B158" s="16" t="s">
        <v>4</v>
      </c>
      <c r="C158" s="1">
        <f>C140</f>
        <v>2106.5700000000002</v>
      </c>
      <c r="D158" s="1">
        <f t="shared" ref="D158:F158" si="26">D140</f>
        <v>3188.55</v>
      </c>
      <c r="E158" s="1">
        <f t="shared" si="26"/>
        <v>1755</v>
      </c>
      <c r="F158" s="1">
        <f t="shared" si="26"/>
        <v>1500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4506.9326060000003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4255.1864219999998</v>
      </c>
      <c r="D161" s="1">
        <f t="shared" si="28"/>
        <v>4944.5880900000002</v>
      </c>
      <c r="E161" s="1">
        <f t="shared" si="28"/>
        <v>4771.2444999999998</v>
      </c>
      <c r="F161" s="1">
        <f t="shared" si="28"/>
        <v>4554.3</v>
      </c>
    </row>
    <row r="162" spans="1:11" x14ac:dyDescent="0.25">
      <c r="B162" s="16" t="s">
        <v>7</v>
      </c>
      <c r="C162" s="1">
        <f t="shared" ref="C162:F162" si="29">C144</f>
        <v>1499.2788619999999</v>
      </c>
      <c r="D162" s="1">
        <f t="shared" si="29"/>
        <v>14411.045819999999</v>
      </c>
      <c r="E162" s="1">
        <f t="shared" si="29"/>
        <v>30426.96069</v>
      </c>
      <c r="F162" s="1">
        <f t="shared" si="29"/>
        <v>43653.165289999997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1270.6032520000001</v>
      </c>
      <c r="E163" s="1">
        <f t="shared" si="30"/>
        <v>6392.7504589999999</v>
      </c>
      <c r="F163" s="1">
        <f t="shared" si="30"/>
        <v>14984.367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13271.18665</v>
      </c>
      <c r="E165" s="1">
        <f>E147</f>
        <v>38657.646099999998</v>
      </c>
      <c r="F165" s="1">
        <f>F147</f>
        <v>67189.49411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87268.01714383252</v>
      </c>
      <c r="D167" s="28">
        <f t="shared" ref="D167:F167" si="33">SUM(D156:D166)</f>
        <v>150093.33493676691</v>
      </c>
      <c r="E167" s="28">
        <f t="shared" si="33"/>
        <v>202840.62147757682</v>
      </c>
      <c r="F167" s="28">
        <f t="shared" si="33"/>
        <v>255039.14704363284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37.95209097</v>
      </c>
      <c r="D171" s="1">
        <f>Planel_CO2_total_Anual!R4</f>
        <v>32.863186229999997</v>
      </c>
      <c r="E171" s="1">
        <f>Planel_CO2_total_Anual!AB4</f>
        <v>35.915755099999998</v>
      </c>
      <c r="F171" s="1">
        <f>Planel_CO2_total_Anual!AL4</f>
        <v>47.355559890000002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47.612768010000003</v>
      </c>
      <c r="E172" s="102">
        <f>Planel_CO2_total_Anual!AB5</f>
        <v>54.744052510000003</v>
      </c>
      <c r="F172" s="102">
        <f>Planel_CO2_total_Anual!AL5</f>
        <v>63.154586960000003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28.962109095890408</v>
      </c>
      <c r="D177" s="1">
        <f>'Resumo Gás Natural'!R39</f>
        <v>21.370633008219176</v>
      </c>
      <c r="E177" s="1">
        <f>'Resumo Gás Natural'!AB39</f>
        <v>28.368256054794522</v>
      </c>
      <c r="F177" s="1">
        <f>'Resumo Gás Natural'!AL39</f>
        <v>41.505878082191785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37.138519315068493</v>
      </c>
      <c r="E178" s="102">
        <f>'Resumo Gás Natural'!AB40</f>
        <v>47.97521720547946</v>
      </c>
      <c r="F178" s="102">
        <f>'Resumo Gás Natural'!AL40</f>
        <v>65.657565342465759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587.95628908519939</v>
      </c>
      <c r="D186" s="1">
        <f>C186*(1+Planel_BD_constantes!$B$3)^($D$185-$C$185)</f>
        <v>740.6555928360948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687.80203051816829</v>
      </c>
      <c r="D188" s="28">
        <f>SUM(D186:D187)</f>
        <v>805.6555928360948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323.60524320000002</v>
      </c>
      <c r="Q89" s="5">
        <v>4254.6407740000004</v>
      </c>
      <c r="R89" s="5">
        <v>6101.8352599999998</v>
      </c>
      <c r="S89" s="5">
        <v>9424.3086029999995</v>
      </c>
      <c r="T89" s="5">
        <v>10334.595069999999</v>
      </c>
      <c r="U89" s="5">
        <v>10703.109280000001</v>
      </c>
      <c r="V89" s="5">
        <v>10703.109280000001</v>
      </c>
      <c r="W89" s="5">
        <v>10703.109280000001</v>
      </c>
      <c r="X89" s="5">
        <v>10703.109280000001</v>
      </c>
      <c r="Y89" s="5">
        <v>10703.109280000001</v>
      </c>
      <c r="Z89" s="5">
        <v>10703.109280000001</v>
      </c>
      <c r="AA89" s="5">
        <v>10703.109280000001</v>
      </c>
      <c r="AB89" s="5">
        <v>10703.109280000001</v>
      </c>
      <c r="AC89" s="5">
        <v>10703.109280000001</v>
      </c>
      <c r="AD89" s="5">
        <v>10703.109280000001</v>
      </c>
      <c r="AE89" s="5">
        <v>10703.109280000001</v>
      </c>
      <c r="AF89" s="5">
        <v>10703.109280000001</v>
      </c>
      <c r="AG89" s="5">
        <v>10703.109280000001</v>
      </c>
      <c r="AH89" s="5">
        <v>10703.109280000001</v>
      </c>
      <c r="AI89" s="5">
        <v>10703.109280000001</v>
      </c>
      <c r="AJ89" s="5">
        <v>10703.109280000001</v>
      </c>
      <c r="AK89" s="5">
        <v>10703.109280000001</v>
      </c>
      <c r="AL89" s="5">
        <v>10703.109280000001</v>
      </c>
      <c r="AM89" s="5">
        <v>10703.109280000001</v>
      </c>
      <c r="AN89" s="5">
        <v>10703.109280000001</v>
      </c>
      <c r="AO89" s="5">
        <v>10703.109280000001</v>
      </c>
      <c r="AP89" s="5">
        <v>10703.109280000001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323.60524320000002</v>
      </c>
      <c r="Q100" s="38">
        <v>4254.6407740000004</v>
      </c>
      <c r="R100" s="38">
        <v>6101.8352599999998</v>
      </c>
      <c r="S100" s="38">
        <v>9424.3086029999995</v>
      </c>
      <c r="T100" s="38">
        <v>10334.595069999999</v>
      </c>
      <c r="U100" s="38">
        <v>10703.109280000001</v>
      </c>
      <c r="V100" s="38">
        <v>10703.109280000001</v>
      </c>
      <c r="W100" s="38">
        <v>10703.109280000001</v>
      </c>
      <c r="X100" s="38">
        <v>10703.109280000001</v>
      </c>
      <c r="Y100" s="38">
        <v>10703.109280000001</v>
      </c>
      <c r="Z100" s="38">
        <v>10703.109280000001</v>
      </c>
      <c r="AA100" s="38">
        <v>10703.109280000001</v>
      </c>
      <c r="AB100" s="38">
        <v>10703.109280000001</v>
      </c>
      <c r="AC100" s="38">
        <v>10703.109280000001</v>
      </c>
      <c r="AD100" s="38">
        <v>10703.109280000001</v>
      </c>
      <c r="AE100" s="38">
        <v>10703.109280000001</v>
      </c>
      <c r="AF100" s="38">
        <v>10703.109280000001</v>
      </c>
      <c r="AG100" s="38">
        <v>10703.109280000001</v>
      </c>
      <c r="AH100" s="38">
        <v>10703.109280000001</v>
      </c>
      <c r="AI100" s="38">
        <v>10703.109280000001</v>
      </c>
      <c r="AJ100" s="38">
        <v>10703.109280000001</v>
      </c>
      <c r="AK100" s="38">
        <v>10703.109280000001</v>
      </c>
      <c r="AL100" s="38">
        <v>10703.109280000001</v>
      </c>
      <c r="AM100" s="38">
        <v>10703.109280000001</v>
      </c>
      <c r="AN100" s="38">
        <v>10703.109280000001</v>
      </c>
      <c r="AO100" s="38">
        <v>10703.109280000001</v>
      </c>
      <c r="AP100" s="38">
        <v>10703.109280000001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680.46612479999999</v>
      </c>
      <c r="Q102" s="5">
        <v>680.46612479999999</v>
      </c>
      <c r="R102" s="5">
        <v>680.46612479999999</v>
      </c>
      <c r="S102" s="5">
        <v>1871.320827</v>
      </c>
      <c r="T102" s="5">
        <v>1871.320827</v>
      </c>
      <c r="U102" s="5">
        <v>1871.320827</v>
      </c>
      <c r="V102" s="5">
        <v>1871.320827</v>
      </c>
      <c r="W102" s="5">
        <v>1871.320827</v>
      </c>
      <c r="X102" s="5">
        <v>1871.320827</v>
      </c>
      <c r="Y102" s="5">
        <v>1871.320827</v>
      </c>
      <c r="Z102" s="5">
        <v>1871.320827</v>
      </c>
      <c r="AA102" s="5">
        <v>1871.320827</v>
      </c>
      <c r="AB102" s="5">
        <v>1871.320827</v>
      </c>
      <c r="AC102" s="5">
        <v>1871.320827</v>
      </c>
      <c r="AD102" s="5">
        <v>1871.320827</v>
      </c>
      <c r="AE102" s="5">
        <v>1871.320827</v>
      </c>
      <c r="AF102" s="5">
        <v>1871.320827</v>
      </c>
      <c r="AG102" s="5">
        <v>1871.320827</v>
      </c>
      <c r="AH102" s="5">
        <v>1871.320827</v>
      </c>
      <c r="AI102" s="5">
        <v>1871.320827</v>
      </c>
      <c r="AJ102" s="5">
        <v>1871.320827</v>
      </c>
      <c r="AK102" s="5">
        <v>1871.320827</v>
      </c>
      <c r="AL102" s="5">
        <v>1871.320827</v>
      </c>
      <c r="AM102" s="5">
        <v>1871.320827</v>
      </c>
      <c r="AN102" s="5">
        <v>1871.320827</v>
      </c>
      <c r="AO102" s="5">
        <v>1871.320827</v>
      </c>
      <c r="AP102" s="5">
        <v>1871.320827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1755.3545469999999</v>
      </c>
      <c r="Q107" s="5">
        <v>1755.3545469999999</v>
      </c>
      <c r="R107" s="5">
        <v>1755.3545469999999</v>
      </c>
      <c r="S107" s="5">
        <v>2246.060567</v>
      </c>
      <c r="T107" s="5">
        <v>2260.6528720000001</v>
      </c>
      <c r="U107" s="5">
        <v>2260.6528720000001</v>
      </c>
      <c r="V107" s="5">
        <v>2260.6528720000001</v>
      </c>
      <c r="W107" s="5">
        <v>1873.9528720000001</v>
      </c>
      <c r="X107" s="5">
        <v>1873.9528720000001</v>
      </c>
      <c r="Y107" s="5">
        <v>1873.9528720000001</v>
      </c>
      <c r="Z107" s="5">
        <v>1873.9528720000001</v>
      </c>
      <c r="AA107" s="5">
        <v>1873.9528720000001</v>
      </c>
      <c r="AB107" s="5">
        <v>1873.9528720000001</v>
      </c>
      <c r="AC107" s="5">
        <v>1283.1528719999999</v>
      </c>
      <c r="AD107" s="5">
        <v>1283.1528719999999</v>
      </c>
      <c r="AE107" s="5">
        <v>1283.1528719999999</v>
      </c>
      <c r="AF107" s="5">
        <v>1283.1528719999999</v>
      </c>
      <c r="AG107" s="5">
        <v>1283.1528719999999</v>
      </c>
      <c r="AH107" s="5">
        <v>1283.1528719999999</v>
      </c>
      <c r="AI107" s="5">
        <v>1283.1528719999999</v>
      </c>
      <c r="AJ107" s="5">
        <v>1283.1528719999999</v>
      </c>
      <c r="AK107" s="5">
        <v>1283.1528719999999</v>
      </c>
      <c r="AL107" s="5">
        <v>1283.1528719999999</v>
      </c>
      <c r="AM107" s="5">
        <v>1283.1528719999999</v>
      </c>
      <c r="AN107" s="5">
        <v>1283.1528719999999</v>
      </c>
      <c r="AO107" s="5">
        <v>1283.1528719999999</v>
      </c>
      <c r="AP107" s="5">
        <v>1283.1528719999999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8357.5274470000004</v>
      </c>
      <c r="O112" s="38">
        <v>8512.4303920000002</v>
      </c>
      <c r="P112" s="38">
        <v>9166.5206720000006</v>
      </c>
      <c r="Q112" s="38">
        <v>6409.620672</v>
      </c>
      <c r="R112" s="38">
        <v>6205.620672</v>
      </c>
      <c r="S112" s="38">
        <v>7887.1813940000002</v>
      </c>
      <c r="T112" s="38">
        <v>7723.5736989999996</v>
      </c>
      <c r="U112" s="38">
        <v>7723.5736989999996</v>
      </c>
      <c r="V112" s="38">
        <v>7723.5736989999996</v>
      </c>
      <c r="W112" s="38">
        <v>6398.9736990000001</v>
      </c>
      <c r="X112" s="38">
        <v>6398.9736990000001</v>
      </c>
      <c r="Y112" s="38">
        <v>6398.9736990000001</v>
      </c>
      <c r="Z112" s="38">
        <v>5350.1736989999999</v>
      </c>
      <c r="AA112" s="38">
        <v>5350.1736989999999</v>
      </c>
      <c r="AB112" s="38">
        <v>5350.1736989999999</v>
      </c>
      <c r="AC112" s="38">
        <v>4759.3736989999998</v>
      </c>
      <c r="AD112" s="38">
        <v>4759.3736989999998</v>
      </c>
      <c r="AE112" s="38">
        <v>4731.3736989999998</v>
      </c>
      <c r="AF112" s="38">
        <v>4731.3736989999998</v>
      </c>
      <c r="AG112" s="38">
        <v>3517.6736989999999</v>
      </c>
      <c r="AH112" s="38">
        <v>3517.6736989999999</v>
      </c>
      <c r="AI112" s="38">
        <v>3517.6736989999999</v>
      </c>
      <c r="AJ112" s="38">
        <v>3517.6736989999999</v>
      </c>
      <c r="AK112" s="38">
        <v>3154.4736990000001</v>
      </c>
      <c r="AL112" s="38">
        <v>3154.4736990000001</v>
      </c>
      <c r="AM112" s="38">
        <v>3154.4736990000001</v>
      </c>
      <c r="AN112" s="38">
        <v>3154.4736990000001</v>
      </c>
      <c r="AO112" s="38">
        <v>3154.4736990000001</v>
      </c>
      <c r="AP112" s="38">
        <v>3154.4736990000001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1377.992616</v>
      </c>
      <c r="AJ113" s="5">
        <v>1377.992616</v>
      </c>
      <c r="AK113" s="5">
        <v>1874.6961759999999</v>
      </c>
      <c r="AL113" s="5">
        <v>2493.1615430000002</v>
      </c>
      <c r="AM113" s="5">
        <v>2936.5246739999998</v>
      </c>
      <c r="AN113" s="5">
        <v>3448.1943449999999</v>
      </c>
      <c r="AO113" s="5">
        <v>4134.6951120000003</v>
      </c>
      <c r="AP113" s="5">
        <v>5074.8851839999998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380</v>
      </c>
      <c r="AJ115" s="5">
        <v>380</v>
      </c>
      <c r="AK115" s="5">
        <v>380</v>
      </c>
      <c r="AL115" s="5">
        <v>380</v>
      </c>
      <c r="AM115" s="5">
        <v>380</v>
      </c>
      <c r="AN115" s="5">
        <v>380</v>
      </c>
      <c r="AO115" s="5">
        <v>380</v>
      </c>
      <c r="AP115" s="5">
        <v>380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1757.992616</v>
      </c>
      <c r="AJ124" s="38">
        <v>1757.992616</v>
      </c>
      <c r="AK124" s="38">
        <v>2254.6961759999999</v>
      </c>
      <c r="AL124" s="38">
        <v>2873.1615430000002</v>
      </c>
      <c r="AM124" s="38">
        <v>3316.5246739999998</v>
      </c>
      <c r="AN124" s="38">
        <v>3828.1943449999999</v>
      </c>
      <c r="AO124" s="38">
        <v>4514.6951120000003</v>
      </c>
      <c r="AP124" s="38">
        <v>5454.8851839999998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36786.839999999997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38278.22</v>
      </c>
      <c r="AF233" s="4">
        <v>38278.22</v>
      </c>
      <c r="AG233" s="4">
        <v>38278.22</v>
      </c>
      <c r="AH233" s="4">
        <v>38278.22</v>
      </c>
      <c r="AI233" s="4">
        <v>38278.22</v>
      </c>
      <c r="AJ233" s="4">
        <v>38278.22</v>
      </c>
      <c r="AK233" s="4">
        <v>38278.22</v>
      </c>
      <c r="AL233" s="4">
        <v>38278.22</v>
      </c>
      <c r="AM233" s="4">
        <v>38278.22</v>
      </c>
      <c r="AN233" s="4">
        <v>38278.22</v>
      </c>
      <c r="AO233" s="4">
        <v>38278.22</v>
      </c>
      <c r="AP233" s="4">
        <v>38352.22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W240" s="4">
        <v>1060.4208599999999</v>
      </c>
      <c r="X240" s="4">
        <v>2005.617236</v>
      </c>
      <c r="Y240" s="4">
        <v>2108.0647370000002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111028.071</v>
      </c>
      <c r="T244" s="39">
        <v>113955.291</v>
      </c>
      <c r="U244" s="39">
        <v>116597.861</v>
      </c>
      <c r="V244" s="39">
        <v>116597.861</v>
      </c>
      <c r="W244" s="39">
        <v>117658.2819</v>
      </c>
      <c r="X244" s="39">
        <v>118603.4782</v>
      </c>
      <c r="Y244" s="39">
        <v>118705.92570000001</v>
      </c>
      <c r="Z244" s="39">
        <v>118935.861</v>
      </c>
      <c r="AA244" s="39">
        <v>118935.861</v>
      </c>
      <c r="AB244" s="39">
        <v>118935.861</v>
      </c>
      <c r="AC244" s="39">
        <v>118935.861</v>
      </c>
      <c r="AD244" s="39">
        <v>118935.861</v>
      </c>
      <c r="AE244" s="39">
        <v>118968.66099999999</v>
      </c>
      <c r="AF244" s="39">
        <v>118968.66099999999</v>
      </c>
      <c r="AG244" s="39">
        <v>118968.66099999999</v>
      </c>
      <c r="AH244" s="39">
        <v>118968.66099999999</v>
      </c>
      <c r="AI244" s="39">
        <v>118968.66099999999</v>
      </c>
      <c r="AJ244" s="39">
        <v>118968.66099999999</v>
      </c>
      <c r="AK244" s="39">
        <v>118968.66099999999</v>
      </c>
      <c r="AL244" s="39">
        <v>118968.66099999999</v>
      </c>
      <c r="AM244" s="39">
        <v>118968.66099999999</v>
      </c>
      <c r="AN244" s="39">
        <v>118968.66099999999</v>
      </c>
      <c r="AO244" s="39">
        <v>118968.66099999999</v>
      </c>
      <c r="AP244" s="39">
        <v>119042.66099999999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27245.13162</v>
      </c>
      <c r="AC293" s="4">
        <v>27245.13162</v>
      </c>
      <c r="AD293" s="4">
        <v>27245.13162</v>
      </c>
      <c r="AE293" s="4">
        <v>27245.13162</v>
      </c>
      <c r="AF293" s="4">
        <v>27245.13162</v>
      </c>
      <c r="AG293" s="4">
        <v>27245.13162</v>
      </c>
      <c r="AH293" s="4">
        <v>27245.13162</v>
      </c>
      <c r="AI293" s="4">
        <v>27245.13162</v>
      </c>
      <c r="AJ293" s="4">
        <v>27245.13162</v>
      </c>
      <c r="AK293" s="4">
        <v>27245.13162</v>
      </c>
      <c r="AL293" s="4">
        <v>27245.13162</v>
      </c>
      <c r="AM293" s="4">
        <v>27245.13162</v>
      </c>
      <c r="AN293" s="4">
        <v>27245.13162</v>
      </c>
      <c r="AO293" s="4">
        <v>27245.13162</v>
      </c>
      <c r="AP293" s="4">
        <v>27245.13162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27245.13162</v>
      </c>
      <c r="AC304" s="37">
        <v>27245.13162</v>
      </c>
      <c r="AD304" s="37">
        <v>27245.13162</v>
      </c>
      <c r="AE304" s="37">
        <v>27245.13162</v>
      </c>
      <c r="AF304" s="37">
        <v>27245.13162</v>
      </c>
      <c r="AG304" s="37">
        <v>27245.13162</v>
      </c>
      <c r="AH304" s="37">
        <v>27245.13162</v>
      </c>
      <c r="AI304" s="37">
        <v>27245.13162</v>
      </c>
      <c r="AJ304" s="37">
        <v>27245.13162</v>
      </c>
      <c r="AK304" s="37">
        <v>27245.13162</v>
      </c>
      <c r="AL304" s="37">
        <v>27245.13162</v>
      </c>
      <c r="AM304" s="37">
        <v>27245.13162</v>
      </c>
      <c r="AN304" s="37">
        <v>27245.13162</v>
      </c>
      <c r="AO304" s="37">
        <v>27245.13162</v>
      </c>
      <c r="AP304" s="37">
        <v>27245.13162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9310.3035089999994</v>
      </c>
      <c r="P415" s="33">
        <v>11564.06769</v>
      </c>
      <c r="Q415" s="33">
        <v>20200.360400000001</v>
      </c>
      <c r="R415" s="33">
        <v>22330.181789999999</v>
      </c>
      <c r="S415" s="33">
        <v>24794.879499999999</v>
      </c>
      <c r="T415" s="33">
        <v>25495.031940000001</v>
      </c>
      <c r="U415" s="33">
        <v>29069.374199999998</v>
      </c>
      <c r="V415" s="33">
        <v>29069.374199999998</v>
      </c>
      <c r="W415" s="33">
        <v>29069.374199999998</v>
      </c>
      <c r="X415" s="33">
        <v>29069.374199999998</v>
      </c>
      <c r="Y415" s="33">
        <v>29069.374199999998</v>
      </c>
      <c r="Z415" s="33">
        <v>29069.374199999998</v>
      </c>
      <c r="AA415" s="33">
        <v>29069.374199999998</v>
      </c>
      <c r="AB415" s="33">
        <v>29069.374199999998</v>
      </c>
      <c r="AC415" s="33">
        <v>29069.374199999998</v>
      </c>
      <c r="AD415" s="33">
        <v>29069.374199999998</v>
      </c>
      <c r="AE415" s="33">
        <v>29069.374199999998</v>
      </c>
      <c r="AF415" s="33">
        <v>29069.374199999998</v>
      </c>
      <c r="AG415" s="33">
        <v>29069.374199999998</v>
      </c>
      <c r="AH415" s="33">
        <v>29069.374199999998</v>
      </c>
      <c r="AI415" s="33">
        <v>29069.374199999998</v>
      </c>
      <c r="AJ415" s="33">
        <v>29069.374199999998</v>
      </c>
      <c r="AK415" s="33">
        <v>29069.374199999998</v>
      </c>
      <c r="AL415" s="33">
        <v>29069.374199999998</v>
      </c>
      <c r="AM415" s="33">
        <v>29069.374199999998</v>
      </c>
      <c r="AN415" s="33">
        <v>29069.374199999998</v>
      </c>
      <c r="AO415" s="33">
        <v>29069.374199999998</v>
      </c>
      <c r="AP415" s="33">
        <v>29069.374199999998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9310.3035089999994</v>
      </c>
      <c r="P424" s="34">
        <v>11564.06769</v>
      </c>
      <c r="Q424" s="34">
        <v>20200.360400000001</v>
      </c>
      <c r="R424" s="34">
        <v>22330.181789999999</v>
      </c>
      <c r="S424" s="34">
        <v>24794.879499999999</v>
      </c>
      <c r="T424" s="34">
        <v>25495.031940000001</v>
      </c>
      <c r="U424" s="34">
        <v>29069.374199999998</v>
      </c>
      <c r="V424" s="34">
        <v>29069.374199999998</v>
      </c>
      <c r="W424" s="34">
        <v>29069.374199999998</v>
      </c>
      <c r="X424" s="34">
        <v>29069.374199999998</v>
      </c>
      <c r="Y424" s="34">
        <v>29069.374199999998</v>
      </c>
      <c r="Z424" s="34">
        <v>29069.374199999998</v>
      </c>
      <c r="AA424" s="34">
        <v>29069.374199999998</v>
      </c>
      <c r="AB424" s="34">
        <v>29069.374199999998</v>
      </c>
      <c r="AC424" s="34">
        <v>29069.374199999998</v>
      </c>
      <c r="AD424" s="34">
        <v>29069.374199999998</v>
      </c>
      <c r="AE424" s="34">
        <v>29069.374199999998</v>
      </c>
      <c r="AF424" s="34">
        <v>29069.374199999998</v>
      </c>
      <c r="AG424" s="34">
        <v>29069.374199999998</v>
      </c>
      <c r="AH424" s="34">
        <v>29069.374199999998</v>
      </c>
      <c r="AI424" s="34">
        <v>29069.374199999998</v>
      </c>
      <c r="AJ424" s="34">
        <v>29069.374199999998</v>
      </c>
      <c r="AK424" s="34">
        <v>29069.374199999998</v>
      </c>
      <c r="AL424" s="34">
        <v>29069.374199999998</v>
      </c>
      <c r="AM424" s="34">
        <v>29069.374199999998</v>
      </c>
      <c r="AN424" s="34">
        <v>29069.374199999998</v>
      </c>
      <c r="AO424" s="34">
        <v>29069.374199999998</v>
      </c>
      <c r="AP424" s="34">
        <v>29069.374199999998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>
        <v>551.17492870000001</v>
      </c>
      <c r="AE426" s="34">
        <v>4865.2321320000001</v>
      </c>
      <c r="AF426" s="34">
        <v>4865.2321320000001</v>
      </c>
      <c r="AG426" s="34">
        <v>4865.2321320000001</v>
      </c>
      <c r="AH426" s="34">
        <v>4865.2321320000001</v>
      </c>
      <c r="AI426" s="34">
        <v>4865.2321320000001</v>
      </c>
      <c r="AJ426" s="34">
        <v>4865.2321320000001</v>
      </c>
      <c r="AK426" s="34">
        <v>4865.2321320000001</v>
      </c>
      <c r="AL426" s="34">
        <v>4865.2321320000001</v>
      </c>
      <c r="AM426" s="34">
        <v>4865.2321320000001</v>
      </c>
      <c r="AN426" s="34">
        <v>4865.2321320000001</v>
      </c>
      <c r="AO426" s="34">
        <v>4865.2321320000001</v>
      </c>
      <c r="AP426" s="34">
        <v>4865.2321320000001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551.17492870000001</v>
      </c>
      <c r="AE436" s="34">
        <v>4865.2321320000001</v>
      </c>
      <c r="AF436" s="34">
        <v>4865.2321320000001</v>
      </c>
      <c r="AG436" s="34">
        <v>4865.2321320000001</v>
      </c>
      <c r="AH436" s="34">
        <v>4865.2321320000001</v>
      </c>
      <c r="AI436" s="34">
        <v>4865.2321320000001</v>
      </c>
      <c r="AJ436" s="34">
        <v>4865.2321320000001</v>
      </c>
      <c r="AK436" s="34">
        <v>4865.2321320000001</v>
      </c>
      <c r="AL436" s="34">
        <v>4865.2321320000001</v>
      </c>
      <c r="AM436" s="34">
        <v>4865.2321320000001</v>
      </c>
      <c r="AN436" s="34">
        <v>4865.2321320000001</v>
      </c>
      <c r="AO436" s="34">
        <v>4865.2321320000001</v>
      </c>
      <c r="AP436" s="34">
        <v>4865.2321320000001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4618.9935500000001</v>
      </c>
      <c r="W439" s="34">
        <v>8320.9115440000005</v>
      </c>
      <c r="X439" s="34">
        <v>12132.945809999999</v>
      </c>
      <c r="Y439" s="34">
        <v>17463.894660000002</v>
      </c>
      <c r="Z439" s="34">
        <v>24967.47912</v>
      </c>
      <c r="AA439" s="34">
        <v>30197.015309999999</v>
      </c>
      <c r="AB439" s="34">
        <v>37415.13033</v>
      </c>
      <c r="AC439" s="34">
        <v>47518.320160000003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4618.9935500000001</v>
      </c>
      <c r="W448" s="34">
        <v>8320.9115440000005</v>
      </c>
      <c r="X448" s="34">
        <v>12132.945809999999</v>
      </c>
      <c r="Y448" s="34">
        <v>17463.894660000002</v>
      </c>
      <c r="Z448" s="34">
        <v>24967.47912</v>
      </c>
      <c r="AA448" s="34">
        <v>30197.015309999999</v>
      </c>
      <c r="AB448" s="34">
        <v>37415.13033</v>
      </c>
      <c r="AC448" s="34">
        <v>47518.320160000003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11294.77845</v>
      </c>
      <c r="AG463" s="34">
        <v>15979.72818</v>
      </c>
      <c r="AH463" s="34">
        <v>19524.814839999999</v>
      </c>
      <c r="AI463" s="34">
        <v>23413.389179999998</v>
      </c>
      <c r="AJ463" s="34">
        <v>28160.887340000001</v>
      </c>
      <c r="AK463" s="34">
        <v>33746.664089999998</v>
      </c>
      <c r="AL463" s="34">
        <v>39126.730770000002</v>
      </c>
      <c r="AM463" s="34">
        <v>43983.694990000004</v>
      </c>
      <c r="AN463" s="34">
        <v>49268.54507</v>
      </c>
      <c r="AO463" s="34">
        <v>54367.241040000001</v>
      </c>
      <c r="AP463" s="34">
        <v>55497.127139999997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11294.77845</v>
      </c>
      <c r="AG472" s="34">
        <v>15979.72818</v>
      </c>
      <c r="AH472" s="34">
        <v>19524.814839999999</v>
      </c>
      <c r="AI472" s="34">
        <v>23413.389179999998</v>
      </c>
      <c r="AJ472" s="34">
        <v>28160.887340000001</v>
      </c>
      <c r="AK472" s="34">
        <v>33746.664089999998</v>
      </c>
      <c r="AL472" s="34">
        <v>39126.730770000002</v>
      </c>
      <c r="AM472" s="34">
        <v>43983.694990000004</v>
      </c>
      <c r="AN472" s="34">
        <v>49268.54507</v>
      </c>
      <c r="AO472" s="34">
        <v>54367.241040000001</v>
      </c>
      <c r="AP472" s="34">
        <v>55497.127139999997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>
        <v>504.48178050000001</v>
      </c>
      <c r="T630" s="34">
        <v>1745.5363159999999</v>
      </c>
      <c r="U630" s="34">
        <v>2000</v>
      </c>
      <c r="V630" s="34">
        <v>2000</v>
      </c>
      <c r="W630" s="34">
        <v>2000</v>
      </c>
      <c r="X630" s="34">
        <v>2000</v>
      </c>
      <c r="Y630" s="34">
        <v>2000</v>
      </c>
      <c r="Z630" s="34">
        <v>2000</v>
      </c>
      <c r="AA630" s="34">
        <v>2000</v>
      </c>
      <c r="AB630" s="34">
        <v>2000</v>
      </c>
      <c r="AC630" s="34">
        <v>2000</v>
      </c>
      <c r="AD630" s="34">
        <v>2000</v>
      </c>
      <c r="AE630" s="34">
        <v>2000</v>
      </c>
      <c r="AF630" s="34">
        <v>2000</v>
      </c>
      <c r="AG630" s="34">
        <v>2000</v>
      </c>
      <c r="AH630" s="34">
        <v>2000</v>
      </c>
      <c r="AI630" s="34">
        <v>2000</v>
      </c>
      <c r="AJ630" s="34">
        <v>2000</v>
      </c>
      <c r="AK630" s="34">
        <v>2000</v>
      </c>
      <c r="AL630" s="34">
        <v>2000</v>
      </c>
      <c r="AM630" s="34">
        <v>2000</v>
      </c>
      <c r="AN630" s="34">
        <v>2000</v>
      </c>
      <c r="AO630" s="34">
        <v>2000</v>
      </c>
      <c r="AP630" s="34">
        <v>2000</v>
      </c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504.48178050000001</v>
      </c>
      <c r="T640" s="34">
        <v>1745.5363159999999</v>
      </c>
      <c r="U640" s="34">
        <v>2000</v>
      </c>
      <c r="V640" s="34">
        <v>2000</v>
      </c>
      <c r="W640" s="34">
        <v>2000</v>
      </c>
      <c r="X640" s="34">
        <v>2000</v>
      </c>
      <c r="Y640" s="34">
        <v>2000</v>
      </c>
      <c r="Z640" s="34">
        <v>2000</v>
      </c>
      <c r="AA640" s="34">
        <v>2000</v>
      </c>
      <c r="AB640" s="34">
        <v>2000</v>
      </c>
      <c r="AC640" s="34">
        <v>2000</v>
      </c>
      <c r="AD640" s="34">
        <v>2000</v>
      </c>
      <c r="AE640" s="34">
        <v>2000</v>
      </c>
      <c r="AF640" s="34">
        <v>2000</v>
      </c>
      <c r="AG640" s="34">
        <v>2000</v>
      </c>
      <c r="AH640" s="34">
        <v>2000</v>
      </c>
      <c r="AI640" s="34">
        <v>2000</v>
      </c>
      <c r="AJ640" s="34">
        <v>2000</v>
      </c>
      <c r="AK640" s="34">
        <v>2000</v>
      </c>
      <c r="AL640" s="34">
        <v>2000</v>
      </c>
      <c r="AM640" s="34">
        <v>2000</v>
      </c>
      <c r="AN640" s="34">
        <v>2000</v>
      </c>
      <c r="AO640" s="34">
        <v>2000</v>
      </c>
      <c r="AP640" s="34">
        <v>2000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2568.0773610000001</v>
      </c>
      <c r="W641" s="34">
        <v>3245.0694830000002</v>
      </c>
      <c r="X641" s="34">
        <v>4385.4015060000002</v>
      </c>
      <c r="Y641" s="34">
        <v>4866.1616469999999</v>
      </c>
      <c r="Z641" s="34">
        <v>5451.1475870000004</v>
      </c>
      <c r="AA641" s="34">
        <v>5918.811573</v>
      </c>
      <c r="AB641" s="34">
        <v>7717.2255070000001</v>
      </c>
      <c r="AC641" s="34">
        <v>9648.4763079999993</v>
      </c>
      <c r="AD641" s="34">
        <v>11791.533869999999</v>
      </c>
      <c r="AE641" s="34">
        <v>13186.851070000001</v>
      </c>
      <c r="AF641" s="34">
        <v>13837.049709999999</v>
      </c>
      <c r="AG641" s="34">
        <v>13837.049709999999</v>
      </c>
      <c r="AH641" s="34">
        <v>13837.049709999999</v>
      </c>
      <c r="AI641" s="34">
        <v>16207.57892</v>
      </c>
      <c r="AJ641" s="34">
        <v>17763.73273</v>
      </c>
      <c r="AK641" s="34">
        <v>21124.001120000001</v>
      </c>
      <c r="AL641" s="34">
        <v>23574.601750000002</v>
      </c>
      <c r="AM641" s="34">
        <v>26213.642500000002</v>
      </c>
      <c r="AN641" s="34">
        <v>29156.772250000002</v>
      </c>
      <c r="AO641" s="34">
        <v>30132.733410000001</v>
      </c>
      <c r="AP641" s="34">
        <v>33403.008759999997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3155.5168950000002</v>
      </c>
      <c r="X642" s="34">
        <v>3155.5168950000002</v>
      </c>
      <c r="Y642" s="34">
        <v>4147.4665059999998</v>
      </c>
      <c r="Z642" s="34">
        <v>4533.084691</v>
      </c>
      <c r="AA642" s="34">
        <v>5777.1213049999997</v>
      </c>
      <c r="AB642" s="34">
        <v>6575.4310109999997</v>
      </c>
      <c r="AC642" s="34">
        <v>7265.9521949999998</v>
      </c>
      <c r="AD642" s="34">
        <v>8191.0168059999996</v>
      </c>
      <c r="AE642" s="34">
        <v>10647.11225</v>
      </c>
      <c r="AF642" s="34">
        <v>10647.11225</v>
      </c>
      <c r="AG642" s="34">
        <v>12042.66322</v>
      </c>
      <c r="AH642" s="34">
        <v>13703.56803</v>
      </c>
      <c r="AI642" s="34">
        <v>13703.56803</v>
      </c>
      <c r="AJ642" s="34">
        <v>13703.56803</v>
      </c>
      <c r="AK642" s="34">
        <v>13703.56803</v>
      </c>
      <c r="AL642" s="34">
        <v>13800.219950000001</v>
      </c>
      <c r="AM642" s="34">
        <v>13800.219950000001</v>
      </c>
      <c r="AN642" s="34">
        <v>13800.219950000001</v>
      </c>
      <c r="AO642" s="34">
        <v>15919.1173</v>
      </c>
      <c r="AP642" s="34">
        <v>15919.1173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379.91253230000001</v>
      </c>
      <c r="Z644" s="34">
        <v>725.07649460000005</v>
      </c>
      <c r="AA644" s="34">
        <v>1105.8524640000001</v>
      </c>
      <c r="AB644" s="34">
        <v>1636.520775</v>
      </c>
      <c r="AC644" s="34">
        <v>2045.2020689999999</v>
      </c>
      <c r="AD644" s="34">
        <v>2492.2193520000001</v>
      </c>
      <c r="AE644" s="34">
        <v>2977.569806</v>
      </c>
      <c r="AF644" s="34">
        <v>3470.3748679999999</v>
      </c>
      <c r="AG644" s="34">
        <v>3899.7891709999999</v>
      </c>
      <c r="AH644" s="34">
        <v>4307.5498500000003</v>
      </c>
      <c r="AI644" s="34">
        <v>4381.1312799999996</v>
      </c>
      <c r="AJ644" s="34">
        <v>4381.1312799999996</v>
      </c>
      <c r="AK644" s="34">
        <v>4381.1312799999996</v>
      </c>
      <c r="AL644" s="34">
        <v>4795.9566480000003</v>
      </c>
      <c r="AM644" s="34">
        <v>5212.8628150000004</v>
      </c>
      <c r="AN644" s="34">
        <v>5644.8155820000002</v>
      </c>
      <c r="AO644" s="34">
        <v>5817.1872089999997</v>
      </c>
      <c r="AP644" s="34">
        <v>5817.1872089999997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1104.2774850000001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2568.0773610000001</v>
      </c>
      <c r="W652" s="34">
        <v>6400.586378</v>
      </c>
      <c r="X652" s="34">
        <v>7540.9184009999999</v>
      </c>
      <c r="Y652" s="34">
        <v>9393.5406860000003</v>
      </c>
      <c r="Z652" s="34">
        <v>10709.30877</v>
      </c>
      <c r="AA652" s="34">
        <v>12801.78534</v>
      </c>
      <c r="AB652" s="34">
        <v>15929.17729</v>
      </c>
      <c r="AC652" s="34">
        <v>18959.630570000001</v>
      </c>
      <c r="AD652" s="34">
        <v>22474.77003</v>
      </c>
      <c r="AE652" s="34">
        <v>26811.53312</v>
      </c>
      <c r="AF652" s="34">
        <v>27954.536820000001</v>
      </c>
      <c r="AG652" s="34">
        <v>29779.502100000002</v>
      </c>
      <c r="AH652" s="34">
        <v>31848.167580000001</v>
      </c>
      <c r="AI652" s="34">
        <v>34292.278230000004</v>
      </c>
      <c r="AJ652" s="34">
        <v>36952.709519999997</v>
      </c>
      <c r="AK652" s="34">
        <v>40354.909119999997</v>
      </c>
      <c r="AL652" s="34">
        <v>43359.503680000002</v>
      </c>
      <c r="AM652" s="34">
        <v>46456.88334</v>
      </c>
      <c r="AN652" s="34">
        <v>49873.926059999998</v>
      </c>
      <c r="AO652" s="34">
        <v>53178.455670000003</v>
      </c>
      <c r="AP652" s="34">
        <v>56486.384819999999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5835</v>
      </c>
      <c r="AO760" s="34">
        <v>5835</v>
      </c>
      <c r="AP760" s="34">
        <v>5835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179957.89180000001</v>
      </c>
      <c r="O761" s="34">
        <v>186885.0698</v>
      </c>
      <c r="P761" s="34">
        <v>193139.709</v>
      </c>
      <c r="Q761" s="34">
        <v>204169.93719999999</v>
      </c>
      <c r="R761" s="34">
        <v>210276.6531</v>
      </c>
      <c r="S761" s="34">
        <v>216373.46669999999</v>
      </c>
      <c r="T761" s="34">
        <v>221949.22339999999</v>
      </c>
      <c r="U761" s="34">
        <v>229535.97159999999</v>
      </c>
      <c r="V761" s="34">
        <v>240649.06570000001</v>
      </c>
      <c r="W761" s="34">
        <v>251266.3927</v>
      </c>
      <c r="X761" s="34">
        <v>262231.0183</v>
      </c>
      <c r="Y761" s="34">
        <v>273200.60889999999</v>
      </c>
      <c r="Z761" s="34">
        <v>286433.21090000001</v>
      </c>
      <c r="AA761" s="34">
        <v>298021.33409999998</v>
      </c>
      <c r="AB761" s="34">
        <v>308747.23440000002</v>
      </c>
      <c r="AC761" s="34">
        <v>319392.07250000001</v>
      </c>
      <c r="AD761" s="34">
        <v>329838.18449999997</v>
      </c>
      <c r="AE761" s="34">
        <v>339387.54109999997</v>
      </c>
      <c r="AF761" s="34">
        <v>355974.44390000001</v>
      </c>
      <c r="AG761" s="34">
        <v>367430.75900000002</v>
      </c>
      <c r="AH761" s="34">
        <v>378126.04200000002</v>
      </c>
      <c r="AI761" s="34">
        <v>389109.94270000001</v>
      </c>
      <c r="AJ761" s="34">
        <v>400927.50270000001</v>
      </c>
      <c r="AK761" s="34">
        <v>414179.80410000001</v>
      </c>
      <c r="AL761" s="34">
        <v>427661.35220000002</v>
      </c>
      <c r="AM761" s="34">
        <v>440486.88</v>
      </c>
      <c r="AN761" s="34">
        <v>454593.59269999998</v>
      </c>
      <c r="AO761" s="34">
        <v>468159.67129999999</v>
      </c>
      <c r="AP761" s="34">
        <v>477977.90850000002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2927.2200000000012</v>
      </c>
      <c r="Q1" s="1">
        <f t="shared" si="1"/>
        <v>2642.570000000007</v>
      </c>
      <c r="R1" s="1">
        <f t="shared" si="1"/>
        <v>0</v>
      </c>
      <c r="S1" s="1">
        <f t="shared" si="1"/>
        <v>1060.4208999999973</v>
      </c>
      <c r="T1" s="1">
        <f t="shared" si="1"/>
        <v>945.19629999999597</v>
      </c>
      <c r="U1" s="1">
        <f t="shared" si="1"/>
        <v>102.44750000000931</v>
      </c>
      <c r="V1" s="1">
        <f t="shared" si="1"/>
        <v>229.93529999999737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113955.291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117658.2819</v>
      </c>
      <c r="T4" s="1">
        <f>Planel_Pot_Resultado!X244+Planel_Pot_Resultado!X748</f>
        <v>118603.4782</v>
      </c>
      <c r="U4" s="1">
        <f>Planel_Pot_Resultado!Y244+Planel_Pot_Resultado!Y748</f>
        <v>118705.92570000001</v>
      </c>
      <c r="V4" s="1">
        <f>Planel_Pot_Resultado!Z244+Planel_Pot_Resultado!Z748</f>
        <v>118935.861</v>
      </c>
      <c r="W4" s="1">
        <f>Planel_Pot_Resultado!AA244+Planel_Pot_Resultado!AA748</f>
        <v>118935.861</v>
      </c>
      <c r="X4" s="1">
        <f>Planel_Pot_Resultado!AB244+Planel_Pot_Resultado!AB748</f>
        <v>118935.861</v>
      </c>
      <c r="Y4" s="1">
        <f>Planel_Pot_Resultado!AC244+Planel_Pot_Resultado!AC748</f>
        <v>118935.861</v>
      </c>
      <c r="Z4" s="1">
        <f>Planel_Pot_Resultado!AD244+Planel_Pot_Resultado!AD748</f>
        <v>118935.861</v>
      </c>
      <c r="AA4" s="1">
        <f>Planel_Pot_Resultado!AE244+Planel_Pot_Resultado!AE748</f>
        <v>118968.66099999999</v>
      </c>
      <c r="AB4" s="1">
        <f>Planel_Pot_Resultado!AF244+Planel_Pot_Resultado!AF748</f>
        <v>118968.66099999999</v>
      </c>
      <c r="AC4" s="1">
        <f>Planel_Pot_Resultado!AG244+Planel_Pot_Resultado!AG748</f>
        <v>118968.66099999999</v>
      </c>
      <c r="AD4" s="1">
        <f>Planel_Pot_Resultado!AH244+Planel_Pot_Resultado!AH748</f>
        <v>118968.66099999999</v>
      </c>
      <c r="AE4" s="1">
        <f>Planel_Pot_Resultado!AI244+Planel_Pot_Resultado!AI748</f>
        <v>118968.66099999999</v>
      </c>
      <c r="AF4" s="1">
        <f>Planel_Pot_Resultado!AJ244+Planel_Pot_Resultado!AJ748</f>
        <v>118968.66099999999</v>
      </c>
      <c r="AG4" s="1">
        <f>Planel_Pot_Resultado!AK244+Planel_Pot_Resultado!AK748</f>
        <v>118968.66099999999</v>
      </c>
      <c r="AH4" s="1">
        <f>Planel_Pot_Resultado!AL244+Planel_Pot_Resultado!AL748</f>
        <v>118968.66099999999</v>
      </c>
      <c r="AI4" s="1">
        <f>Planel_Pot_Resultado!AM244+Planel_Pot_Resultado!AM748</f>
        <v>118968.66099999999</v>
      </c>
      <c r="AJ4" s="1">
        <f>Planel_Pot_Resultado!AN244+Planel_Pot_Resultado!AN748</f>
        <v>118968.66099999999</v>
      </c>
      <c r="AK4" s="1">
        <f>Planel_Pot_Resultado!AO244+Planel_Pot_Resultado!AO748</f>
        <v>118968.66099999999</v>
      </c>
      <c r="AL4" s="1">
        <f>Planel_Pot_Resultado!AP244+Planel_Pot_Resultado!AP748</f>
        <v>119042.66099999999</v>
      </c>
      <c r="AM4" s="1">
        <f>AL4-C4</f>
        <v>29306.168999999994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15416.020672000001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15416.320672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15416.620672000001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17098.181393999999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17112.573699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17112.573699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17112.573699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16912.973699000002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17837.973699000002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18762.973699000002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19688.173698999999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20613.173698999999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21538.173698999999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22463.373699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23388.373699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24313.373699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25238.373699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26163.673698999999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27088.673698999999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27596.666315000002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27796.666315000002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28130.169875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28948.635242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29591.998373000002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30303.668043999998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30990.168811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31930.358883000001</v>
      </c>
      <c r="AM7" s="1">
        <f t="shared" si="2"/>
        <v>20688.158883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2572.8417804999999</v>
      </c>
      <c r="P9" s="20">
        <f>Planel_Pot_Resultado!T64+Planel_Pot_Resultado!T76+Planel_Pot_Resultado!T88+Planel_Pot_Resultado!T640+Planel_Pot_Resultado!T700</f>
        <v>3813.8963160000003</v>
      </c>
      <c r="Q9" s="20">
        <f>Planel_Pot_Resultado!U64+Planel_Pot_Resultado!U76+Planel_Pot_Resultado!U88+Planel_Pot_Resultado!U640+Planel_Pot_Resultado!U700</f>
        <v>2806</v>
      </c>
      <c r="R9" s="20">
        <f>Planel_Pot_Resultado!V64+Planel_Pot_Resultado!V76+Planel_Pot_Resultado!V88+Planel_Pot_Resultado!V640+Planel_Pot_Resultado!V700</f>
        <v>2806</v>
      </c>
      <c r="S9" s="20">
        <f>Planel_Pot_Resultado!W64+Planel_Pot_Resultado!W76+Planel_Pot_Resultado!W88+Planel_Pot_Resultado!W640+Planel_Pot_Resultado!W700</f>
        <v>2340</v>
      </c>
      <c r="T9" s="20">
        <f>Planel_Pot_Resultado!X64+Planel_Pot_Resultado!X76+Planel_Pot_Resultado!X88+Planel_Pot_Resultado!X640+Planel_Pot_Resultado!X700</f>
        <v>2340</v>
      </c>
      <c r="U9" s="20">
        <f>Planel_Pot_Resultado!Y64+Planel_Pot_Resultado!Y76+Planel_Pot_Resultado!Y88+Planel_Pot_Resultado!Y640+Planel_Pot_Resultado!Y700</f>
        <v>2340</v>
      </c>
      <c r="V9" s="20">
        <f>Planel_Pot_Resultado!Z64+Planel_Pot_Resultado!Z76+Planel_Pot_Resultado!Z88+Planel_Pot_Resultado!Z640+Planel_Pot_Resultado!Z700</f>
        <v>2340</v>
      </c>
      <c r="W9" s="20">
        <f>Planel_Pot_Resultado!AA64+Planel_Pot_Resultado!AA76+Planel_Pot_Resultado!AA88+Planel_Pot_Resultado!AA640+Planel_Pot_Resultado!AA700</f>
        <v>2340</v>
      </c>
      <c r="X9" s="20">
        <f>Planel_Pot_Resultado!AB64+Planel_Pot_Resultado!AB76+Planel_Pot_Resultado!AB88+Planel_Pot_Resultado!AB640+Planel_Pot_Resultado!AB700</f>
        <v>2340</v>
      </c>
      <c r="Y9" s="20">
        <f>Planel_Pot_Resultado!AC64+Planel_Pot_Resultado!AC76+Planel_Pot_Resultado!AC88+Planel_Pot_Resultado!AC640+Planel_Pot_Resultado!AC700</f>
        <v>2340</v>
      </c>
      <c r="Z9" s="20">
        <f>Planel_Pot_Resultado!AD64+Planel_Pot_Resultado!AD76+Planel_Pot_Resultado!AD88+Planel_Pot_Resultado!AD640+Planel_Pot_Resultado!AD700</f>
        <v>2340</v>
      </c>
      <c r="AA9" s="20">
        <f>Planel_Pot_Resultado!AE64+Planel_Pot_Resultado!AE76+Planel_Pot_Resultado!AE88+Planel_Pot_Resultado!AE640+Planel_Pot_Resultado!AE700</f>
        <v>2340</v>
      </c>
      <c r="AB9" s="20">
        <f>Planel_Pot_Resultado!AF64+Planel_Pot_Resultado!AF76+Planel_Pot_Resultado!AF88+Planel_Pot_Resultado!AF640+Planel_Pot_Resultado!AF700</f>
        <v>2340</v>
      </c>
      <c r="AC9" s="20">
        <f>Planel_Pot_Resultado!AG64+Planel_Pot_Resultado!AG76+Planel_Pot_Resultado!AG88+Planel_Pot_Resultado!AG640+Planel_Pot_Resultado!AG700</f>
        <v>2340</v>
      </c>
      <c r="AD9" s="20">
        <f>Planel_Pot_Resultado!AH64+Planel_Pot_Resultado!AH76+Planel_Pot_Resultado!AH88+Planel_Pot_Resultado!AH640+Planel_Pot_Resultado!AH700</f>
        <v>2340</v>
      </c>
      <c r="AE9" s="20">
        <f>Planel_Pot_Resultado!AI64+Planel_Pot_Resultado!AI76+Planel_Pot_Resultado!AI88+Planel_Pot_Resultado!AI640+Planel_Pot_Resultado!AI700</f>
        <v>2340</v>
      </c>
      <c r="AF9" s="20">
        <f>Planel_Pot_Resultado!AJ64+Planel_Pot_Resultado!AJ76+Planel_Pot_Resultado!AJ88+Planel_Pot_Resultado!AJ640+Planel_Pot_Resultado!AJ700</f>
        <v>2340</v>
      </c>
      <c r="AG9" s="20">
        <f>Planel_Pot_Resultado!AK64+Planel_Pot_Resultado!AK76+Planel_Pot_Resultado!AK88+Planel_Pot_Resultado!AK640+Planel_Pot_Resultado!AK700</f>
        <v>2000</v>
      </c>
      <c r="AH9" s="20">
        <f>Planel_Pot_Resultado!AL64+Planel_Pot_Resultado!AL76+Planel_Pot_Resultado!AL88+Planel_Pot_Resultado!AL640+Planel_Pot_Resultado!AL700</f>
        <v>2000</v>
      </c>
      <c r="AI9" s="20">
        <f>Planel_Pot_Resultado!AM64+Planel_Pot_Resultado!AM76+Planel_Pot_Resultado!AM88+Planel_Pot_Resultado!AM640+Planel_Pot_Resultado!AM700</f>
        <v>2000</v>
      </c>
      <c r="AJ9" s="20">
        <f>Planel_Pot_Resultado!AN64+Planel_Pot_Resultado!AN76+Planel_Pot_Resultado!AN88+Planel_Pot_Resultado!AN640+Planel_Pot_Resultado!AN700</f>
        <v>2000</v>
      </c>
      <c r="AK9" s="20">
        <f>Planel_Pot_Resultado!AO64+Planel_Pot_Resultado!AO76+Planel_Pot_Resultado!AO88+Planel_Pot_Resultado!AO640+Planel_Pot_Resultado!AO700</f>
        <v>2000</v>
      </c>
      <c r="AL9" s="20">
        <f>Planel_Pot_Resultado!AP64+Planel_Pot_Resultado!AP76+Planel_Pot_Resultado!AP88+Planel_Pot_Resultado!AP640+Planel_Pot_Resultado!AP700</f>
        <v>2000</v>
      </c>
      <c r="AM9" s="1">
        <f t="shared" si="2"/>
        <v>271.6400000000001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38823.050789999994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41079.448499999999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41763.051940000005</v>
      </c>
      <c r="Q17" s="30">
        <f>Planel_Pot_Resultado!U388+Planel_Pot_Resultado!U400+Planel_Pot_Resultado!U412+Planel_Pot_Resultado!U424+Planel_Pot_Resultado!U436+Planel_Pot_Resultado!U448+Planel_Pot_Resultado!U460+Planel_Pot_Resultado!U472</f>
        <v>45239.194199999998</v>
      </c>
      <c r="R17" s="30">
        <f>Planel_Pot_Resultado!V388+Planel_Pot_Resultado!V400+Planel_Pot_Resultado!V412+Planel_Pot_Resultado!V424+Planel_Pot_Resultado!V436+Planel_Pot_Resultado!V448+Planel_Pot_Resultado!V460+Planel_Pot_Resultado!V472</f>
        <v>49601.457750000001</v>
      </c>
      <c r="S17" s="30">
        <f>Planel_Pot_Resultado!W388+Planel_Pot_Resultado!W400+Planel_Pot_Resultado!W412+Planel_Pot_Resultado!W424+Planel_Pot_Resultado!W436+Planel_Pot_Resultado!W448+Planel_Pot_Resultado!W460+Planel_Pot_Resultado!W472</f>
        <v>52993.855744</v>
      </c>
      <c r="T17" s="30">
        <f>Planel_Pot_Resultado!X388+Planel_Pot_Resultado!X400+Planel_Pot_Resultado!X412+Planel_Pot_Resultado!X424+Planel_Pot_Resultado!X436+Planel_Pot_Resultado!X448+Planel_Pot_Resultado!X460+Planel_Pot_Resultado!X472</f>
        <v>56384.890009999996</v>
      </c>
      <c r="U17" s="30">
        <f>Planel_Pot_Resultado!Y388+Planel_Pot_Resultado!Y400+Planel_Pot_Resultado!Y412+Planel_Pot_Resultado!Y424+Planel_Pot_Resultado!Y436+Planel_Pot_Resultado!Y448+Planel_Pot_Resultado!Y460+Planel_Pot_Resultado!Y472</f>
        <v>59921.148860000001</v>
      </c>
      <c r="V17" s="30">
        <f>Planel_Pot_Resultado!Z388+Planel_Pot_Resultado!Z400+Planel_Pot_Resultado!Z412+Planel_Pot_Resultado!Z424+Planel_Pot_Resultado!Z436+Planel_Pot_Resultado!Z448+Planel_Pot_Resultado!Z460+Planel_Pot_Resultado!Z472</f>
        <v>66006.045320000005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69763.998510000005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76443.513529999997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83132.698360000009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90078.340848699998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95287.606331999996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105344.38478199999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109914.334512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113459.421172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117347.99551199999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122095.493672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127681.270422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133061.33710199999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137918.30132199998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143203.15140199999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148301.84737199999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149431.73347199999</v>
      </c>
      <c r="AM17" s="1">
        <f t="shared" si="2"/>
        <v>142875.57347199999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29395.77362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29395.77362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28456.103620000002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27501.63162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31963.752297999999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36099.852425000005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40256.383239999996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44399.606350000002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48609.236860000005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52880.058440000001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57158.279869999998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61386.100720000002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66079.250960000005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70555.60312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74921.835019999999</v>
      </c>
      <c r="AM20" s="1">
        <f t="shared" si="2"/>
        <v>74901.132020000005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323.60524320000002</v>
      </c>
      <c r="M23" s="32">
        <f>Planel_Pot_Resultado!Q100+Planel_Pot_Resultado!Q652</f>
        <v>4254.6407740000004</v>
      </c>
      <c r="N23" s="32">
        <f>Planel_Pot_Resultado!R100+Planel_Pot_Resultado!R652</f>
        <v>6101.8352599999998</v>
      </c>
      <c r="O23" s="32">
        <f>Planel_Pot_Resultado!S100+Planel_Pot_Resultado!S652</f>
        <v>9424.3086029999995</v>
      </c>
      <c r="P23" s="32">
        <f>Planel_Pot_Resultado!T100+Planel_Pot_Resultado!T652</f>
        <v>10334.595069999999</v>
      </c>
      <c r="Q23" s="32">
        <f>Planel_Pot_Resultado!U100+Planel_Pot_Resultado!U652</f>
        <v>10703.109280000001</v>
      </c>
      <c r="R23" s="32">
        <f>Planel_Pot_Resultado!V100+Planel_Pot_Resultado!V652</f>
        <v>13271.186641</v>
      </c>
      <c r="S23" s="32">
        <f>Planel_Pot_Resultado!W100+Planel_Pot_Resultado!W652</f>
        <v>17103.695658000001</v>
      </c>
      <c r="T23" s="32">
        <f>Planel_Pot_Resultado!X100+Planel_Pot_Resultado!X652</f>
        <v>18244.027681</v>
      </c>
      <c r="U23" s="32">
        <f>Planel_Pot_Resultado!Y100+Planel_Pot_Resultado!Y652</f>
        <v>20096.649966000001</v>
      </c>
      <c r="V23" s="32">
        <f>Planel_Pot_Resultado!Z100+Planel_Pot_Resultado!Z652</f>
        <v>21412.41805</v>
      </c>
      <c r="W23" s="32">
        <f>Planel_Pot_Resultado!AA100+Planel_Pot_Resultado!AA652</f>
        <v>23504.894619999999</v>
      </c>
      <c r="X23" s="32">
        <f>Planel_Pot_Resultado!AB100+Planel_Pot_Resultado!AB652</f>
        <v>26632.28657</v>
      </c>
      <c r="Y23" s="32">
        <f>Planel_Pot_Resultado!AC100+Planel_Pot_Resultado!AC652</f>
        <v>29662.739850000002</v>
      </c>
      <c r="Z23" s="32">
        <f>Planel_Pot_Resultado!AD100+Planel_Pot_Resultado!AD652</f>
        <v>33177.879310000004</v>
      </c>
      <c r="AA23" s="32">
        <f>Planel_Pot_Resultado!AE100+Planel_Pot_Resultado!AE652</f>
        <v>37514.642399999997</v>
      </c>
      <c r="AB23" s="32">
        <f>Planel_Pot_Resultado!AF100+Planel_Pot_Resultado!AF652</f>
        <v>38657.646099999998</v>
      </c>
      <c r="AC23" s="32">
        <f>Planel_Pot_Resultado!AG100+Planel_Pot_Resultado!AG652</f>
        <v>40482.611380000002</v>
      </c>
      <c r="AD23" s="32">
        <f>Planel_Pot_Resultado!AH100+Planel_Pot_Resultado!AH652</f>
        <v>42551.276859999998</v>
      </c>
      <c r="AE23" s="32">
        <f>Planel_Pot_Resultado!AI100+Planel_Pot_Resultado!AI652</f>
        <v>44995.38751</v>
      </c>
      <c r="AF23" s="32">
        <f>Planel_Pot_Resultado!AJ100+Planel_Pot_Resultado!AJ652</f>
        <v>47655.818799999994</v>
      </c>
      <c r="AG23" s="32">
        <f>Planel_Pot_Resultado!AK100+Planel_Pot_Resultado!AK652</f>
        <v>51058.018400000001</v>
      </c>
      <c r="AH23" s="32">
        <f>Planel_Pot_Resultado!AL100+Planel_Pot_Resultado!AL652</f>
        <v>54062.612959999999</v>
      </c>
      <c r="AI23" s="32">
        <f>Planel_Pot_Resultado!AM100+Planel_Pot_Resultado!AM652</f>
        <v>57159.992620000005</v>
      </c>
      <c r="AJ23" s="32">
        <f>Planel_Pot_Resultado!AN100+Planel_Pot_Resultado!AN652</f>
        <v>60577.035340000002</v>
      </c>
      <c r="AK23" s="32">
        <f>Planel_Pot_Resultado!AO100+Planel_Pot_Resultado!AO652</f>
        <v>63881.56495</v>
      </c>
      <c r="AL23" s="32">
        <f>Planel_Pot_Resultado!AP100+Planel_Pot_Resultado!AP652</f>
        <v>67189.494099999996</v>
      </c>
      <c r="AM23" s="1">
        <f t="shared" si="2"/>
        <v>67189.494099999996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179957.89182899997</v>
      </c>
      <c r="K24" s="28">
        <f t="shared" si="4"/>
        <v>186885.06985099995</v>
      </c>
      <c r="L24" s="28">
        <f t="shared" si="4"/>
        <v>193139.70898619998</v>
      </c>
      <c r="M24" s="28">
        <f t="shared" si="4"/>
        <v>204169.93722699996</v>
      </c>
      <c r="N24" s="28">
        <f t="shared" si="4"/>
        <v>210276.65310299996</v>
      </c>
      <c r="O24" s="28">
        <f t="shared" si="4"/>
        <v>216373.46665849999</v>
      </c>
      <c r="P24" s="28">
        <f t="shared" si="4"/>
        <v>221949.223406</v>
      </c>
      <c r="Q24" s="28">
        <f t="shared" si="4"/>
        <v>229535.97156000001</v>
      </c>
      <c r="R24" s="28">
        <f t="shared" si="4"/>
        <v>240649.06573100001</v>
      </c>
      <c r="S24" s="28">
        <f t="shared" si="4"/>
        <v>251266.392712</v>
      </c>
      <c r="T24" s="28">
        <f t="shared" si="4"/>
        <v>262231.01822299993</v>
      </c>
      <c r="U24" s="28">
        <f t="shared" si="4"/>
        <v>273200.60886799998</v>
      </c>
      <c r="V24" s="28">
        <f t="shared" si="4"/>
        <v>286433.21093199996</v>
      </c>
      <c r="W24" s="28">
        <f t="shared" si="4"/>
        <v>298021.33414200001</v>
      </c>
      <c r="X24" s="28">
        <f t="shared" si="4"/>
        <v>308747.23441899999</v>
      </c>
      <c r="Y24" s="28">
        <f t="shared" si="4"/>
        <v>319392.072529</v>
      </c>
      <c r="Z24" s="28">
        <f t="shared" si="4"/>
        <v>329838.18447769998</v>
      </c>
      <c r="AA24" s="28">
        <f t="shared" si="4"/>
        <v>339387.54105100001</v>
      </c>
      <c r="AB24" s="28">
        <f t="shared" si="4"/>
        <v>355974.44387899997</v>
      </c>
      <c r="AC24" s="28">
        <f t="shared" si="4"/>
        <v>367430.75901600003</v>
      </c>
      <c r="AD24" s="28">
        <f t="shared" si="4"/>
        <v>378126.04197099997</v>
      </c>
      <c r="AE24" s="28">
        <f t="shared" si="4"/>
        <v>389109.94268700003</v>
      </c>
      <c r="AF24" s="28">
        <f t="shared" si="4"/>
        <v>400927.50264700002</v>
      </c>
      <c r="AG24" s="28">
        <f t="shared" si="4"/>
        <v>414179.804137</v>
      </c>
      <c r="AH24" s="28">
        <f t="shared" si="4"/>
        <v>427661.35217399994</v>
      </c>
      <c r="AI24" s="28">
        <f t="shared" si="4"/>
        <v>440486.88003500004</v>
      </c>
      <c r="AJ24" s="28">
        <f t="shared" si="4"/>
        <v>454593.59274599998</v>
      </c>
      <c r="AK24" s="28">
        <f t="shared" si="4"/>
        <v>468159.67125300004</v>
      </c>
      <c r="AL24" s="28">
        <f t="shared" si="4"/>
        <v>477977.908475</v>
      </c>
      <c r="AM24" s="1">
        <f t="shared" si="2"/>
        <v>342085.10005500005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2927.2200000000012</v>
      </c>
      <c r="Q29" s="1">
        <f t="shared" si="5"/>
        <v>2642.570000000007</v>
      </c>
      <c r="R29" s="1">
        <f t="shared" si="5"/>
        <v>0</v>
      </c>
      <c r="S29" s="1">
        <f t="shared" si="5"/>
        <v>1060.4208999999973</v>
      </c>
      <c r="T29" s="1">
        <f t="shared" si="5"/>
        <v>945.19629999999597</v>
      </c>
      <c r="U29" s="1">
        <f t="shared" si="5"/>
        <v>102.44750000000931</v>
      </c>
      <c r="V29" s="1">
        <f t="shared" si="5"/>
        <v>229.93529999999737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32.799999999988358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74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111.42744700000003</v>
      </c>
      <c r="K32" s="18">
        <f t="shared" si="7"/>
        <v>241.90294499999982</v>
      </c>
      <c r="L32" s="18">
        <f t="shared" si="7"/>
        <v>1469.1902800000007</v>
      </c>
      <c r="M32" s="18">
        <f t="shared" si="7"/>
        <v>0.2999999999992724</v>
      </c>
      <c r="N32" s="18">
        <f t="shared" si="7"/>
        <v>0.30000000000109139</v>
      </c>
      <c r="O32" s="18">
        <f t="shared" si="7"/>
        <v>1681.5607219999983</v>
      </c>
      <c r="P32" s="18">
        <f t="shared" si="7"/>
        <v>14.392305000001215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925.19999999999709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925.29999999999927</v>
      </c>
      <c r="AD32" s="18">
        <f t="shared" si="7"/>
        <v>925</v>
      </c>
      <c r="AE32" s="18">
        <f t="shared" si="7"/>
        <v>507.99261600000318</v>
      </c>
      <c r="AF32" s="18">
        <f t="shared" si="7"/>
        <v>200</v>
      </c>
      <c r="AG32" s="18">
        <f t="shared" si="7"/>
        <v>333.50355999999738</v>
      </c>
      <c r="AH32" s="18">
        <f t="shared" si="7"/>
        <v>818.4653670000007</v>
      </c>
      <c r="AI32" s="18">
        <f t="shared" si="7"/>
        <v>643.36313100000189</v>
      </c>
      <c r="AJ32" s="18">
        <f t="shared" si="7"/>
        <v>711.66967099999601</v>
      </c>
      <c r="AK32" s="18">
        <f t="shared" si="7"/>
        <v>686.50076700000136</v>
      </c>
      <c r="AL32" s="18">
        <f t="shared" si="7"/>
        <v>940.19007200000124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504.48178049999979</v>
      </c>
      <c r="P34" s="20">
        <f t="shared" si="8"/>
        <v>1241.0545355000004</v>
      </c>
      <c r="Q34" s="20">
        <f t="shared" si="8"/>
        <v>-1007.8963160000003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6759.3750770000006</v>
      </c>
      <c r="L42" s="30">
        <f t="shared" si="12"/>
        <v>2253.7641809999986</v>
      </c>
      <c r="M42" s="30">
        <f t="shared" si="12"/>
        <v>8631.4927099999986</v>
      </c>
      <c r="N42" s="30">
        <f t="shared" si="12"/>
        <v>2129.8213899999973</v>
      </c>
      <c r="O42" s="30">
        <f t="shared" si="12"/>
        <v>2256.3977100000047</v>
      </c>
      <c r="P42" s="30">
        <f t="shared" si="12"/>
        <v>683.60344000000623</v>
      </c>
      <c r="Q42" s="30">
        <f t="shared" si="12"/>
        <v>3476.1422599999933</v>
      </c>
      <c r="R42" s="30">
        <f t="shared" si="12"/>
        <v>4362.2635500000033</v>
      </c>
      <c r="S42" s="30">
        <f t="shared" si="12"/>
        <v>3392.397993999999</v>
      </c>
      <c r="T42" s="30">
        <f t="shared" si="12"/>
        <v>3391.0342659999951</v>
      </c>
      <c r="U42" s="30">
        <f t="shared" si="12"/>
        <v>3536.2588500000056</v>
      </c>
      <c r="V42" s="30">
        <f t="shared" si="12"/>
        <v>6084.8964600000036</v>
      </c>
      <c r="W42" s="30">
        <f t="shared" si="12"/>
        <v>3757.9531900000002</v>
      </c>
      <c r="X42" s="30">
        <f t="shared" si="12"/>
        <v>6679.5150199999916</v>
      </c>
      <c r="Y42" s="30">
        <f t="shared" si="12"/>
        <v>6689.1848300000129</v>
      </c>
      <c r="Z42" s="30">
        <f t="shared" si="12"/>
        <v>6945.6424886999885</v>
      </c>
      <c r="AA42" s="30">
        <f t="shared" si="12"/>
        <v>5209.2654832999979</v>
      </c>
      <c r="AB42" s="30">
        <f t="shared" si="12"/>
        <v>10056.778449999998</v>
      </c>
      <c r="AC42" s="30">
        <f t="shared" si="12"/>
        <v>4569.9497300000075</v>
      </c>
      <c r="AD42" s="30">
        <f t="shared" si="12"/>
        <v>3545.0866600000008</v>
      </c>
      <c r="AE42" s="30">
        <f t="shared" si="12"/>
        <v>3888.5743399999919</v>
      </c>
      <c r="AF42" s="30">
        <f t="shared" si="12"/>
        <v>4747.4981600000028</v>
      </c>
      <c r="AG42" s="30">
        <f t="shared" si="12"/>
        <v>5585.7767500000045</v>
      </c>
      <c r="AH42" s="30">
        <f t="shared" si="12"/>
        <v>5380.066679999989</v>
      </c>
      <c r="AI42" s="30">
        <f t="shared" si="12"/>
        <v>4856.9642199999944</v>
      </c>
      <c r="AJ42" s="30">
        <f t="shared" si="12"/>
        <v>5284.8500800000038</v>
      </c>
      <c r="AK42" s="30">
        <f t="shared" si="12"/>
        <v>5098.6959700000007</v>
      </c>
      <c r="AL42" s="30">
        <f t="shared" si="12"/>
        <v>1129.8861000000034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-6.168310000000929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4136.1001270000052</v>
      </c>
      <c r="AD45" s="26">
        <f t="shared" si="15"/>
        <v>4156.530814999991</v>
      </c>
      <c r="AE45" s="26">
        <f t="shared" si="15"/>
        <v>4143.2231100000063</v>
      </c>
      <c r="AF45" s="26">
        <f t="shared" si="15"/>
        <v>4209.6305100000027</v>
      </c>
      <c r="AG45" s="26">
        <f t="shared" si="15"/>
        <v>4270.8215799999962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4693.1502400000027</v>
      </c>
      <c r="AK45" s="26">
        <f t="shared" si="15"/>
        <v>4476.3521599999949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323.60524320000002</v>
      </c>
      <c r="M48" s="32">
        <f t="shared" si="15"/>
        <v>3931.0355308000003</v>
      </c>
      <c r="N48" s="32">
        <f t="shared" si="15"/>
        <v>1847.1944859999994</v>
      </c>
      <c r="O48" s="32">
        <f t="shared" si="15"/>
        <v>3322.4733429999997</v>
      </c>
      <c r="P48" s="32">
        <f t="shared" si="15"/>
        <v>910.2864669999999</v>
      </c>
      <c r="Q48" s="32">
        <f t="shared" si="15"/>
        <v>368.51421000000119</v>
      </c>
      <c r="R48" s="32">
        <f t="shared" si="15"/>
        <v>2568.0773609999997</v>
      </c>
      <c r="S48" s="32">
        <f t="shared" si="15"/>
        <v>3832.5090170000003</v>
      </c>
      <c r="T48" s="32">
        <f t="shared" si="15"/>
        <v>1140.332022999999</v>
      </c>
      <c r="U48" s="32">
        <f t="shared" si="15"/>
        <v>1852.6222850000013</v>
      </c>
      <c r="V48" s="32">
        <f t="shared" si="15"/>
        <v>1315.7680839999994</v>
      </c>
      <c r="W48" s="32">
        <f t="shared" si="15"/>
        <v>2092.4765699999989</v>
      </c>
      <c r="X48" s="32">
        <f t="shared" si="15"/>
        <v>3127.3919500000011</v>
      </c>
      <c r="Y48" s="32">
        <f t="shared" si="15"/>
        <v>3030.4532800000015</v>
      </c>
      <c r="Z48" s="32">
        <f t="shared" si="15"/>
        <v>3515.1394600000021</v>
      </c>
      <c r="AA48" s="32">
        <f t="shared" si="15"/>
        <v>4336.7630899999931</v>
      </c>
      <c r="AB48" s="32">
        <f t="shared" si="15"/>
        <v>1143.0037000000011</v>
      </c>
      <c r="AC48" s="32">
        <f t="shared" si="15"/>
        <v>1824.965280000004</v>
      </c>
      <c r="AD48" s="32">
        <f t="shared" si="15"/>
        <v>2068.665479999996</v>
      </c>
      <c r="AE48" s="32">
        <f t="shared" si="15"/>
        <v>2444.1106500000024</v>
      </c>
      <c r="AF48" s="32">
        <f t="shared" si="15"/>
        <v>2660.4312899999932</v>
      </c>
      <c r="AG48" s="32">
        <f t="shared" si="15"/>
        <v>3402.1996000000072</v>
      </c>
      <c r="AH48" s="32">
        <f t="shared" si="15"/>
        <v>3004.5945599999977</v>
      </c>
      <c r="AI48" s="32">
        <f t="shared" si="15"/>
        <v>3097.379660000006</v>
      </c>
      <c r="AJ48" s="32">
        <f t="shared" si="15"/>
        <v>3417.0427199999976</v>
      </c>
      <c r="AK48" s="32">
        <f t="shared" si="15"/>
        <v>3304.5296099999978</v>
      </c>
      <c r="AL48" s="32">
        <f t="shared" si="15"/>
        <v>3307.9291499999963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4775.1695900000341</v>
      </c>
      <c r="K49" s="28">
        <f t="shared" si="14"/>
        <v>6927.1780219999782</v>
      </c>
      <c r="L49" s="28">
        <f t="shared" si="14"/>
        <v>6254.6391352000355</v>
      </c>
      <c r="M49" s="28">
        <f t="shared" si="14"/>
        <v>11030.228240799974</v>
      </c>
      <c r="N49" s="28">
        <f t="shared" si="14"/>
        <v>6106.715876000002</v>
      </c>
      <c r="O49" s="28">
        <f t="shared" si="14"/>
        <v>6096.8135555000335</v>
      </c>
      <c r="P49" s="28">
        <f t="shared" si="14"/>
        <v>5575.7567475000105</v>
      </c>
      <c r="Q49" s="28">
        <f t="shared" si="14"/>
        <v>7586.7481540000008</v>
      </c>
      <c r="R49" s="28">
        <f t="shared" si="14"/>
        <v>11113.094171000004</v>
      </c>
      <c r="S49" s="28">
        <f t="shared" si="14"/>
        <v>10617.326980999991</v>
      </c>
      <c r="T49" s="28">
        <f t="shared" si="15"/>
        <v>10964.625510999933</v>
      </c>
      <c r="U49" s="28">
        <f t="shared" si="15"/>
        <v>10969.590645000048</v>
      </c>
      <c r="V49" s="28">
        <f t="shared" si="15"/>
        <v>13232.602063999977</v>
      </c>
      <c r="W49" s="28">
        <f t="shared" si="15"/>
        <v>11588.123210000049</v>
      </c>
      <c r="X49" s="28">
        <f t="shared" si="15"/>
        <v>10725.900276999979</v>
      </c>
      <c r="Y49" s="28">
        <f t="shared" si="15"/>
        <v>10644.838110000012</v>
      </c>
      <c r="Z49" s="28">
        <f t="shared" si="15"/>
        <v>10446.111948699981</v>
      </c>
      <c r="AA49" s="28">
        <f t="shared" si="15"/>
        <v>9549.3565733000287</v>
      </c>
      <c r="AB49" s="28">
        <f t="shared" si="15"/>
        <v>16586.902827999962</v>
      </c>
      <c r="AC49" s="28">
        <f t="shared" si="15"/>
        <v>11456.315137000056</v>
      </c>
      <c r="AD49" s="28">
        <f t="shared" si="15"/>
        <v>10695.282954999944</v>
      </c>
      <c r="AE49" s="28">
        <f t="shared" si="15"/>
        <v>10983.900716000062</v>
      </c>
      <c r="AF49" s="28">
        <f t="shared" si="15"/>
        <v>11817.559959999984</v>
      </c>
      <c r="AG49" s="28">
        <f t="shared" si="15"/>
        <v>13252.301489999983</v>
      </c>
      <c r="AH49" s="28">
        <f t="shared" si="15"/>
        <v>13481.548036999942</v>
      </c>
      <c r="AI49" s="28">
        <f t="shared" si="15"/>
        <v>12825.527861000097</v>
      </c>
      <c r="AJ49" s="28">
        <f t="shared" si="15"/>
        <v>14106.712710999942</v>
      </c>
      <c r="AK49" s="28">
        <f t="shared" si="15"/>
        <v>13566.078507000057</v>
      </c>
      <c r="AL49" s="28">
        <f t="shared" si="15"/>
        <v>9818.237221999967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9160.5274470000004</v>
      </c>
      <c r="K4" s="58">
        <f>Planel_Pot_Resultado!O112+Planel_Pot_Resultado!O676</f>
        <v>9402.4303920000002</v>
      </c>
      <c r="L4" s="58">
        <f>Planel_Pot_Resultado!P112+Planel_Pot_Resultado!P676</f>
        <v>10871.520672000001</v>
      </c>
      <c r="M4" s="58">
        <f>Planel_Pot_Resultado!Q112+Planel_Pot_Resultado!Q676</f>
        <v>10871.620672000001</v>
      </c>
      <c r="N4" s="58">
        <f>Planel_Pot_Resultado!R112+Planel_Pot_Resultado!R676</f>
        <v>10871.620672000001</v>
      </c>
      <c r="O4" s="58">
        <f>Planel_Pot_Resultado!S112+Planel_Pot_Resultado!S676</f>
        <v>12553.181393999999</v>
      </c>
      <c r="P4" s="58">
        <f>Planel_Pot_Resultado!T112+Planel_Pot_Resultado!T676</f>
        <v>12567.573699</v>
      </c>
      <c r="Q4" s="58">
        <f>Planel_Pot_Resultado!U112+Planel_Pot_Resultado!U676</f>
        <v>12567.573699</v>
      </c>
      <c r="R4" s="58">
        <f>Planel_Pot_Resultado!V112+Planel_Pot_Resultado!V676</f>
        <v>12567.573699</v>
      </c>
      <c r="S4" s="58">
        <f>Planel_Pot_Resultado!W112+Planel_Pot_Resultado!W676</f>
        <v>11242.973699</v>
      </c>
      <c r="T4" s="58">
        <f>Planel_Pot_Resultado!X112+Planel_Pot_Resultado!X676</f>
        <v>11242.973699</v>
      </c>
      <c r="U4" s="58">
        <f>Planel_Pot_Resultado!Y112+Planel_Pot_Resultado!Y676</f>
        <v>11242.973699</v>
      </c>
      <c r="V4" s="58">
        <f>Planel_Pot_Resultado!Z112+Planel_Pot_Resultado!Z676</f>
        <v>10194.173698999999</v>
      </c>
      <c r="W4" s="58">
        <f>Planel_Pot_Resultado!AA112+Planel_Pot_Resultado!AA676</f>
        <v>10194.173698999999</v>
      </c>
      <c r="X4" s="58">
        <f>Planel_Pot_Resultado!AB112+Planel_Pot_Resultado!AB676</f>
        <v>10194.173698999999</v>
      </c>
      <c r="Y4" s="58">
        <f>Planel_Pot_Resultado!AC112+Planel_Pot_Resultado!AC676</f>
        <v>9603.3736989999998</v>
      </c>
      <c r="Z4" s="58">
        <f>Planel_Pot_Resultado!AD112+Planel_Pot_Resultado!AD676</f>
        <v>9603.3736989999998</v>
      </c>
      <c r="AA4" s="58">
        <f>Planel_Pot_Resultado!AE112+Planel_Pot_Resultado!AE676</f>
        <v>9575.3736989999998</v>
      </c>
      <c r="AB4" s="58">
        <f>Planel_Pot_Resultado!AF112+Planel_Pot_Resultado!AF676</f>
        <v>9575.3736989999998</v>
      </c>
      <c r="AC4" s="58">
        <f>Planel_Pot_Resultado!AG112+Planel_Pot_Resultado!AG676</f>
        <v>8361.673698999999</v>
      </c>
      <c r="AD4" s="58">
        <f>Planel_Pot_Resultado!AH112+Planel_Pot_Resultado!AH676</f>
        <v>8361.673698999999</v>
      </c>
      <c r="AE4" s="58">
        <f>Planel_Pot_Resultado!AI112+Planel_Pot_Resultado!AI676</f>
        <v>8361.673698999999</v>
      </c>
      <c r="AF4" s="58">
        <f>Planel_Pot_Resultado!AJ112+Planel_Pot_Resultado!AJ676</f>
        <v>8361.673698999999</v>
      </c>
      <c r="AG4" s="58">
        <f>Planel_Pot_Resultado!AK112+Planel_Pot_Resultado!AK676</f>
        <v>7998.4736990000001</v>
      </c>
      <c r="AH4" s="58">
        <f>Planel_Pot_Resultado!AL112+Planel_Pot_Resultado!AL676</f>
        <v>7998.4736990000001</v>
      </c>
      <c r="AI4" s="58">
        <f>Planel_Pot_Resultado!AM112+Planel_Pot_Resultado!AM676</f>
        <v>7998.4736990000001</v>
      </c>
      <c r="AJ4" s="58">
        <f>Planel_Pot_Resultado!AN112+Planel_Pot_Resultado!AN676</f>
        <v>7998.4736990000001</v>
      </c>
      <c r="AK4" s="58">
        <f>Planel_Pot_Resultado!AO112+Planel_Pot_Resultado!AO676</f>
        <v>7998.4736990000001</v>
      </c>
      <c r="AL4" s="58">
        <f>Planel_Pot_Resultado!AP112+Planel_Pot_Resultado!AP676</f>
        <v>7998.4736990000001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12208.992616</v>
      </c>
      <c r="AF5" s="58">
        <f>Planel_Pot_Resultado!AJ124+Planel_Pot_Resultado!AJ136+Planel_Pot_Resultado!AJ664</f>
        <v>12208.992616</v>
      </c>
      <c r="AG5" s="58">
        <f>Planel_Pot_Resultado!AK124+Planel_Pot_Resultado!AK136+Planel_Pot_Resultado!AK664</f>
        <v>12705.696175999999</v>
      </c>
      <c r="AH5" s="58">
        <f>Planel_Pot_Resultado!AL124+Planel_Pot_Resultado!AL136+Planel_Pot_Resultado!AL664</f>
        <v>13324.161543</v>
      </c>
      <c r="AI5" s="58">
        <f>Planel_Pot_Resultado!AM124+Planel_Pot_Resultado!AM136+Planel_Pot_Resultado!AM664</f>
        <v>13767.524674</v>
      </c>
      <c r="AJ5" s="58">
        <f>Planel_Pot_Resultado!AN124+Planel_Pot_Resultado!AN136+Planel_Pot_Resultado!AN664</f>
        <v>14279.194345</v>
      </c>
      <c r="AK5" s="58">
        <f>Planel_Pot_Resultado!AO124+Planel_Pot_Resultado!AO136+Planel_Pot_Resultado!AO664</f>
        <v>14965.695112000001</v>
      </c>
      <c r="AL5" s="58">
        <f>Planel_Pot_Resultado!AP124+Planel_Pot_Resultado!AP136+Planel_Pot_Resultado!AP664</f>
        <v>15905.885183999999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5835</v>
      </c>
      <c r="AK6" s="58">
        <f>Planel_Pot_Resultado!AO724+Planel_Pot_Resultado!AO760</f>
        <v>5835</v>
      </c>
      <c r="AL6" s="58">
        <f>Planel_Pot_Resultado!AP724+Planel_Pot_Resultado!AP760</f>
        <v>5835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13704.927447</v>
      </c>
      <c r="K7" s="279">
        <f t="shared" si="0"/>
        <v>13946.830392</v>
      </c>
      <c r="L7" s="279">
        <f t="shared" si="0"/>
        <v>15416.020672000001</v>
      </c>
      <c r="M7" s="279">
        <f t="shared" si="0"/>
        <v>15416.320672000002</v>
      </c>
      <c r="N7" s="279">
        <f t="shared" si="0"/>
        <v>15416.620672000001</v>
      </c>
      <c r="O7" s="279">
        <f t="shared" si="0"/>
        <v>17098.181393999999</v>
      </c>
      <c r="P7" s="279">
        <f t="shared" si="0"/>
        <v>17112.573699</v>
      </c>
      <c r="Q7" s="279">
        <f t="shared" si="0"/>
        <v>17112.573699</v>
      </c>
      <c r="R7" s="279">
        <f t="shared" si="0"/>
        <v>17112.573699</v>
      </c>
      <c r="S7" s="279">
        <f t="shared" si="0"/>
        <v>16912.973699000002</v>
      </c>
      <c r="T7" s="279">
        <f t="shared" si="0"/>
        <v>17837.973699000002</v>
      </c>
      <c r="U7" s="279">
        <f t="shared" si="0"/>
        <v>18762.973699000002</v>
      </c>
      <c r="V7" s="279">
        <f t="shared" si="0"/>
        <v>19688.173698999999</v>
      </c>
      <c r="W7" s="279">
        <f t="shared" si="0"/>
        <v>20613.173698999999</v>
      </c>
      <c r="X7" s="279">
        <f t="shared" si="0"/>
        <v>21538.173698999999</v>
      </c>
      <c r="Y7" s="279">
        <f t="shared" si="0"/>
        <v>22463.373699</v>
      </c>
      <c r="Z7" s="279">
        <f t="shared" si="0"/>
        <v>23388.373699</v>
      </c>
      <c r="AA7" s="279">
        <f t="shared" si="0"/>
        <v>24313.373699</v>
      </c>
      <c r="AB7" s="279">
        <f t="shared" si="0"/>
        <v>25238.373699</v>
      </c>
      <c r="AC7" s="279">
        <f t="shared" si="0"/>
        <v>26163.673698999999</v>
      </c>
      <c r="AD7" s="279">
        <f t="shared" si="0"/>
        <v>27088.673698999999</v>
      </c>
      <c r="AE7" s="279">
        <f t="shared" si="0"/>
        <v>27596.666314999999</v>
      </c>
      <c r="AF7" s="279">
        <f t="shared" si="0"/>
        <v>27796.666314999999</v>
      </c>
      <c r="AG7" s="279">
        <f t="shared" si="0"/>
        <v>28130.169875</v>
      </c>
      <c r="AH7" s="279">
        <f t="shared" si="0"/>
        <v>28948.635242</v>
      </c>
      <c r="AI7" s="279">
        <f t="shared" si="0"/>
        <v>29591.998373000002</v>
      </c>
      <c r="AJ7" s="279">
        <f t="shared" si="0"/>
        <v>30303.668043999998</v>
      </c>
      <c r="AK7" s="279">
        <f t="shared" si="0"/>
        <v>30990.168811000003</v>
      </c>
      <c r="AL7" s="279">
        <f t="shared" si="0"/>
        <v>31930.358883000001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181.28649138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4870.4975299999996</v>
      </c>
      <c r="D12" s="58">
        <f>PLANEL_GerMed_Resultado!H112+PLANEL_GerMed_Resultado!H676</f>
        <v>4242.6901690000004</v>
      </c>
      <c r="E12" s="58">
        <f>PLANEL_GerMed_Resultado!I112+PLANEL_GerMed_Resultado!I676</f>
        <v>4270.5691390000002</v>
      </c>
      <c r="F12" s="58">
        <f>PLANEL_GerMed_Resultado!J112+PLANEL_GerMed_Resultado!J676</f>
        <v>3970.2461400000002</v>
      </c>
      <c r="G12" s="58">
        <f>PLANEL_GerMed_Resultado!K112+PLANEL_GerMed_Resultado!K676</f>
        <v>4200.4469609999996</v>
      </c>
      <c r="H12" s="58">
        <f>PLANEL_GerMed_Resultado!L112+PLANEL_GerMed_Resultado!L676</f>
        <v>4978.8003500000004</v>
      </c>
      <c r="I12" s="58">
        <f>PLANEL_GerMed_Resultado!M112+PLANEL_GerMed_Resultado!M676</f>
        <v>5304.6015699999998</v>
      </c>
      <c r="J12" s="58">
        <f>PLANEL_GerMed_Resultado!N112+PLANEL_GerMed_Resultado!N676</f>
        <v>5425.7166167000005</v>
      </c>
      <c r="K12" s="58">
        <f>PLANEL_GerMed_Resultado!O112+PLANEL_GerMed_Resultado!O676</f>
        <v>5357.0054310999994</v>
      </c>
      <c r="L12" s="58">
        <f>PLANEL_GerMed_Resultado!P112+PLANEL_GerMed_Resultado!P676</f>
        <v>5604.5608783999996</v>
      </c>
      <c r="M12" s="58">
        <f>PLANEL_GerMed_Resultado!Q112+PLANEL_GerMed_Resultado!Q676</f>
        <v>4581.0910050000002</v>
      </c>
      <c r="N12" s="58">
        <f>PLANEL_GerMed_Resultado!R112+PLANEL_GerMed_Resultado!R676</f>
        <v>4512.8818849999998</v>
      </c>
      <c r="O12" s="58">
        <f>PLANEL_GerMed_Resultado!S112+PLANEL_GerMed_Resultado!S676</f>
        <v>5039.7207159999998</v>
      </c>
      <c r="P12" s="58">
        <f>PLANEL_GerMed_Resultado!T112+PLANEL_GerMed_Resultado!T676</f>
        <v>4883.6541450000004</v>
      </c>
      <c r="Q12" s="58">
        <f>PLANEL_GerMed_Resultado!U112+PLANEL_GerMed_Resultado!U676</f>
        <v>4774.2029659999998</v>
      </c>
      <c r="R12" s="58">
        <f>PLANEL_GerMed_Resultado!V112+PLANEL_GerMed_Resultado!V676</f>
        <v>4729.1851790000001</v>
      </c>
      <c r="S12" s="58">
        <f>PLANEL_GerMed_Resultado!W112+PLANEL_GerMed_Resultado!W676</f>
        <v>4024.165966</v>
      </c>
      <c r="T12" s="58">
        <f>PLANEL_GerMed_Resultado!X112+PLANEL_GerMed_Resultado!X676</f>
        <v>3917.7802052999996</v>
      </c>
      <c r="U12" s="58">
        <f>PLANEL_GerMed_Resultado!Y112+PLANEL_GerMed_Resultado!Y676</f>
        <v>3809.8822541999998</v>
      </c>
      <c r="V12" s="58">
        <f>PLANEL_GerMed_Resultado!Z112+PLANEL_GerMed_Resultado!Z676</f>
        <v>2726.3899867</v>
      </c>
      <c r="W12" s="58">
        <f>PLANEL_GerMed_Resultado!AA112+PLANEL_GerMed_Resultado!AA676</f>
        <v>2634.1016284999996</v>
      </c>
      <c r="X12" s="58">
        <f>PLANEL_GerMed_Resultado!AB112+PLANEL_GerMed_Resultado!AB676</f>
        <v>2613.6552543000003</v>
      </c>
      <c r="Y12" s="58">
        <f>PLANEL_GerMed_Resultado!AC112+PLANEL_GerMed_Resultado!AC676</f>
        <v>2101.5252713999998</v>
      </c>
      <c r="Z12" s="58">
        <f>PLANEL_GerMed_Resultado!AD112+PLANEL_GerMed_Resultado!AD676</f>
        <v>2114.5645990000003</v>
      </c>
      <c r="AA12" s="58">
        <f>PLANEL_GerMed_Resultado!AE112+PLANEL_GerMed_Resultado!AE676</f>
        <v>2478.5955018</v>
      </c>
      <c r="AB12" s="58">
        <f>PLANEL_GerMed_Resultado!AF112+PLANEL_GerMed_Resultado!AF676</f>
        <v>1398.59824</v>
      </c>
      <c r="AC12" s="58">
        <f>PLANEL_GerMed_Resultado!AG112+PLANEL_GerMed_Resultado!AG676</f>
        <v>295.63693549999999</v>
      </c>
      <c r="AD12" s="58">
        <f>PLANEL_GerMed_Resultado!AH112+PLANEL_GerMed_Resultado!AH676</f>
        <v>188.48375830000001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717.61244520000002</v>
      </c>
      <c r="T13" s="58">
        <f>PLANEL_GerMed_Resultado!X124+PLANEL_GerMed_Resultado!X136+PLANEL_GerMed_Resultado!X664</f>
        <v>852.8669046</v>
      </c>
      <c r="U13" s="58">
        <f>PLANEL_GerMed_Resultado!Y124+PLANEL_GerMed_Resultado!Y136+PLANEL_GerMed_Resultado!Y664</f>
        <v>1025.5290453</v>
      </c>
      <c r="V13" s="58">
        <f>PLANEL_GerMed_Resultado!Z124+PLANEL_GerMed_Resultado!Z136+PLANEL_GerMed_Resultado!Z664</f>
        <v>1270.2424053</v>
      </c>
      <c r="W13" s="58">
        <f>PLANEL_GerMed_Resultado!AA124+PLANEL_GerMed_Resultado!AA136+PLANEL_GerMed_Resultado!AA664</f>
        <v>1711.6761196</v>
      </c>
      <c r="X13" s="58">
        <f>PLANEL_GerMed_Resultado!AB124+PLANEL_GerMed_Resultado!AB136+PLANEL_GerMed_Resultado!AB664</f>
        <v>2299.8889917000001</v>
      </c>
      <c r="Y13" s="58">
        <f>PLANEL_GerMed_Resultado!AC124+PLANEL_GerMed_Resultado!AC136+PLANEL_GerMed_Resultado!AC664</f>
        <v>3003.6705127</v>
      </c>
      <c r="Z13" s="58">
        <f>PLANEL_GerMed_Resultado!AD124+PLANEL_GerMed_Resultado!AD136+PLANEL_GerMed_Resultado!AD664</f>
        <v>3628.2893927</v>
      </c>
      <c r="AA13" s="58">
        <f>PLANEL_GerMed_Resultado!AE124+PLANEL_GerMed_Resultado!AE136+PLANEL_GerMed_Resultado!AE664</f>
        <v>4365.8634704999995</v>
      </c>
      <c r="AB13" s="58">
        <f>PLANEL_GerMed_Resultado!AF124+PLANEL_GerMed_Resultado!AF136+PLANEL_GerMed_Resultado!AF664</f>
        <v>4288.7825414999998</v>
      </c>
      <c r="AC13" s="58">
        <f>PLANEL_GerMed_Resultado!AG124+PLANEL_GerMed_Resultado!AG136+PLANEL_GerMed_Resultado!AG664</f>
        <v>5185.9979034999997</v>
      </c>
      <c r="AD13" s="58">
        <f>PLANEL_GerMed_Resultado!AH124+PLANEL_GerMed_Resultado!AH136+PLANEL_GerMed_Resultado!AH664</f>
        <v>5595.8559569999998</v>
      </c>
      <c r="AE13" s="58">
        <f>PLANEL_GerMed_Resultado!AI124+PLANEL_GerMed_Resultado!AI136+PLANEL_GerMed_Resultado!AI664</f>
        <v>5783.8366404000008</v>
      </c>
      <c r="AF13" s="58">
        <f>PLANEL_GerMed_Resultado!AJ124+PLANEL_GerMed_Resultado!AJ136+PLANEL_GerMed_Resultado!AJ664</f>
        <v>5783.8366404000008</v>
      </c>
      <c r="AG13" s="58">
        <f>PLANEL_GerMed_Resultado!AK124+PLANEL_GerMed_Resultado!AK136+PLANEL_GerMed_Resultado!AK664</f>
        <v>6019.1428890000007</v>
      </c>
      <c r="AH13" s="58">
        <f>PLANEL_GerMed_Resultado!AL124+PLANEL_GerMed_Resultado!AL136+PLANEL_GerMed_Resultado!AL664</f>
        <v>6312.1320610000002</v>
      </c>
      <c r="AI13" s="58">
        <f>PLANEL_GerMed_Resultado!AM124+PLANEL_GerMed_Resultado!AM136+PLANEL_GerMed_Resultado!AM664</f>
        <v>6522.1690400000007</v>
      </c>
      <c r="AJ13" s="58">
        <f>PLANEL_GerMed_Resultado!AN124+PLANEL_GerMed_Resultado!AN136+PLANEL_GerMed_Resultado!AN664</f>
        <v>6764.5652710000004</v>
      </c>
      <c r="AK13" s="58">
        <f>PLANEL_GerMed_Resultado!AO124+PLANEL_GerMed_Resultado!AO136+PLANEL_GerMed_Resultado!AO664</f>
        <v>7261.4975290000002</v>
      </c>
      <c r="AL13" s="58">
        <f>PLANEL_GerMed_Resultado!AP124+PLANEL_GerMed_Resultado!AP136+PLANEL_GerMed_Resultado!AP664</f>
        <v>8262.6770880000004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959.99139149999996</v>
      </c>
      <c r="Z14" s="58">
        <f>PLANEL_GerMed_Resultado!AD724+PLANEL_GerMed_Resultado!AD760</f>
        <v>1029.284375</v>
      </c>
      <c r="AA14" s="58">
        <f>PLANEL_GerMed_Resultado!AE724+PLANEL_GerMed_Resultado!AE760</f>
        <v>1431.883124</v>
      </c>
      <c r="AB14" s="58">
        <f>PLANEL_GerMed_Resultado!AF724+PLANEL_GerMed_Resultado!AF760</f>
        <v>1001.714307</v>
      </c>
      <c r="AC14" s="58">
        <f>PLANEL_GerMed_Resultado!AG724+PLANEL_GerMed_Resultado!AG760</f>
        <v>1050.509092</v>
      </c>
      <c r="AD14" s="58">
        <f>PLANEL_GerMed_Resultado!AH724+PLANEL_GerMed_Resultado!AH760</f>
        <v>1097.88267</v>
      </c>
      <c r="AE14" s="58">
        <f>PLANEL_GerMed_Resultado!AI724+PLANEL_GerMed_Resultado!AI760</f>
        <v>1242.2127829999999</v>
      </c>
      <c r="AF14" s="58">
        <f>PLANEL_GerMed_Resultado!AJ724+PLANEL_GerMed_Resultado!AJ760</f>
        <v>1376.213266</v>
      </c>
      <c r="AG14" s="58">
        <f>PLANEL_GerMed_Resultado!AK724+PLANEL_GerMed_Resultado!AK760</f>
        <v>1361.422028</v>
      </c>
      <c r="AH14" s="58">
        <f>PLANEL_GerMed_Resultado!AL724+PLANEL_GerMed_Resultado!AL760</f>
        <v>1247.74146</v>
      </c>
      <c r="AI14" s="58">
        <f>PLANEL_GerMed_Resultado!AM724+PLANEL_GerMed_Resultado!AM760</f>
        <v>1183.9639810000001</v>
      </c>
      <c r="AJ14" s="58">
        <f>PLANEL_GerMed_Resultado!AN724+PLANEL_GerMed_Resultado!AN760</f>
        <v>1115.878747</v>
      </c>
      <c r="AK14" s="58">
        <f>PLANEL_GerMed_Resultado!AO724+PLANEL_GerMed_Resultado!AO760</f>
        <v>959.35218459999999</v>
      </c>
      <c r="AL14" s="58">
        <f>PLANEL_GerMed_Resultado!AP724+PLANEL_GerMed_Resultado!AP760</f>
        <v>1467.8781750000001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862.28871500000002</v>
      </c>
      <c r="K18" s="58">
        <f>PLANEL_GerCrit_Resultado!O148+PLANEL_GerCrit_Resultado!O688</f>
        <v>750.89685694000002</v>
      </c>
      <c r="L18" s="58">
        <f>PLANEL_GerCrit_Resultado!P148+PLANEL_GerCrit_Resultado!P688</f>
        <v>728.50273870000001</v>
      </c>
      <c r="M18" s="58">
        <f>PLANEL_GerCrit_Resultado!Q148+PLANEL_GerCrit_Resultado!Q688</f>
        <v>720.8920971</v>
      </c>
      <c r="N18" s="58">
        <f>PLANEL_GerCrit_Resultado!R148+PLANEL_GerCrit_Resultado!R688</f>
        <v>745.78350739999996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828.93519199999992</v>
      </c>
      <c r="S18" s="58">
        <f>PLANEL_GerCrit_Resultado!W148+PLANEL_GerCrit_Resultado!W688</f>
        <v>518.97754699999996</v>
      </c>
      <c r="T18" s="58">
        <f>PLANEL_GerCrit_Resultado!X148+PLANEL_GerCrit_Resultado!X688</f>
        <v>385.2427328</v>
      </c>
      <c r="U18" s="58">
        <f>PLANEL_GerCrit_Resultado!Y148+PLANEL_GerCrit_Resultado!Y688</f>
        <v>278.12923590000003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217.1112857</v>
      </c>
      <c r="AA18" s="58">
        <f>PLANEL_GerCrit_Resultado!AE148+PLANEL_GerCrit_Resultado!AE688</f>
        <v>518.97754699999996</v>
      </c>
      <c r="AB18" s="58">
        <f>PLANEL_GerCrit_Resultado!AF148+PLANEL_GerCrit_Resultado!AF688</f>
        <v>80.396442030000003</v>
      </c>
      <c r="AC18" s="58">
        <f>PLANEL_GerCrit_Resultado!AG148+PLANEL_GerCrit_Resultado!AG688</f>
        <v>11.229405849999999</v>
      </c>
      <c r="AD18" s="58">
        <f>PLANEL_GerCrit_Resultado!AH148+PLANEL_GerCrit_Resultado!AH688</f>
        <v>28.850657909999999</v>
      </c>
      <c r="AE18" s="58">
        <f>PLANEL_GerCrit_Resultado!AI148+PLANEL_GerCrit_Resultado!AI688</f>
        <v>118.9667994</v>
      </c>
      <c r="AF18" s="58">
        <f>PLANEL_GerCrit_Resultado!AJ148+PLANEL_GerCrit_Resultado!AJ688</f>
        <v>217.70917940000001</v>
      </c>
      <c r="AG18" s="58">
        <f>PLANEL_GerCrit_Resultado!AK148+PLANEL_GerCrit_Resultado!AK688</f>
        <v>254.08742169999999</v>
      </c>
      <c r="AH18" s="58">
        <f>PLANEL_GerCrit_Resultado!AL148+PLANEL_GerCrit_Resultado!AL688</f>
        <v>251.9560276</v>
      </c>
      <c r="AI18" s="58">
        <f>PLANEL_GerCrit_Resultado!AM148+PLANEL_GerCrit_Resultado!AM688</f>
        <v>250.03186840000001</v>
      </c>
      <c r="AJ18" s="58">
        <f>PLANEL_GerCrit_Resultado!AN148+PLANEL_GerCrit_Resultado!AN688</f>
        <v>247.93819579999999</v>
      </c>
      <c r="AK18" s="58">
        <f>PLANEL_GerCrit_Resultado!AO148+PLANEL_GerCrit_Resultado!AO688</f>
        <v>245.91827090000001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4371.4226239999998</v>
      </c>
      <c r="G19" s="58">
        <f>PLANEL_GerCrit_Resultado!K112+PLANEL_GerCrit_Resultado!K676</f>
        <v>4776.9503690000001</v>
      </c>
      <c r="H19" s="58">
        <f>PLANEL_GerCrit_Resultado!L112+PLANEL_GerCrit_Resultado!L676</f>
        <v>5304.6038060000001</v>
      </c>
      <c r="I19" s="58">
        <f>PLANEL_GerCrit_Resultado!M112+PLANEL_GerCrit_Resultado!M676</f>
        <v>5764.7008720000003</v>
      </c>
      <c r="J19" s="58">
        <f>PLANEL_GerCrit_Resultado!N112+PLANEL_GerCrit_Resultado!N676</f>
        <v>5984.3926806999998</v>
      </c>
      <c r="K19" s="58">
        <f>PLANEL_GerCrit_Resultado!O112+PLANEL_GerCrit_Resultado!O676</f>
        <v>6196.0699250999996</v>
      </c>
      <c r="L19" s="58">
        <f>PLANEL_GerCrit_Resultado!P112+PLANEL_GerCrit_Resultado!P676</f>
        <v>6739.3335662999998</v>
      </c>
      <c r="M19" s="58">
        <f>PLANEL_GerCrit_Resultado!Q112+PLANEL_GerCrit_Resultado!Q676</f>
        <v>6286.0897829999994</v>
      </c>
      <c r="N19" s="58">
        <f>PLANEL_GerCrit_Resultado!R112+PLANEL_GerCrit_Resultado!R676</f>
        <v>6504.9213170000003</v>
      </c>
      <c r="O19" s="58">
        <f>PLANEL_GerCrit_Resultado!S112+PLANEL_GerCrit_Resultado!S676</f>
        <v>7526.4805489999999</v>
      </c>
      <c r="P19" s="58">
        <f>PLANEL_GerCrit_Resultado!T112+PLANEL_GerCrit_Resultado!T676</f>
        <v>7487.0158190000002</v>
      </c>
      <c r="Q19" s="58">
        <f>PLANEL_GerCrit_Resultado!U112+PLANEL_GerCrit_Resultado!U676</f>
        <v>7356.4650799999999</v>
      </c>
      <c r="R19" s="58">
        <f>PLANEL_GerCrit_Resultado!V112+PLANEL_GerCrit_Resultado!V676</f>
        <v>7370.135636</v>
      </c>
      <c r="S19" s="58">
        <f>PLANEL_GerCrit_Resultado!W112+PLANEL_GerCrit_Resultado!W676</f>
        <v>6153.6864640000003</v>
      </c>
      <c r="T19" s="58">
        <f>PLANEL_GerCrit_Resultado!X112+PLANEL_GerCrit_Resultado!X676</f>
        <v>5956.2326730000004</v>
      </c>
      <c r="U19" s="58">
        <f>PLANEL_GerCrit_Resultado!Y112+PLANEL_GerCrit_Resultado!Y676</f>
        <v>5956.4192300000004</v>
      </c>
      <c r="V19" s="58">
        <f>PLANEL_GerCrit_Resultado!Z112+PLANEL_GerCrit_Resultado!Z676</f>
        <v>4741.6024520000001</v>
      </c>
      <c r="W19" s="58">
        <f>PLANEL_GerCrit_Resultado!AA112+PLANEL_GerCrit_Resultado!AA676</f>
        <v>4821.4008670000003</v>
      </c>
      <c r="X19" s="58">
        <f>PLANEL_GerCrit_Resultado!AB112+PLANEL_GerCrit_Resultado!AB676</f>
        <v>5020.534885</v>
      </c>
      <c r="Y19" s="58">
        <f>PLANEL_GerCrit_Resultado!AC112+PLANEL_GerCrit_Resultado!AC676</f>
        <v>4679.2421370000002</v>
      </c>
      <c r="Z19" s="58">
        <f>PLANEL_GerCrit_Resultado!AD112+PLANEL_GerCrit_Resultado!AD676</f>
        <v>4707.5941160000002</v>
      </c>
      <c r="AA19" s="58">
        <f>PLANEL_GerCrit_Resultado!AE112+PLANEL_GerCrit_Resultado!AE676</f>
        <v>4959.1631450000004</v>
      </c>
      <c r="AB19" s="58">
        <f>PLANEL_GerCrit_Resultado!AF112+PLANEL_GerCrit_Resultado!AF676</f>
        <v>4137.3941219999997</v>
      </c>
      <c r="AC19" s="58">
        <f>PLANEL_GerCrit_Resultado!AG112+PLANEL_GerCrit_Resultado!AG676</f>
        <v>2889.0003610000003</v>
      </c>
      <c r="AD19" s="58">
        <f>PLANEL_GerCrit_Resultado!AH112+PLANEL_GerCrit_Resultado!AH676</f>
        <v>2782.5058570000001</v>
      </c>
      <c r="AE19" s="58">
        <f>PLANEL_GerCrit_Resultado!AI112+PLANEL_GerCrit_Resultado!AI676</f>
        <v>2738.5956249999999</v>
      </c>
      <c r="AF19" s="58">
        <f>PLANEL_GerCrit_Resultado!AJ112+PLANEL_GerCrit_Resultado!AJ676</f>
        <v>2678.1089899999997</v>
      </c>
      <c r="AG19" s="58">
        <f>PLANEL_GerCrit_Resultado!AK112+PLANEL_GerCrit_Resultado!AK676</f>
        <v>2387.167633</v>
      </c>
      <c r="AH19" s="58">
        <f>PLANEL_GerCrit_Resultado!AL112+PLANEL_GerCrit_Resultado!AL676</f>
        <v>2179.740444</v>
      </c>
      <c r="AI19" s="58">
        <f>PLANEL_GerCrit_Resultado!AM112+PLANEL_GerCrit_Resultado!AM676</f>
        <v>2014.4393690000002</v>
      </c>
      <c r="AJ19" s="58">
        <f>PLANEL_GerCrit_Resultado!AN112+PLANEL_GerCrit_Resultado!AN676</f>
        <v>1894.5815882000002</v>
      </c>
      <c r="AK19" s="58">
        <f>PLANEL_GerCrit_Resultado!AO112+PLANEL_GerCrit_Resultado!AO676</f>
        <v>1894.5815882000002</v>
      </c>
      <c r="AL19" s="58">
        <f>PLANEL_GerCrit_Resultado!AP112+PLANEL_GerCrit_Resultado!AP676</f>
        <v>1894.5815882000002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2374.5374147000002</v>
      </c>
      <c r="V20" s="58">
        <f>PLANEL_GerCrit_Resultado!Z124+PLANEL_GerCrit_Resultado!Z136+PLANEL_GerCrit_Resultado!Z664</f>
        <v>2798.0541539999999</v>
      </c>
      <c r="W20" s="58">
        <f>PLANEL_GerCrit_Resultado!AA124+PLANEL_GerCrit_Resultado!AA136+PLANEL_GerCrit_Resultado!AA664</f>
        <v>3141.5124607000002</v>
      </c>
      <c r="X20" s="58">
        <f>PLANEL_GerCrit_Resultado!AB124+PLANEL_GerCrit_Resultado!AB136+PLANEL_GerCrit_Resultado!AB664</f>
        <v>3484.9707709999998</v>
      </c>
      <c r="Y20" s="58">
        <f>PLANEL_GerCrit_Resultado!AC124+PLANEL_GerCrit_Resultado!AC136+PLANEL_GerCrit_Resultado!AC664</f>
        <v>4045.9380596999999</v>
      </c>
      <c r="Z20" s="58">
        <f>PLANEL_GerCrit_Resultado!AD124+PLANEL_GerCrit_Resultado!AD136+PLANEL_GerCrit_Resultado!AD664</f>
        <v>4634.5453600000001</v>
      </c>
      <c r="AA20" s="58">
        <f>PLANEL_GerCrit_Resultado!AE124+PLANEL_GerCrit_Resultado!AE136+PLANEL_GerCrit_Resultado!AE664</f>
        <v>5779.7873450000006</v>
      </c>
      <c r="AB20" s="58">
        <f>PLANEL_GerCrit_Resultado!AF124+PLANEL_GerCrit_Resultado!AF136+PLANEL_GerCrit_Resultado!AF664</f>
        <v>5026.4634919999999</v>
      </c>
      <c r="AC20" s="58">
        <f>PLANEL_GerCrit_Resultado!AG124+PLANEL_GerCrit_Resultado!AG136+PLANEL_GerCrit_Resultado!AG664</f>
        <v>6236.2235686000004</v>
      </c>
      <c r="AD20" s="58">
        <f>PLANEL_GerCrit_Resultado!AH124+PLANEL_GerCrit_Resultado!AH136+PLANEL_GerCrit_Resultado!AH664</f>
        <v>6692.2687752999991</v>
      </c>
      <c r="AE20" s="58">
        <f>PLANEL_GerCrit_Resultado!AI124+PLANEL_GerCrit_Resultado!AI136+PLANEL_GerCrit_Resultado!AI664</f>
        <v>6878.7498295000005</v>
      </c>
      <c r="AF20" s="58">
        <f>PLANEL_GerCrit_Resultado!AJ124+PLANEL_GerCrit_Resultado!AJ136+PLANEL_GerCrit_Resultado!AJ664</f>
        <v>6790.5431585000006</v>
      </c>
      <c r="AG20" s="58">
        <f>PLANEL_GerCrit_Resultado!AK124+PLANEL_GerCrit_Resultado!AK136+PLANEL_GerCrit_Resultado!AK664</f>
        <v>7033.8077789999998</v>
      </c>
      <c r="AH20" s="58">
        <f>PLANEL_GerCrit_Resultado!AL124+PLANEL_GerCrit_Resultado!AL136+PLANEL_GerCrit_Resultado!AL664</f>
        <v>7296.8820839999998</v>
      </c>
      <c r="AI20" s="58">
        <f>PLANEL_GerCrit_Resultado!AM124+PLANEL_GerCrit_Resultado!AM136+PLANEL_GerCrit_Resultado!AM664</f>
        <v>7485.5151390000001</v>
      </c>
      <c r="AJ20" s="58">
        <f>PLANEL_GerCrit_Resultado!AN124+PLANEL_GerCrit_Resultado!AN136+PLANEL_GerCrit_Resultado!AN664</f>
        <v>7736.3133450000005</v>
      </c>
      <c r="AK20" s="58">
        <f>PLANEL_GerCrit_Resultado!AO124+PLANEL_GerCrit_Resultado!AO136+PLANEL_GerCrit_Resultado!AO664</f>
        <v>8461.1768159999992</v>
      </c>
      <c r="AL20" s="58">
        <f>PLANEL_GerCrit_Resultado!AP124+PLANEL_GerCrit_Resultado!AP136+PLANEL_GerCrit_Resultado!AP664</f>
        <v>9717.091418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799.76881700000001</v>
      </c>
      <c r="T21" s="58">
        <f>PLANEL_GerCrit_Resultado!X724+PLANEL_GerCrit_Resultado!X760</f>
        <v>728.90684190000002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1801.17734</v>
      </c>
      <c r="Z21" s="58">
        <f>PLANEL_GerCrit_Resultado!AD724+PLANEL_GerCrit_Resultado!AD760</f>
        <v>1917.8439020000001</v>
      </c>
      <c r="AA21" s="58">
        <f>PLANEL_GerCrit_Resultado!AE724+PLANEL_GerCrit_Resultado!AE760</f>
        <v>2034.5710899999999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2290.5124959999998</v>
      </c>
      <c r="AF21" s="58">
        <f>PLANEL_GerCrit_Resultado!AJ724+PLANEL_GerCrit_Resultado!AJ760</f>
        <v>2469.6659330000002</v>
      </c>
      <c r="AG21" s="58">
        <f>PLANEL_GerCrit_Resultado!AK724+PLANEL_GerCrit_Resultado!AK760</f>
        <v>2628.8869570000002</v>
      </c>
      <c r="AH21" s="58">
        <f>PLANEL_GerCrit_Resultado!AL724+PLANEL_GerCrit_Resultado!AL760</f>
        <v>2749.2425669999998</v>
      </c>
      <c r="AI21" s="58">
        <f>PLANEL_GerCrit_Resultado!AM724+PLANEL_GerCrit_Resultado!AM760</f>
        <v>2869.1864449999998</v>
      </c>
      <c r="AJ21" s="58">
        <f>PLANEL_GerCrit_Resultado!AN724+PLANEL_GerCrit_Resultado!AN760</f>
        <v>2932.2145139999998</v>
      </c>
      <c r="AK21" s="58">
        <f>PLANEL_GerCrit_Resultado!AO724+PLANEL_GerCrit_Resultado!AO760</f>
        <v>2752.1192609999998</v>
      </c>
      <c r="AL21" s="58">
        <f>PLANEL_GerCrit_Resultado!AP724+PLANEL_GerCrit_Resultado!AP760</f>
        <v>2965.4194969999999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3.9887016805280527E-2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0.72717870494789327</v>
      </c>
      <c r="D26" s="35">
        <f t="shared" si="2"/>
        <v>0.54341908561108698</v>
      </c>
      <c r="E26" s="35">
        <f t="shared" si="2"/>
        <v>0.54698992481491926</v>
      </c>
      <c r="F26" s="35">
        <f t="shared" si="2"/>
        <v>0.50670624856420865</v>
      </c>
      <c r="G26" s="35">
        <f t="shared" si="2"/>
        <v>0.53608583620491612</v>
      </c>
      <c r="H26" s="35">
        <f t="shared" si="2"/>
        <v>0.55019840094595041</v>
      </c>
      <c r="I26" s="35">
        <f t="shared" si="2"/>
        <v>0.58620211623255347</v>
      </c>
      <c r="J26" s="35">
        <f t="shared" si="2"/>
        <v>0.59229303640991537</v>
      </c>
      <c r="K26" s="35">
        <f t="shared" si="2"/>
        <v>0.56974688540720009</v>
      </c>
      <c r="L26" s="35">
        <f t="shared" si="2"/>
        <v>0.51552685659097819</v>
      </c>
      <c r="M26" s="35">
        <f t="shared" si="2"/>
        <v>0.42138068860318673</v>
      </c>
      <c r="N26" s="35">
        <f t="shared" si="2"/>
        <v>0.4151066359979782</v>
      </c>
      <c r="O26" s="35">
        <f t="shared" si="2"/>
        <v>0.40146960024084555</v>
      </c>
      <c r="P26" s="35">
        <f t="shared" si="2"/>
        <v>0.38859164560845916</v>
      </c>
      <c r="Q26" s="35">
        <f t="shared" si="2"/>
        <v>0.37988263131330452</v>
      </c>
      <c r="R26" s="35">
        <f t="shared" si="2"/>
        <v>0.37630057258994237</v>
      </c>
      <c r="S26" s="35">
        <f t="shared" si="2"/>
        <v>0.35792718845886184</v>
      </c>
      <c r="T26" s="35">
        <f t="shared" si="2"/>
        <v>0.34846476654556829</v>
      </c>
      <c r="U26" s="35">
        <f t="shared" si="2"/>
        <v>0.33886784370391859</v>
      </c>
      <c r="V26" s="35">
        <f t="shared" si="2"/>
        <v>0.26744590265000551</v>
      </c>
      <c r="W26" s="35">
        <f t="shared" si="2"/>
        <v>0.25839285323913919</v>
      </c>
      <c r="X26" s="35">
        <f t="shared" si="2"/>
        <v>0.25638716108559023</v>
      </c>
      <c r="Y26" s="35">
        <f t="shared" si="2"/>
        <v>0.21883197897618331</v>
      </c>
      <c r="Z26" s="35">
        <f t="shared" si="2"/>
        <v>0.22018976510517238</v>
      </c>
      <c r="AA26" s="35">
        <f t="shared" si="2"/>
        <v>0.25885104641491447</v>
      </c>
      <c r="AB26" s="35">
        <f t="shared" si="2"/>
        <v>0.14606200070771777</v>
      </c>
      <c r="AC26" s="35">
        <f t="shared" si="2"/>
        <v>3.5356191372949201E-2</v>
      </c>
      <c r="AD26" s="35">
        <f t="shared" si="2"/>
        <v>2.2541391243542715E-2</v>
      </c>
      <c r="AE26" s="35">
        <f t="shared" si="2"/>
        <v>1.7203572212726212E-2</v>
      </c>
      <c r="AF26" s="35">
        <f t="shared" si="2"/>
        <v>1.7203572212726212E-2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0.33222798388888891</v>
      </c>
      <c r="T27" s="35">
        <f t="shared" si="3"/>
        <v>0.295621110779896</v>
      </c>
      <c r="U27" s="35">
        <f t="shared" si="3"/>
        <v>0.28408006795013852</v>
      </c>
      <c r="V27" s="35">
        <f t="shared" si="3"/>
        <v>0.26109813058581705</v>
      </c>
      <c r="W27" s="35">
        <f t="shared" si="3"/>
        <v>0.30620324143112704</v>
      </c>
      <c r="X27" s="35">
        <f t="shared" si="3"/>
        <v>0.36419461467933495</v>
      </c>
      <c r="Y27" s="35">
        <f t="shared" si="3"/>
        <v>0.42665774328125</v>
      </c>
      <c r="Z27" s="35">
        <f t="shared" si="3"/>
        <v>0.46726199519639405</v>
      </c>
      <c r="AA27" s="35">
        <f t="shared" si="3"/>
        <v>0.51254560583470288</v>
      </c>
      <c r="AB27" s="35">
        <f t="shared" si="3"/>
        <v>0.46400330428432324</v>
      </c>
      <c r="AC27" s="35">
        <f t="shared" si="3"/>
        <v>0.4640298768342877</v>
      </c>
      <c r="AD27" s="35">
        <f t="shared" si="3"/>
        <v>0.4702004837408621</v>
      </c>
      <c r="AE27" s="35">
        <f t="shared" si="3"/>
        <v>0.47373578003644856</v>
      </c>
      <c r="AF27" s="35">
        <f t="shared" si="3"/>
        <v>0.47373578003644856</v>
      </c>
      <c r="AG27" s="35">
        <f t="shared" si="3"/>
        <v>0.47373578004876737</v>
      </c>
      <c r="AH27" s="35">
        <f t="shared" si="3"/>
        <v>0.47373577996854521</v>
      </c>
      <c r="AI27" s="35">
        <f t="shared" si="3"/>
        <v>0.47373577999225458</v>
      </c>
      <c r="AJ27" s="35">
        <f t="shared" si="3"/>
        <v>0.47373578001399491</v>
      </c>
      <c r="AK27" s="35">
        <f t="shared" si="3"/>
        <v>0.48520950578349586</v>
      </c>
      <c r="AL27" s="35">
        <f t="shared" si="3"/>
        <v>0.51947294931511057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0.26453331262055663</v>
      </c>
      <c r="Z28" s="35">
        <f t="shared" si="4"/>
        <v>0.26881284277879341</v>
      </c>
      <c r="AA28" s="35">
        <f t="shared" si="4"/>
        <v>0.35539417324398115</v>
      </c>
      <c r="AB28" s="35">
        <f t="shared" si="4"/>
        <v>0.23686789004492786</v>
      </c>
      <c r="AC28" s="35">
        <f t="shared" si="4"/>
        <v>0.23686788996617814</v>
      </c>
      <c r="AD28" s="35">
        <f t="shared" si="4"/>
        <v>0.23686788996763752</v>
      </c>
      <c r="AE28" s="35">
        <f t="shared" si="4"/>
        <v>0.25692094788004133</v>
      </c>
      <c r="AF28" s="35">
        <f t="shared" si="4"/>
        <v>0.2733293477656405</v>
      </c>
      <c r="AG28" s="35">
        <f t="shared" si="4"/>
        <v>0.26006151442215852</v>
      </c>
      <c r="AH28" s="35">
        <f t="shared" si="4"/>
        <v>0.22957524563017478</v>
      </c>
      <c r="AI28" s="35">
        <f t="shared" si="4"/>
        <v>0.21010895847382433</v>
      </c>
      <c r="AJ28" s="35">
        <f t="shared" si="4"/>
        <v>0.19123885981148242</v>
      </c>
      <c r="AK28" s="35">
        <f t="shared" si="4"/>
        <v>0.16441339924592974</v>
      </c>
      <c r="AL28" s="35">
        <f t="shared" si="4"/>
        <v>0.25156438303341905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0.18974753872898514</v>
      </c>
      <c r="K32" s="35">
        <f t="shared" si="5"/>
        <v>0.16523564319602149</v>
      </c>
      <c r="L32" s="35">
        <f t="shared" si="5"/>
        <v>0.16030426640994608</v>
      </c>
      <c r="M32" s="35">
        <f t="shared" si="5"/>
        <v>0.15862259271239026</v>
      </c>
      <c r="N32" s="35">
        <f t="shared" si="5"/>
        <v>0.16408878050605061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0.1823839806380638</v>
      </c>
      <c r="S32" s="35">
        <f t="shared" si="5"/>
        <v>0.2368678900045641</v>
      </c>
      <c r="T32" s="35">
        <f t="shared" si="5"/>
        <v>0.17582963614787769</v>
      </c>
      <c r="U32" s="35">
        <f t="shared" si="5"/>
        <v>0.12694168685531723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9.909232574167047E-2</v>
      </c>
      <c r="AA32" s="35">
        <f t="shared" si="5"/>
        <v>0.2368678900045641</v>
      </c>
      <c r="AB32" s="35">
        <f t="shared" si="5"/>
        <v>3.6693948895481519E-2</v>
      </c>
      <c r="AC32" s="35">
        <f t="shared" si="5"/>
        <v>5.1252422866271104E-3</v>
      </c>
      <c r="AD32" s="35">
        <f t="shared" si="5"/>
        <v>1.3167803701506161E-2</v>
      </c>
      <c r="AE32" s="35">
        <f t="shared" si="5"/>
        <v>5.4297945869465999E-2</v>
      </c>
      <c r="AF32" s="35">
        <f t="shared" si="5"/>
        <v>9.9365211958010041E-2</v>
      </c>
      <c r="AG32" s="35">
        <f t="shared" si="5"/>
        <v>0.11596869999999999</v>
      </c>
      <c r="AH32" s="35">
        <f t="shared" si="5"/>
        <v>0.11499590488361479</v>
      </c>
      <c r="AI32" s="35">
        <f t="shared" si="5"/>
        <v>0.11411769438612505</v>
      </c>
      <c r="AJ32" s="35">
        <f t="shared" si="5"/>
        <v>0.1131621158375171</v>
      </c>
      <c r="AK32" s="35">
        <f t="shared" si="5"/>
        <v>0.11224019666818805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0.55790675957832403</v>
      </c>
      <c r="G33" s="35">
        <f t="shared" si="6"/>
        <v>0.60966260420654983</v>
      </c>
      <c r="H33" s="35">
        <f t="shared" si="6"/>
        <v>0.58620236332894982</v>
      </c>
      <c r="I33" s="35">
        <f t="shared" si="6"/>
        <v>0.63704687449580621</v>
      </c>
      <c r="J33" s="35">
        <f t="shared" si="6"/>
        <v>0.65328036134642453</v>
      </c>
      <c r="K33" s="35">
        <f t="shared" si="6"/>
        <v>0.65898599263993352</v>
      </c>
      <c r="L33" s="35">
        <f t="shared" si="6"/>
        <v>0.61990716566978532</v>
      </c>
      <c r="M33" s="35">
        <f t="shared" si="6"/>
        <v>0.57821091929650426</v>
      </c>
      <c r="N33" s="35">
        <f t="shared" si="6"/>
        <v>0.5983396140516114</v>
      </c>
      <c r="O33" s="35">
        <f t="shared" si="6"/>
        <v>0.59956757675766603</v>
      </c>
      <c r="P33" s="35">
        <f t="shared" si="6"/>
        <v>0.59574075301390439</v>
      </c>
      <c r="Q33" s="35">
        <f t="shared" si="6"/>
        <v>0.58535284981741165</v>
      </c>
      <c r="R33" s="35">
        <f t="shared" si="6"/>
        <v>0.58644061395768388</v>
      </c>
      <c r="S33" s="35">
        <f t="shared" si="6"/>
        <v>0.54733619669921818</v>
      </c>
      <c r="T33" s="35">
        <f t="shared" si="6"/>
        <v>0.52977377982568563</v>
      </c>
      <c r="U33" s="35">
        <f t="shared" si="6"/>
        <v>0.52979037303358545</v>
      </c>
      <c r="V33" s="35">
        <f t="shared" si="6"/>
        <v>0.46512866976801948</v>
      </c>
      <c r="W33" s="35">
        <f t="shared" si="6"/>
        <v>0.47295651509969439</v>
      </c>
      <c r="X33" s="35">
        <f t="shared" si="6"/>
        <v>0.4924906160361473</v>
      </c>
      <c r="Y33" s="35">
        <f t="shared" si="6"/>
        <v>0.48724982320403193</v>
      </c>
      <c r="Z33" s="35">
        <f t="shared" si="6"/>
        <v>0.4902021168342332</v>
      </c>
      <c r="AA33" s="35">
        <f t="shared" si="6"/>
        <v>0.51790805256174055</v>
      </c>
      <c r="AB33" s="35">
        <f t="shared" si="6"/>
        <v>0.43208696099579769</v>
      </c>
      <c r="AC33" s="35">
        <f t="shared" si="6"/>
        <v>0.34550503463744414</v>
      </c>
      <c r="AD33" s="35">
        <f t="shared" si="6"/>
        <v>0.33276900739773779</v>
      </c>
      <c r="AE33" s="35">
        <f t="shared" si="6"/>
        <v>0.32751763864302885</v>
      </c>
      <c r="AF33" s="35">
        <f t="shared" si="6"/>
        <v>0.32028384345113631</v>
      </c>
      <c r="AG33" s="35">
        <f t="shared" si="6"/>
        <v>0.29845289524405799</v>
      </c>
      <c r="AH33" s="35">
        <f t="shared" si="6"/>
        <v>0.27251954885749258</v>
      </c>
      <c r="AI33" s="35">
        <f t="shared" si="6"/>
        <v>0.25185297155529224</v>
      </c>
      <c r="AJ33" s="35">
        <f t="shared" si="6"/>
        <v>0.23686788998716943</v>
      </c>
      <c r="AK33" s="35">
        <f t="shared" si="6"/>
        <v>0.23686788998716943</v>
      </c>
      <c r="AL33" s="35">
        <f t="shared" si="6"/>
        <v>0.23686788998716943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0.65776659686980621</v>
      </c>
      <c r="V34" s="35">
        <f t="shared" si="7"/>
        <v>0.57513959999999997</v>
      </c>
      <c r="W34" s="35">
        <f t="shared" si="7"/>
        <v>0.56198791783542046</v>
      </c>
      <c r="X34" s="35">
        <f t="shared" si="7"/>
        <v>0.55185602074425966</v>
      </c>
      <c r="Y34" s="35">
        <f t="shared" si="7"/>
        <v>0.57470711075284087</v>
      </c>
      <c r="Z34" s="35">
        <f t="shared" si="7"/>
        <v>0.59685065808113325</v>
      </c>
      <c r="AA34" s="35">
        <f t="shared" si="7"/>
        <v>0.67853807760037577</v>
      </c>
      <c r="AB34" s="35">
        <f t="shared" si="7"/>
        <v>0.54381299275127126</v>
      </c>
      <c r="AC34" s="35">
        <f t="shared" si="7"/>
        <v>0.55800139303865426</v>
      </c>
      <c r="AD34" s="35">
        <f t="shared" si="7"/>
        <v>0.56232827285942355</v>
      </c>
      <c r="AE34" s="35">
        <f t="shared" si="7"/>
        <v>0.56341665900308058</v>
      </c>
      <c r="AF34" s="35">
        <f t="shared" si="7"/>
        <v>0.55619192934893991</v>
      </c>
      <c r="AG34" s="35">
        <f t="shared" si="7"/>
        <v>0.55359483506982299</v>
      </c>
      <c r="AH34" s="35">
        <f t="shared" si="7"/>
        <v>0.54764287121942767</v>
      </c>
      <c r="AI34" s="35">
        <f t="shared" si="7"/>
        <v>0.54370813317926436</v>
      </c>
      <c r="AJ34" s="35">
        <f t="shared" si="7"/>
        <v>0.54178920449450618</v>
      </c>
      <c r="AK34" s="35">
        <f t="shared" si="7"/>
        <v>0.56537145469544825</v>
      </c>
      <c r="AL34" s="35">
        <f t="shared" si="7"/>
        <v>0.61091170378713588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0.60634481956027297</v>
      </c>
      <c r="T35" s="35">
        <f t="shared" si="8"/>
        <v>0.47985967208689928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0.49632883438963898</v>
      </c>
      <c r="Z35" s="35">
        <f t="shared" si="8"/>
        <v>0.50087330948028208</v>
      </c>
      <c r="AA35" s="35">
        <f t="shared" si="8"/>
        <v>0.50498165549764207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0.47373577993795241</v>
      </c>
      <c r="AF35" s="35">
        <f t="shared" si="8"/>
        <v>0.49049968877855021</v>
      </c>
      <c r="AG35" s="35">
        <f t="shared" si="8"/>
        <v>0.50217515893027698</v>
      </c>
      <c r="AH35" s="35">
        <f t="shared" si="8"/>
        <v>0.50584039871205144</v>
      </c>
      <c r="AI35" s="35">
        <f t="shared" si="8"/>
        <v>0.50917239485359356</v>
      </c>
      <c r="AJ35" s="35">
        <f t="shared" si="8"/>
        <v>0.50252176760925449</v>
      </c>
      <c r="AK35" s="35">
        <f t="shared" si="8"/>
        <v>0.47165711413881745</v>
      </c>
      <c r="AL35" s="35">
        <f t="shared" si="8"/>
        <v>0.50821242450728366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28.962109095890408</v>
      </c>
      <c r="D39" s="1">
        <f>Planel_ConsumoMed_Combustível!H40/365</f>
        <v>20.880922887671233</v>
      </c>
      <c r="E39" s="1">
        <f>Planel_ConsumoMed_Combustível!I40/365</f>
        <v>21.543642021917808</v>
      </c>
      <c r="F39" s="1">
        <f>Planel_ConsumoMed_Combustível!J40/365</f>
        <v>19.597190230136984</v>
      </c>
      <c r="G39" s="1">
        <f>Planel_ConsumoMed_Combustível!K40/365</f>
        <v>20.685978906849314</v>
      </c>
      <c r="H39" s="1">
        <f>Planel_ConsumoMed_Combustível!L40/365</f>
        <v>23.884646410958904</v>
      </c>
      <c r="I39" s="1">
        <f>Planel_ConsumoMed_Combustível!M40/365</f>
        <v>26.924712986301369</v>
      </c>
      <c r="J39" s="1">
        <f>Planel_ConsumoMed_Combustível!N40/365</f>
        <v>27.326041997260273</v>
      </c>
      <c r="K39" s="1">
        <f>Planel_ConsumoMed_Combustível!O40/365</f>
        <v>27.06900649589041</v>
      </c>
      <c r="L39" s="1">
        <f>Planel_ConsumoMed_Combustível!P40/365</f>
        <v>27.422395808219179</v>
      </c>
      <c r="M39" s="1">
        <f>Planel_ConsumoMed_Combustível!Q40/365</f>
        <v>21.080103553424657</v>
      </c>
      <c r="N39" s="1">
        <f>Planel_ConsumoMed_Combustível!R40/365</f>
        <v>21.142482008219179</v>
      </c>
      <c r="O39" s="1">
        <f>Planel_ConsumoMed_Combustível!S40/365</f>
        <v>22.881554630136986</v>
      </c>
      <c r="P39" s="1">
        <f>Planel_ConsumoMed_Combustível!T40/365</f>
        <v>22.044052347945204</v>
      </c>
      <c r="Q39" s="1">
        <f>Planel_ConsumoMed_Combustível!U40/365</f>
        <v>21.563002375342464</v>
      </c>
      <c r="R39" s="1">
        <f>Planel_ConsumoMed_Combustível!V40/365</f>
        <v>21.370633008219176</v>
      </c>
      <c r="S39" s="1">
        <f>Planel_ConsumoMed_Combustível!W40/365</f>
        <v>21.445568364383561</v>
      </c>
      <c r="T39" s="1">
        <f>Planel_ConsumoMed_Combustível!X40/365</f>
        <v>21.780649764383561</v>
      </c>
      <c r="U39" s="1">
        <f>Planel_ConsumoMed_Combustível!Y40/365</f>
        <v>22.258975654794522</v>
      </c>
      <c r="V39" s="1">
        <f>Planel_ConsumoMed_Combustível!Z40/365</f>
        <v>19.365733317808221</v>
      </c>
      <c r="W39" s="1">
        <f>Planel_ConsumoMed_Combustível!AA40/365</f>
        <v>21.057092764383562</v>
      </c>
      <c r="X39" s="1">
        <f>Planel_ConsumoMed_Combustível!AB40/365</f>
        <v>23.680985057534247</v>
      </c>
      <c r="Y39" s="1">
        <f>Planel_ConsumoMed_Combustível!AC40/365</f>
        <v>25.673510076712329</v>
      </c>
      <c r="Z39" s="1">
        <f>Planel_ConsumoMed_Combustível!AD40/365</f>
        <v>28.689024520547946</v>
      </c>
      <c r="AA39" s="1">
        <f>Planel_ConsumoMed_Combustível!AE40/365</f>
        <v>35.071196191780821</v>
      </c>
      <c r="AB39" s="1">
        <f>Planel_ConsumoMed_Combustível!AF40/365</f>
        <v>28.368256054794522</v>
      </c>
      <c r="AC39" s="1">
        <f>Planel_ConsumoMed_Combustível!AG40/365</f>
        <v>27.863922739726029</v>
      </c>
      <c r="AD39" s="1">
        <f>Planel_ConsumoMed_Combustível!AH40/365</f>
        <v>29.357189397260274</v>
      </c>
      <c r="AE39" s="1">
        <f>Planel_ConsumoMed_Combustível!AI40/365</f>
        <v>30.584284328767122</v>
      </c>
      <c r="AF39" s="1">
        <f>Planel_ConsumoMed_Combustível!AJ40/365</f>
        <v>31.155866082191782</v>
      </c>
      <c r="AG39" s="1">
        <f>Planel_ConsumoMed_Combustível!AK40/365</f>
        <v>31.481947260273969</v>
      </c>
      <c r="AH39" s="1">
        <f>Planel_ConsumoMed_Combustível!AL40/365</f>
        <v>32.24679169863014</v>
      </c>
      <c r="AI39" s="1">
        <f>Planel_ConsumoMed_Combustível!AM40/365</f>
        <v>32.870664520547948</v>
      </c>
      <c r="AJ39" s="1">
        <f>Planel_ConsumoMed_Combustível!AN40/365</f>
        <v>33.614191561643835</v>
      </c>
      <c r="AK39" s="1">
        <f>Planel_ConsumoMed_Combustível!AO40/365</f>
        <v>35.066198876712328</v>
      </c>
      <c r="AL39" s="1">
        <f>Planel_ConsumoMed_Combustível!AP40/365</f>
        <v>41.505878082191785</v>
      </c>
    </row>
    <row r="40" spans="2:38" x14ac:dyDescent="0.25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24.116601175342467</v>
      </c>
      <c r="H40" s="1">
        <f>Planel_ConsumoCrit_Combustível!L40/365</f>
        <v>26.700843863013702</v>
      </c>
      <c r="I40" s="1">
        <f>Planel_ConsumoCrit_Combustível!M40/365</f>
        <v>30.153062904109589</v>
      </c>
      <c r="J40" s="1">
        <f>Planel_ConsumoCrit_Combustível!N40/365</f>
        <v>32.311399808219178</v>
      </c>
      <c r="K40" s="1">
        <f>Planel_ConsumoCrit_Combustível!O40/365</f>
        <v>32.758628712328765</v>
      </c>
      <c r="L40" s="1">
        <f>Planel_ConsumoCrit_Combustível!P40/365</f>
        <v>34.520888712328762</v>
      </c>
      <c r="M40" s="1">
        <f>Planel_ConsumoCrit_Combustível!Q40/365</f>
        <v>32.1433204109589</v>
      </c>
      <c r="N40" s="1">
        <f>Planel_ConsumoCrit_Combustível!R40/365</f>
        <v>33.247400273972602</v>
      </c>
      <c r="O40" s="1">
        <f>Planel_ConsumoCrit_Combustível!S40/365</f>
        <v>37.974691534246574</v>
      </c>
      <c r="P40" s="1">
        <f>Planel_ConsumoCrit_Combustível!T40/365</f>
        <v>37.637074082191781</v>
      </c>
      <c r="Q40" s="1">
        <f>Planel_ConsumoCrit_Combustível!U40/365</f>
        <v>37.080207287671229</v>
      </c>
      <c r="R40" s="1">
        <f>Planel_ConsumoCrit_Combustível!V40/365</f>
        <v>37.138519315068493</v>
      </c>
      <c r="S40" s="1">
        <f>Planel_ConsumoCrit_Combustível!W40/365</f>
        <v>39.431461397260279</v>
      </c>
      <c r="T40" s="1">
        <f>Planel_ConsumoCrit_Combustível!X40/365</f>
        <v>39.388276493150684</v>
      </c>
      <c r="U40" s="1">
        <f>Planel_ConsumoCrit_Combustível!Y40/365</f>
        <v>40.794476767123285</v>
      </c>
      <c r="V40" s="1">
        <f>Planel_ConsumoCrit_Combustível!Z40/365</f>
        <v>36.975648547945205</v>
      </c>
      <c r="W40" s="1">
        <f>Planel_ConsumoCrit_Combustível!AA40/365</f>
        <v>39.156928273972603</v>
      </c>
      <c r="X40" s="1">
        <f>Planel_ConsumoCrit_Combustível!AB40/365</f>
        <v>41.87004189041096</v>
      </c>
      <c r="Y40" s="1">
        <f>Planel_ConsumoCrit_Combustível!AC40/365</f>
        <v>44.702779972602741</v>
      </c>
      <c r="Z40" s="1">
        <f>Planel_ConsumoCrit_Combustível!AD40/365</f>
        <v>49.287363945205477</v>
      </c>
      <c r="AA40" s="1">
        <f>Planel_ConsumoCrit_Combustível!AE40/365</f>
        <v>57.774271342465752</v>
      </c>
      <c r="AB40" s="1">
        <f>Planel_ConsumoCrit_Combustível!AF40/365</f>
        <v>47.97521720547946</v>
      </c>
      <c r="AC40" s="1">
        <f>Planel_ConsumoCrit_Combustível!AG40/365</f>
        <v>47.961962657534244</v>
      </c>
      <c r="AD40" s="1">
        <f>Planel_ConsumoCrit_Combustível!AH40/365</f>
        <v>49.975238630136985</v>
      </c>
      <c r="AE40" s="1">
        <f>Planel_ConsumoCrit_Combustível!AI40/365</f>
        <v>51.591568109589041</v>
      </c>
      <c r="AF40" s="1">
        <f>Planel_ConsumoCrit_Combustível!AJ40/365</f>
        <v>52.383362630136993</v>
      </c>
      <c r="AG40" s="1">
        <f>Planel_ConsumoCrit_Combustível!AK40/365</f>
        <v>53.102066767123283</v>
      </c>
      <c r="AH40" s="1">
        <f>Planel_ConsumoCrit_Combustível!AL40/365</f>
        <v>53.83852326027398</v>
      </c>
      <c r="AI40" s="1">
        <f>Planel_ConsumoCrit_Combustível!AM40/365</f>
        <v>54.436771726027395</v>
      </c>
      <c r="AJ40" s="1">
        <f>Planel_ConsumoCrit_Combustível!AN40/365</f>
        <v>55.250114410958908</v>
      </c>
      <c r="AK40" s="1">
        <f>Planel_ConsumoCrit_Combustível!AO40/365</f>
        <v>57.560294657534243</v>
      </c>
      <c r="AL40" s="1">
        <f>Planel_ConsumoCrit_Combustível!AP40/365</f>
        <v>65.657565342465759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113955.291</v>
      </c>
      <c r="BD4" s="1">
        <f>HLOOKUP(BD$2,PLANEL_Pot_anual!$C$3:$AL$23,2,TRUE)</f>
        <v>113955.291</v>
      </c>
      <c r="BE4" s="1">
        <f>HLOOKUP(BE$2,PLANEL_Pot_anual!$C$3:$AL$23,2,TRUE)</f>
        <v>113955.291</v>
      </c>
      <c r="BF4" s="1">
        <f>HLOOKUP(BF$2,PLANEL_Pot_anual!$C$3:$AL$23,2,TRUE)</f>
        <v>113955.291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117658.2819</v>
      </c>
      <c r="BP4" s="1">
        <f>HLOOKUP(BP$2,PLANEL_Pot_anual!$C$3:$AL$23,2,TRUE)</f>
        <v>117658.2819</v>
      </c>
      <c r="BQ4" s="1">
        <f>HLOOKUP(BQ$2,PLANEL_Pot_anual!$C$3:$AL$23,2,TRUE)</f>
        <v>117658.2819</v>
      </c>
      <c r="BR4" s="1">
        <f>HLOOKUP(BR$2,PLANEL_Pot_anual!$C$3:$AL$23,2,TRUE)</f>
        <v>117658.2819</v>
      </c>
      <c r="BS4" s="1">
        <f>HLOOKUP(BS$2,PLANEL_Pot_anual!$C$3:$AL$23,2,TRUE)</f>
        <v>118603.4782</v>
      </c>
      <c r="BT4" s="1">
        <f>HLOOKUP(BT$2,PLANEL_Pot_anual!$C$3:$AL$23,2,TRUE)</f>
        <v>118603.4782</v>
      </c>
      <c r="BU4" s="1">
        <f>HLOOKUP(BU$2,PLANEL_Pot_anual!$C$3:$AL$23,2,TRUE)</f>
        <v>118603.4782</v>
      </c>
      <c r="BV4" s="1">
        <f>HLOOKUP(BV$2,PLANEL_Pot_anual!$C$3:$AL$23,2,TRUE)</f>
        <v>118603.4782</v>
      </c>
      <c r="BW4" s="1">
        <f>HLOOKUP(BW$2,PLANEL_Pot_anual!$C$3:$AL$23,2,TRUE)</f>
        <v>118705.92570000001</v>
      </c>
      <c r="BX4" s="1">
        <f>HLOOKUP(BX$2,PLANEL_Pot_anual!$C$3:$AL$23,2,TRUE)</f>
        <v>118705.92570000001</v>
      </c>
      <c r="BY4" s="1">
        <f>HLOOKUP(BY$2,PLANEL_Pot_anual!$C$3:$AL$23,2,TRUE)</f>
        <v>118705.92570000001</v>
      </c>
      <c r="BZ4" s="1">
        <f>HLOOKUP(BZ$2,PLANEL_Pot_anual!$C$3:$AL$23,2,TRUE)</f>
        <v>118705.92570000001</v>
      </c>
      <c r="CA4" s="1">
        <f>HLOOKUP(CA$2,PLANEL_Pot_anual!$C$3:$AL$23,2,TRUE)</f>
        <v>118935.861</v>
      </c>
      <c r="CB4" s="1">
        <f>HLOOKUP(CB$2,PLANEL_Pot_anual!$C$3:$AL$23,2,TRUE)</f>
        <v>118935.861</v>
      </c>
      <c r="CC4" s="1">
        <f>HLOOKUP(CC$2,PLANEL_Pot_anual!$C$3:$AL$23,2,TRUE)</f>
        <v>118935.861</v>
      </c>
      <c r="CD4" s="1">
        <f>HLOOKUP(CD$2,PLANEL_Pot_anual!$C$3:$AL$23,2,TRUE)</f>
        <v>118935.861</v>
      </c>
      <c r="CE4" s="1">
        <f>HLOOKUP(CE$2,PLANEL_Pot_anual!$C$3:$AL$23,2,TRUE)</f>
        <v>118935.861</v>
      </c>
      <c r="CF4" s="1">
        <f>HLOOKUP(CF$2,PLANEL_Pot_anual!$C$3:$AL$23,2,TRUE)</f>
        <v>118935.861</v>
      </c>
      <c r="CG4" s="1">
        <f>HLOOKUP(CG$2,PLANEL_Pot_anual!$C$3:$AL$23,2,TRUE)</f>
        <v>118935.861</v>
      </c>
      <c r="CH4" s="1">
        <f>HLOOKUP(CH$2,PLANEL_Pot_anual!$C$3:$AL$23,2,TRUE)</f>
        <v>118935.861</v>
      </c>
      <c r="CI4" s="1">
        <f>HLOOKUP(CI$2,PLANEL_Pot_anual!$C$3:$AL$23,2,TRUE)</f>
        <v>118935.861</v>
      </c>
      <c r="CJ4" s="1">
        <f>HLOOKUP(CJ$2,PLANEL_Pot_anual!$C$3:$AL$23,2,TRUE)</f>
        <v>118935.861</v>
      </c>
      <c r="CK4" s="1">
        <f>HLOOKUP(CK$2,PLANEL_Pot_anual!$C$3:$AL$23,2,TRUE)</f>
        <v>118935.861</v>
      </c>
      <c r="CL4" s="1">
        <f>HLOOKUP(CL$2,PLANEL_Pot_anual!$C$3:$AL$23,2,TRUE)</f>
        <v>118935.861</v>
      </c>
      <c r="CM4" s="1">
        <f>HLOOKUP(CM$2,PLANEL_Pot_anual!$C$3:$AL$23,2,TRUE)</f>
        <v>118935.861</v>
      </c>
      <c r="CN4" s="1">
        <f>HLOOKUP(CN$2,PLANEL_Pot_anual!$C$3:$AL$23,2,TRUE)</f>
        <v>118935.861</v>
      </c>
      <c r="CO4" s="1">
        <f>HLOOKUP(CO$2,PLANEL_Pot_anual!$C$3:$AL$23,2,TRUE)</f>
        <v>118935.861</v>
      </c>
      <c r="CP4" s="1">
        <f>HLOOKUP(CP$2,PLANEL_Pot_anual!$C$3:$AL$23,2,TRUE)</f>
        <v>118935.861</v>
      </c>
      <c r="CQ4" s="1">
        <f>HLOOKUP(CQ$2,PLANEL_Pot_anual!$C$3:$AL$23,2,TRUE)</f>
        <v>118935.861</v>
      </c>
      <c r="CR4" s="1">
        <f>HLOOKUP(CR$2,PLANEL_Pot_anual!$C$3:$AL$23,2,TRUE)</f>
        <v>118935.861</v>
      </c>
      <c r="CS4" s="1">
        <f>HLOOKUP(CS$2,PLANEL_Pot_anual!$C$3:$AL$23,2,TRUE)</f>
        <v>118935.861</v>
      </c>
      <c r="CT4" s="1">
        <f>HLOOKUP(CT$2,PLANEL_Pot_anual!$C$3:$AL$23,2,TRUE)</f>
        <v>118935.861</v>
      </c>
      <c r="CU4" s="1">
        <f>HLOOKUP(CU$2,PLANEL_Pot_anual!$C$3:$AL$23,2,TRUE)</f>
        <v>118968.66099999999</v>
      </c>
      <c r="CV4" s="1">
        <f>HLOOKUP(CV$2,PLANEL_Pot_anual!$C$3:$AL$23,2,TRUE)</f>
        <v>118968.66099999999</v>
      </c>
      <c r="CW4" s="1">
        <f>HLOOKUP(CW$2,PLANEL_Pot_anual!$C$3:$AL$23,2,TRUE)</f>
        <v>118968.66099999999</v>
      </c>
      <c r="CX4" s="1">
        <f>HLOOKUP(CX$2,PLANEL_Pot_anual!$C$3:$AL$23,2,TRUE)</f>
        <v>118968.66099999999</v>
      </c>
      <c r="CY4" s="1">
        <f>HLOOKUP(CY$2,PLANEL_Pot_anual!$C$3:$AL$23,2,TRUE)</f>
        <v>118968.66099999999</v>
      </c>
      <c r="CZ4" s="1">
        <f>HLOOKUP(CZ$2,PLANEL_Pot_anual!$C$3:$AL$23,2,TRUE)</f>
        <v>118968.66099999999</v>
      </c>
      <c r="DA4" s="1">
        <f>HLOOKUP(DA$2,PLANEL_Pot_anual!$C$3:$AL$23,2,TRUE)</f>
        <v>118968.66099999999</v>
      </c>
      <c r="DB4" s="1">
        <f>HLOOKUP(DB$2,PLANEL_Pot_anual!$C$3:$AL$23,2,TRUE)</f>
        <v>118968.66099999999</v>
      </c>
      <c r="DC4" s="1">
        <f>HLOOKUP(DC$2,PLANEL_Pot_anual!$C$3:$AL$23,2,TRUE)</f>
        <v>118968.66099999999</v>
      </c>
      <c r="DD4" s="1">
        <f>HLOOKUP(DD$2,PLANEL_Pot_anual!$C$3:$AL$23,2,TRUE)</f>
        <v>118968.66099999999</v>
      </c>
      <c r="DE4" s="1">
        <f>HLOOKUP(DE$2,PLANEL_Pot_anual!$C$3:$AL$23,2,TRUE)</f>
        <v>118968.66099999999</v>
      </c>
      <c r="DF4" s="1">
        <f>HLOOKUP(DF$2,PLANEL_Pot_anual!$C$3:$AL$23,2,TRUE)</f>
        <v>118968.66099999999</v>
      </c>
      <c r="DG4" s="1">
        <f>HLOOKUP(DG$2,PLANEL_Pot_anual!$C$3:$AL$23,2,TRUE)</f>
        <v>118968.66099999999</v>
      </c>
      <c r="DH4" s="1">
        <f>HLOOKUP(DH$2,PLANEL_Pot_anual!$C$3:$AL$23,2,TRUE)</f>
        <v>118968.66099999999</v>
      </c>
      <c r="DI4" s="1">
        <f>HLOOKUP(DI$2,PLANEL_Pot_anual!$C$3:$AL$23,2,TRUE)</f>
        <v>118968.66099999999</v>
      </c>
      <c r="DJ4" s="1">
        <f>HLOOKUP(DJ$2,PLANEL_Pot_anual!$C$3:$AL$23,2,TRUE)</f>
        <v>118968.66099999999</v>
      </c>
      <c r="DK4" s="1">
        <f>HLOOKUP(DK$2,PLANEL_Pot_anual!$C$3:$AL$23,2,TRUE)</f>
        <v>118968.66099999999</v>
      </c>
      <c r="DL4" s="1">
        <f>HLOOKUP(DL$2,PLANEL_Pot_anual!$C$3:$AL$23,2,TRUE)</f>
        <v>118968.66099999999</v>
      </c>
      <c r="DM4" s="1">
        <f>HLOOKUP(DM$2,PLANEL_Pot_anual!$C$3:$AL$23,2,TRUE)</f>
        <v>118968.66099999999</v>
      </c>
      <c r="DN4" s="1">
        <f>HLOOKUP(DN$2,PLANEL_Pot_anual!$C$3:$AL$23,2,TRUE)</f>
        <v>118968.66099999999</v>
      </c>
      <c r="DO4" s="1">
        <f>HLOOKUP(DO$2,PLANEL_Pot_anual!$C$3:$AL$23,2,TRUE)</f>
        <v>118968.66099999999</v>
      </c>
      <c r="DP4" s="1">
        <f>HLOOKUP(DP$2,PLANEL_Pot_anual!$C$3:$AL$23,2,TRUE)</f>
        <v>118968.66099999999</v>
      </c>
      <c r="DQ4" s="1">
        <f>HLOOKUP(DQ$2,PLANEL_Pot_anual!$C$3:$AL$23,2,TRUE)</f>
        <v>118968.66099999999</v>
      </c>
      <c r="DR4" s="1">
        <f>HLOOKUP(DR$2,PLANEL_Pot_anual!$C$3:$AL$23,2,TRUE)</f>
        <v>118968.66099999999</v>
      </c>
      <c r="DS4" s="1">
        <f>HLOOKUP(DS$2,PLANEL_Pot_anual!$C$3:$AL$23,2,TRUE)</f>
        <v>118968.66099999999</v>
      </c>
      <c r="DT4" s="1">
        <f>HLOOKUP(DT$2,PLANEL_Pot_anual!$C$3:$AL$23,2,TRUE)</f>
        <v>118968.66099999999</v>
      </c>
      <c r="DU4" s="1">
        <f>HLOOKUP(DU$2,PLANEL_Pot_anual!$C$3:$AL$23,2,TRUE)</f>
        <v>118968.66099999999</v>
      </c>
      <c r="DV4" s="1">
        <f>HLOOKUP(DV$2,PLANEL_Pot_anual!$C$3:$AL$23,2,TRUE)</f>
        <v>118968.66099999999</v>
      </c>
      <c r="DW4" s="1">
        <f>HLOOKUP(DW$2,PLANEL_Pot_anual!$C$3:$AL$23,2,TRUE)</f>
        <v>118968.66099999999</v>
      </c>
      <c r="DX4" s="1">
        <f>HLOOKUP(DX$2,PLANEL_Pot_anual!$C$3:$AL$23,2,TRUE)</f>
        <v>118968.66099999999</v>
      </c>
      <c r="DY4" s="1">
        <f>HLOOKUP(DY$2,PLANEL_Pot_anual!$C$3:$AL$23,2,TRUE)</f>
        <v>118968.66099999999</v>
      </c>
      <c r="DZ4" s="1">
        <f>HLOOKUP(DZ$2,PLANEL_Pot_anual!$C$3:$AL$23,2,TRUE)</f>
        <v>118968.66099999999</v>
      </c>
      <c r="EA4" s="1">
        <f>HLOOKUP(EA$2,PLANEL_Pot_anual!$C$3:$AL$23,2,TRUE)</f>
        <v>118968.66099999999</v>
      </c>
      <c r="EB4" s="1">
        <f>HLOOKUP(EB$2,PLANEL_Pot_anual!$C$3:$AL$23,2,TRUE)</f>
        <v>118968.66099999999</v>
      </c>
      <c r="EC4" s="1">
        <f>HLOOKUP(EC$2,PLANEL_Pot_anual!$C$3:$AL$23,2,TRUE)</f>
        <v>118968.66099999999</v>
      </c>
      <c r="ED4" s="1">
        <f>HLOOKUP(ED$2,PLANEL_Pot_anual!$C$3:$AL$23,2,TRUE)</f>
        <v>118968.66099999999</v>
      </c>
      <c r="EE4" s="1">
        <f>HLOOKUP(EE$2,PLANEL_Pot_anual!$C$3:$AL$23,2,TRUE)</f>
        <v>118968.66099999999</v>
      </c>
      <c r="EF4" s="1">
        <f>HLOOKUP(EF$2,PLANEL_Pot_anual!$C$3:$AL$23,2,TRUE)</f>
        <v>118968.66099999999</v>
      </c>
      <c r="EG4" s="1">
        <f>HLOOKUP(EG$2,PLANEL_Pot_anual!$C$3:$AL$23,2,TRUE)</f>
        <v>118968.66099999999</v>
      </c>
      <c r="EH4" s="1">
        <f>HLOOKUP(EH$2,PLANEL_Pot_anual!$C$3:$AL$23,2,TRUE)</f>
        <v>118968.66099999999</v>
      </c>
      <c r="EI4" s="1">
        <f>HLOOKUP(EI$2,PLANEL_Pot_anual!$C$3:$AL$23,2,TRUE)</f>
        <v>118968.66099999999</v>
      </c>
      <c r="EJ4" s="1">
        <f>HLOOKUP(EJ$2,PLANEL_Pot_anual!$C$3:$AL$23,2,TRUE)</f>
        <v>118968.66099999999</v>
      </c>
      <c r="EK4" s="1">
        <f>HLOOKUP(EK$2,PLANEL_Pot_anual!$C$3:$AL$23,2,TRUE)</f>
        <v>118968.66099999999</v>
      </c>
      <c r="EL4" s="1">
        <f>HLOOKUP(EL$2,PLANEL_Pot_anual!$C$3:$AL$23,2,TRUE)</f>
        <v>118968.66099999999</v>
      </c>
      <c r="EM4" s="1">
        <f>HLOOKUP(EM$2,PLANEL_Pot_anual!$C$3:$AL$23,2,TRUE)</f>
        <v>119042.66099999999</v>
      </c>
      <c r="EN4" s="1">
        <f>HLOOKUP(EN$2,PLANEL_Pot_anual!$C$3:$AL$23,2,TRUE)</f>
        <v>119042.66099999999</v>
      </c>
      <c r="EO4" s="1">
        <f>HLOOKUP(EO$2,PLANEL_Pot_anual!$C$3:$AL$23,2,TRUE)</f>
        <v>119042.66099999999</v>
      </c>
      <c r="EP4" s="1">
        <f>HLOOKUP(EP$2,PLANEL_Pot_anual!$C$3:$AL$23,2,TRUE)</f>
        <v>119042.66099999999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13704.927447</v>
      </c>
      <c r="AF7" s="18">
        <f>HLOOKUP(AF$2,PLANEL_Pot_anual!$C$3:$AL$23,5,TRUE)</f>
        <v>13704.927447</v>
      </c>
      <c r="AG7" s="18">
        <f>HLOOKUP(AG$2,PLANEL_Pot_anual!$C$3:$AL$23,5,TRUE)</f>
        <v>13704.927447</v>
      </c>
      <c r="AH7" s="18">
        <f>HLOOKUP(AH$2,PLANEL_Pot_anual!$C$3:$AL$23,5,TRUE)</f>
        <v>13704.927447</v>
      </c>
      <c r="AI7" s="18">
        <f>HLOOKUP(AI$2,PLANEL_Pot_anual!$C$3:$AL$23,5,TRUE)</f>
        <v>13946.830392</v>
      </c>
      <c r="AJ7" s="18">
        <f>HLOOKUP(AJ$2,PLANEL_Pot_anual!$C$3:$AL$23,5,TRUE)</f>
        <v>13946.830392</v>
      </c>
      <c r="AK7" s="18">
        <f>HLOOKUP(AK$2,PLANEL_Pot_anual!$C$3:$AL$23,5,TRUE)</f>
        <v>13946.830392</v>
      </c>
      <c r="AL7" s="18">
        <f>HLOOKUP(AL$2,PLANEL_Pot_anual!$C$3:$AL$23,5,TRUE)</f>
        <v>13946.830392</v>
      </c>
      <c r="AM7" s="18">
        <f>HLOOKUP(AM$2,PLANEL_Pot_anual!$C$3:$AL$23,5,TRUE)</f>
        <v>15416.020672000001</v>
      </c>
      <c r="AN7" s="18">
        <f>HLOOKUP(AN$2,PLANEL_Pot_anual!$C$3:$AL$23,5,TRUE)</f>
        <v>15416.020672000001</v>
      </c>
      <c r="AO7" s="18">
        <f>HLOOKUP(AO$2,PLANEL_Pot_anual!$C$3:$AL$23,5,TRUE)</f>
        <v>15416.020672000001</v>
      </c>
      <c r="AP7" s="18">
        <f>HLOOKUP(AP$2,PLANEL_Pot_anual!$C$3:$AL$23,5,TRUE)</f>
        <v>15416.020672000001</v>
      </c>
      <c r="AQ7" s="18">
        <f>HLOOKUP(AQ$2,PLANEL_Pot_anual!$C$3:$AL$23,5,TRUE)</f>
        <v>15416.320672</v>
      </c>
      <c r="AR7" s="18">
        <f>HLOOKUP(AR$2,PLANEL_Pot_anual!$C$3:$AL$23,5,TRUE)</f>
        <v>15416.320672</v>
      </c>
      <c r="AS7" s="18">
        <f>HLOOKUP(AS$2,PLANEL_Pot_anual!$C$3:$AL$23,5,TRUE)</f>
        <v>15416.320672</v>
      </c>
      <c r="AT7" s="18">
        <f>HLOOKUP(AT$2,PLANEL_Pot_anual!$C$3:$AL$23,5,TRUE)</f>
        <v>15416.320672</v>
      </c>
      <c r="AU7" s="18">
        <f>HLOOKUP(AU$2,PLANEL_Pot_anual!$C$3:$AL$23,5,TRUE)</f>
        <v>15416.620672000001</v>
      </c>
      <c r="AV7" s="18">
        <f>HLOOKUP(AV$2,PLANEL_Pot_anual!$C$3:$AL$23,5,TRUE)</f>
        <v>15416.620672000001</v>
      </c>
      <c r="AW7" s="18">
        <f>HLOOKUP(AW$2,PLANEL_Pot_anual!$C$3:$AL$23,5,TRUE)</f>
        <v>15416.620672000001</v>
      </c>
      <c r="AX7" s="18">
        <f>HLOOKUP(AX$2,PLANEL_Pot_anual!$C$3:$AL$23,5,TRUE)</f>
        <v>15416.620672000001</v>
      </c>
      <c r="AY7" s="18">
        <f>HLOOKUP(AY$2,PLANEL_Pot_anual!$C$3:$AL$23,5,TRUE)</f>
        <v>17098.181393999999</v>
      </c>
      <c r="AZ7" s="18">
        <f>HLOOKUP(AZ$2,PLANEL_Pot_anual!$C$3:$AL$23,5,TRUE)</f>
        <v>17098.181393999999</v>
      </c>
      <c r="BA7" s="18">
        <f>HLOOKUP(BA$2,PLANEL_Pot_anual!$C$3:$AL$23,5,TRUE)</f>
        <v>17098.181393999999</v>
      </c>
      <c r="BB7" s="18">
        <f>HLOOKUP(BB$2,PLANEL_Pot_anual!$C$3:$AL$23,5,TRUE)</f>
        <v>17098.181393999999</v>
      </c>
      <c r="BC7" s="18">
        <f>HLOOKUP(BC$2,PLANEL_Pot_anual!$C$3:$AL$23,5,TRUE)</f>
        <v>17112.573699</v>
      </c>
      <c r="BD7" s="18">
        <f>HLOOKUP(BD$2,PLANEL_Pot_anual!$C$3:$AL$23,5,TRUE)</f>
        <v>17112.573699</v>
      </c>
      <c r="BE7" s="18">
        <f>HLOOKUP(BE$2,PLANEL_Pot_anual!$C$3:$AL$23,5,TRUE)</f>
        <v>17112.573699</v>
      </c>
      <c r="BF7" s="18">
        <f>HLOOKUP(BF$2,PLANEL_Pot_anual!$C$3:$AL$23,5,TRUE)</f>
        <v>17112.573699</v>
      </c>
      <c r="BG7" s="18">
        <f>HLOOKUP(BG$2,PLANEL_Pot_anual!$C$3:$AL$23,5,TRUE)</f>
        <v>17112.573699</v>
      </c>
      <c r="BH7" s="18">
        <f>HLOOKUP(BH$2,PLANEL_Pot_anual!$C$3:$AL$23,5,TRUE)</f>
        <v>17112.573699</v>
      </c>
      <c r="BI7" s="18">
        <f>HLOOKUP(BI$2,PLANEL_Pot_anual!$C$3:$AL$23,5,TRUE)</f>
        <v>17112.573699</v>
      </c>
      <c r="BJ7" s="18">
        <f>HLOOKUP(BJ$2,PLANEL_Pot_anual!$C$3:$AL$23,5,TRUE)</f>
        <v>17112.573699</v>
      </c>
      <c r="BK7" s="18">
        <f>HLOOKUP(BK$2,PLANEL_Pot_anual!$C$3:$AL$23,5,TRUE)</f>
        <v>17112.573699</v>
      </c>
      <c r="BL7" s="18">
        <f>HLOOKUP(BL$2,PLANEL_Pot_anual!$C$3:$AL$23,5,TRUE)</f>
        <v>17112.573699</v>
      </c>
      <c r="BM7" s="18">
        <f>HLOOKUP(BM$2,PLANEL_Pot_anual!$C$3:$AL$23,5,TRUE)</f>
        <v>17112.573699</v>
      </c>
      <c r="BN7" s="18">
        <f>HLOOKUP(BN$2,PLANEL_Pot_anual!$C$3:$AL$23,5,TRUE)</f>
        <v>17112.573699</v>
      </c>
      <c r="BO7" s="18">
        <f>HLOOKUP(BO$2,PLANEL_Pot_anual!$C$3:$AL$23,5,TRUE)</f>
        <v>16912.973699000002</v>
      </c>
      <c r="BP7" s="18">
        <f>HLOOKUP(BP$2,PLANEL_Pot_anual!$C$3:$AL$23,5,TRUE)</f>
        <v>16912.973699000002</v>
      </c>
      <c r="BQ7" s="18">
        <f>HLOOKUP(BQ$2,PLANEL_Pot_anual!$C$3:$AL$23,5,TRUE)</f>
        <v>16912.973699000002</v>
      </c>
      <c r="BR7" s="18">
        <f>HLOOKUP(BR$2,PLANEL_Pot_anual!$C$3:$AL$23,5,TRUE)</f>
        <v>16912.973699000002</v>
      </c>
      <c r="BS7" s="18">
        <f>HLOOKUP(BS$2,PLANEL_Pot_anual!$C$3:$AL$23,5,TRUE)</f>
        <v>17837.973699000002</v>
      </c>
      <c r="BT7" s="18">
        <f>HLOOKUP(BT$2,PLANEL_Pot_anual!$C$3:$AL$23,5,TRUE)</f>
        <v>17837.973699000002</v>
      </c>
      <c r="BU7" s="18">
        <f>HLOOKUP(BU$2,PLANEL_Pot_anual!$C$3:$AL$23,5,TRUE)</f>
        <v>17837.973699000002</v>
      </c>
      <c r="BV7" s="18">
        <f>HLOOKUP(BV$2,PLANEL_Pot_anual!$C$3:$AL$23,5,TRUE)</f>
        <v>17837.973699000002</v>
      </c>
      <c r="BW7" s="18">
        <f>HLOOKUP(BW$2,PLANEL_Pot_anual!$C$3:$AL$23,5,TRUE)</f>
        <v>18762.973699000002</v>
      </c>
      <c r="BX7" s="18">
        <f>HLOOKUP(BX$2,PLANEL_Pot_anual!$C$3:$AL$23,5,TRUE)</f>
        <v>18762.973699000002</v>
      </c>
      <c r="BY7" s="18">
        <f>HLOOKUP(BY$2,PLANEL_Pot_anual!$C$3:$AL$23,5,TRUE)</f>
        <v>18762.973699000002</v>
      </c>
      <c r="BZ7" s="18">
        <f>HLOOKUP(BZ$2,PLANEL_Pot_anual!$C$3:$AL$23,5,TRUE)</f>
        <v>18762.973699000002</v>
      </c>
      <c r="CA7" s="18">
        <f>HLOOKUP(CA$2,PLANEL_Pot_anual!$C$3:$AL$23,5,TRUE)</f>
        <v>19688.173698999999</v>
      </c>
      <c r="CB7" s="18">
        <f>HLOOKUP(CB$2,PLANEL_Pot_anual!$C$3:$AL$23,5,TRUE)</f>
        <v>19688.173698999999</v>
      </c>
      <c r="CC7" s="18">
        <f>HLOOKUP(CC$2,PLANEL_Pot_anual!$C$3:$AL$23,5,TRUE)</f>
        <v>19688.173698999999</v>
      </c>
      <c r="CD7" s="18">
        <f>HLOOKUP(CD$2,PLANEL_Pot_anual!$C$3:$AL$23,5,TRUE)</f>
        <v>19688.173698999999</v>
      </c>
      <c r="CE7" s="18">
        <f>HLOOKUP(CE$2,PLANEL_Pot_anual!$C$3:$AL$23,5,TRUE)</f>
        <v>20613.173698999999</v>
      </c>
      <c r="CF7" s="18">
        <f>HLOOKUP(CF$2,PLANEL_Pot_anual!$C$3:$AL$23,5,TRUE)</f>
        <v>20613.173698999999</v>
      </c>
      <c r="CG7" s="18">
        <f>HLOOKUP(CG$2,PLANEL_Pot_anual!$C$3:$AL$23,5,TRUE)</f>
        <v>20613.173698999999</v>
      </c>
      <c r="CH7" s="18">
        <f>HLOOKUP(CH$2,PLANEL_Pot_anual!$C$3:$AL$23,5,TRUE)</f>
        <v>20613.173698999999</v>
      </c>
      <c r="CI7" s="18">
        <f>HLOOKUP(CI$2,PLANEL_Pot_anual!$C$3:$AL$23,5,TRUE)</f>
        <v>21538.173698999999</v>
      </c>
      <c r="CJ7" s="18">
        <f>HLOOKUP(CJ$2,PLANEL_Pot_anual!$C$3:$AL$23,5,TRUE)</f>
        <v>21538.173698999999</v>
      </c>
      <c r="CK7" s="18">
        <f>HLOOKUP(CK$2,PLANEL_Pot_anual!$C$3:$AL$23,5,TRUE)</f>
        <v>21538.173698999999</v>
      </c>
      <c r="CL7" s="18">
        <f>HLOOKUP(CL$2,PLANEL_Pot_anual!$C$3:$AL$23,5,TRUE)</f>
        <v>21538.173698999999</v>
      </c>
      <c r="CM7" s="18">
        <f>HLOOKUP(CM$2,PLANEL_Pot_anual!$C$3:$AL$23,5,TRUE)</f>
        <v>22463.373699</v>
      </c>
      <c r="CN7" s="18">
        <f>HLOOKUP(CN$2,PLANEL_Pot_anual!$C$3:$AL$23,5,TRUE)</f>
        <v>22463.373699</v>
      </c>
      <c r="CO7" s="18">
        <f>HLOOKUP(CO$2,PLANEL_Pot_anual!$C$3:$AL$23,5,TRUE)</f>
        <v>22463.373699</v>
      </c>
      <c r="CP7" s="18">
        <f>HLOOKUP(CP$2,PLANEL_Pot_anual!$C$3:$AL$23,5,TRUE)</f>
        <v>22463.373699</v>
      </c>
      <c r="CQ7" s="18">
        <f>HLOOKUP(CQ$2,PLANEL_Pot_anual!$C$3:$AL$23,5,TRUE)</f>
        <v>23388.373699</v>
      </c>
      <c r="CR7" s="18">
        <f>HLOOKUP(CR$2,PLANEL_Pot_anual!$C$3:$AL$23,5,TRUE)</f>
        <v>23388.373699</v>
      </c>
      <c r="CS7" s="18">
        <f>HLOOKUP(CS$2,PLANEL_Pot_anual!$C$3:$AL$23,5,TRUE)</f>
        <v>23388.373699</v>
      </c>
      <c r="CT7" s="18">
        <f>HLOOKUP(CT$2,PLANEL_Pot_anual!$C$3:$AL$23,5,TRUE)</f>
        <v>23388.373699</v>
      </c>
      <c r="CU7" s="18">
        <f>HLOOKUP(CU$2,PLANEL_Pot_anual!$C$3:$AL$23,5,TRUE)</f>
        <v>24313.373699</v>
      </c>
      <c r="CV7" s="18">
        <f>HLOOKUP(CV$2,PLANEL_Pot_anual!$C$3:$AL$23,5,TRUE)</f>
        <v>24313.373699</v>
      </c>
      <c r="CW7" s="18">
        <f>HLOOKUP(CW$2,PLANEL_Pot_anual!$C$3:$AL$23,5,TRUE)</f>
        <v>24313.373699</v>
      </c>
      <c r="CX7" s="18">
        <f>HLOOKUP(CX$2,PLANEL_Pot_anual!$C$3:$AL$23,5,TRUE)</f>
        <v>24313.373699</v>
      </c>
      <c r="CY7" s="18">
        <f>HLOOKUP(CY$2,PLANEL_Pot_anual!$C$3:$AL$23,5,TRUE)</f>
        <v>25238.373699</v>
      </c>
      <c r="CZ7" s="18">
        <f>HLOOKUP(CZ$2,PLANEL_Pot_anual!$C$3:$AL$23,5,TRUE)</f>
        <v>25238.373699</v>
      </c>
      <c r="DA7" s="18">
        <f>HLOOKUP(DA$2,PLANEL_Pot_anual!$C$3:$AL$23,5,TRUE)</f>
        <v>25238.373699</v>
      </c>
      <c r="DB7" s="18">
        <f>HLOOKUP(DB$2,PLANEL_Pot_anual!$C$3:$AL$23,5,TRUE)</f>
        <v>25238.373699</v>
      </c>
      <c r="DC7" s="18">
        <f>HLOOKUP(DC$2,PLANEL_Pot_anual!$C$3:$AL$23,5,TRUE)</f>
        <v>26163.673698999999</v>
      </c>
      <c r="DD7" s="18">
        <f>HLOOKUP(DD$2,PLANEL_Pot_anual!$C$3:$AL$23,5,TRUE)</f>
        <v>26163.673698999999</v>
      </c>
      <c r="DE7" s="18">
        <f>HLOOKUP(DE$2,PLANEL_Pot_anual!$C$3:$AL$23,5,TRUE)</f>
        <v>26163.673698999999</v>
      </c>
      <c r="DF7" s="18">
        <f>HLOOKUP(DF$2,PLANEL_Pot_anual!$C$3:$AL$23,5,TRUE)</f>
        <v>26163.673698999999</v>
      </c>
      <c r="DG7" s="18">
        <f>HLOOKUP(DG$2,PLANEL_Pot_anual!$C$3:$AL$23,5,TRUE)</f>
        <v>27088.673698999999</v>
      </c>
      <c r="DH7" s="18">
        <f>HLOOKUP(DH$2,PLANEL_Pot_anual!$C$3:$AL$23,5,TRUE)</f>
        <v>27088.673698999999</v>
      </c>
      <c r="DI7" s="18">
        <f>HLOOKUP(DI$2,PLANEL_Pot_anual!$C$3:$AL$23,5,TRUE)</f>
        <v>27088.673698999999</v>
      </c>
      <c r="DJ7" s="18">
        <f>HLOOKUP(DJ$2,PLANEL_Pot_anual!$C$3:$AL$23,5,TRUE)</f>
        <v>27088.673698999999</v>
      </c>
      <c r="DK7" s="18">
        <f>HLOOKUP(DK$2,PLANEL_Pot_anual!$C$3:$AL$23,5,TRUE)</f>
        <v>27596.666315000002</v>
      </c>
      <c r="DL7" s="18">
        <f>HLOOKUP(DL$2,PLANEL_Pot_anual!$C$3:$AL$23,5,TRUE)</f>
        <v>27596.666315000002</v>
      </c>
      <c r="DM7" s="18">
        <f>HLOOKUP(DM$2,PLANEL_Pot_anual!$C$3:$AL$23,5,TRUE)</f>
        <v>27596.666315000002</v>
      </c>
      <c r="DN7" s="18">
        <f>HLOOKUP(DN$2,PLANEL_Pot_anual!$C$3:$AL$23,5,TRUE)</f>
        <v>27596.666315000002</v>
      </c>
      <c r="DO7" s="18">
        <f>HLOOKUP(DO$2,PLANEL_Pot_anual!$C$3:$AL$23,5,TRUE)</f>
        <v>27796.666315000002</v>
      </c>
      <c r="DP7" s="18">
        <f>HLOOKUP(DP$2,PLANEL_Pot_anual!$C$3:$AL$23,5,TRUE)</f>
        <v>27796.666315000002</v>
      </c>
      <c r="DQ7" s="18">
        <f>HLOOKUP(DQ$2,PLANEL_Pot_anual!$C$3:$AL$23,5,TRUE)</f>
        <v>27796.666315000002</v>
      </c>
      <c r="DR7" s="18">
        <f>HLOOKUP(DR$2,PLANEL_Pot_anual!$C$3:$AL$23,5,TRUE)</f>
        <v>27796.666315000002</v>
      </c>
      <c r="DS7" s="18">
        <f>HLOOKUP(DS$2,PLANEL_Pot_anual!$C$3:$AL$23,5,TRUE)</f>
        <v>28130.169875</v>
      </c>
      <c r="DT7" s="18">
        <f>HLOOKUP(DT$2,PLANEL_Pot_anual!$C$3:$AL$23,5,TRUE)</f>
        <v>28130.169875</v>
      </c>
      <c r="DU7" s="18">
        <f>HLOOKUP(DU$2,PLANEL_Pot_anual!$C$3:$AL$23,5,TRUE)</f>
        <v>28130.169875</v>
      </c>
      <c r="DV7" s="18">
        <f>HLOOKUP(DV$2,PLANEL_Pot_anual!$C$3:$AL$23,5,TRUE)</f>
        <v>28130.169875</v>
      </c>
      <c r="DW7" s="18">
        <f>HLOOKUP(DW$2,PLANEL_Pot_anual!$C$3:$AL$23,5,TRUE)</f>
        <v>28948.635242</v>
      </c>
      <c r="DX7" s="18">
        <f>HLOOKUP(DX$2,PLANEL_Pot_anual!$C$3:$AL$23,5,TRUE)</f>
        <v>28948.635242</v>
      </c>
      <c r="DY7" s="18">
        <f>HLOOKUP(DY$2,PLANEL_Pot_anual!$C$3:$AL$23,5,TRUE)</f>
        <v>28948.635242</v>
      </c>
      <c r="DZ7" s="18">
        <f>HLOOKUP(DZ$2,PLANEL_Pot_anual!$C$3:$AL$23,5,TRUE)</f>
        <v>28948.635242</v>
      </c>
      <c r="EA7" s="18">
        <f>HLOOKUP(EA$2,PLANEL_Pot_anual!$C$3:$AL$23,5,TRUE)</f>
        <v>29591.998373000002</v>
      </c>
      <c r="EB7" s="18">
        <f>HLOOKUP(EB$2,PLANEL_Pot_anual!$C$3:$AL$23,5,TRUE)</f>
        <v>29591.998373000002</v>
      </c>
      <c r="EC7" s="18">
        <f>HLOOKUP(EC$2,PLANEL_Pot_anual!$C$3:$AL$23,5,TRUE)</f>
        <v>29591.998373000002</v>
      </c>
      <c r="ED7" s="18">
        <f>HLOOKUP(ED$2,PLANEL_Pot_anual!$C$3:$AL$23,5,TRUE)</f>
        <v>29591.998373000002</v>
      </c>
      <c r="EE7" s="18">
        <f>HLOOKUP(EE$2,PLANEL_Pot_anual!$C$3:$AL$23,5,TRUE)</f>
        <v>30303.668043999998</v>
      </c>
      <c r="EF7" s="18">
        <f>HLOOKUP(EF$2,PLANEL_Pot_anual!$C$3:$AL$23,5,TRUE)</f>
        <v>30303.668043999998</v>
      </c>
      <c r="EG7" s="18">
        <f>HLOOKUP(EG$2,PLANEL_Pot_anual!$C$3:$AL$23,5,TRUE)</f>
        <v>30303.668043999998</v>
      </c>
      <c r="EH7" s="18">
        <f>HLOOKUP(EH$2,PLANEL_Pot_anual!$C$3:$AL$23,5,TRUE)</f>
        <v>30303.668043999998</v>
      </c>
      <c r="EI7" s="18">
        <f>HLOOKUP(EI$2,PLANEL_Pot_anual!$C$3:$AL$23,5,TRUE)</f>
        <v>30990.168811</v>
      </c>
      <c r="EJ7" s="18">
        <f>HLOOKUP(EJ$2,PLANEL_Pot_anual!$C$3:$AL$23,5,TRUE)</f>
        <v>30990.168811</v>
      </c>
      <c r="EK7" s="18">
        <f>HLOOKUP(EK$2,PLANEL_Pot_anual!$C$3:$AL$23,5,TRUE)</f>
        <v>30990.168811</v>
      </c>
      <c r="EL7" s="18">
        <f>HLOOKUP(EL$2,PLANEL_Pot_anual!$C$3:$AL$23,5,TRUE)</f>
        <v>30990.168811</v>
      </c>
      <c r="EM7" s="18">
        <f>HLOOKUP(EM$2,PLANEL_Pot_anual!$C$3:$AL$23,5,TRUE)</f>
        <v>31930.358883000001</v>
      </c>
      <c r="EN7" s="18">
        <f>HLOOKUP(EN$2,PLANEL_Pot_anual!$C$3:$AL$23,5,TRUE)</f>
        <v>31930.358883000001</v>
      </c>
      <c r="EO7" s="18">
        <f>HLOOKUP(EO$2,PLANEL_Pot_anual!$C$3:$AL$23,5,TRUE)</f>
        <v>31930.358883000001</v>
      </c>
      <c r="EP7" s="18">
        <f>HLOOKUP(EP$2,PLANEL_Pot_anual!$C$3:$AL$23,5,TRUE)</f>
        <v>31930.358883000001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2572.8417804999999</v>
      </c>
      <c r="AZ9" s="20">
        <f>HLOOKUP(AZ$2,PLANEL_Pot_anual!$C$3:$AL$24,7,TRUE)</f>
        <v>2572.8417804999999</v>
      </c>
      <c r="BA9" s="20">
        <f>HLOOKUP(BA$2,PLANEL_Pot_anual!$C$3:$AL$24,7,TRUE)</f>
        <v>2572.8417804999999</v>
      </c>
      <c r="BB9" s="20">
        <f>HLOOKUP(BB$2,PLANEL_Pot_anual!$C$3:$AL$24,7,TRUE)</f>
        <v>2572.8417804999999</v>
      </c>
      <c r="BC9" s="20">
        <f>HLOOKUP(BC$2,PLANEL_Pot_anual!$C$3:$AL$24,7,TRUE)</f>
        <v>3813.8963160000003</v>
      </c>
      <c r="BD9" s="20">
        <f>HLOOKUP(BD$2,PLANEL_Pot_anual!$C$3:$AL$24,7,TRUE)</f>
        <v>3813.8963160000003</v>
      </c>
      <c r="BE9" s="20">
        <f>HLOOKUP(BE$2,PLANEL_Pot_anual!$C$3:$AL$24,7,TRUE)</f>
        <v>3813.8963160000003</v>
      </c>
      <c r="BF9" s="20">
        <f>HLOOKUP(BF$2,PLANEL_Pot_anual!$C$3:$AL$24,7,TRUE)</f>
        <v>3813.8963160000003</v>
      </c>
      <c r="BG9" s="20">
        <f>HLOOKUP(BG$2,PLANEL_Pot_anual!$C$3:$AL$24,7,TRUE)</f>
        <v>2806</v>
      </c>
      <c r="BH9" s="20">
        <f>HLOOKUP(BH$2,PLANEL_Pot_anual!$C$3:$AL$24,7,TRUE)</f>
        <v>2806</v>
      </c>
      <c r="BI9" s="20">
        <f>HLOOKUP(BI$2,PLANEL_Pot_anual!$C$3:$AL$24,7,TRUE)</f>
        <v>2806</v>
      </c>
      <c r="BJ9" s="20">
        <f>HLOOKUP(BJ$2,PLANEL_Pot_anual!$C$3:$AL$24,7,TRUE)</f>
        <v>2806</v>
      </c>
      <c r="BK9" s="20">
        <f>HLOOKUP(BK$2,PLANEL_Pot_anual!$C$3:$AL$24,7,TRUE)</f>
        <v>2806</v>
      </c>
      <c r="BL9" s="20">
        <f>HLOOKUP(BL$2,PLANEL_Pot_anual!$C$3:$AL$24,7,TRUE)</f>
        <v>2806</v>
      </c>
      <c r="BM9" s="20">
        <f>HLOOKUP(BM$2,PLANEL_Pot_anual!$C$3:$AL$24,7,TRUE)</f>
        <v>2806</v>
      </c>
      <c r="BN9" s="20">
        <f>HLOOKUP(BN$2,PLANEL_Pot_anual!$C$3:$AL$24,7,TRUE)</f>
        <v>2806</v>
      </c>
      <c r="BO9" s="20">
        <f>HLOOKUP(BO$2,PLANEL_Pot_anual!$C$3:$AL$24,7,TRUE)</f>
        <v>2340</v>
      </c>
      <c r="BP9" s="20">
        <f>HLOOKUP(BP$2,PLANEL_Pot_anual!$C$3:$AL$24,7,TRUE)</f>
        <v>2340</v>
      </c>
      <c r="BQ9" s="20">
        <f>HLOOKUP(BQ$2,PLANEL_Pot_anual!$C$3:$AL$24,7,TRUE)</f>
        <v>2340</v>
      </c>
      <c r="BR9" s="20">
        <f>HLOOKUP(BR$2,PLANEL_Pot_anual!$C$3:$AL$24,7,TRUE)</f>
        <v>2340</v>
      </c>
      <c r="BS9" s="20">
        <f>HLOOKUP(BS$2,PLANEL_Pot_anual!$C$3:$AL$24,7,TRUE)</f>
        <v>2340</v>
      </c>
      <c r="BT9" s="20">
        <f>HLOOKUP(BT$2,PLANEL_Pot_anual!$C$3:$AL$24,7,TRUE)</f>
        <v>2340</v>
      </c>
      <c r="BU9" s="20">
        <f>HLOOKUP(BU$2,PLANEL_Pot_anual!$C$3:$AL$24,7,TRUE)</f>
        <v>2340</v>
      </c>
      <c r="BV9" s="20">
        <f>HLOOKUP(BV$2,PLANEL_Pot_anual!$C$3:$AL$24,7,TRUE)</f>
        <v>2340</v>
      </c>
      <c r="BW9" s="20">
        <f>HLOOKUP(BW$2,PLANEL_Pot_anual!$C$3:$AL$24,7,TRUE)</f>
        <v>2340</v>
      </c>
      <c r="BX9" s="20">
        <f>HLOOKUP(BX$2,PLANEL_Pot_anual!$C$3:$AL$24,7,TRUE)</f>
        <v>2340</v>
      </c>
      <c r="BY9" s="20">
        <f>HLOOKUP(BY$2,PLANEL_Pot_anual!$C$3:$AL$24,7,TRUE)</f>
        <v>2340</v>
      </c>
      <c r="BZ9" s="20">
        <f>HLOOKUP(BZ$2,PLANEL_Pot_anual!$C$3:$AL$24,7,TRUE)</f>
        <v>2340</v>
      </c>
      <c r="CA9" s="20">
        <f>HLOOKUP(CA$2,PLANEL_Pot_anual!$C$3:$AL$24,7,TRUE)</f>
        <v>2340</v>
      </c>
      <c r="CB9" s="20">
        <f>HLOOKUP(CB$2,PLANEL_Pot_anual!$C$3:$AL$24,7,TRUE)</f>
        <v>2340</v>
      </c>
      <c r="CC9" s="20">
        <f>HLOOKUP(CC$2,PLANEL_Pot_anual!$C$3:$AL$24,7,TRUE)</f>
        <v>2340</v>
      </c>
      <c r="CD9" s="20">
        <f>HLOOKUP(CD$2,PLANEL_Pot_anual!$C$3:$AL$24,7,TRUE)</f>
        <v>2340</v>
      </c>
      <c r="CE9" s="20">
        <f>HLOOKUP(CE$2,PLANEL_Pot_anual!$C$3:$AL$24,7,TRUE)</f>
        <v>2340</v>
      </c>
      <c r="CF9" s="20">
        <f>HLOOKUP(CF$2,PLANEL_Pot_anual!$C$3:$AL$24,7,TRUE)</f>
        <v>2340</v>
      </c>
      <c r="CG9" s="20">
        <f>HLOOKUP(CG$2,PLANEL_Pot_anual!$C$3:$AL$24,7,TRUE)</f>
        <v>2340</v>
      </c>
      <c r="CH9" s="20">
        <f>HLOOKUP(CH$2,PLANEL_Pot_anual!$C$3:$AL$24,7,TRUE)</f>
        <v>2340</v>
      </c>
      <c r="CI9" s="20">
        <f>HLOOKUP(CI$2,PLANEL_Pot_anual!$C$3:$AL$24,7,TRUE)</f>
        <v>2340</v>
      </c>
      <c r="CJ9" s="20">
        <f>HLOOKUP(CJ$2,PLANEL_Pot_anual!$C$3:$AL$24,7,TRUE)</f>
        <v>2340</v>
      </c>
      <c r="CK9" s="20">
        <f>HLOOKUP(CK$2,PLANEL_Pot_anual!$C$3:$AL$24,7,TRUE)</f>
        <v>2340</v>
      </c>
      <c r="CL9" s="20">
        <f>HLOOKUP(CL$2,PLANEL_Pot_anual!$C$3:$AL$24,7,TRUE)</f>
        <v>2340</v>
      </c>
      <c r="CM9" s="20">
        <f>HLOOKUP(CM$2,PLANEL_Pot_anual!$C$3:$AL$24,7,TRUE)</f>
        <v>2340</v>
      </c>
      <c r="CN9" s="20">
        <f>HLOOKUP(CN$2,PLANEL_Pot_anual!$C$3:$AL$24,7,TRUE)</f>
        <v>2340</v>
      </c>
      <c r="CO9" s="20">
        <f>HLOOKUP(CO$2,PLANEL_Pot_anual!$C$3:$AL$24,7,TRUE)</f>
        <v>2340</v>
      </c>
      <c r="CP9" s="20">
        <f>HLOOKUP(CP$2,PLANEL_Pot_anual!$C$3:$AL$24,7,TRUE)</f>
        <v>2340</v>
      </c>
      <c r="CQ9" s="20">
        <f>HLOOKUP(CQ$2,PLANEL_Pot_anual!$C$3:$AL$24,7,TRUE)</f>
        <v>2340</v>
      </c>
      <c r="CR9" s="20">
        <f>HLOOKUP(CR$2,PLANEL_Pot_anual!$C$3:$AL$24,7,TRUE)</f>
        <v>2340</v>
      </c>
      <c r="CS9" s="20">
        <f>HLOOKUP(CS$2,PLANEL_Pot_anual!$C$3:$AL$24,7,TRUE)</f>
        <v>2340</v>
      </c>
      <c r="CT9" s="20">
        <f>HLOOKUP(CT$2,PLANEL_Pot_anual!$C$3:$AL$24,7,TRUE)</f>
        <v>2340</v>
      </c>
      <c r="CU9" s="20">
        <f>HLOOKUP(CU$2,PLANEL_Pot_anual!$C$3:$AL$24,7,TRUE)</f>
        <v>2340</v>
      </c>
      <c r="CV9" s="20">
        <f>HLOOKUP(CV$2,PLANEL_Pot_anual!$C$3:$AL$24,7,TRUE)</f>
        <v>2340</v>
      </c>
      <c r="CW9" s="20">
        <f>HLOOKUP(CW$2,PLANEL_Pot_anual!$C$3:$AL$24,7,TRUE)</f>
        <v>2340</v>
      </c>
      <c r="CX9" s="20">
        <f>HLOOKUP(CX$2,PLANEL_Pot_anual!$C$3:$AL$24,7,TRUE)</f>
        <v>2340</v>
      </c>
      <c r="CY9" s="20">
        <f>HLOOKUP(CY$2,PLANEL_Pot_anual!$C$3:$AL$24,7,TRUE)</f>
        <v>2340</v>
      </c>
      <c r="CZ9" s="20">
        <f>HLOOKUP(CZ$2,PLANEL_Pot_anual!$C$3:$AL$24,7,TRUE)</f>
        <v>2340</v>
      </c>
      <c r="DA9" s="20">
        <f>HLOOKUP(DA$2,PLANEL_Pot_anual!$C$3:$AL$24,7,TRUE)</f>
        <v>2340</v>
      </c>
      <c r="DB9" s="20">
        <f>HLOOKUP(DB$2,PLANEL_Pot_anual!$C$3:$AL$24,7,TRUE)</f>
        <v>2340</v>
      </c>
      <c r="DC9" s="20">
        <f>HLOOKUP(DC$2,PLANEL_Pot_anual!$C$3:$AL$24,7,TRUE)</f>
        <v>2340</v>
      </c>
      <c r="DD9" s="20">
        <f>HLOOKUP(DD$2,PLANEL_Pot_anual!$C$3:$AL$24,7,TRUE)</f>
        <v>2340</v>
      </c>
      <c r="DE9" s="20">
        <f>HLOOKUP(DE$2,PLANEL_Pot_anual!$C$3:$AL$24,7,TRUE)</f>
        <v>2340</v>
      </c>
      <c r="DF9" s="20">
        <f>HLOOKUP(DF$2,PLANEL_Pot_anual!$C$3:$AL$24,7,TRUE)</f>
        <v>2340</v>
      </c>
      <c r="DG9" s="20">
        <f>HLOOKUP(DG$2,PLANEL_Pot_anual!$C$3:$AL$24,7,TRUE)</f>
        <v>2340</v>
      </c>
      <c r="DH9" s="20">
        <f>HLOOKUP(DH$2,PLANEL_Pot_anual!$C$3:$AL$24,7,TRUE)</f>
        <v>2340</v>
      </c>
      <c r="DI9" s="20">
        <f>HLOOKUP(DI$2,PLANEL_Pot_anual!$C$3:$AL$24,7,TRUE)</f>
        <v>2340</v>
      </c>
      <c r="DJ9" s="20">
        <f>HLOOKUP(DJ$2,PLANEL_Pot_anual!$C$3:$AL$24,7,TRUE)</f>
        <v>2340</v>
      </c>
      <c r="DK9" s="20">
        <f>HLOOKUP(DK$2,PLANEL_Pot_anual!$C$3:$AL$24,7,TRUE)</f>
        <v>2340</v>
      </c>
      <c r="DL9" s="20">
        <f>HLOOKUP(DL$2,PLANEL_Pot_anual!$C$3:$AL$24,7,TRUE)</f>
        <v>2340</v>
      </c>
      <c r="DM9" s="20">
        <f>HLOOKUP(DM$2,PLANEL_Pot_anual!$C$3:$AL$24,7,TRUE)</f>
        <v>2340</v>
      </c>
      <c r="DN9" s="20">
        <f>HLOOKUP(DN$2,PLANEL_Pot_anual!$C$3:$AL$24,7,TRUE)</f>
        <v>2340</v>
      </c>
      <c r="DO9" s="20">
        <f>HLOOKUP(DO$2,PLANEL_Pot_anual!$C$3:$AL$24,7,TRUE)</f>
        <v>2340</v>
      </c>
      <c r="DP9" s="20">
        <f>HLOOKUP(DP$2,PLANEL_Pot_anual!$C$3:$AL$24,7,TRUE)</f>
        <v>2340</v>
      </c>
      <c r="DQ9" s="20">
        <f>HLOOKUP(DQ$2,PLANEL_Pot_anual!$C$3:$AL$24,7,TRUE)</f>
        <v>2340</v>
      </c>
      <c r="DR9" s="20">
        <f>HLOOKUP(DR$2,PLANEL_Pot_anual!$C$3:$AL$24,7,TRUE)</f>
        <v>2340</v>
      </c>
      <c r="DS9" s="20">
        <f>HLOOKUP(DS$2,PLANEL_Pot_anual!$C$3:$AL$24,7,TRUE)</f>
        <v>2000</v>
      </c>
      <c r="DT9" s="20">
        <f>HLOOKUP(DT$2,PLANEL_Pot_anual!$C$3:$AL$24,7,TRUE)</f>
        <v>2000</v>
      </c>
      <c r="DU9" s="20">
        <f>HLOOKUP(DU$2,PLANEL_Pot_anual!$C$3:$AL$24,7,TRUE)</f>
        <v>2000</v>
      </c>
      <c r="DV9" s="20">
        <f>HLOOKUP(DV$2,PLANEL_Pot_anual!$C$3:$AL$24,7,TRUE)</f>
        <v>2000</v>
      </c>
      <c r="DW9" s="20">
        <f>HLOOKUP(DW$2,PLANEL_Pot_anual!$C$3:$AL$24,7,TRUE)</f>
        <v>2000</v>
      </c>
      <c r="DX9" s="20">
        <f>HLOOKUP(DX$2,PLANEL_Pot_anual!$C$3:$AL$24,7,TRUE)</f>
        <v>2000</v>
      </c>
      <c r="DY9" s="20">
        <f>HLOOKUP(DY$2,PLANEL_Pot_anual!$C$3:$AL$24,7,TRUE)</f>
        <v>2000</v>
      </c>
      <c r="DZ9" s="20">
        <f>HLOOKUP(DZ$2,PLANEL_Pot_anual!$C$3:$AL$24,7,TRUE)</f>
        <v>2000</v>
      </c>
      <c r="EA9" s="20">
        <f>HLOOKUP(EA$2,PLANEL_Pot_anual!$C$3:$AL$24,7,TRUE)</f>
        <v>2000</v>
      </c>
      <c r="EB9" s="20">
        <f>HLOOKUP(EB$2,PLANEL_Pot_anual!$C$3:$AL$24,7,TRUE)</f>
        <v>2000</v>
      </c>
      <c r="EC9" s="20">
        <f>HLOOKUP(EC$2,PLANEL_Pot_anual!$C$3:$AL$24,7,TRUE)</f>
        <v>2000</v>
      </c>
      <c r="ED9" s="20">
        <f>HLOOKUP(ED$2,PLANEL_Pot_anual!$C$3:$AL$24,7,TRUE)</f>
        <v>2000</v>
      </c>
      <c r="EE9" s="20">
        <f>HLOOKUP(EE$2,PLANEL_Pot_anual!$C$3:$AL$24,7,TRUE)</f>
        <v>2000</v>
      </c>
      <c r="EF9" s="20">
        <f>HLOOKUP(EF$2,PLANEL_Pot_anual!$C$3:$AL$24,7,TRUE)</f>
        <v>2000</v>
      </c>
      <c r="EG9" s="20">
        <f>HLOOKUP(EG$2,PLANEL_Pot_anual!$C$3:$AL$24,7,TRUE)</f>
        <v>2000</v>
      </c>
      <c r="EH9" s="20">
        <f>HLOOKUP(EH$2,PLANEL_Pot_anual!$C$3:$AL$24,7,TRUE)</f>
        <v>2000</v>
      </c>
      <c r="EI9" s="20">
        <f>HLOOKUP(EI$2,PLANEL_Pot_anual!$C$3:$AL$24,7,TRUE)</f>
        <v>2000</v>
      </c>
      <c r="EJ9" s="20">
        <f>HLOOKUP(EJ$2,PLANEL_Pot_anual!$C$3:$AL$24,7,TRUE)</f>
        <v>2000</v>
      </c>
      <c r="EK9" s="20">
        <f>HLOOKUP(EK$2,PLANEL_Pot_anual!$C$3:$AL$24,7,TRUE)</f>
        <v>2000</v>
      </c>
      <c r="EL9" s="20">
        <f>HLOOKUP(EL$2,PLANEL_Pot_anual!$C$3:$AL$24,7,TRUE)</f>
        <v>2000</v>
      </c>
      <c r="EM9" s="20">
        <f>HLOOKUP(EM$2,PLANEL_Pot_anual!$C$3:$AL$24,7,TRUE)</f>
        <v>2000</v>
      </c>
      <c r="EN9" s="20">
        <f>HLOOKUP(EN$2,PLANEL_Pot_anual!$C$3:$AL$24,7,TRUE)</f>
        <v>2000</v>
      </c>
      <c r="EO9" s="20">
        <f>HLOOKUP(EO$2,PLANEL_Pot_anual!$C$3:$AL$24,7,TRUE)</f>
        <v>2000</v>
      </c>
      <c r="EP9" s="20">
        <f>HLOOKUP(EP$2,PLANEL_Pot_anual!$C$3:$AL$24,7,TRUE)</f>
        <v>2000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25807.972508999999</v>
      </c>
      <c r="AJ17" s="30">
        <f>HLOOKUP(AJ$2,PLANEL_Pot_anual!$C$3:$AL$24,15,TRUE)</f>
        <v>25807.972508999999</v>
      </c>
      <c r="AK17" s="30">
        <f>HLOOKUP(AK$2,PLANEL_Pot_anual!$C$3:$AL$24,15,TRUE)</f>
        <v>25807.972508999999</v>
      </c>
      <c r="AL17" s="30">
        <f>HLOOKUP(AL$2,PLANEL_Pot_anual!$C$3:$AL$24,15,TRUE)</f>
        <v>25807.972508999999</v>
      </c>
      <c r="AM17" s="30">
        <f>HLOOKUP(AM$2,PLANEL_Pot_anual!$C$3:$AL$24,15,TRUE)</f>
        <v>28061.736689999998</v>
      </c>
      <c r="AN17" s="30">
        <f>HLOOKUP(AN$2,PLANEL_Pot_anual!$C$3:$AL$24,15,TRUE)</f>
        <v>28061.736689999998</v>
      </c>
      <c r="AO17" s="30">
        <f>HLOOKUP(AO$2,PLANEL_Pot_anual!$C$3:$AL$24,15,TRUE)</f>
        <v>28061.736689999998</v>
      </c>
      <c r="AP17" s="30">
        <f>HLOOKUP(AP$2,PLANEL_Pot_anual!$C$3:$AL$24,15,TRUE)</f>
        <v>28061.736689999998</v>
      </c>
      <c r="AQ17" s="30">
        <f>HLOOKUP(AQ$2,PLANEL_Pot_anual!$C$3:$AL$24,15,TRUE)</f>
        <v>36693.229399999997</v>
      </c>
      <c r="AR17" s="30">
        <f>HLOOKUP(AR$2,PLANEL_Pot_anual!$C$3:$AL$24,15,TRUE)</f>
        <v>36693.229399999997</v>
      </c>
      <c r="AS17" s="30">
        <f>HLOOKUP(AS$2,PLANEL_Pot_anual!$C$3:$AL$24,15,TRUE)</f>
        <v>36693.229399999997</v>
      </c>
      <c r="AT17" s="30">
        <f>HLOOKUP(AT$2,PLANEL_Pot_anual!$C$3:$AL$24,15,TRUE)</f>
        <v>36693.229399999997</v>
      </c>
      <c r="AU17" s="30">
        <f>HLOOKUP(AU$2,PLANEL_Pot_anual!$C$3:$AL$24,15,TRUE)</f>
        <v>38823.050789999994</v>
      </c>
      <c r="AV17" s="30">
        <f>HLOOKUP(AV$2,PLANEL_Pot_anual!$C$3:$AL$24,15,TRUE)</f>
        <v>38823.050789999994</v>
      </c>
      <c r="AW17" s="30">
        <f>HLOOKUP(AW$2,PLANEL_Pot_anual!$C$3:$AL$24,15,TRUE)</f>
        <v>38823.050789999994</v>
      </c>
      <c r="AX17" s="30">
        <f>HLOOKUP(AX$2,PLANEL_Pot_anual!$C$3:$AL$24,15,TRUE)</f>
        <v>38823.050789999994</v>
      </c>
      <c r="AY17" s="30">
        <f>HLOOKUP(AY$2,PLANEL_Pot_anual!$C$3:$AL$24,15,TRUE)</f>
        <v>41079.448499999999</v>
      </c>
      <c r="AZ17" s="30">
        <f>HLOOKUP(AZ$2,PLANEL_Pot_anual!$C$3:$AL$24,15,TRUE)</f>
        <v>41079.448499999999</v>
      </c>
      <c r="BA17" s="30">
        <f>HLOOKUP(BA$2,PLANEL_Pot_anual!$C$3:$AL$24,15,TRUE)</f>
        <v>41079.448499999999</v>
      </c>
      <c r="BB17" s="30">
        <f>HLOOKUP(BB$2,PLANEL_Pot_anual!$C$3:$AL$24,15,TRUE)</f>
        <v>41079.448499999999</v>
      </c>
      <c r="BC17" s="30">
        <f>HLOOKUP(BC$2,PLANEL_Pot_anual!$C$3:$AL$24,15,TRUE)</f>
        <v>41763.051940000005</v>
      </c>
      <c r="BD17" s="30">
        <f>HLOOKUP(BD$2,PLANEL_Pot_anual!$C$3:$AL$24,15,TRUE)</f>
        <v>41763.051940000005</v>
      </c>
      <c r="BE17" s="30">
        <f>HLOOKUP(BE$2,PLANEL_Pot_anual!$C$3:$AL$24,15,TRUE)</f>
        <v>41763.051940000005</v>
      </c>
      <c r="BF17" s="30">
        <f>HLOOKUP(BF$2,PLANEL_Pot_anual!$C$3:$AL$24,15,TRUE)</f>
        <v>41763.051940000005</v>
      </c>
      <c r="BG17" s="30">
        <f>HLOOKUP(BG$2,PLANEL_Pot_anual!$C$3:$AL$24,15,TRUE)</f>
        <v>45239.194199999998</v>
      </c>
      <c r="BH17" s="30">
        <f>HLOOKUP(BH$2,PLANEL_Pot_anual!$C$3:$AL$24,15,TRUE)</f>
        <v>45239.194199999998</v>
      </c>
      <c r="BI17" s="30">
        <f>HLOOKUP(BI$2,PLANEL_Pot_anual!$C$3:$AL$24,15,TRUE)</f>
        <v>45239.194199999998</v>
      </c>
      <c r="BJ17" s="30">
        <f>HLOOKUP(BJ$2,PLANEL_Pot_anual!$C$3:$AL$24,15,TRUE)</f>
        <v>45239.194199999998</v>
      </c>
      <c r="BK17" s="30">
        <f>HLOOKUP(BK$2,PLANEL_Pot_anual!$C$3:$AL$24,15,TRUE)</f>
        <v>49601.457750000001</v>
      </c>
      <c r="BL17" s="30">
        <f>HLOOKUP(BL$2,PLANEL_Pot_anual!$C$3:$AL$24,15,TRUE)</f>
        <v>49601.457750000001</v>
      </c>
      <c r="BM17" s="30">
        <f>HLOOKUP(BM$2,PLANEL_Pot_anual!$C$3:$AL$24,15,TRUE)</f>
        <v>49601.457750000001</v>
      </c>
      <c r="BN17" s="30">
        <f>HLOOKUP(BN$2,PLANEL_Pot_anual!$C$3:$AL$24,15,TRUE)</f>
        <v>49601.457750000001</v>
      </c>
      <c r="BO17" s="30">
        <f>HLOOKUP(BO$2,PLANEL_Pot_anual!$C$3:$AL$24,15,TRUE)</f>
        <v>52993.855744</v>
      </c>
      <c r="BP17" s="30">
        <f>HLOOKUP(BP$2,PLANEL_Pot_anual!$C$3:$AL$24,15,TRUE)</f>
        <v>52993.855744</v>
      </c>
      <c r="BQ17" s="30">
        <f>HLOOKUP(BQ$2,PLANEL_Pot_anual!$C$3:$AL$24,15,TRUE)</f>
        <v>52993.855744</v>
      </c>
      <c r="BR17" s="30">
        <f>HLOOKUP(BR$2,PLANEL_Pot_anual!$C$3:$AL$24,15,TRUE)</f>
        <v>52993.855744</v>
      </c>
      <c r="BS17" s="30">
        <f>HLOOKUP(BS$2,PLANEL_Pot_anual!$C$3:$AL$24,15,TRUE)</f>
        <v>56384.890009999996</v>
      </c>
      <c r="BT17" s="30">
        <f>HLOOKUP(BT$2,PLANEL_Pot_anual!$C$3:$AL$24,15,TRUE)</f>
        <v>56384.890009999996</v>
      </c>
      <c r="BU17" s="30">
        <f>HLOOKUP(BU$2,PLANEL_Pot_anual!$C$3:$AL$24,15,TRUE)</f>
        <v>56384.890009999996</v>
      </c>
      <c r="BV17" s="30">
        <f>HLOOKUP(BV$2,PLANEL_Pot_anual!$C$3:$AL$24,15,TRUE)</f>
        <v>56384.890009999996</v>
      </c>
      <c r="BW17" s="30">
        <f>HLOOKUP(BW$2,PLANEL_Pot_anual!$C$3:$AL$24,15,TRUE)</f>
        <v>59921.148860000001</v>
      </c>
      <c r="BX17" s="30">
        <f>HLOOKUP(BX$2,PLANEL_Pot_anual!$C$3:$AL$24,15,TRUE)</f>
        <v>59921.148860000001</v>
      </c>
      <c r="BY17" s="30">
        <f>HLOOKUP(BY$2,PLANEL_Pot_anual!$C$3:$AL$24,15,TRUE)</f>
        <v>59921.148860000001</v>
      </c>
      <c r="BZ17" s="30">
        <f>HLOOKUP(BZ$2,PLANEL_Pot_anual!$C$3:$AL$24,15,TRUE)</f>
        <v>59921.148860000001</v>
      </c>
      <c r="CA17" s="30">
        <f>HLOOKUP(CA$2,PLANEL_Pot_anual!$C$3:$AL$24,15,TRUE)</f>
        <v>66006.045320000005</v>
      </c>
      <c r="CB17" s="30">
        <f>HLOOKUP(CB$2,PLANEL_Pot_anual!$C$3:$AL$24,15,TRUE)</f>
        <v>66006.045320000005</v>
      </c>
      <c r="CC17" s="30">
        <f>HLOOKUP(CC$2,PLANEL_Pot_anual!$C$3:$AL$24,15,TRUE)</f>
        <v>66006.045320000005</v>
      </c>
      <c r="CD17" s="30">
        <f>HLOOKUP(CD$2,PLANEL_Pot_anual!$C$3:$AL$24,15,TRUE)</f>
        <v>66006.045320000005</v>
      </c>
      <c r="CE17" s="30">
        <f>HLOOKUP(CE$2,PLANEL_Pot_anual!$C$3:$AL$24,15,TRUE)</f>
        <v>69763.998510000005</v>
      </c>
      <c r="CF17" s="30">
        <f>HLOOKUP(CF$2,PLANEL_Pot_anual!$C$3:$AL$24,15,TRUE)</f>
        <v>69763.998510000005</v>
      </c>
      <c r="CG17" s="30">
        <f>HLOOKUP(CG$2,PLANEL_Pot_anual!$C$3:$AL$24,15,TRUE)</f>
        <v>69763.998510000005</v>
      </c>
      <c r="CH17" s="30">
        <f>HLOOKUP(CH$2,PLANEL_Pot_anual!$C$3:$AL$24,15,TRUE)</f>
        <v>69763.998510000005</v>
      </c>
      <c r="CI17" s="30">
        <f>HLOOKUP(CI$2,PLANEL_Pot_anual!$C$3:$AL$24,15,TRUE)</f>
        <v>76443.513529999997</v>
      </c>
      <c r="CJ17" s="30">
        <f>HLOOKUP(CJ$2,PLANEL_Pot_anual!$C$3:$AL$24,15,TRUE)</f>
        <v>76443.513529999997</v>
      </c>
      <c r="CK17" s="30">
        <f>HLOOKUP(CK$2,PLANEL_Pot_anual!$C$3:$AL$24,15,TRUE)</f>
        <v>76443.513529999997</v>
      </c>
      <c r="CL17" s="30">
        <f>HLOOKUP(CL$2,PLANEL_Pot_anual!$C$3:$AL$24,15,TRUE)</f>
        <v>76443.513529999997</v>
      </c>
      <c r="CM17" s="30">
        <f>HLOOKUP(CM$2,PLANEL_Pot_anual!$C$3:$AL$24,15,TRUE)</f>
        <v>83132.698360000009</v>
      </c>
      <c r="CN17" s="30">
        <f>HLOOKUP(CN$2,PLANEL_Pot_anual!$C$3:$AL$24,15,TRUE)</f>
        <v>83132.698360000009</v>
      </c>
      <c r="CO17" s="30">
        <f>HLOOKUP(CO$2,PLANEL_Pot_anual!$C$3:$AL$24,15,TRUE)</f>
        <v>83132.698360000009</v>
      </c>
      <c r="CP17" s="30">
        <f>HLOOKUP(CP$2,PLANEL_Pot_anual!$C$3:$AL$24,15,TRUE)</f>
        <v>83132.698360000009</v>
      </c>
      <c r="CQ17" s="30">
        <f>HLOOKUP(CQ$2,PLANEL_Pot_anual!$C$3:$AL$24,15,TRUE)</f>
        <v>90078.340848699998</v>
      </c>
      <c r="CR17" s="30">
        <f>HLOOKUP(CR$2,PLANEL_Pot_anual!$C$3:$AL$24,15,TRUE)</f>
        <v>90078.340848699998</v>
      </c>
      <c r="CS17" s="30">
        <f>HLOOKUP(CS$2,PLANEL_Pot_anual!$C$3:$AL$24,15,TRUE)</f>
        <v>90078.340848699998</v>
      </c>
      <c r="CT17" s="30">
        <f>HLOOKUP(CT$2,PLANEL_Pot_anual!$C$3:$AL$24,15,TRUE)</f>
        <v>90078.340848699998</v>
      </c>
      <c r="CU17" s="30">
        <f>HLOOKUP(CU$2,PLANEL_Pot_anual!$C$3:$AL$24,15,TRUE)</f>
        <v>95287.606331999996</v>
      </c>
      <c r="CV17" s="30">
        <f>HLOOKUP(CV$2,PLANEL_Pot_anual!$C$3:$AL$24,15,TRUE)</f>
        <v>95287.606331999996</v>
      </c>
      <c r="CW17" s="30">
        <f>HLOOKUP(CW$2,PLANEL_Pot_anual!$C$3:$AL$24,15,TRUE)</f>
        <v>95287.606331999996</v>
      </c>
      <c r="CX17" s="30">
        <f>HLOOKUP(CX$2,PLANEL_Pot_anual!$C$3:$AL$24,15,TRUE)</f>
        <v>95287.606331999996</v>
      </c>
      <c r="CY17" s="30">
        <f>HLOOKUP(CY$2,PLANEL_Pot_anual!$C$3:$AL$24,15,TRUE)</f>
        <v>105344.38478199999</v>
      </c>
      <c r="CZ17" s="30">
        <f>HLOOKUP(CZ$2,PLANEL_Pot_anual!$C$3:$AL$24,15,TRUE)</f>
        <v>105344.38478199999</v>
      </c>
      <c r="DA17" s="30">
        <f>HLOOKUP(DA$2,PLANEL_Pot_anual!$C$3:$AL$24,15,TRUE)</f>
        <v>105344.38478199999</v>
      </c>
      <c r="DB17" s="30">
        <f>HLOOKUP(DB$2,PLANEL_Pot_anual!$C$3:$AL$24,15,TRUE)</f>
        <v>105344.38478199999</v>
      </c>
      <c r="DC17" s="30">
        <f>HLOOKUP(DC$2,PLANEL_Pot_anual!$C$3:$AL$24,15,TRUE)</f>
        <v>109914.334512</v>
      </c>
      <c r="DD17" s="30">
        <f>HLOOKUP(DD$2,PLANEL_Pot_anual!$C$3:$AL$24,15,TRUE)</f>
        <v>109914.334512</v>
      </c>
      <c r="DE17" s="30">
        <f>HLOOKUP(DE$2,PLANEL_Pot_anual!$C$3:$AL$24,15,TRUE)</f>
        <v>109914.334512</v>
      </c>
      <c r="DF17" s="30">
        <f>HLOOKUP(DF$2,PLANEL_Pot_anual!$C$3:$AL$24,15,TRUE)</f>
        <v>109914.334512</v>
      </c>
      <c r="DG17" s="30">
        <f>HLOOKUP(DG$2,PLANEL_Pot_anual!$C$3:$AL$24,15,TRUE)</f>
        <v>113459.421172</v>
      </c>
      <c r="DH17" s="30">
        <f>HLOOKUP(DH$2,PLANEL_Pot_anual!$C$3:$AL$24,15,TRUE)</f>
        <v>113459.421172</v>
      </c>
      <c r="DI17" s="30">
        <f>HLOOKUP(DI$2,PLANEL_Pot_anual!$C$3:$AL$24,15,TRUE)</f>
        <v>113459.421172</v>
      </c>
      <c r="DJ17" s="30">
        <f>HLOOKUP(DJ$2,PLANEL_Pot_anual!$C$3:$AL$24,15,TRUE)</f>
        <v>113459.421172</v>
      </c>
      <c r="DK17" s="30">
        <f>HLOOKUP(DK$2,PLANEL_Pot_anual!$C$3:$AL$24,15,TRUE)</f>
        <v>117347.99551199999</v>
      </c>
      <c r="DL17" s="30">
        <f>HLOOKUP(DL$2,PLANEL_Pot_anual!$C$3:$AL$24,15,TRUE)</f>
        <v>117347.99551199999</v>
      </c>
      <c r="DM17" s="30">
        <f>HLOOKUP(DM$2,PLANEL_Pot_anual!$C$3:$AL$24,15,TRUE)</f>
        <v>117347.99551199999</v>
      </c>
      <c r="DN17" s="30">
        <f>HLOOKUP(DN$2,PLANEL_Pot_anual!$C$3:$AL$24,15,TRUE)</f>
        <v>117347.99551199999</v>
      </c>
      <c r="DO17" s="30">
        <f>HLOOKUP(DO$2,PLANEL_Pot_anual!$C$3:$AL$24,15,TRUE)</f>
        <v>122095.493672</v>
      </c>
      <c r="DP17" s="30">
        <f>HLOOKUP(DP$2,PLANEL_Pot_anual!$C$3:$AL$24,15,TRUE)</f>
        <v>122095.493672</v>
      </c>
      <c r="DQ17" s="30">
        <f>HLOOKUP(DQ$2,PLANEL_Pot_anual!$C$3:$AL$24,15,TRUE)</f>
        <v>122095.493672</v>
      </c>
      <c r="DR17" s="30">
        <f>HLOOKUP(DR$2,PLANEL_Pot_anual!$C$3:$AL$24,15,TRUE)</f>
        <v>122095.493672</v>
      </c>
      <c r="DS17" s="30">
        <f>HLOOKUP(DS$2,PLANEL_Pot_anual!$C$3:$AL$24,15,TRUE)</f>
        <v>127681.270422</v>
      </c>
      <c r="DT17" s="30">
        <f>HLOOKUP(DT$2,PLANEL_Pot_anual!$C$3:$AL$24,15,TRUE)</f>
        <v>127681.270422</v>
      </c>
      <c r="DU17" s="30">
        <f>HLOOKUP(DU$2,PLANEL_Pot_anual!$C$3:$AL$24,15,TRUE)</f>
        <v>127681.270422</v>
      </c>
      <c r="DV17" s="30">
        <f>HLOOKUP(DV$2,PLANEL_Pot_anual!$C$3:$AL$24,15,TRUE)</f>
        <v>127681.270422</v>
      </c>
      <c r="DW17" s="30">
        <f>HLOOKUP(DW$2,PLANEL_Pot_anual!$C$3:$AL$24,15,TRUE)</f>
        <v>133061.33710199999</v>
      </c>
      <c r="DX17" s="30">
        <f>HLOOKUP(DX$2,PLANEL_Pot_anual!$C$3:$AL$24,15,TRUE)</f>
        <v>133061.33710199999</v>
      </c>
      <c r="DY17" s="30">
        <f>HLOOKUP(DY$2,PLANEL_Pot_anual!$C$3:$AL$24,15,TRUE)</f>
        <v>133061.33710199999</v>
      </c>
      <c r="DZ17" s="30">
        <f>HLOOKUP(DZ$2,PLANEL_Pot_anual!$C$3:$AL$24,15,TRUE)</f>
        <v>133061.33710199999</v>
      </c>
      <c r="EA17" s="30">
        <f>HLOOKUP(EA$2,PLANEL_Pot_anual!$C$3:$AL$24,15,TRUE)</f>
        <v>137918.30132199998</v>
      </c>
      <c r="EB17" s="30">
        <f>HLOOKUP(EB$2,PLANEL_Pot_anual!$C$3:$AL$24,15,TRUE)</f>
        <v>137918.30132199998</v>
      </c>
      <c r="EC17" s="30">
        <f>HLOOKUP(EC$2,PLANEL_Pot_anual!$C$3:$AL$24,15,TRUE)</f>
        <v>137918.30132199998</v>
      </c>
      <c r="ED17" s="30">
        <f>HLOOKUP(ED$2,PLANEL_Pot_anual!$C$3:$AL$24,15,TRUE)</f>
        <v>137918.30132199998</v>
      </c>
      <c r="EE17" s="30">
        <f>HLOOKUP(EE$2,PLANEL_Pot_anual!$C$3:$AL$24,15,TRUE)</f>
        <v>143203.15140199999</v>
      </c>
      <c r="EF17" s="30">
        <f>HLOOKUP(EF$2,PLANEL_Pot_anual!$C$3:$AL$24,15,TRUE)</f>
        <v>143203.15140199999</v>
      </c>
      <c r="EG17" s="30">
        <f>HLOOKUP(EG$2,PLANEL_Pot_anual!$C$3:$AL$24,15,TRUE)</f>
        <v>143203.15140199999</v>
      </c>
      <c r="EH17" s="30">
        <f>HLOOKUP(EH$2,PLANEL_Pot_anual!$C$3:$AL$24,15,TRUE)</f>
        <v>143203.15140199999</v>
      </c>
      <c r="EI17" s="30">
        <f>HLOOKUP(EI$2,PLANEL_Pot_anual!$C$3:$AL$24,15,TRUE)</f>
        <v>148301.84737199999</v>
      </c>
      <c r="EJ17" s="30">
        <f>HLOOKUP(EJ$2,PLANEL_Pot_anual!$C$3:$AL$24,15,TRUE)</f>
        <v>148301.84737199999</v>
      </c>
      <c r="EK17" s="30">
        <f>HLOOKUP(EK$2,PLANEL_Pot_anual!$C$3:$AL$24,15,TRUE)</f>
        <v>148301.84737199999</v>
      </c>
      <c r="EL17" s="30">
        <f>HLOOKUP(EL$2,PLANEL_Pot_anual!$C$3:$AL$24,15,TRUE)</f>
        <v>148301.84737199999</v>
      </c>
      <c r="EM17" s="30">
        <f>HLOOKUP(EM$2,PLANEL_Pot_anual!$C$3:$AL$24,15,TRUE)</f>
        <v>149431.73347199999</v>
      </c>
      <c r="EN17" s="30">
        <f>HLOOKUP(EN$2,PLANEL_Pot_anual!$C$3:$AL$24,15,TRUE)</f>
        <v>149431.73347199999</v>
      </c>
      <c r="EO17" s="30">
        <f>HLOOKUP(EO$2,PLANEL_Pot_anual!$C$3:$AL$24,15,TRUE)</f>
        <v>149431.73347199999</v>
      </c>
      <c r="EP17" s="30">
        <f>HLOOKUP(EP$2,PLANEL_Pot_anual!$C$3:$AL$24,15,TRUE)</f>
        <v>149431.73347199999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29395.77362</v>
      </c>
      <c r="CJ20" s="26">
        <f>HLOOKUP(CJ$2,PLANEL_Pot_anual!$C$3:$AL$24,18,TRUE)</f>
        <v>29395.77362</v>
      </c>
      <c r="CK20" s="26">
        <f>HLOOKUP(CK$2,PLANEL_Pot_anual!$C$3:$AL$24,18,TRUE)</f>
        <v>29395.77362</v>
      </c>
      <c r="CL20" s="26">
        <f>HLOOKUP(CL$2,PLANEL_Pot_anual!$C$3:$AL$24,18,TRUE)</f>
        <v>29395.77362</v>
      </c>
      <c r="CM20" s="26">
        <f>HLOOKUP(CM$2,PLANEL_Pot_anual!$C$3:$AL$24,18,TRUE)</f>
        <v>29395.77362</v>
      </c>
      <c r="CN20" s="26">
        <f>HLOOKUP(CN$2,PLANEL_Pot_anual!$C$3:$AL$24,18,TRUE)</f>
        <v>29395.77362</v>
      </c>
      <c r="CO20" s="26">
        <f>HLOOKUP(CO$2,PLANEL_Pot_anual!$C$3:$AL$24,18,TRUE)</f>
        <v>29395.77362</v>
      </c>
      <c r="CP20" s="26">
        <f>HLOOKUP(CP$2,PLANEL_Pot_anual!$C$3:$AL$24,18,TRUE)</f>
        <v>29395.77362</v>
      </c>
      <c r="CQ20" s="26">
        <f>HLOOKUP(CQ$2,PLANEL_Pot_anual!$C$3:$AL$24,18,TRUE)</f>
        <v>28456.103620000002</v>
      </c>
      <c r="CR20" s="26">
        <f>HLOOKUP(CR$2,PLANEL_Pot_anual!$C$3:$AL$24,18,TRUE)</f>
        <v>28456.103620000002</v>
      </c>
      <c r="CS20" s="26">
        <f>HLOOKUP(CS$2,PLANEL_Pot_anual!$C$3:$AL$24,18,TRUE)</f>
        <v>28456.103620000002</v>
      </c>
      <c r="CT20" s="26">
        <f>HLOOKUP(CT$2,PLANEL_Pot_anual!$C$3:$AL$24,18,TRUE)</f>
        <v>28456.103620000002</v>
      </c>
      <c r="CU20" s="26">
        <f>HLOOKUP(CU$2,PLANEL_Pot_anual!$C$3:$AL$24,18,TRUE)</f>
        <v>27501.63162</v>
      </c>
      <c r="CV20" s="26">
        <f>HLOOKUP(CV$2,PLANEL_Pot_anual!$C$3:$AL$24,18,TRUE)</f>
        <v>27501.63162</v>
      </c>
      <c r="CW20" s="26">
        <f>HLOOKUP(CW$2,PLANEL_Pot_anual!$C$3:$AL$24,18,TRUE)</f>
        <v>27501.63162</v>
      </c>
      <c r="CX20" s="26">
        <f>HLOOKUP(CX$2,PLANEL_Pot_anual!$C$3:$AL$24,18,TRUE)</f>
        <v>27501.63162</v>
      </c>
      <c r="CY20" s="26">
        <f>HLOOKUP(CY$2,PLANEL_Pot_anual!$C$3:$AL$24,18,TRUE)</f>
        <v>31963.752297999999</v>
      </c>
      <c r="CZ20" s="26">
        <f>HLOOKUP(CZ$2,PLANEL_Pot_anual!$C$3:$AL$24,18,TRUE)</f>
        <v>31963.752297999999</v>
      </c>
      <c r="DA20" s="26">
        <f>HLOOKUP(DA$2,PLANEL_Pot_anual!$C$3:$AL$24,18,TRUE)</f>
        <v>31963.752297999999</v>
      </c>
      <c r="DB20" s="26">
        <f>HLOOKUP(DB$2,PLANEL_Pot_anual!$C$3:$AL$24,18,TRUE)</f>
        <v>31963.752297999999</v>
      </c>
      <c r="DC20" s="26">
        <f>HLOOKUP(DC$2,PLANEL_Pot_anual!$C$3:$AL$24,18,TRUE)</f>
        <v>36099.852425000005</v>
      </c>
      <c r="DD20" s="26">
        <f>HLOOKUP(DD$2,PLANEL_Pot_anual!$C$3:$AL$24,18,TRUE)</f>
        <v>36099.852425000005</v>
      </c>
      <c r="DE20" s="26">
        <f>HLOOKUP(DE$2,PLANEL_Pot_anual!$C$3:$AL$24,18,TRUE)</f>
        <v>36099.852425000005</v>
      </c>
      <c r="DF20" s="26">
        <f>HLOOKUP(DF$2,PLANEL_Pot_anual!$C$3:$AL$24,18,TRUE)</f>
        <v>36099.852425000005</v>
      </c>
      <c r="DG20" s="26">
        <f>HLOOKUP(DG$2,PLANEL_Pot_anual!$C$3:$AL$24,18,TRUE)</f>
        <v>40256.383239999996</v>
      </c>
      <c r="DH20" s="26">
        <f>HLOOKUP(DH$2,PLANEL_Pot_anual!$C$3:$AL$24,18,TRUE)</f>
        <v>40256.383239999996</v>
      </c>
      <c r="DI20" s="26">
        <f>HLOOKUP(DI$2,PLANEL_Pot_anual!$C$3:$AL$24,18,TRUE)</f>
        <v>40256.383239999996</v>
      </c>
      <c r="DJ20" s="26">
        <f>HLOOKUP(DJ$2,PLANEL_Pot_anual!$C$3:$AL$24,18,TRUE)</f>
        <v>40256.383239999996</v>
      </c>
      <c r="DK20" s="26">
        <f>HLOOKUP(DK$2,PLANEL_Pot_anual!$C$3:$AL$24,18,TRUE)</f>
        <v>44399.606350000002</v>
      </c>
      <c r="DL20" s="26">
        <f>HLOOKUP(DL$2,PLANEL_Pot_anual!$C$3:$AL$24,18,TRUE)</f>
        <v>44399.606350000002</v>
      </c>
      <c r="DM20" s="26">
        <f>HLOOKUP(DM$2,PLANEL_Pot_anual!$C$3:$AL$24,18,TRUE)</f>
        <v>44399.606350000002</v>
      </c>
      <c r="DN20" s="26">
        <f>HLOOKUP(DN$2,PLANEL_Pot_anual!$C$3:$AL$24,18,TRUE)</f>
        <v>44399.606350000002</v>
      </c>
      <c r="DO20" s="26">
        <f>HLOOKUP(DO$2,PLANEL_Pot_anual!$C$3:$AL$24,18,TRUE)</f>
        <v>48609.236860000005</v>
      </c>
      <c r="DP20" s="26">
        <f>HLOOKUP(DP$2,PLANEL_Pot_anual!$C$3:$AL$24,18,TRUE)</f>
        <v>48609.236860000005</v>
      </c>
      <c r="DQ20" s="26">
        <f>HLOOKUP(DQ$2,PLANEL_Pot_anual!$C$3:$AL$24,18,TRUE)</f>
        <v>48609.236860000005</v>
      </c>
      <c r="DR20" s="26">
        <f>HLOOKUP(DR$2,PLANEL_Pot_anual!$C$3:$AL$24,18,TRUE)</f>
        <v>48609.236860000005</v>
      </c>
      <c r="DS20" s="26">
        <f>HLOOKUP(DS$2,PLANEL_Pot_anual!$C$3:$AL$24,18,TRUE)</f>
        <v>52880.058440000001</v>
      </c>
      <c r="DT20" s="26">
        <f>HLOOKUP(DT$2,PLANEL_Pot_anual!$C$3:$AL$24,18,TRUE)</f>
        <v>52880.058440000001</v>
      </c>
      <c r="DU20" s="26">
        <f>HLOOKUP(DU$2,PLANEL_Pot_anual!$C$3:$AL$24,18,TRUE)</f>
        <v>52880.058440000001</v>
      </c>
      <c r="DV20" s="26">
        <f>HLOOKUP(DV$2,PLANEL_Pot_anual!$C$3:$AL$24,18,TRUE)</f>
        <v>52880.058440000001</v>
      </c>
      <c r="DW20" s="26">
        <f>HLOOKUP(DW$2,PLANEL_Pot_anual!$C$3:$AL$24,18,TRUE)</f>
        <v>57158.279869999998</v>
      </c>
      <c r="DX20" s="26">
        <f>HLOOKUP(DX$2,PLANEL_Pot_anual!$C$3:$AL$24,18,TRUE)</f>
        <v>57158.279869999998</v>
      </c>
      <c r="DY20" s="26">
        <f>HLOOKUP(DY$2,PLANEL_Pot_anual!$C$3:$AL$24,18,TRUE)</f>
        <v>57158.279869999998</v>
      </c>
      <c r="DZ20" s="26">
        <f>HLOOKUP(DZ$2,PLANEL_Pot_anual!$C$3:$AL$24,18,TRUE)</f>
        <v>57158.279869999998</v>
      </c>
      <c r="EA20" s="26">
        <f>HLOOKUP(EA$2,PLANEL_Pot_anual!$C$3:$AL$24,18,TRUE)</f>
        <v>61386.100720000002</v>
      </c>
      <c r="EB20" s="26">
        <f>HLOOKUP(EB$2,PLANEL_Pot_anual!$C$3:$AL$24,18,TRUE)</f>
        <v>61386.100720000002</v>
      </c>
      <c r="EC20" s="26">
        <f>HLOOKUP(EC$2,PLANEL_Pot_anual!$C$3:$AL$24,18,TRUE)</f>
        <v>61386.100720000002</v>
      </c>
      <c r="ED20" s="26">
        <f>HLOOKUP(ED$2,PLANEL_Pot_anual!$C$3:$AL$24,18,TRUE)</f>
        <v>61386.100720000002</v>
      </c>
      <c r="EE20" s="26">
        <f>HLOOKUP(EE$2,PLANEL_Pot_anual!$C$3:$AL$24,18,TRUE)</f>
        <v>66079.250960000005</v>
      </c>
      <c r="EF20" s="26">
        <f>HLOOKUP(EF$2,PLANEL_Pot_anual!$C$3:$AL$24,18,TRUE)</f>
        <v>66079.250960000005</v>
      </c>
      <c r="EG20" s="26">
        <f>HLOOKUP(EG$2,PLANEL_Pot_anual!$C$3:$AL$24,18,TRUE)</f>
        <v>66079.250960000005</v>
      </c>
      <c r="EH20" s="26">
        <f>HLOOKUP(EH$2,PLANEL_Pot_anual!$C$3:$AL$24,18,TRUE)</f>
        <v>66079.250960000005</v>
      </c>
      <c r="EI20" s="26">
        <f>HLOOKUP(EI$2,PLANEL_Pot_anual!$C$3:$AL$24,18,TRUE)</f>
        <v>70555.60312</v>
      </c>
      <c r="EJ20" s="26">
        <f>HLOOKUP(EJ$2,PLANEL_Pot_anual!$C$3:$AL$24,18,TRUE)</f>
        <v>70555.60312</v>
      </c>
      <c r="EK20" s="26">
        <f>HLOOKUP(EK$2,PLANEL_Pot_anual!$C$3:$AL$24,18,TRUE)</f>
        <v>70555.60312</v>
      </c>
      <c r="EL20" s="26">
        <f>HLOOKUP(EL$2,PLANEL_Pot_anual!$C$3:$AL$24,18,TRUE)</f>
        <v>70555.60312</v>
      </c>
      <c r="EM20" s="26">
        <f>HLOOKUP(EM$2,PLANEL_Pot_anual!$C$3:$AL$24,18,TRUE)</f>
        <v>74921.835019999999</v>
      </c>
      <c r="EN20" s="26">
        <f>HLOOKUP(EN$2,PLANEL_Pot_anual!$C$3:$AL$24,18,TRUE)</f>
        <v>74921.835019999999</v>
      </c>
      <c r="EO20" s="26">
        <f>HLOOKUP(EO$2,PLANEL_Pot_anual!$C$3:$AL$24,18,TRUE)</f>
        <v>74921.835019999999</v>
      </c>
      <c r="EP20" s="26">
        <f>HLOOKUP(EP$2,PLANEL_Pot_anual!$C$3:$AL$24,18,TRUE)</f>
        <v>74921.835019999999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323.60524320000002</v>
      </c>
      <c r="AN23" s="32">
        <f>HLOOKUP(AN$2,PLANEL_Pot_anual!$C$3:$AL$24,21,TRUE)</f>
        <v>323.60524320000002</v>
      </c>
      <c r="AO23" s="32">
        <f>HLOOKUP(AO$2,PLANEL_Pot_anual!$C$3:$AL$24,21,TRUE)</f>
        <v>323.60524320000002</v>
      </c>
      <c r="AP23" s="32">
        <f>HLOOKUP(AP$2,PLANEL_Pot_anual!$C$3:$AL$24,21,TRUE)</f>
        <v>323.60524320000002</v>
      </c>
      <c r="AQ23" s="32">
        <f>HLOOKUP(AQ$2,PLANEL_Pot_anual!$C$3:$AL$24,21,TRUE)</f>
        <v>4254.6407740000004</v>
      </c>
      <c r="AR23" s="32">
        <f>HLOOKUP(AR$2,PLANEL_Pot_anual!$C$3:$AL$24,21,TRUE)</f>
        <v>4254.6407740000004</v>
      </c>
      <c r="AS23" s="32">
        <f>HLOOKUP(AS$2,PLANEL_Pot_anual!$C$3:$AL$24,21,TRUE)</f>
        <v>4254.6407740000004</v>
      </c>
      <c r="AT23" s="32">
        <f>HLOOKUP(AT$2,PLANEL_Pot_anual!$C$3:$AL$24,21,TRUE)</f>
        <v>4254.6407740000004</v>
      </c>
      <c r="AU23" s="32">
        <f>HLOOKUP(AU$2,PLANEL_Pot_anual!$C$3:$AL$24,21,TRUE)</f>
        <v>6101.8352599999998</v>
      </c>
      <c r="AV23" s="32">
        <f>HLOOKUP(AV$2,PLANEL_Pot_anual!$C$3:$AL$24,21,TRUE)</f>
        <v>6101.8352599999998</v>
      </c>
      <c r="AW23" s="32">
        <f>HLOOKUP(AW$2,PLANEL_Pot_anual!$C$3:$AL$24,21,TRUE)</f>
        <v>6101.8352599999998</v>
      </c>
      <c r="AX23" s="32">
        <f>HLOOKUP(AX$2,PLANEL_Pot_anual!$C$3:$AL$24,21,TRUE)</f>
        <v>6101.8352599999998</v>
      </c>
      <c r="AY23" s="32">
        <f>HLOOKUP(AY$2,PLANEL_Pot_anual!$C$3:$AL$24,21,TRUE)</f>
        <v>9424.3086029999995</v>
      </c>
      <c r="AZ23" s="32">
        <f>HLOOKUP(AZ$2,PLANEL_Pot_anual!$C$3:$AL$24,21,TRUE)</f>
        <v>9424.3086029999995</v>
      </c>
      <c r="BA23" s="32">
        <f>HLOOKUP(BA$2,PLANEL_Pot_anual!$C$3:$AL$24,21,TRUE)</f>
        <v>9424.3086029999995</v>
      </c>
      <c r="BB23" s="32">
        <f>HLOOKUP(BB$2,PLANEL_Pot_anual!$C$3:$AL$24,21,TRUE)</f>
        <v>9424.3086029999995</v>
      </c>
      <c r="BC23" s="32">
        <f>HLOOKUP(BC$2,PLANEL_Pot_anual!$C$3:$AL$24,21,TRUE)</f>
        <v>10334.595069999999</v>
      </c>
      <c r="BD23" s="32">
        <f>HLOOKUP(BD$2,PLANEL_Pot_anual!$C$3:$AL$24,21,TRUE)</f>
        <v>10334.595069999999</v>
      </c>
      <c r="BE23" s="32">
        <f>HLOOKUP(BE$2,PLANEL_Pot_anual!$C$3:$AL$24,21,TRUE)</f>
        <v>10334.595069999999</v>
      </c>
      <c r="BF23" s="32">
        <f>HLOOKUP(BF$2,PLANEL_Pot_anual!$C$3:$AL$24,21,TRUE)</f>
        <v>10334.595069999999</v>
      </c>
      <c r="BG23" s="32">
        <f>HLOOKUP(BG$2,PLANEL_Pot_anual!$C$3:$AL$24,21,TRUE)</f>
        <v>10703.109280000001</v>
      </c>
      <c r="BH23" s="32">
        <f>HLOOKUP(BH$2,PLANEL_Pot_anual!$C$3:$AL$24,21,TRUE)</f>
        <v>10703.109280000001</v>
      </c>
      <c r="BI23" s="32">
        <f>HLOOKUP(BI$2,PLANEL_Pot_anual!$C$3:$AL$24,21,TRUE)</f>
        <v>10703.109280000001</v>
      </c>
      <c r="BJ23" s="32">
        <f>HLOOKUP(BJ$2,PLANEL_Pot_anual!$C$3:$AL$24,21,TRUE)</f>
        <v>10703.109280000001</v>
      </c>
      <c r="BK23" s="32">
        <f>HLOOKUP(BK$2,PLANEL_Pot_anual!$C$3:$AL$24,21,TRUE)</f>
        <v>13271.186641</v>
      </c>
      <c r="BL23" s="32">
        <f>HLOOKUP(BL$2,PLANEL_Pot_anual!$C$3:$AL$24,21,TRUE)</f>
        <v>13271.186641</v>
      </c>
      <c r="BM23" s="32">
        <f>HLOOKUP(BM$2,PLANEL_Pot_anual!$C$3:$AL$24,21,TRUE)</f>
        <v>13271.186641</v>
      </c>
      <c r="BN23" s="32">
        <f>HLOOKUP(BN$2,PLANEL_Pot_anual!$C$3:$AL$24,21,TRUE)</f>
        <v>13271.186641</v>
      </c>
      <c r="BO23" s="32">
        <f>HLOOKUP(BO$2,PLANEL_Pot_anual!$C$3:$AL$24,21,TRUE)</f>
        <v>17103.695658000001</v>
      </c>
      <c r="BP23" s="32">
        <f>HLOOKUP(BP$2,PLANEL_Pot_anual!$C$3:$AL$24,21,TRUE)</f>
        <v>17103.695658000001</v>
      </c>
      <c r="BQ23" s="32">
        <f>HLOOKUP(BQ$2,PLANEL_Pot_anual!$C$3:$AL$24,21,TRUE)</f>
        <v>17103.695658000001</v>
      </c>
      <c r="BR23" s="32">
        <f>HLOOKUP(BR$2,PLANEL_Pot_anual!$C$3:$AL$24,21,TRUE)</f>
        <v>17103.695658000001</v>
      </c>
      <c r="BS23" s="32">
        <f>HLOOKUP(BS$2,PLANEL_Pot_anual!$C$3:$AL$24,21,TRUE)</f>
        <v>18244.027681</v>
      </c>
      <c r="BT23" s="32">
        <f>HLOOKUP(BT$2,PLANEL_Pot_anual!$C$3:$AL$24,21,TRUE)</f>
        <v>18244.027681</v>
      </c>
      <c r="BU23" s="32">
        <f>HLOOKUP(BU$2,PLANEL_Pot_anual!$C$3:$AL$24,21,TRUE)</f>
        <v>18244.027681</v>
      </c>
      <c r="BV23" s="32">
        <f>HLOOKUP(BV$2,PLANEL_Pot_anual!$C$3:$AL$24,21,TRUE)</f>
        <v>18244.027681</v>
      </c>
      <c r="BW23" s="32">
        <f>HLOOKUP(BW$2,PLANEL_Pot_anual!$C$3:$AL$24,21,TRUE)</f>
        <v>20096.649966000001</v>
      </c>
      <c r="BX23" s="32">
        <f>HLOOKUP(BX$2,PLANEL_Pot_anual!$C$3:$AL$24,21,TRUE)</f>
        <v>20096.649966000001</v>
      </c>
      <c r="BY23" s="32">
        <f>HLOOKUP(BY$2,PLANEL_Pot_anual!$C$3:$AL$24,21,TRUE)</f>
        <v>20096.649966000001</v>
      </c>
      <c r="BZ23" s="32">
        <f>HLOOKUP(BZ$2,PLANEL_Pot_anual!$C$3:$AL$24,21,TRUE)</f>
        <v>20096.649966000001</v>
      </c>
      <c r="CA23" s="32">
        <f>HLOOKUP(CA$2,PLANEL_Pot_anual!$C$3:$AL$24,21,TRUE)</f>
        <v>21412.41805</v>
      </c>
      <c r="CB23" s="32">
        <f>HLOOKUP(CB$2,PLANEL_Pot_anual!$C$3:$AL$24,21,TRUE)</f>
        <v>21412.41805</v>
      </c>
      <c r="CC23" s="32">
        <f>HLOOKUP(CC$2,PLANEL_Pot_anual!$C$3:$AL$24,21,TRUE)</f>
        <v>21412.41805</v>
      </c>
      <c r="CD23" s="32">
        <f>HLOOKUP(CD$2,PLANEL_Pot_anual!$C$3:$AL$24,21,TRUE)</f>
        <v>21412.41805</v>
      </c>
      <c r="CE23" s="32">
        <f>HLOOKUP(CE$2,PLANEL_Pot_anual!$C$3:$AL$24,21,TRUE)</f>
        <v>23504.894619999999</v>
      </c>
      <c r="CF23" s="32">
        <f>HLOOKUP(CF$2,PLANEL_Pot_anual!$C$3:$AL$24,21,TRUE)</f>
        <v>23504.894619999999</v>
      </c>
      <c r="CG23" s="32">
        <f>HLOOKUP(CG$2,PLANEL_Pot_anual!$C$3:$AL$24,21,TRUE)</f>
        <v>23504.894619999999</v>
      </c>
      <c r="CH23" s="32">
        <f>HLOOKUP(CH$2,PLANEL_Pot_anual!$C$3:$AL$24,21,TRUE)</f>
        <v>23504.894619999999</v>
      </c>
      <c r="CI23" s="32">
        <f>HLOOKUP(CI$2,PLANEL_Pot_anual!$C$3:$AL$24,21,TRUE)</f>
        <v>26632.28657</v>
      </c>
      <c r="CJ23" s="32">
        <f>HLOOKUP(CJ$2,PLANEL_Pot_anual!$C$3:$AL$24,21,TRUE)</f>
        <v>26632.28657</v>
      </c>
      <c r="CK23" s="32">
        <f>HLOOKUP(CK$2,PLANEL_Pot_anual!$C$3:$AL$24,21,TRUE)</f>
        <v>26632.28657</v>
      </c>
      <c r="CL23" s="32">
        <f>HLOOKUP(CL$2,PLANEL_Pot_anual!$C$3:$AL$24,21,TRUE)</f>
        <v>26632.28657</v>
      </c>
      <c r="CM23" s="32">
        <f>HLOOKUP(CM$2,PLANEL_Pot_anual!$C$3:$AL$24,21,TRUE)</f>
        <v>29662.739850000002</v>
      </c>
      <c r="CN23" s="32">
        <f>HLOOKUP(CN$2,PLANEL_Pot_anual!$C$3:$AL$24,21,TRUE)</f>
        <v>29662.739850000002</v>
      </c>
      <c r="CO23" s="32">
        <f>HLOOKUP(CO$2,PLANEL_Pot_anual!$C$3:$AL$24,21,TRUE)</f>
        <v>29662.739850000002</v>
      </c>
      <c r="CP23" s="32">
        <f>HLOOKUP(CP$2,PLANEL_Pot_anual!$C$3:$AL$24,21,TRUE)</f>
        <v>29662.739850000002</v>
      </c>
      <c r="CQ23" s="32">
        <f>HLOOKUP(CQ$2,PLANEL_Pot_anual!$C$3:$AL$24,21,TRUE)</f>
        <v>33177.879310000004</v>
      </c>
      <c r="CR23" s="32">
        <f>HLOOKUP(CR$2,PLANEL_Pot_anual!$C$3:$AL$24,21,TRUE)</f>
        <v>33177.879310000004</v>
      </c>
      <c r="CS23" s="32">
        <f>HLOOKUP(CS$2,PLANEL_Pot_anual!$C$3:$AL$24,21,TRUE)</f>
        <v>33177.879310000004</v>
      </c>
      <c r="CT23" s="32">
        <f>HLOOKUP(CT$2,PLANEL_Pot_anual!$C$3:$AL$24,21,TRUE)</f>
        <v>33177.879310000004</v>
      </c>
      <c r="CU23" s="32">
        <f>HLOOKUP(CU$2,PLANEL_Pot_anual!$C$3:$AL$24,21,TRUE)</f>
        <v>37514.642399999997</v>
      </c>
      <c r="CV23" s="32">
        <f>HLOOKUP(CV$2,PLANEL_Pot_anual!$C$3:$AL$24,21,TRUE)</f>
        <v>37514.642399999997</v>
      </c>
      <c r="CW23" s="32">
        <f>HLOOKUP(CW$2,PLANEL_Pot_anual!$C$3:$AL$24,21,TRUE)</f>
        <v>37514.642399999997</v>
      </c>
      <c r="CX23" s="32">
        <f>HLOOKUP(CX$2,PLANEL_Pot_anual!$C$3:$AL$24,21,TRUE)</f>
        <v>37514.642399999997</v>
      </c>
      <c r="CY23" s="32">
        <f>HLOOKUP(CY$2,PLANEL_Pot_anual!$C$3:$AL$24,21,TRUE)</f>
        <v>38657.646099999998</v>
      </c>
      <c r="CZ23" s="32">
        <f>HLOOKUP(CZ$2,PLANEL_Pot_anual!$C$3:$AL$24,21,TRUE)</f>
        <v>38657.646099999998</v>
      </c>
      <c r="DA23" s="32">
        <f>HLOOKUP(DA$2,PLANEL_Pot_anual!$C$3:$AL$24,21,TRUE)</f>
        <v>38657.646099999998</v>
      </c>
      <c r="DB23" s="32">
        <f>HLOOKUP(DB$2,PLANEL_Pot_anual!$C$3:$AL$24,21,TRUE)</f>
        <v>38657.646099999998</v>
      </c>
      <c r="DC23" s="32">
        <f>HLOOKUP(DC$2,PLANEL_Pot_anual!$C$3:$AL$24,21,TRUE)</f>
        <v>40482.611380000002</v>
      </c>
      <c r="DD23" s="32">
        <f>HLOOKUP(DD$2,PLANEL_Pot_anual!$C$3:$AL$24,21,TRUE)</f>
        <v>40482.611380000002</v>
      </c>
      <c r="DE23" s="32">
        <f>HLOOKUP(DE$2,PLANEL_Pot_anual!$C$3:$AL$24,21,TRUE)</f>
        <v>40482.611380000002</v>
      </c>
      <c r="DF23" s="32">
        <f>HLOOKUP(DF$2,PLANEL_Pot_anual!$C$3:$AL$24,21,TRUE)</f>
        <v>40482.611380000002</v>
      </c>
      <c r="DG23" s="32">
        <f>HLOOKUP(DG$2,PLANEL_Pot_anual!$C$3:$AL$24,21,TRUE)</f>
        <v>42551.276859999998</v>
      </c>
      <c r="DH23" s="32">
        <f>HLOOKUP(DH$2,PLANEL_Pot_anual!$C$3:$AL$24,21,TRUE)</f>
        <v>42551.276859999998</v>
      </c>
      <c r="DI23" s="32">
        <f>HLOOKUP(DI$2,PLANEL_Pot_anual!$C$3:$AL$24,21,TRUE)</f>
        <v>42551.276859999998</v>
      </c>
      <c r="DJ23" s="32">
        <f>HLOOKUP(DJ$2,PLANEL_Pot_anual!$C$3:$AL$24,21,TRUE)</f>
        <v>42551.276859999998</v>
      </c>
      <c r="DK23" s="32">
        <f>HLOOKUP(DK$2,PLANEL_Pot_anual!$C$3:$AL$24,21,TRUE)</f>
        <v>44995.38751</v>
      </c>
      <c r="DL23" s="32">
        <f>HLOOKUP(DL$2,PLANEL_Pot_anual!$C$3:$AL$24,21,TRUE)</f>
        <v>44995.38751</v>
      </c>
      <c r="DM23" s="32">
        <f>HLOOKUP(DM$2,PLANEL_Pot_anual!$C$3:$AL$24,21,TRUE)</f>
        <v>44995.38751</v>
      </c>
      <c r="DN23" s="32">
        <f>HLOOKUP(DN$2,PLANEL_Pot_anual!$C$3:$AL$24,21,TRUE)</f>
        <v>44995.38751</v>
      </c>
      <c r="DO23" s="32">
        <f>HLOOKUP(DO$2,PLANEL_Pot_anual!$C$3:$AL$24,21,TRUE)</f>
        <v>47655.818799999994</v>
      </c>
      <c r="DP23" s="32">
        <f>HLOOKUP(DP$2,PLANEL_Pot_anual!$C$3:$AL$24,21,TRUE)</f>
        <v>47655.818799999994</v>
      </c>
      <c r="DQ23" s="32">
        <f>HLOOKUP(DQ$2,PLANEL_Pot_anual!$C$3:$AL$24,21,TRUE)</f>
        <v>47655.818799999994</v>
      </c>
      <c r="DR23" s="32">
        <f>HLOOKUP(DR$2,PLANEL_Pot_anual!$C$3:$AL$24,21,TRUE)</f>
        <v>47655.818799999994</v>
      </c>
      <c r="DS23" s="32">
        <f>HLOOKUP(DS$2,PLANEL_Pot_anual!$C$3:$AL$24,21,TRUE)</f>
        <v>51058.018400000001</v>
      </c>
      <c r="DT23" s="32">
        <f>HLOOKUP(DT$2,PLANEL_Pot_anual!$C$3:$AL$24,21,TRUE)</f>
        <v>51058.018400000001</v>
      </c>
      <c r="DU23" s="32">
        <f>HLOOKUP(DU$2,PLANEL_Pot_anual!$C$3:$AL$24,21,TRUE)</f>
        <v>51058.018400000001</v>
      </c>
      <c r="DV23" s="32">
        <f>HLOOKUP(DV$2,PLANEL_Pot_anual!$C$3:$AL$24,21,TRUE)</f>
        <v>51058.018400000001</v>
      </c>
      <c r="DW23" s="32">
        <f>HLOOKUP(DW$2,PLANEL_Pot_anual!$C$3:$AL$24,21,TRUE)</f>
        <v>54062.612959999999</v>
      </c>
      <c r="DX23" s="32">
        <f>HLOOKUP(DX$2,PLANEL_Pot_anual!$C$3:$AL$24,21,TRUE)</f>
        <v>54062.612959999999</v>
      </c>
      <c r="DY23" s="32">
        <f>HLOOKUP(DY$2,PLANEL_Pot_anual!$C$3:$AL$24,21,TRUE)</f>
        <v>54062.612959999999</v>
      </c>
      <c r="DZ23" s="32">
        <f>HLOOKUP(DZ$2,PLANEL_Pot_anual!$C$3:$AL$24,21,TRUE)</f>
        <v>54062.612959999999</v>
      </c>
      <c r="EA23" s="32">
        <f>HLOOKUP(EA$2,PLANEL_Pot_anual!$C$3:$AL$24,21,TRUE)</f>
        <v>57159.992620000005</v>
      </c>
      <c r="EB23" s="32">
        <f>HLOOKUP(EB$2,PLANEL_Pot_anual!$C$3:$AL$24,21,TRUE)</f>
        <v>57159.992620000005</v>
      </c>
      <c r="EC23" s="32">
        <f>HLOOKUP(EC$2,PLANEL_Pot_anual!$C$3:$AL$24,21,TRUE)</f>
        <v>57159.992620000005</v>
      </c>
      <c r="ED23" s="32">
        <f>HLOOKUP(ED$2,PLANEL_Pot_anual!$C$3:$AL$24,21,TRUE)</f>
        <v>57159.992620000005</v>
      </c>
      <c r="EE23" s="32">
        <f>HLOOKUP(EE$2,PLANEL_Pot_anual!$C$3:$AL$24,21,TRUE)</f>
        <v>60577.035340000002</v>
      </c>
      <c r="EF23" s="32">
        <f>HLOOKUP(EF$2,PLANEL_Pot_anual!$C$3:$AL$24,21,TRUE)</f>
        <v>60577.035340000002</v>
      </c>
      <c r="EG23" s="32">
        <f>HLOOKUP(EG$2,PLANEL_Pot_anual!$C$3:$AL$24,21,TRUE)</f>
        <v>60577.035340000002</v>
      </c>
      <c r="EH23" s="32">
        <f>HLOOKUP(EH$2,PLANEL_Pot_anual!$C$3:$AL$24,21,TRUE)</f>
        <v>60577.035340000002</v>
      </c>
      <c r="EI23" s="32">
        <f>HLOOKUP(EI$2,PLANEL_Pot_anual!$C$3:$AL$24,21,TRUE)</f>
        <v>63881.56495</v>
      </c>
      <c r="EJ23" s="32">
        <f>HLOOKUP(EJ$2,PLANEL_Pot_anual!$C$3:$AL$24,21,TRUE)</f>
        <v>63881.56495</v>
      </c>
      <c r="EK23" s="32">
        <f>HLOOKUP(EK$2,PLANEL_Pot_anual!$C$3:$AL$24,21,TRUE)</f>
        <v>63881.56495</v>
      </c>
      <c r="EL23" s="32">
        <f>HLOOKUP(EL$2,PLANEL_Pot_anual!$C$3:$AL$24,21,TRUE)</f>
        <v>63881.56495</v>
      </c>
      <c r="EM23" s="32">
        <f>HLOOKUP(EM$2,PLANEL_Pot_anual!$C$3:$AL$24,21,TRUE)</f>
        <v>67189.494099999996</v>
      </c>
      <c r="EN23" s="32">
        <f>HLOOKUP(EN$2,PLANEL_Pot_anual!$C$3:$AL$24,21,TRUE)</f>
        <v>67189.494099999996</v>
      </c>
      <c r="EO23" s="32">
        <f>HLOOKUP(EO$2,PLANEL_Pot_anual!$C$3:$AL$24,21,TRUE)</f>
        <v>67189.494099999996</v>
      </c>
      <c r="EP23" s="32">
        <f>HLOOKUP(EP$2,PLANEL_Pot_anual!$C$3:$AL$24,21,TRUE)</f>
        <v>67189.494099999996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179957.89182899997</v>
      </c>
      <c r="AF24" s="28">
        <f t="shared" si="0"/>
        <v>179957.89182899997</v>
      </c>
      <c r="AG24" s="28">
        <f t="shared" si="0"/>
        <v>179957.89182899997</v>
      </c>
      <c r="AH24" s="28">
        <f t="shared" si="0"/>
        <v>179957.89182899997</v>
      </c>
      <c r="AI24" s="28">
        <f t="shared" ref="AI24:BN24" si="1">SUM(AI4:AI23)</f>
        <v>186885.06985099995</v>
      </c>
      <c r="AJ24" s="28">
        <f t="shared" si="1"/>
        <v>186885.06985099995</v>
      </c>
      <c r="AK24" s="28">
        <f t="shared" si="1"/>
        <v>186885.06985099995</v>
      </c>
      <c r="AL24" s="28">
        <f t="shared" si="1"/>
        <v>186885.06985099995</v>
      </c>
      <c r="AM24" s="28">
        <f t="shared" si="1"/>
        <v>193139.70898619998</v>
      </c>
      <c r="AN24" s="28">
        <f t="shared" si="1"/>
        <v>193139.70898619998</v>
      </c>
      <c r="AO24" s="28">
        <f t="shared" si="1"/>
        <v>193139.70898619998</v>
      </c>
      <c r="AP24" s="28">
        <f t="shared" si="1"/>
        <v>193139.70898619998</v>
      </c>
      <c r="AQ24" s="28">
        <f t="shared" si="1"/>
        <v>204169.93722699996</v>
      </c>
      <c r="AR24" s="28">
        <f t="shared" si="1"/>
        <v>204169.93722699996</v>
      </c>
      <c r="AS24" s="28">
        <f t="shared" si="1"/>
        <v>204169.93722699996</v>
      </c>
      <c r="AT24" s="28">
        <f t="shared" si="1"/>
        <v>204169.93722699996</v>
      </c>
      <c r="AU24" s="28">
        <f t="shared" si="1"/>
        <v>210276.65310299996</v>
      </c>
      <c r="AV24" s="28">
        <f t="shared" si="1"/>
        <v>210276.65310299996</v>
      </c>
      <c r="AW24" s="28">
        <f t="shared" si="1"/>
        <v>210276.65310299996</v>
      </c>
      <c r="AX24" s="28">
        <f t="shared" si="1"/>
        <v>210276.65310299996</v>
      </c>
      <c r="AY24" s="28">
        <f t="shared" si="1"/>
        <v>216373.46665849999</v>
      </c>
      <c r="AZ24" s="28">
        <f t="shared" si="1"/>
        <v>216373.46665849999</v>
      </c>
      <c r="BA24" s="28">
        <f t="shared" si="1"/>
        <v>216373.46665849999</v>
      </c>
      <c r="BB24" s="28">
        <f t="shared" si="1"/>
        <v>216373.46665849999</v>
      </c>
      <c r="BC24" s="28">
        <f t="shared" si="1"/>
        <v>221949.223406</v>
      </c>
      <c r="BD24" s="28">
        <f t="shared" si="1"/>
        <v>221949.223406</v>
      </c>
      <c r="BE24" s="28">
        <f t="shared" si="1"/>
        <v>221949.223406</v>
      </c>
      <c r="BF24" s="28">
        <f t="shared" si="1"/>
        <v>221949.223406</v>
      </c>
      <c r="BG24" s="28">
        <f t="shared" si="1"/>
        <v>229535.97156000001</v>
      </c>
      <c r="BH24" s="28">
        <f t="shared" si="1"/>
        <v>229535.97156000001</v>
      </c>
      <c r="BI24" s="28">
        <f t="shared" si="1"/>
        <v>229535.97156000001</v>
      </c>
      <c r="BJ24" s="28">
        <f t="shared" si="1"/>
        <v>229535.97156000001</v>
      </c>
      <c r="BK24" s="28">
        <f t="shared" si="1"/>
        <v>240649.06573100001</v>
      </c>
      <c r="BL24" s="28">
        <f t="shared" si="1"/>
        <v>240649.06573100001</v>
      </c>
      <c r="BM24" s="28">
        <f t="shared" si="1"/>
        <v>240649.06573100001</v>
      </c>
      <c r="BN24" s="28">
        <f t="shared" si="1"/>
        <v>240649.06573100001</v>
      </c>
      <c r="BO24" s="28">
        <f t="shared" ref="BO24:CT24" si="2">SUM(BO4:BO23)</f>
        <v>251266.392712</v>
      </c>
      <c r="BP24" s="28">
        <f t="shared" si="2"/>
        <v>251266.392712</v>
      </c>
      <c r="BQ24" s="28">
        <f t="shared" si="2"/>
        <v>251266.392712</v>
      </c>
      <c r="BR24" s="28">
        <f t="shared" si="2"/>
        <v>251266.392712</v>
      </c>
      <c r="BS24" s="28">
        <f t="shared" si="2"/>
        <v>262231.01822299993</v>
      </c>
      <c r="BT24" s="28">
        <f t="shared" si="2"/>
        <v>262231.01822299993</v>
      </c>
      <c r="BU24" s="28">
        <f t="shared" si="2"/>
        <v>262231.01822299993</v>
      </c>
      <c r="BV24" s="28">
        <f t="shared" si="2"/>
        <v>262231.01822299993</v>
      </c>
      <c r="BW24" s="28">
        <f t="shared" si="2"/>
        <v>273200.60886799998</v>
      </c>
      <c r="BX24" s="28">
        <f t="shared" si="2"/>
        <v>273200.60886799998</v>
      </c>
      <c r="BY24" s="28">
        <f t="shared" si="2"/>
        <v>273200.60886799998</v>
      </c>
      <c r="BZ24" s="28">
        <f t="shared" si="2"/>
        <v>273200.60886799998</v>
      </c>
      <c r="CA24" s="28">
        <f t="shared" si="2"/>
        <v>286433.21093199996</v>
      </c>
      <c r="CB24" s="28">
        <f t="shared" si="2"/>
        <v>286433.21093199996</v>
      </c>
      <c r="CC24" s="28">
        <f t="shared" si="2"/>
        <v>286433.21093199996</v>
      </c>
      <c r="CD24" s="28">
        <f t="shared" si="2"/>
        <v>286433.21093199996</v>
      </c>
      <c r="CE24" s="28">
        <f t="shared" si="2"/>
        <v>298021.33414200001</v>
      </c>
      <c r="CF24" s="28">
        <f t="shared" si="2"/>
        <v>298021.33414200001</v>
      </c>
      <c r="CG24" s="28">
        <f t="shared" si="2"/>
        <v>298021.33414200001</v>
      </c>
      <c r="CH24" s="28">
        <f t="shared" si="2"/>
        <v>298021.33414200001</v>
      </c>
      <c r="CI24" s="28">
        <f t="shared" si="2"/>
        <v>308747.23441899999</v>
      </c>
      <c r="CJ24" s="28">
        <f t="shared" si="2"/>
        <v>308747.23441899999</v>
      </c>
      <c r="CK24" s="28">
        <f t="shared" si="2"/>
        <v>308747.23441899999</v>
      </c>
      <c r="CL24" s="28">
        <f t="shared" si="2"/>
        <v>308747.23441899999</v>
      </c>
      <c r="CM24" s="28">
        <f t="shared" si="2"/>
        <v>319392.072529</v>
      </c>
      <c r="CN24" s="28">
        <f t="shared" si="2"/>
        <v>319392.072529</v>
      </c>
      <c r="CO24" s="28">
        <f t="shared" si="2"/>
        <v>319392.072529</v>
      </c>
      <c r="CP24" s="28">
        <f t="shared" si="2"/>
        <v>319392.072529</v>
      </c>
      <c r="CQ24" s="28">
        <f t="shared" si="2"/>
        <v>329838.18447769998</v>
      </c>
      <c r="CR24" s="28">
        <f t="shared" si="2"/>
        <v>329838.18447769998</v>
      </c>
      <c r="CS24" s="28">
        <f t="shared" si="2"/>
        <v>329838.18447769998</v>
      </c>
      <c r="CT24" s="28">
        <f t="shared" si="2"/>
        <v>329838.18447769998</v>
      </c>
      <c r="CU24" s="28">
        <f t="shared" ref="CU24:DZ24" si="3">SUM(CU4:CU23)</f>
        <v>339387.54105100001</v>
      </c>
      <c r="CV24" s="28">
        <f t="shared" si="3"/>
        <v>339387.54105100001</v>
      </c>
      <c r="CW24" s="28">
        <f t="shared" si="3"/>
        <v>339387.54105100001</v>
      </c>
      <c r="CX24" s="28">
        <f t="shared" si="3"/>
        <v>339387.54105100001</v>
      </c>
      <c r="CY24" s="28">
        <f t="shared" si="3"/>
        <v>355974.44387899997</v>
      </c>
      <c r="CZ24" s="28">
        <f t="shared" si="3"/>
        <v>355974.44387899997</v>
      </c>
      <c r="DA24" s="28">
        <f t="shared" si="3"/>
        <v>355974.44387899997</v>
      </c>
      <c r="DB24" s="28">
        <f t="shared" si="3"/>
        <v>355974.44387899997</v>
      </c>
      <c r="DC24" s="28">
        <f t="shared" si="3"/>
        <v>367430.75901600003</v>
      </c>
      <c r="DD24" s="28">
        <f t="shared" si="3"/>
        <v>367430.75901600003</v>
      </c>
      <c r="DE24" s="28">
        <f t="shared" si="3"/>
        <v>367430.75901600003</v>
      </c>
      <c r="DF24" s="28">
        <f t="shared" si="3"/>
        <v>367430.75901600003</v>
      </c>
      <c r="DG24" s="28">
        <f t="shared" si="3"/>
        <v>378126.04197099997</v>
      </c>
      <c r="DH24" s="28">
        <f t="shared" si="3"/>
        <v>378126.04197099997</v>
      </c>
      <c r="DI24" s="28">
        <f t="shared" si="3"/>
        <v>378126.04197099997</v>
      </c>
      <c r="DJ24" s="28">
        <f t="shared" si="3"/>
        <v>378126.04197099997</v>
      </c>
      <c r="DK24" s="28">
        <f t="shared" si="3"/>
        <v>389109.94268700003</v>
      </c>
      <c r="DL24" s="28">
        <f t="shared" si="3"/>
        <v>389109.94268700003</v>
      </c>
      <c r="DM24" s="28">
        <f t="shared" si="3"/>
        <v>389109.94268700003</v>
      </c>
      <c r="DN24" s="28">
        <f t="shared" si="3"/>
        <v>389109.94268700003</v>
      </c>
      <c r="DO24" s="28">
        <f t="shared" si="3"/>
        <v>400927.50264700002</v>
      </c>
      <c r="DP24" s="28">
        <f t="shared" si="3"/>
        <v>400927.50264700002</v>
      </c>
      <c r="DQ24" s="28">
        <f t="shared" si="3"/>
        <v>400927.50264700002</v>
      </c>
      <c r="DR24" s="28">
        <f t="shared" si="3"/>
        <v>400927.50264700002</v>
      </c>
      <c r="DS24" s="28">
        <f t="shared" si="3"/>
        <v>414179.804137</v>
      </c>
      <c r="DT24" s="28">
        <f t="shared" si="3"/>
        <v>414179.804137</v>
      </c>
      <c r="DU24" s="28">
        <f t="shared" si="3"/>
        <v>414179.804137</v>
      </c>
      <c r="DV24" s="28">
        <f t="shared" si="3"/>
        <v>414179.804137</v>
      </c>
      <c r="DW24" s="28">
        <f t="shared" si="3"/>
        <v>427661.35217399994</v>
      </c>
      <c r="DX24" s="28">
        <f t="shared" si="3"/>
        <v>427661.35217399994</v>
      </c>
      <c r="DY24" s="28">
        <f t="shared" si="3"/>
        <v>427661.35217399994</v>
      </c>
      <c r="DZ24" s="28">
        <f t="shared" si="3"/>
        <v>427661.35217399994</v>
      </c>
      <c r="EA24" s="28">
        <f t="shared" ref="EA24:EP24" si="4">SUM(EA4:EA23)</f>
        <v>440486.88003500004</v>
      </c>
      <c r="EB24" s="28">
        <f t="shared" si="4"/>
        <v>440486.88003500004</v>
      </c>
      <c r="EC24" s="28">
        <f t="shared" si="4"/>
        <v>440486.88003500004</v>
      </c>
      <c r="ED24" s="28">
        <f t="shared" si="4"/>
        <v>440486.88003500004</v>
      </c>
      <c r="EE24" s="28">
        <f t="shared" si="4"/>
        <v>454593.59274599998</v>
      </c>
      <c r="EF24" s="28">
        <f t="shared" si="4"/>
        <v>454593.59274599998</v>
      </c>
      <c r="EG24" s="28">
        <f t="shared" si="4"/>
        <v>454593.59274599998</v>
      </c>
      <c r="EH24" s="28">
        <f t="shared" si="4"/>
        <v>454593.59274599998</v>
      </c>
      <c r="EI24" s="28">
        <f t="shared" si="4"/>
        <v>468159.67125300004</v>
      </c>
      <c r="EJ24" s="28">
        <f t="shared" si="4"/>
        <v>468159.67125300004</v>
      </c>
      <c r="EK24" s="28">
        <f t="shared" si="4"/>
        <v>468159.67125300004</v>
      </c>
      <c r="EL24" s="28">
        <f t="shared" si="4"/>
        <v>468159.67125300004</v>
      </c>
      <c r="EM24" s="28">
        <f t="shared" si="4"/>
        <v>477977.908475</v>
      </c>
      <c r="EN24" s="28">
        <f t="shared" si="4"/>
        <v>477977.908475</v>
      </c>
      <c r="EO24" s="28">
        <f t="shared" si="4"/>
        <v>477977.908475</v>
      </c>
      <c r="EP24" s="28">
        <f t="shared" si="4"/>
        <v>477977.908475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0.10735917083034814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9.0923898144440837E-2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4.2816049877180649E-2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2.6807749319240418E-2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2.6807227653372984E-2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2.4170808022017175E-2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2.4150479481888247E-2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2.4150479481888247E-2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2.4150479481888247E-2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13760.881520999999</v>
      </c>
      <c r="AV31" s="1">
        <f>PLANEL_GerMed_Trim!AV17</f>
        <v>16543.4525512</v>
      </c>
      <c r="AW31" s="1">
        <f>PLANEL_GerMed_Trim!AW17</f>
        <v>21900.112862099999</v>
      </c>
      <c r="AX31" s="1">
        <f>PLANEL_GerMed_Trim!AX17</f>
        <v>18095.261448199999</v>
      </c>
      <c r="AY31" s="1">
        <f>PLANEL_GerMed_Trim!AY17</f>
        <v>14559.127811800001</v>
      </c>
      <c r="AZ31" s="1">
        <f>PLANEL_GerMed_Trim!AZ17</f>
        <v>17525.883702200001</v>
      </c>
      <c r="BA31" s="1">
        <f>PLANEL_GerMed_Trim!BA17</f>
        <v>23211.433510700001</v>
      </c>
      <c r="BB31" s="1">
        <f>PLANEL_GerMed_Trim!BB17</f>
        <v>19165.537610399999</v>
      </c>
      <c r="BC31" s="1">
        <f>PLANEL_GerMed_Trim!BC17</f>
        <v>14801.218148799999</v>
      </c>
      <c r="BD31" s="1">
        <f>PLANEL_GerMed_Trim!BD17</f>
        <v>17820.094883900001</v>
      </c>
      <c r="BE31" s="1">
        <f>PLANEL_GerMed_Trim!BE17</f>
        <v>23602.4086862</v>
      </c>
      <c r="BF31" s="1">
        <f>PLANEL_GerMed_Trim!BF17</f>
        <v>19486.7469303</v>
      </c>
      <c r="BG31" s="1">
        <f>PLANEL_GerMed_Trim!BG17</f>
        <v>16032.312488799998</v>
      </c>
      <c r="BH31" s="1">
        <f>PLANEL_GerMed_Trim!BH17</f>
        <v>19315.372556900002</v>
      </c>
      <c r="BI31" s="1">
        <f>PLANEL_GerMed_Trim!BI17</f>
        <v>25589.067370199999</v>
      </c>
      <c r="BJ31" s="1">
        <f>PLANEL_GerMed_Trim!BJ17</f>
        <v>21119.399951300002</v>
      </c>
      <c r="BK31" s="1">
        <f>PLANEL_GerMed_Trim!BK17</f>
        <v>17577.231418799998</v>
      </c>
      <c r="BL31" s="1">
        <f>PLANEL_GerMed_Trim!BL17</f>
        <v>21191.819155900001</v>
      </c>
      <c r="BM31" s="1">
        <f>PLANEL_GerMed_Trim!BM17</f>
        <v>28082.1554302</v>
      </c>
      <c r="BN31" s="1">
        <f>PLANEL_GerMed_Trim!BN17</f>
        <v>23168.240936299997</v>
      </c>
      <c r="BO31" s="1">
        <f>PLANEL_GerMed_Trim!BO17</f>
        <v>18778.467959199999</v>
      </c>
      <c r="BP31" s="1">
        <f>PLANEL_GerMed_Trim!BP17</f>
        <v>22653.787767099999</v>
      </c>
      <c r="BQ31" s="1">
        <f>PLANEL_GerMed_Trim!BQ17</f>
        <v>30025.944610300001</v>
      </c>
      <c r="BR31" s="1">
        <f>PLANEL_GerMed_Trim!BR17</f>
        <v>24763.971056600003</v>
      </c>
      <c r="BS31" s="1">
        <f>PLANEL_GerMed_Trim!BS17</f>
        <v>19977.841334000001</v>
      </c>
      <c r="BT31" s="1">
        <f>PLANEL_GerMed_Trim!BT17</f>
        <v>24133.961616099998</v>
      </c>
      <c r="BU31" s="1">
        <f>PLANEL_GerMed_Trim!BU17</f>
        <v>32003.516383900002</v>
      </c>
      <c r="BV31" s="1">
        <f>PLANEL_GerMed_Trim!BV17</f>
        <v>26375.745481800001</v>
      </c>
      <c r="BW31" s="1">
        <f>PLANEL_GerMed_Trim!BW17</f>
        <v>21229.149047300001</v>
      </c>
      <c r="BX31" s="1">
        <f>PLANEL_GerMed_Trim!BX17</f>
        <v>25669.765775100001</v>
      </c>
      <c r="BY31" s="1">
        <f>PLANEL_GerMed_Trim!BY17</f>
        <v>34051.508123699998</v>
      </c>
      <c r="BZ31" s="1">
        <f>PLANEL_GerMed_Trim!BZ17</f>
        <v>28049.656204999999</v>
      </c>
      <c r="CA31" s="1">
        <f>PLANEL_GerMed_Trim!CA17</f>
        <v>23382.8080372</v>
      </c>
      <c r="CB31" s="1">
        <f>PLANEL_GerMed_Trim!CB17</f>
        <v>28305.449349099999</v>
      </c>
      <c r="CC31" s="1">
        <f>PLANEL_GerMed_Trim!CC17</f>
        <v>37562.647481799999</v>
      </c>
      <c r="CD31" s="1">
        <f>PLANEL_GerMed_Trim!CD17</f>
        <v>30923.7666747</v>
      </c>
      <c r="CE31" s="1">
        <f>PLANEL_GerMed_Trim!CE17</f>
        <v>24710.605165699999</v>
      </c>
      <c r="CF31" s="1">
        <f>PLANEL_GerMed_Trim!CF17</f>
        <v>29964.184943599997</v>
      </c>
      <c r="CG31" s="1">
        <f>PLANEL_GerMed_Trim!CG17</f>
        <v>39788.044581099995</v>
      </c>
      <c r="CH31" s="1">
        <f>PLANEL_GerMed_Trim!CH17</f>
        <v>32726.278937499999</v>
      </c>
      <c r="CI31" s="1">
        <f>PLANEL_GerMed_Trim!CI17</f>
        <v>27075.9555182</v>
      </c>
      <c r="CJ31" s="1">
        <f>PLANEL_GerMed_Trim!CJ17</f>
        <v>32840.614574599997</v>
      </c>
      <c r="CK31" s="1">
        <f>PLANEL_GerMed_Trim!CK17</f>
        <v>43611.369559300001</v>
      </c>
      <c r="CL31" s="1">
        <f>PLANEL_GerMed_Trim!CL17</f>
        <v>35866.3199226</v>
      </c>
      <c r="CM31" s="1">
        <f>PLANEL_GerMed_Trim!CM17</f>
        <v>29443.523766300001</v>
      </c>
      <c r="CN31" s="1">
        <f>PLANEL_GerMed_Trim!CN17</f>
        <v>35737.633667000002</v>
      </c>
      <c r="CO31" s="1">
        <f>PLANEL_GerMed_Trim!CO17</f>
        <v>47470.438920399996</v>
      </c>
      <c r="CP31" s="1">
        <f>PLANEL_GerMed_Trim!CP17</f>
        <v>39025.490288100002</v>
      </c>
      <c r="CQ31" s="1">
        <f>PLANEL_GerMed_Trim!CQ17</f>
        <v>31906.3725681</v>
      </c>
      <c r="CR31" s="1">
        <f>PLANEL_GerMed_Trim!CR17</f>
        <v>38684.316603200001</v>
      </c>
      <c r="CS31" s="1">
        <f>PLANEL_GerMed_Trim!CS17</f>
        <v>51364.524898699994</v>
      </c>
      <c r="CT31" s="1">
        <f>PLANEL_GerMed_Trim!CT17</f>
        <v>42251.260258099996</v>
      </c>
      <c r="CU31" s="1">
        <f>PLANEL_GerMed_Trim!CU17</f>
        <v>33773.3037243</v>
      </c>
      <c r="CV31" s="1">
        <f>PLANEL_GerMed_Trim!CV17</f>
        <v>40624.994912900002</v>
      </c>
      <c r="CW31" s="1">
        <f>PLANEL_GerMed_Trim!CW17</f>
        <v>53789.7229936</v>
      </c>
      <c r="CX31" s="1">
        <f>PLANEL_GerMed_Trim!CX17</f>
        <v>44431.455894300001</v>
      </c>
      <c r="CY31" s="1">
        <f>PLANEL_GerMed_Trim!CY17</f>
        <v>37334.867135100001</v>
      </c>
      <c r="CZ31" s="1">
        <f>PLANEL_GerMed_Trim!CZ17</f>
        <v>44952.301266099996</v>
      </c>
      <c r="DA31" s="1">
        <f>PLANEL_GerMed_Trim!DA17</f>
        <v>59539.7609152</v>
      </c>
      <c r="DB31" s="1">
        <f>PLANEL_GerMed_Trim!DB17</f>
        <v>49156.0507143</v>
      </c>
      <c r="DC31" s="1">
        <f>PLANEL_GerMed_Trim!DC17</f>
        <v>38953.339236</v>
      </c>
      <c r="DD31" s="1">
        <f>PLANEL_GerMed_Trim!DD17</f>
        <v>46918.084975999998</v>
      </c>
      <c r="DE31" s="1">
        <f>PLANEL_GerMed_Trim!DE17</f>
        <v>62151.544218999996</v>
      </c>
      <c r="DF31" s="1">
        <f>PLANEL_GerMed_Trim!DF17</f>
        <v>51302.436461999998</v>
      </c>
      <c r="DG31" s="1">
        <f>PLANEL_GerMed_Trim!DG17</f>
        <v>40208.850609000001</v>
      </c>
      <c r="DH31" s="1">
        <f>PLANEL_GerMed_Trim!DH17</f>
        <v>48443.019389999994</v>
      </c>
      <c r="DI31" s="1">
        <f>PLANEL_GerMed_Trim!DI17</f>
        <v>64177.605489999994</v>
      </c>
      <c r="DJ31" s="1">
        <f>PLANEL_GerMed_Trim!DJ17</f>
        <v>52967.470858000001</v>
      </c>
      <c r="DK31" s="1">
        <f>PLANEL_GerMed_Trim!DK17</f>
        <v>41586.009978000002</v>
      </c>
      <c r="DL31" s="1">
        <f>PLANEL_GerMed_Trim!DL17</f>
        <v>50115.706518999999</v>
      </c>
      <c r="DM31" s="1">
        <f>PLANEL_GerMed_Trim!DM17</f>
        <v>66399.974260000003</v>
      </c>
      <c r="DN31" s="1">
        <f>PLANEL_GerMed_Trim!DN17</f>
        <v>54793.832427000001</v>
      </c>
      <c r="DO31" s="1">
        <f>PLANEL_GerMed_Trim!DO17</f>
        <v>43267.361801000006</v>
      </c>
      <c r="DP31" s="1">
        <f>PLANEL_GerMed_Trim!DP17</f>
        <v>52157.863459</v>
      </c>
      <c r="DQ31" s="1">
        <f>PLANEL_GerMed_Trim!DQ17</f>
        <v>69113.228699999992</v>
      </c>
      <c r="DR31" s="1">
        <f>PLANEL_GerMed_Trim!DR17</f>
        <v>57023.608016999999</v>
      </c>
      <c r="DS31" s="1">
        <f>PLANEL_GerMed_Trim!DS17</f>
        <v>45245.594471000004</v>
      </c>
      <c r="DT31" s="1">
        <f>PLANEL_GerMed_Trim!DT17</f>
        <v>54560.609568999993</v>
      </c>
      <c r="DU31" s="1">
        <f>PLANEL_GerMed_Trim!DU17</f>
        <v>72305.569829999993</v>
      </c>
      <c r="DV31" s="1">
        <f>PLANEL_GerMed_Trim!DV17</f>
        <v>59647.101126999994</v>
      </c>
      <c r="DW31" s="1">
        <f>PLANEL_GerMed_Trim!DW17</f>
        <v>47150.973811000003</v>
      </c>
      <c r="DX31" s="1">
        <f>PLANEL_GerMed_Trim!DX17</f>
        <v>56874.868598999994</v>
      </c>
      <c r="DY31" s="1">
        <f>PLANEL_GerMed_Trim!DY17</f>
        <v>75380.345079999999</v>
      </c>
      <c r="DZ31" s="1">
        <f>PLANEL_GerMed_Trim!DZ17</f>
        <v>62173.977587000001</v>
      </c>
      <c r="EA31" s="1">
        <f>PLANEL_GerMed_Trim!EA17</f>
        <v>48871.093621000007</v>
      </c>
      <c r="EB31" s="1">
        <f>PLANEL_GerMed_Trim!EB17</f>
        <v>58964.112838999994</v>
      </c>
      <c r="EC31" s="1">
        <f>PLANEL_GerMed_Trim!EC17</f>
        <v>78156.160739999992</v>
      </c>
      <c r="ED31" s="1">
        <f>PLANEL_GerMed_Trim!ED17</f>
        <v>64455.166526999994</v>
      </c>
      <c r="EE31" s="1">
        <f>PLANEL_GerMed_Trim!EE17</f>
        <v>50742.751501000006</v>
      </c>
      <c r="EF31" s="1">
        <f>PLANEL_GerMed_Trim!EF17</f>
        <v>61237.414038999996</v>
      </c>
      <c r="EG31" s="1">
        <f>PLANEL_GerMed_Trim!EG17</f>
        <v>81176.518519999998</v>
      </c>
      <c r="EH31" s="1">
        <f>PLANEL_GerMed_Trim!EH17</f>
        <v>66937.322256999993</v>
      </c>
      <c r="EI31" s="1">
        <f>PLANEL_GerMed_Trim!EI17</f>
        <v>52548.481911000003</v>
      </c>
      <c r="EJ31" s="1">
        <f>PLANEL_GerMed_Trim!EJ17</f>
        <v>63430.640239</v>
      </c>
      <c r="EK31" s="1">
        <f>PLANEL_GerMed_Trim!EK17</f>
        <v>84090.486899999989</v>
      </c>
      <c r="EL31" s="1">
        <f>PLANEL_GerMed_Trim!EL17</f>
        <v>69332.046266999998</v>
      </c>
      <c r="EM31" s="1">
        <f>PLANEL_GerMed_Trim!EM17</f>
        <v>52948.637101</v>
      </c>
      <c r="EN31" s="1">
        <f>PLANEL_GerMed_Trim!EN17</f>
        <v>63916.665638999999</v>
      </c>
      <c r="EO31" s="1">
        <f>PLANEL_GerMed_Trim!EO17</f>
        <v>84736.230899999995</v>
      </c>
      <c r="EP31" s="1">
        <f>PLANEL_GerMed_Trim!EP17</f>
        <v>69862.724187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0.35460159757643056</v>
      </c>
      <c r="AJ32" s="33">
        <f t="shared" si="15"/>
        <v>0.4240783715335753</v>
      </c>
      <c r="AK32" s="33">
        <f t="shared" si="15"/>
        <v>0.56033755666614116</v>
      </c>
      <c r="AL32" s="33">
        <f t="shared" si="15"/>
        <v>0.46427912046641745</v>
      </c>
      <c r="AM32" s="33">
        <f t="shared" si="15"/>
        <v>0.354565756667714</v>
      </c>
      <c r="AN32" s="33">
        <f t="shared" si="15"/>
        <v>0.42456635994470238</v>
      </c>
      <c r="AO32" s="33">
        <f t="shared" si="15"/>
        <v>0.56123506507037935</v>
      </c>
      <c r="AP32" s="33">
        <f t="shared" si="15"/>
        <v>0.46471239312665652</v>
      </c>
      <c r="AQ32" s="33">
        <f t="shared" si="15"/>
        <v>0.35446849777686784</v>
      </c>
      <c r="AR32" s="33">
        <f t="shared" si="15"/>
        <v>0.42589057691934856</v>
      </c>
      <c r="AS32" s="33">
        <f t="shared" si="15"/>
        <v>0.56367056539591476</v>
      </c>
      <c r="AT32" s="33">
        <f t="shared" si="15"/>
        <v>0.46588813205413859</v>
      </c>
      <c r="AU32" s="33">
        <f t="shared" si="15"/>
        <v>0.35445131799236435</v>
      </c>
      <c r="AV32" s="33">
        <f t="shared" si="15"/>
        <v>0.42612448570016159</v>
      </c>
      <c r="AW32" s="33">
        <f t="shared" si="15"/>
        <v>0.56410077045622109</v>
      </c>
      <c r="AX32" s="33">
        <f t="shared" si="15"/>
        <v>0.46609581369790137</v>
      </c>
      <c r="AY32" s="33">
        <f t="shared" si="15"/>
        <v>0.35441390630645886</v>
      </c>
      <c r="AZ32" s="33">
        <f t="shared" si="15"/>
        <v>0.42663386053490959</v>
      </c>
      <c r="BA32" s="33">
        <f t="shared" si="15"/>
        <v>0.56503761268119268</v>
      </c>
      <c r="BB32" s="33">
        <f t="shared" si="15"/>
        <v>0.46654807477271754</v>
      </c>
      <c r="BC32" s="33">
        <f t="shared" si="15"/>
        <v>0.35440939924755882</v>
      </c>
      <c r="BD32" s="33">
        <f t="shared" si="15"/>
        <v>0.4266952259500027</v>
      </c>
      <c r="BE32" s="33">
        <f t="shared" si="15"/>
        <v>0.56515047607413904</v>
      </c>
      <c r="BF32" s="33">
        <f t="shared" si="15"/>
        <v>0.46660255956140734</v>
      </c>
      <c r="BG32" s="33">
        <f t="shared" si="15"/>
        <v>0.35438987745718953</v>
      </c>
      <c r="BH32" s="33">
        <f t="shared" si="15"/>
        <v>0.42696102126637797</v>
      </c>
      <c r="BI32" s="33">
        <f t="shared" si="15"/>
        <v>0.56563932719650434</v>
      </c>
      <c r="BJ32" s="33">
        <f t="shared" si="15"/>
        <v>0.46683855282506342</v>
      </c>
      <c r="BK32" s="33">
        <f t="shared" si="15"/>
        <v>0.35436925074646619</v>
      </c>
      <c r="BL32" s="33">
        <f t="shared" si="15"/>
        <v>0.42724186177572576</v>
      </c>
      <c r="BM32" s="33">
        <f t="shared" si="15"/>
        <v>0.56615584912320449</v>
      </c>
      <c r="BN32" s="33">
        <f t="shared" si="15"/>
        <v>0.46708790401024042</v>
      </c>
      <c r="BO32" s="33">
        <f t="shared" si="15"/>
        <v>0.35435179598770955</v>
      </c>
      <c r="BP32" s="33">
        <f t="shared" ref="BP32:EA32" si="16">BP31/BP17</f>
        <v>0.42747951529578737</v>
      </c>
      <c r="BQ32" s="33">
        <f t="shared" si="16"/>
        <v>0.56659294155435291</v>
      </c>
      <c r="BR32" s="33">
        <f t="shared" si="16"/>
        <v>0.46729891057990808</v>
      </c>
      <c r="BS32" s="33">
        <f t="shared" si="16"/>
        <v>0.3543119678065681</v>
      </c>
      <c r="BT32" s="33">
        <f t="shared" si="16"/>
        <v>0.42802179115397371</v>
      </c>
      <c r="BU32" s="33">
        <f t="shared" si="16"/>
        <v>0.56759029552463613</v>
      </c>
      <c r="BV32" s="33">
        <f t="shared" si="16"/>
        <v>0.46778038366523722</v>
      </c>
      <c r="BW32" s="33">
        <f t="shared" si="16"/>
        <v>0.35428474672439719</v>
      </c>
      <c r="BX32" s="33">
        <f t="shared" si="16"/>
        <v>0.42839241675881312</v>
      </c>
      <c r="BY32" s="33">
        <f t="shared" si="16"/>
        <v>0.56827195024678301</v>
      </c>
      <c r="BZ32" s="33">
        <f t="shared" si="16"/>
        <v>0.46810945281665611</v>
      </c>
      <c r="CA32" s="33">
        <f t="shared" si="16"/>
        <v>0.35425252223245901</v>
      </c>
      <c r="CB32" s="33">
        <f t="shared" si="16"/>
        <v>0.428831165567851</v>
      </c>
      <c r="CC32" s="33">
        <f t="shared" si="16"/>
        <v>0.56907889723880212</v>
      </c>
      <c r="CD32" s="33">
        <f t="shared" si="16"/>
        <v>0.4684990067921857</v>
      </c>
      <c r="CE32" s="33">
        <f t="shared" si="16"/>
        <v>0.3542028222788573</v>
      </c>
      <c r="CF32" s="33">
        <f t="shared" si="16"/>
        <v>0.42950784908501077</v>
      </c>
      <c r="CG32" s="33">
        <f t="shared" si="16"/>
        <v>0.57032345379969529</v>
      </c>
      <c r="CH32" s="33">
        <f t="shared" si="16"/>
        <v>0.46909981704688269</v>
      </c>
      <c r="CI32" s="33">
        <f t="shared" si="16"/>
        <v>0.35419559185455457</v>
      </c>
      <c r="CJ32" s="33">
        <f t="shared" si="16"/>
        <v>0.42960629434846437</v>
      </c>
      <c r="CK32" s="33">
        <f t="shared" si="16"/>
        <v>0.5705045143193852</v>
      </c>
      <c r="CL32" s="33">
        <f t="shared" si="16"/>
        <v>0.46918722421784531</v>
      </c>
      <c r="CM32" s="33">
        <f t="shared" si="16"/>
        <v>0.3541750039051661</v>
      </c>
      <c r="CN32" s="33">
        <f t="shared" si="16"/>
        <v>0.42988660746028978</v>
      </c>
      <c r="CO32" s="33">
        <f t="shared" si="16"/>
        <v>0.57102006619384305</v>
      </c>
      <c r="CP32" s="33">
        <f t="shared" si="16"/>
        <v>0.46943610706707722</v>
      </c>
      <c r="CQ32" s="33">
        <f t="shared" si="16"/>
        <v>0.35420692996212605</v>
      </c>
      <c r="CR32" s="33">
        <f t="shared" si="16"/>
        <v>0.4294519219462099</v>
      </c>
      <c r="CS32" s="33">
        <f t="shared" si="16"/>
        <v>0.57022059259477675</v>
      </c>
      <c r="CT32" s="33">
        <f t="shared" si="16"/>
        <v>0.46905016078246031</v>
      </c>
      <c r="CU32" s="33">
        <f t="shared" si="16"/>
        <v>0.35443543000364014</v>
      </c>
      <c r="CV32" s="33">
        <f t="shared" si="16"/>
        <v>0.42634080628864635</v>
      </c>
      <c r="CW32" s="33">
        <f t="shared" si="16"/>
        <v>0.56449862751496205</v>
      </c>
      <c r="CX32" s="33">
        <f t="shared" si="16"/>
        <v>0.46628787944879657</v>
      </c>
      <c r="CY32" s="33">
        <f t="shared" si="16"/>
        <v>0.35440775711359362</v>
      </c>
      <c r="CZ32" s="33">
        <f t="shared" si="16"/>
        <v>0.42671758308831015</v>
      </c>
      <c r="DA32" s="33">
        <f t="shared" si="16"/>
        <v>0.56519159553128318</v>
      </c>
      <c r="DB32" s="33">
        <f t="shared" si="16"/>
        <v>0.46662241006982658</v>
      </c>
      <c r="DC32" s="33">
        <f t="shared" si="16"/>
        <v>0.3543972622765344</v>
      </c>
      <c r="DD32" s="33">
        <f t="shared" si="16"/>
        <v>0.42686047442590547</v>
      </c>
      <c r="DE32" s="33">
        <f t="shared" si="16"/>
        <v>0.56545440132937841</v>
      </c>
      <c r="DF32" s="33">
        <f t="shared" si="16"/>
        <v>0.46674927969835461</v>
      </c>
      <c r="DG32" s="33">
        <f t="shared" si="16"/>
        <v>0.35438970332877839</v>
      </c>
      <c r="DH32" s="33">
        <f t="shared" si="16"/>
        <v>0.42696339263499583</v>
      </c>
      <c r="DI32" s="33">
        <f t="shared" si="16"/>
        <v>0.56564368852815916</v>
      </c>
      <c r="DJ32" s="33">
        <f t="shared" si="16"/>
        <v>0.4668406581918253</v>
      </c>
      <c r="DK32" s="33">
        <f t="shared" si="16"/>
        <v>0.35438193721636618</v>
      </c>
      <c r="DL32" s="33">
        <f t="shared" si="16"/>
        <v>0.42706913143544212</v>
      </c>
      <c r="DM32" s="33">
        <f t="shared" si="16"/>
        <v>0.56583816340697479</v>
      </c>
      <c r="DN32" s="33">
        <f t="shared" si="16"/>
        <v>0.46693454104545645</v>
      </c>
      <c r="DO32" s="33">
        <f t="shared" si="16"/>
        <v>0.35437312631074158</v>
      </c>
      <c r="DP32" s="33">
        <f t="shared" si="16"/>
        <v>0.42718909511204423</v>
      </c>
      <c r="DQ32" s="33">
        <f t="shared" si="16"/>
        <v>0.56605880054563917</v>
      </c>
      <c r="DR32" s="33">
        <f t="shared" si="16"/>
        <v>0.46704105370333704</v>
      </c>
      <c r="DS32" s="33">
        <f t="shared" si="16"/>
        <v>0.35436359868176881</v>
      </c>
      <c r="DT32" s="33">
        <f t="shared" si="16"/>
        <v>0.42731881809032329</v>
      </c>
      <c r="DU32" s="33">
        <f t="shared" si="16"/>
        <v>0.56629738716588973</v>
      </c>
      <c r="DV32" s="33">
        <f t="shared" si="16"/>
        <v>0.46715623152761609</v>
      </c>
      <c r="DW32" s="33">
        <f t="shared" si="16"/>
        <v>0.3543551781300362</v>
      </c>
      <c r="DX32" s="33">
        <f t="shared" si="16"/>
        <v>0.42743346668312665</v>
      </c>
      <c r="DY32" s="33">
        <f t="shared" si="16"/>
        <v>0.56650824891543183</v>
      </c>
      <c r="DZ32" s="33">
        <f t="shared" si="16"/>
        <v>0.46725802506658781</v>
      </c>
      <c r="EA32" s="33">
        <f t="shared" si="16"/>
        <v>0.35434814054807645</v>
      </c>
      <c r="EB32" s="33">
        <f t="shared" ref="EB32:EP32" si="17">EB31/EB17</f>
        <v>0.42752928562639103</v>
      </c>
      <c r="EC32" s="33">
        <f t="shared" si="17"/>
        <v>0.56668447907814345</v>
      </c>
      <c r="ED32" s="33">
        <f t="shared" si="17"/>
        <v>0.46734310029323461</v>
      </c>
      <c r="EE32" s="33">
        <f t="shared" si="17"/>
        <v>0.3543410253490506</v>
      </c>
      <c r="EF32" s="33">
        <f t="shared" si="17"/>
        <v>0.4276261621302892</v>
      </c>
      <c r="EG32" s="33">
        <f t="shared" si="17"/>
        <v>0.56686265438475736</v>
      </c>
      <c r="EH32" s="33">
        <f t="shared" si="17"/>
        <v>0.46742911452481584</v>
      </c>
      <c r="EI32" s="33">
        <f t="shared" si="17"/>
        <v>0.35433464142349841</v>
      </c>
      <c r="EJ32" s="33">
        <f t="shared" si="17"/>
        <v>0.42771308222405846</v>
      </c>
      <c r="EK32" s="33">
        <f t="shared" si="17"/>
        <v>0.56702251785891522</v>
      </c>
      <c r="EL32" s="33">
        <f t="shared" si="17"/>
        <v>0.46750628866468308</v>
      </c>
      <c r="EM32" s="33">
        <f t="shared" si="17"/>
        <v>0.35433328564659483</v>
      </c>
      <c r="EN32" s="33">
        <f t="shared" si="17"/>
        <v>0.42773154104497146</v>
      </c>
      <c r="EO32" s="33">
        <f t="shared" si="17"/>
        <v>0.5670564673993933</v>
      </c>
      <c r="EP32" s="33">
        <f t="shared" si="17"/>
        <v>0.46752267783931339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298.36543210000002</v>
      </c>
      <c r="AF54" s="41">
        <v>285.35467640000002</v>
      </c>
      <c r="AG54" s="41">
        <v>285.35467640000002</v>
      </c>
      <c r="AH54" s="41">
        <v>285.35467640000002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298.36543210000002</v>
      </c>
      <c r="AF64" s="41">
        <v>285.35467640000002</v>
      </c>
      <c r="AG64" s="41">
        <v>285.35467640000002</v>
      </c>
      <c r="AH64" s="41">
        <v>285.35467640000002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421.27772090000002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161.18057519999999</v>
      </c>
      <c r="Q102" s="41">
        <v>161.18057519999999</v>
      </c>
      <c r="R102" s="41">
        <v>161.18057519999999</v>
      </c>
      <c r="S102" s="41">
        <v>443.25581590000002</v>
      </c>
      <c r="T102" s="41">
        <v>443.25581590000002</v>
      </c>
      <c r="U102" s="41">
        <v>443.25581590000002</v>
      </c>
      <c r="V102" s="41">
        <v>443.25581590000002</v>
      </c>
      <c r="W102" s="41">
        <v>443.25581590000002</v>
      </c>
      <c r="X102" s="41">
        <v>443.25581590000002</v>
      </c>
      <c r="Y102" s="41">
        <v>443.25581590000002</v>
      </c>
      <c r="Z102" s="41">
        <v>330.72790900000001</v>
      </c>
      <c r="AA102" s="41">
        <v>443.25581590000002</v>
      </c>
      <c r="AB102" s="41">
        <v>443.25581590000002</v>
      </c>
      <c r="AC102" s="41">
        <v>443.25581590000002</v>
      </c>
      <c r="AD102" s="41">
        <v>443.25581590000002</v>
      </c>
      <c r="AE102" s="41">
        <v>443.25581590000002</v>
      </c>
      <c r="AF102" s="41">
        <v>70.499257319999998</v>
      </c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1170.414149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1147.160003</v>
      </c>
      <c r="T104" s="41">
        <v>1010.366809</v>
      </c>
      <c r="U104" s="41">
        <v>968.59301370000003</v>
      </c>
      <c r="V104" s="41">
        <v>962.05486189999999</v>
      </c>
      <c r="W104" s="41">
        <v>522.06550049999998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305.70155510000001</v>
      </c>
      <c r="G107" s="41">
        <v>305.70857230000001</v>
      </c>
      <c r="H107" s="41">
        <v>654.57942609999998</v>
      </c>
      <c r="I107" s="41">
        <v>638.34192089999999</v>
      </c>
      <c r="J107" s="41">
        <v>566.96130419999997</v>
      </c>
      <c r="K107" s="41">
        <v>638.34192089999999</v>
      </c>
      <c r="L107" s="41">
        <v>654.57942609999998</v>
      </c>
      <c r="M107" s="41">
        <v>646.45843720000005</v>
      </c>
      <c r="N107" s="41">
        <v>706.32707549999998</v>
      </c>
      <c r="O107" s="41">
        <v>715.32224919999999</v>
      </c>
      <c r="P107" s="41">
        <v>880.03423280000004</v>
      </c>
      <c r="Q107" s="41">
        <v>893.97832019999998</v>
      </c>
      <c r="R107" s="41">
        <v>893.9735392</v>
      </c>
      <c r="S107" s="41">
        <v>1002.08505</v>
      </c>
      <c r="T107" s="41">
        <v>1004.128361</v>
      </c>
      <c r="U107" s="41">
        <v>1013.660251</v>
      </c>
      <c r="V107" s="41">
        <v>1010.4526530000001</v>
      </c>
      <c r="W107" s="41">
        <v>699.84919679999996</v>
      </c>
      <c r="X107" s="41">
        <v>699.84919679999996</v>
      </c>
      <c r="Y107" s="41">
        <v>699.84919679999996</v>
      </c>
      <c r="Z107" s="41">
        <v>763.11106089999998</v>
      </c>
      <c r="AA107" s="41">
        <v>736.1465475</v>
      </c>
      <c r="AB107" s="41">
        <v>763.11106089999998</v>
      </c>
      <c r="AC107" s="41">
        <v>303.93771340000001</v>
      </c>
      <c r="AD107" s="41">
        <v>303.93771340000001</v>
      </c>
      <c r="AE107" s="41">
        <v>303.93771340000001</v>
      </c>
      <c r="AF107" s="41">
        <v>303.93771340000001</v>
      </c>
      <c r="AG107" s="41">
        <v>151.78627829999999</v>
      </c>
      <c r="AH107" s="41">
        <v>44.633101070000002</v>
      </c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4870.4975299999996</v>
      </c>
      <c r="H112" s="41">
        <v>4242.6901690000004</v>
      </c>
      <c r="I112" s="41">
        <v>4270.5691390000002</v>
      </c>
      <c r="J112" s="41">
        <v>3970.2461400000002</v>
      </c>
      <c r="K112" s="41">
        <v>4200.4469609999996</v>
      </c>
      <c r="L112" s="41">
        <v>4978.8003500000004</v>
      </c>
      <c r="M112" s="41">
        <v>5304.6015699999998</v>
      </c>
      <c r="N112" s="41">
        <v>5235.5117010000004</v>
      </c>
      <c r="O112" s="41">
        <v>5146.1930089999996</v>
      </c>
      <c r="P112" s="41">
        <v>5200.7011259999999</v>
      </c>
      <c r="Q112" s="41">
        <v>3524.1864799999998</v>
      </c>
      <c r="R112" s="41">
        <v>3407.6563099999998</v>
      </c>
      <c r="S112" s="41">
        <v>3934.4951409999999</v>
      </c>
      <c r="T112" s="41">
        <v>3799.7452579999999</v>
      </c>
      <c r="U112" s="41">
        <v>3740.8934129999998</v>
      </c>
      <c r="V112" s="41">
        <v>3696.7342800000001</v>
      </c>
      <c r="W112" s="41">
        <v>3010.6955010000001</v>
      </c>
      <c r="X112" s="41">
        <v>3073.3146419999998</v>
      </c>
      <c r="Y112" s="41">
        <v>3073.3146419999998</v>
      </c>
      <c r="Z112" s="41">
        <v>2280.5980079999999</v>
      </c>
      <c r="AA112" s="41">
        <v>2366.1614009999998</v>
      </c>
      <c r="AB112" s="41">
        <v>2393.1259150000001</v>
      </c>
      <c r="AC112" s="41">
        <v>1933.952567</v>
      </c>
      <c r="AD112" s="41">
        <v>1933.952567</v>
      </c>
      <c r="AE112" s="41">
        <v>2063.9583360000001</v>
      </c>
      <c r="AF112" s="41">
        <v>1398.59824</v>
      </c>
      <c r="AG112" s="41">
        <v>295.63693549999999</v>
      </c>
      <c r="AH112" s="41">
        <v>188.48375830000001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652.80440699999997</v>
      </c>
      <c r="AJ113" s="41">
        <v>652.80440699999997</v>
      </c>
      <c r="AK113" s="41">
        <v>888.11065529999996</v>
      </c>
      <c r="AL113" s="41">
        <v>1181.0998279999999</v>
      </c>
      <c r="AM113" s="41">
        <v>1391.1368070000001</v>
      </c>
      <c r="AN113" s="41">
        <v>1633.533038</v>
      </c>
      <c r="AO113" s="41">
        <v>2130.465295</v>
      </c>
      <c r="AP113" s="41">
        <v>2782.003745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180.01959640000001</v>
      </c>
      <c r="AJ115" s="41">
        <v>180.01959640000001</v>
      </c>
      <c r="AK115" s="41">
        <v>180.01959640000001</v>
      </c>
      <c r="AL115" s="41">
        <v>180.01959640000001</v>
      </c>
      <c r="AM115" s="41">
        <v>180.01959640000001</v>
      </c>
      <c r="AN115" s="41">
        <v>180.01959640000001</v>
      </c>
      <c r="AO115" s="41">
        <v>180.01959640000001</v>
      </c>
      <c r="AP115" s="41">
        <v>180.01959640000001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832.82400340000004</v>
      </c>
      <c r="AJ124" s="41">
        <v>832.82400340000004</v>
      </c>
      <c r="AK124" s="41">
        <v>1068.1302519999999</v>
      </c>
      <c r="AL124" s="41">
        <v>1361.119424</v>
      </c>
      <c r="AM124" s="41">
        <v>1571.156403</v>
      </c>
      <c r="AN124" s="41">
        <v>1813.5526339999999</v>
      </c>
      <c r="AO124" s="41">
        <v>2310.4848919999999</v>
      </c>
      <c r="AP124" s="41">
        <v>2962.023342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380.17296349999998</v>
      </c>
      <c r="Y125" s="41">
        <v>550.60892590000003</v>
      </c>
      <c r="Z125" s="41">
        <v>506.89728459999998</v>
      </c>
      <c r="AA125" s="41">
        <v>895.66623890000005</v>
      </c>
      <c r="AB125" s="41">
        <v>1267.243211</v>
      </c>
      <c r="AC125" s="41">
        <v>1774.140496</v>
      </c>
      <c r="AD125" s="41">
        <v>2027.589138</v>
      </c>
      <c r="AE125" s="41">
        <v>2611.619878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2534.4864229999998</v>
      </c>
      <c r="AP125" s="41">
        <v>2884.127532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360.03919280000002</v>
      </c>
      <c r="AD127" s="41">
        <v>669.8094466</v>
      </c>
      <c r="AE127" s="41">
        <v>810.08818380000002</v>
      </c>
      <c r="AF127" s="41">
        <v>810.14070939999999</v>
      </c>
      <c r="AG127" s="41">
        <v>855.09308290000001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470.18276159999999</v>
      </c>
      <c r="Y136" s="41">
        <v>685.6236232</v>
      </c>
      <c r="Z136" s="41">
        <v>686.91688099999999</v>
      </c>
      <c r="AA136" s="41">
        <v>1120.690734</v>
      </c>
      <c r="AB136" s="41">
        <v>1537.272606</v>
      </c>
      <c r="AC136" s="41">
        <v>2134.1796890000001</v>
      </c>
      <c r="AD136" s="41">
        <v>2697.3985849999999</v>
      </c>
      <c r="AE136" s="41">
        <v>3421.7080609999998</v>
      </c>
      <c r="AF136" s="41">
        <v>3344.6271320000001</v>
      </c>
      <c r="AG136" s="41">
        <v>3389.579506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3434.5844050000001</v>
      </c>
      <c r="AP136" s="41">
        <v>3784.2255140000002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3052.6641730000001</v>
      </c>
      <c r="AF149" s="41">
        <v>3007.6281399999998</v>
      </c>
      <c r="AG149" s="41">
        <v>3007.6281399999998</v>
      </c>
      <c r="AH149" s="41">
        <v>3007.6281399999998</v>
      </c>
      <c r="AI149" s="41">
        <v>3052.6641730000001</v>
      </c>
      <c r="AJ149" s="41">
        <v>3052.6641730000001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3052.6641730000001</v>
      </c>
      <c r="AF160" s="41">
        <v>3007.6281399999998</v>
      </c>
      <c r="AG160" s="41">
        <v>3007.6281399999998</v>
      </c>
      <c r="AH160" s="41">
        <v>3007.6281399999998</v>
      </c>
      <c r="AI160" s="41">
        <v>3052.6641730000001</v>
      </c>
      <c r="AJ160" s="41">
        <v>3052.6641730000001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19853.013360000001</v>
      </c>
      <c r="L233" s="41">
        <v>19936.173869999999</v>
      </c>
      <c r="M233" s="41">
        <v>19936.173869999999</v>
      </c>
      <c r="N233" s="41">
        <v>19936.173869999999</v>
      </c>
      <c r="O233" s="41">
        <v>19894.960169999998</v>
      </c>
      <c r="P233" s="41">
        <v>19936.173869999999</v>
      </c>
      <c r="Q233" s="41">
        <v>19936.173869999999</v>
      </c>
      <c r="R233" s="41">
        <v>20049.082760000001</v>
      </c>
      <c r="S233" s="41">
        <v>20049.082760000001</v>
      </c>
      <c r="T233" s="41">
        <v>20517.071100000001</v>
      </c>
      <c r="U233" s="41">
        <v>21145.757949999999</v>
      </c>
      <c r="V233" s="41">
        <v>21438.531800000001</v>
      </c>
      <c r="W233" s="41">
        <v>21364.358059999999</v>
      </c>
      <c r="X233" s="41">
        <v>21438.531800000001</v>
      </c>
      <c r="Y233" s="41">
        <v>21429.955320000001</v>
      </c>
      <c r="Z233" s="41">
        <v>21423.73574</v>
      </c>
      <c r="AA233" s="41">
        <v>21438.531800000001</v>
      </c>
      <c r="AB233" s="41">
        <v>21438.531800000001</v>
      </c>
      <c r="AC233" s="41">
        <v>21438.531800000001</v>
      </c>
      <c r="AD233" s="41">
        <v>21438.531800000001</v>
      </c>
      <c r="AE233" s="41">
        <v>21457.150740000001</v>
      </c>
      <c r="AF233" s="41">
        <v>21457.150740000001</v>
      </c>
      <c r="AG233" s="41">
        <v>21457.150740000001</v>
      </c>
      <c r="AH233" s="41">
        <v>21457.150740000001</v>
      </c>
      <c r="AI233" s="41">
        <v>21457.150740000001</v>
      </c>
      <c r="AJ233" s="41">
        <v>21457.150740000001</v>
      </c>
      <c r="AK233" s="41">
        <v>21457.150740000001</v>
      </c>
      <c r="AL233" s="41">
        <v>21457.150740000001</v>
      </c>
      <c r="AM233" s="41">
        <v>21457.150740000001</v>
      </c>
      <c r="AN233" s="41">
        <v>21457.150740000001</v>
      </c>
      <c r="AO233" s="41">
        <v>21457.150740000001</v>
      </c>
      <c r="AP233" s="41">
        <v>21497.458589999998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7694.004492</v>
      </c>
      <c r="F234" s="41">
        <v>7625.6807550000003</v>
      </c>
      <c r="G234" s="41">
        <v>7868.2101860000002</v>
      </c>
      <c r="H234" s="41">
        <v>7868.2101860000002</v>
      </c>
      <c r="I234" s="41">
        <v>7549.7107749999996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8238.6598240000003</v>
      </c>
      <c r="P234" s="41">
        <v>8433.1103330000005</v>
      </c>
      <c r="Q234" s="41">
        <v>8445.8599610000001</v>
      </c>
      <c r="R234" s="41">
        <v>8777.0842159999993</v>
      </c>
      <c r="S234" s="41">
        <v>8822.8000780000002</v>
      </c>
      <c r="T234" s="41">
        <v>9829.0971050000007</v>
      </c>
      <c r="U234" s="41">
        <v>9992.4887230000004</v>
      </c>
      <c r="V234" s="41">
        <v>9992.4887230000004</v>
      </c>
      <c r="W234" s="41">
        <v>9992.4887230000004</v>
      </c>
      <c r="X234" s="41">
        <v>9950.8927719999992</v>
      </c>
      <c r="Y234" s="41">
        <v>9992.4887230000004</v>
      </c>
      <c r="Z234" s="41">
        <v>9992.4887230000004</v>
      </c>
      <c r="AA234" s="41">
        <v>9992.4887230000004</v>
      </c>
      <c r="AB234" s="41">
        <v>9992.4887230000004</v>
      </c>
      <c r="AC234" s="41">
        <v>9992.4887230000004</v>
      </c>
      <c r="AD234" s="41">
        <v>9992.4887230000004</v>
      </c>
      <c r="AE234" s="41">
        <v>9992.4887230000004</v>
      </c>
      <c r="AF234" s="41">
        <v>9992.4887230000004</v>
      </c>
      <c r="AG234" s="41">
        <v>9992.4887230000004</v>
      </c>
      <c r="AH234" s="41">
        <v>9992.4887230000004</v>
      </c>
      <c r="AI234" s="41">
        <v>9992.4887230000004</v>
      </c>
      <c r="AJ234" s="41">
        <v>9992.4887230000004</v>
      </c>
      <c r="AK234" s="41">
        <v>9992.4887230000004</v>
      </c>
      <c r="AL234" s="41">
        <v>9992.4887230000004</v>
      </c>
      <c r="AM234" s="41">
        <v>9992.4887230000004</v>
      </c>
      <c r="AN234" s="41">
        <v>9992.4887230000004</v>
      </c>
      <c r="AO234" s="41">
        <v>9992.4887230000004</v>
      </c>
      <c r="AP234" s="41">
        <v>9992.4887230000004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4806.3514420000001</v>
      </c>
      <c r="J235" s="41">
        <v>5200.582539</v>
      </c>
      <c r="K235" s="41">
        <v>4358.9207409999999</v>
      </c>
      <c r="L235" s="41">
        <v>5114.9951499999997</v>
      </c>
      <c r="M235" s="41">
        <v>4952.8077229999999</v>
      </c>
      <c r="N235" s="41">
        <v>5200.582539</v>
      </c>
      <c r="O235" s="41">
        <v>4885.6401420000002</v>
      </c>
      <c r="P235" s="41">
        <v>4318.7409859999998</v>
      </c>
      <c r="Q235" s="41">
        <v>5200.582539</v>
      </c>
      <c r="R235" s="41">
        <v>5200.582539</v>
      </c>
      <c r="S235" s="41">
        <v>5200.582539</v>
      </c>
      <c r="T235" s="41">
        <v>5315.2451080000001</v>
      </c>
      <c r="U235" s="41">
        <v>5438.9951270000001</v>
      </c>
      <c r="V235" s="41">
        <v>5369.7768059999999</v>
      </c>
      <c r="W235" s="41">
        <v>5438.3990389999999</v>
      </c>
      <c r="X235" s="41">
        <v>5082.8166959999999</v>
      </c>
      <c r="Y235" s="41">
        <v>5523.8027160000001</v>
      </c>
      <c r="Z235" s="41">
        <v>5401.5630369999999</v>
      </c>
      <c r="AA235" s="41">
        <v>5034.9670980000001</v>
      </c>
      <c r="AB235" s="41">
        <v>5188.0532219999996</v>
      </c>
      <c r="AC235" s="41">
        <v>5523.1386419999999</v>
      </c>
      <c r="AD235" s="41">
        <v>5523.8027160000001</v>
      </c>
      <c r="AE235" s="41">
        <v>5523.8027160000001</v>
      </c>
      <c r="AF235" s="41">
        <v>5251.1920829999999</v>
      </c>
      <c r="AG235" s="41">
        <v>5371.3241900000003</v>
      </c>
      <c r="AH235" s="41">
        <v>5523.8027160000001</v>
      </c>
      <c r="AI235" s="41">
        <v>5516.960478</v>
      </c>
      <c r="AJ235" s="41">
        <v>5403.0773129999998</v>
      </c>
      <c r="AK235" s="41">
        <v>5219.5644149999998</v>
      </c>
      <c r="AL235" s="41">
        <v>4992.7435919999998</v>
      </c>
      <c r="AM235" s="41">
        <v>4823.4202230000001</v>
      </c>
      <c r="AN235" s="41">
        <v>4618.8092049999996</v>
      </c>
      <c r="AO235" s="41">
        <v>4050.4571609999998</v>
      </c>
      <c r="AP235" s="41">
        <v>4050.7129450000002</v>
      </c>
    </row>
    <row r="236" spans="2:42" x14ac:dyDescent="0.25">
      <c r="B236" s="40" t="s">
        <v>1</v>
      </c>
      <c r="C236" s="42" t="s">
        <v>40</v>
      </c>
      <c r="D236" s="41">
        <v>3178.2289620000001</v>
      </c>
      <c r="E236" s="41">
        <v>3724.313103</v>
      </c>
      <c r="F236" s="41">
        <v>3609.3912460000001</v>
      </c>
      <c r="G236" s="41">
        <v>3690.682069</v>
      </c>
      <c r="H236" s="41">
        <v>3901.4894949999998</v>
      </c>
      <c r="I236" s="41">
        <v>5240.4310919999998</v>
      </c>
      <c r="J236" s="41">
        <v>5354.645888</v>
      </c>
      <c r="K236" s="41">
        <v>6725.7259409999997</v>
      </c>
      <c r="L236" s="41">
        <v>7454.7347659999996</v>
      </c>
      <c r="M236" s="41">
        <v>8707.5738469999997</v>
      </c>
      <c r="N236" s="41">
        <v>8869.7404659999993</v>
      </c>
      <c r="O236" s="41">
        <v>9786.1489939999992</v>
      </c>
      <c r="P236" s="41">
        <v>10101.715990000001</v>
      </c>
      <c r="Q236" s="41">
        <v>9957.1701900000007</v>
      </c>
      <c r="R236" s="41">
        <v>9162.4247300000006</v>
      </c>
      <c r="S236" s="41">
        <v>9852.2258619999993</v>
      </c>
      <c r="T236" s="41">
        <v>9437.4412150000007</v>
      </c>
      <c r="U236" s="41">
        <v>10101.715990000001</v>
      </c>
      <c r="V236" s="41">
        <v>9622.5112260000005</v>
      </c>
      <c r="W236" s="41">
        <v>10045.673409999999</v>
      </c>
      <c r="X236" s="41">
        <v>10101.715990000001</v>
      </c>
      <c r="Y236" s="41">
        <v>9852.2258619999993</v>
      </c>
      <c r="Z236" s="41">
        <v>9874.6522089999999</v>
      </c>
      <c r="AA236" s="41">
        <v>10101.715990000001</v>
      </c>
      <c r="AB236" s="41">
        <v>10101.715990000001</v>
      </c>
      <c r="AC236" s="41">
        <v>10067.78458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8905.9849940000004</v>
      </c>
      <c r="E237" s="41">
        <v>9272.0776079999996</v>
      </c>
      <c r="F237" s="41">
        <v>8842.7802350000002</v>
      </c>
      <c r="G237" s="41">
        <v>9004.8675829999993</v>
      </c>
      <c r="H237" s="41">
        <v>8623.3830809999999</v>
      </c>
      <c r="I237" s="41">
        <v>8544.5506179999993</v>
      </c>
      <c r="J237" s="41">
        <v>7216.0897670000004</v>
      </c>
      <c r="K237" s="41">
        <v>7638.6730909999997</v>
      </c>
      <c r="L237" s="41">
        <v>7738.3722250000001</v>
      </c>
      <c r="M237" s="41">
        <v>9272.0776079999996</v>
      </c>
      <c r="N237" s="41">
        <v>9217.2143629999991</v>
      </c>
      <c r="O237" s="41">
        <v>9272.0776079999996</v>
      </c>
      <c r="P237" s="41">
        <v>8510.5524719999994</v>
      </c>
      <c r="Q237" s="41">
        <v>8086.7485200000001</v>
      </c>
      <c r="R237" s="41">
        <v>8907.1273619999993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1772.6588019999999</v>
      </c>
      <c r="I238" s="41">
        <v>1616.7000109999999</v>
      </c>
      <c r="J238" s="41">
        <v>973.14382330000001</v>
      </c>
      <c r="K238" s="41">
        <v>3159.7184109999998</v>
      </c>
      <c r="L238" s="41">
        <v>2679.5153340000002</v>
      </c>
      <c r="M238" s="41">
        <v>3065.295388</v>
      </c>
      <c r="N238" s="41">
        <v>2771.2613190000002</v>
      </c>
      <c r="O238" s="41">
        <v>4028.4952149999999</v>
      </c>
      <c r="P238" s="41">
        <v>3363.4298199999998</v>
      </c>
      <c r="Q238" s="41">
        <v>4646.0225289999998</v>
      </c>
      <c r="R238" s="41">
        <v>4646.0225289999998</v>
      </c>
      <c r="S238" s="41">
        <v>4646.0225289999998</v>
      </c>
      <c r="T238" s="41">
        <v>4646.0225289999998</v>
      </c>
      <c r="U238" s="41">
        <v>4625.1318449999999</v>
      </c>
      <c r="V238" s="41">
        <v>3914.8666469999998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188.71213729999999</v>
      </c>
      <c r="G239" s="41">
        <v>219.0126765</v>
      </c>
      <c r="H239" s="41">
        <v>219.0126765</v>
      </c>
      <c r="I239" s="41">
        <v>90.451490199999995</v>
      </c>
      <c r="J239" s="41">
        <v>57.091343139999999</v>
      </c>
      <c r="K239" s="41">
        <v>126.8591176</v>
      </c>
      <c r="L239" s="41">
        <v>336.86987249999999</v>
      </c>
      <c r="M239" s="41">
        <v>202.0739706</v>
      </c>
      <c r="N239" s="41">
        <v>336.86987249999999</v>
      </c>
      <c r="O239" s="41">
        <v>250.153031</v>
      </c>
      <c r="P239" s="41">
        <v>336.86987249999999</v>
      </c>
      <c r="Q239" s="41">
        <v>149.2098417</v>
      </c>
      <c r="R239" s="41">
        <v>186.18552310000001</v>
      </c>
      <c r="S239" s="41">
        <v>335.83073940000003</v>
      </c>
      <c r="T239" s="41">
        <v>563.93017110000005</v>
      </c>
      <c r="U239" s="41">
        <v>535.52079130000004</v>
      </c>
      <c r="V239" s="41">
        <v>878.88152649999995</v>
      </c>
      <c r="W239" s="41">
        <v>759.43147499999998</v>
      </c>
      <c r="X239" s="41">
        <v>882.70915960000002</v>
      </c>
      <c r="Y239" s="41">
        <v>797.74382539999999</v>
      </c>
      <c r="Z239" s="41">
        <v>817.71016940000004</v>
      </c>
      <c r="AA239" s="41">
        <v>882.70915960000002</v>
      </c>
      <c r="AB239" s="41">
        <v>882.70915960000002</v>
      </c>
      <c r="AC239" s="41">
        <v>882.70915960000002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382.58592470000002</v>
      </c>
      <c r="X240" s="41">
        <v>729.67249800000002</v>
      </c>
      <c r="Y240" s="41">
        <v>760.56208179999999</v>
      </c>
      <c r="Z240" s="41">
        <v>843.51970589999996</v>
      </c>
      <c r="AA240" s="41">
        <v>843.51970589999996</v>
      </c>
      <c r="AB240" s="41">
        <v>843.51970589999996</v>
      </c>
      <c r="AC240" s="41">
        <v>843.51970589999996</v>
      </c>
      <c r="AD240" s="41">
        <v>1262.8030389999999</v>
      </c>
      <c r="AE240" s="41">
        <v>1262.8030389999999</v>
      </c>
      <c r="AF240" s="41">
        <v>1249.3444589999999</v>
      </c>
      <c r="AG240" s="41">
        <v>1262.8030389999999</v>
      </c>
      <c r="AH240" s="41">
        <v>1262.8030389999999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1121.6025589999999</v>
      </c>
      <c r="M241" s="41">
        <v>575.84199020000005</v>
      </c>
      <c r="N241" s="41">
        <v>1356.732818</v>
      </c>
      <c r="O241" s="41">
        <v>586.22130389999995</v>
      </c>
      <c r="P241" s="41">
        <v>1848.1952060000001</v>
      </c>
      <c r="Q241" s="41">
        <v>994.50218629999995</v>
      </c>
      <c r="R241" s="41">
        <v>1539.6674410000001</v>
      </c>
      <c r="S241" s="41">
        <v>1302.915667</v>
      </c>
      <c r="T241" s="41">
        <v>1527.2813200000001</v>
      </c>
      <c r="U241" s="41">
        <v>1411.3700879999999</v>
      </c>
      <c r="V241" s="41">
        <v>1996.4457749999999</v>
      </c>
      <c r="W241" s="41">
        <v>1671.8656470000001</v>
      </c>
      <c r="X241" s="41">
        <v>1996.4457749999999</v>
      </c>
      <c r="Y241" s="41">
        <v>1967.356931</v>
      </c>
      <c r="Z241" s="41">
        <v>1996.4457749999999</v>
      </c>
      <c r="AA241" s="41">
        <v>1934.0593919999999</v>
      </c>
      <c r="AB241" s="41">
        <v>1996.4457749999999</v>
      </c>
      <c r="AC241" s="41">
        <v>1996.4457749999999</v>
      </c>
      <c r="AD241" s="41">
        <v>1996.4457749999999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45361.468840000001</v>
      </c>
      <c r="E244" s="41">
        <v>46094.92787</v>
      </c>
      <c r="F244" s="41">
        <v>45607.970229999999</v>
      </c>
      <c r="G244" s="41">
        <v>46081.654690000003</v>
      </c>
      <c r="H244" s="41">
        <v>46802.094149999997</v>
      </c>
      <c r="I244" s="41">
        <v>47452.946120000001</v>
      </c>
      <c r="J244" s="41">
        <v>46516.195800000001</v>
      </c>
      <c r="K244" s="41">
        <v>49958.607920000002</v>
      </c>
      <c r="L244" s="41">
        <v>52477.961040000002</v>
      </c>
      <c r="M244" s="41">
        <v>54807.541660000003</v>
      </c>
      <c r="N244" s="41">
        <v>55867.718959999998</v>
      </c>
      <c r="O244" s="41">
        <v>56942.356290000003</v>
      </c>
      <c r="P244" s="41">
        <v>56848.788560000001</v>
      </c>
      <c r="Q244" s="41">
        <v>57416.269639999999</v>
      </c>
      <c r="R244" s="41">
        <v>58468.177109999997</v>
      </c>
      <c r="S244" s="41">
        <v>59481.537790000002</v>
      </c>
      <c r="T244" s="41">
        <v>61108.166160000001</v>
      </c>
      <c r="U244" s="41">
        <v>62523.058129999998</v>
      </c>
      <c r="V244" s="41">
        <v>62485.580110000003</v>
      </c>
      <c r="W244" s="41">
        <v>63572.902410000002</v>
      </c>
      <c r="X244" s="41">
        <v>64100.884830000003</v>
      </c>
      <c r="Y244" s="41">
        <v>64242.2356</v>
      </c>
      <c r="Z244" s="41">
        <v>64268.215499999998</v>
      </c>
      <c r="AA244" s="41">
        <v>64146.09201</v>
      </c>
      <c r="AB244" s="41">
        <v>64361.56452</v>
      </c>
      <c r="AC244" s="41">
        <v>64662.718520000002</v>
      </c>
      <c r="AD244" s="41">
        <v>65116.59734</v>
      </c>
      <c r="AE244" s="41">
        <v>65135.216289999997</v>
      </c>
      <c r="AF244" s="41">
        <v>64849.147069999999</v>
      </c>
      <c r="AG244" s="41">
        <v>64982.737760000004</v>
      </c>
      <c r="AH244" s="41">
        <v>65135.216289999997</v>
      </c>
      <c r="AI244" s="41">
        <v>65128.374049999999</v>
      </c>
      <c r="AJ244" s="41">
        <v>65014.490879999998</v>
      </c>
      <c r="AK244" s="41">
        <v>64830.977989999999</v>
      </c>
      <c r="AL244" s="41">
        <v>64604.157160000002</v>
      </c>
      <c r="AM244" s="41">
        <v>64434.833789999997</v>
      </c>
      <c r="AN244" s="41">
        <v>64230.222779999996</v>
      </c>
      <c r="AO244" s="41">
        <v>63661.870730000002</v>
      </c>
      <c r="AP244" s="41">
        <v>63702.434359999999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1919.9364880000001</v>
      </c>
      <c r="L245" s="41">
        <v>1959.783259</v>
      </c>
      <c r="M245" s="41">
        <v>2844.9229129999999</v>
      </c>
      <c r="N245" s="41">
        <v>3516.5209610000002</v>
      </c>
      <c r="O245" s="41">
        <v>2870.0391890000001</v>
      </c>
      <c r="P245" s="41">
        <v>4173.2139429999997</v>
      </c>
      <c r="Q245" s="41">
        <v>4015.7596450000001</v>
      </c>
      <c r="R245" s="41">
        <v>4173.2139429999997</v>
      </c>
      <c r="S245" s="41">
        <v>3745.773944</v>
      </c>
      <c r="T245" s="41">
        <v>4173.2139429999997</v>
      </c>
      <c r="U245" s="41">
        <v>4972.91878</v>
      </c>
      <c r="V245" s="41">
        <v>5161.3834239999996</v>
      </c>
      <c r="W245" s="41">
        <v>4915.4543629999998</v>
      </c>
      <c r="X245" s="41">
        <v>5194.7787010000002</v>
      </c>
      <c r="Y245" s="41">
        <v>4849.6757610000004</v>
      </c>
      <c r="Z245" s="41">
        <v>4909.0404120000003</v>
      </c>
      <c r="AA245" s="41">
        <v>5194.7787010000002</v>
      </c>
      <c r="AB245" s="41">
        <v>5194.7787010000002</v>
      </c>
      <c r="AC245" s="41">
        <v>5194.7787010000002</v>
      </c>
      <c r="AD245" s="41">
        <v>4934.6916499999998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781.44181319999996</v>
      </c>
      <c r="G246" s="41">
        <v>838.96615689999999</v>
      </c>
      <c r="H246" s="41">
        <v>901.90713370000003</v>
      </c>
      <c r="I246" s="41">
        <v>856.87412029999996</v>
      </c>
      <c r="J246" s="41">
        <v>994.71910630000002</v>
      </c>
      <c r="K246" s="41">
        <v>1036.0128999999999</v>
      </c>
      <c r="L246" s="41">
        <v>1040.4101680000001</v>
      </c>
      <c r="M246" s="41">
        <v>1006.118647</v>
      </c>
      <c r="N246" s="41">
        <v>1040.4101680000001</v>
      </c>
      <c r="O246" s="41">
        <v>1007.158957</v>
      </c>
      <c r="P246" s="41">
        <v>2240.3718869999998</v>
      </c>
      <c r="Q246" s="41">
        <v>2605.9488150000002</v>
      </c>
      <c r="R246" s="41">
        <v>2268.978552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2240.3718869999998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56.805812430000003</v>
      </c>
      <c r="J247" s="41">
        <v>57.33176718</v>
      </c>
      <c r="K247" s="41">
        <v>56.805812430000003</v>
      </c>
      <c r="L247" s="41">
        <v>107.4813339</v>
      </c>
      <c r="M247" s="41">
        <v>69.960054819999996</v>
      </c>
      <c r="N247" s="41">
        <v>95.770652330000004</v>
      </c>
      <c r="O247" s="41">
        <v>95.259091359999999</v>
      </c>
      <c r="P247" s="41">
        <v>81.315665679999995</v>
      </c>
      <c r="Q247" s="41">
        <v>107.4813339</v>
      </c>
      <c r="R247" s="41">
        <v>107.4813339</v>
      </c>
      <c r="S247" s="41">
        <v>107.4813339</v>
      </c>
      <c r="T247" s="41">
        <v>95.770652330000004</v>
      </c>
      <c r="U247" s="41">
        <v>95.676321099999996</v>
      </c>
      <c r="V247" s="41">
        <v>95.770652330000004</v>
      </c>
      <c r="W247" s="41">
        <v>95.770652330000004</v>
      </c>
      <c r="X247" s="41">
        <v>107.4813339</v>
      </c>
      <c r="Y247" s="41">
        <v>107.4813339</v>
      </c>
      <c r="Z247" s="41">
        <v>95.32125044</v>
      </c>
      <c r="AA247" s="41">
        <v>95.770652330000004</v>
      </c>
      <c r="AB247" s="41">
        <v>81.315665679999995</v>
      </c>
      <c r="AC247" s="41">
        <v>95.770652330000004</v>
      </c>
      <c r="AD247" s="41">
        <v>107.4813339</v>
      </c>
      <c r="AE247" s="41">
        <v>107.4813339</v>
      </c>
      <c r="AF247" s="41">
        <v>93.475749089999994</v>
      </c>
      <c r="AG247" s="41">
        <v>107.4813339</v>
      </c>
      <c r="AH247" s="41">
        <v>107.4813339</v>
      </c>
      <c r="AI247" s="41">
        <v>107.4813339</v>
      </c>
      <c r="AJ247" s="41">
        <v>93.293548229999999</v>
      </c>
      <c r="AK247" s="41">
        <v>93.293548229999999</v>
      </c>
      <c r="AL247" s="41">
        <v>93.293548229999999</v>
      </c>
      <c r="AM247" s="41">
        <v>93.293548229999999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40.620466479999997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69.916909689999997</v>
      </c>
      <c r="J248" s="41">
        <v>33.739663849999999</v>
      </c>
      <c r="K248" s="41">
        <v>41.459562230000003</v>
      </c>
      <c r="L248" s="41">
        <v>66.458448329999996</v>
      </c>
      <c r="M248" s="41">
        <v>41.459562230000003</v>
      </c>
      <c r="N248" s="41">
        <v>41.459562230000003</v>
      </c>
      <c r="O248" s="41">
        <v>69.916909689999997</v>
      </c>
      <c r="P248" s="41">
        <v>94.915795790000004</v>
      </c>
      <c r="Q248" s="41">
        <v>69.916909689999997</v>
      </c>
      <c r="R248" s="41">
        <v>69.916909689999997</v>
      </c>
      <c r="S248" s="41">
        <v>94.915795790000004</v>
      </c>
      <c r="T248" s="41">
        <v>69.916909689999997</v>
      </c>
      <c r="U248" s="41">
        <v>94.915795790000004</v>
      </c>
      <c r="V248" s="41">
        <v>94.915795790000004</v>
      </c>
      <c r="W248" s="41">
        <v>69.916909689999997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35.261024399999997</v>
      </c>
      <c r="I250" s="41">
        <v>105.5329338</v>
      </c>
      <c r="J250" s="41">
        <v>65.602811970000005</v>
      </c>
      <c r="K250" s="41">
        <v>101.5827087</v>
      </c>
      <c r="L250" s="41">
        <v>167.1985396</v>
      </c>
      <c r="M250" s="41">
        <v>205.4842835</v>
      </c>
      <c r="N250" s="41">
        <v>159.07218660000001</v>
      </c>
      <c r="O250" s="41">
        <v>207.4206906</v>
      </c>
      <c r="P250" s="41">
        <v>158.7915247</v>
      </c>
      <c r="Q250" s="41">
        <v>228.7702262</v>
      </c>
      <c r="R250" s="41">
        <v>180.36080609999999</v>
      </c>
      <c r="S250" s="41">
        <v>228.7702262</v>
      </c>
      <c r="T250" s="41">
        <v>204.4807777</v>
      </c>
      <c r="U250" s="41">
        <v>180.36080609999999</v>
      </c>
      <c r="V250" s="41">
        <v>180.36080609999999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184.13474790000001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191.6964299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0.65643120720000003</v>
      </c>
      <c r="M252" s="41">
        <v>0.99435046630000001</v>
      </c>
      <c r="N252" s="41">
        <v>0.79675311609999999</v>
      </c>
      <c r="O252" s="41">
        <v>0.79675311609999999</v>
      </c>
      <c r="P252" s="41">
        <v>0.79675311609999999</v>
      </c>
      <c r="Q252" s="41">
        <v>1.049990293</v>
      </c>
      <c r="R252" s="41">
        <v>0.79675311609999999</v>
      </c>
      <c r="S252" s="41">
        <v>0.79675311609999999</v>
      </c>
      <c r="T252" s="41">
        <v>0.79675311609999999</v>
      </c>
      <c r="U252" s="41">
        <v>1.1669483650000001</v>
      </c>
      <c r="V252" s="41">
        <v>0.79675311609999999</v>
      </c>
      <c r="W252" s="41">
        <v>1.3215026240000001</v>
      </c>
      <c r="X252" s="41">
        <v>1.8143031460000001</v>
      </c>
      <c r="Y252" s="41">
        <v>1.8143031460000001</v>
      </c>
      <c r="Z252" s="41">
        <v>1.3215026240000001</v>
      </c>
      <c r="AA252" s="41">
        <v>1.8143031460000001</v>
      </c>
      <c r="AB252" s="41">
        <v>1.8143031460000001</v>
      </c>
      <c r="AC252" s="41">
        <v>1.3215026240000001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1.5399</v>
      </c>
      <c r="O253" s="41">
        <v>1.0266</v>
      </c>
      <c r="P253" s="41">
        <v>1.990845</v>
      </c>
      <c r="Q253" s="41">
        <v>1.4775450000000001</v>
      </c>
      <c r="R253" s="41">
        <v>1.990845</v>
      </c>
      <c r="S253" s="41">
        <v>1.5399</v>
      </c>
      <c r="T253" s="41">
        <v>1.5399</v>
      </c>
      <c r="U253" s="41">
        <v>1.5399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1.5399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2742.5916400000001</v>
      </c>
      <c r="E256" s="41">
        <v>2743.4307349999999</v>
      </c>
      <c r="F256" s="41">
        <v>2686.4509509999998</v>
      </c>
      <c r="G256" s="41">
        <v>2743.9752939999998</v>
      </c>
      <c r="H256" s="41">
        <v>2924.636653</v>
      </c>
      <c r="I256" s="41">
        <v>2983.2381690000002</v>
      </c>
      <c r="J256" s="41">
        <v>3089.8999159999998</v>
      </c>
      <c r="K256" s="41">
        <v>3156.2240299999999</v>
      </c>
      <c r="L256" s="41">
        <v>3343.01478</v>
      </c>
      <c r="M256" s="41">
        <v>4169.9664110000003</v>
      </c>
      <c r="N256" s="41">
        <v>4855.5701829999998</v>
      </c>
      <c r="O256" s="41">
        <v>4251.6181909999996</v>
      </c>
      <c r="P256" s="41">
        <v>6751.3964150000002</v>
      </c>
      <c r="Q256" s="41">
        <v>7030.4044649999996</v>
      </c>
      <c r="R256" s="41">
        <v>6802.7391429999998</v>
      </c>
      <c r="S256" s="41">
        <v>6785.2267670000001</v>
      </c>
      <c r="T256" s="41">
        <v>7151.667751</v>
      </c>
      <c r="U256" s="41">
        <v>7952.5273660000003</v>
      </c>
      <c r="V256" s="41">
        <v>8141.1670910000003</v>
      </c>
      <c r="W256" s="41">
        <v>7919.1733139999997</v>
      </c>
      <c r="X256" s="41">
        <v>7870.1230930000002</v>
      </c>
      <c r="Y256" s="41">
        <v>7890.5970799999996</v>
      </c>
      <c r="Z256" s="41">
        <v>7937.3088470000002</v>
      </c>
      <c r="AA256" s="41">
        <v>8223.5383939999992</v>
      </c>
      <c r="AB256" s="41">
        <v>8209.5343520000006</v>
      </c>
      <c r="AC256" s="41">
        <v>8178.8610600000002</v>
      </c>
      <c r="AD256" s="41">
        <v>7975.6129689999998</v>
      </c>
      <c r="AE256" s="41">
        <v>8235.7000200000002</v>
      </c>
      <c r="AF256" s="41">
        <v>8221.6944349999994</v>
      </c>
      <c r="AG256" s="41">
        <v>8235.7000200000002</v>
      </c>
      <c r="AH256" s="41">
        <v>8198.6262239999996</v>
      </c>
      <c r="AI256" s="41">
        <v>8235.7000200000002</v>
      </c>
      <c r="AJ256" s="41">
        <v>8221.5122350000001</v>
      </c>
      <c r="AK256" s="41">
        <v>8221.5122350000001</v>
      </c>
      <c r="AL256" s="41">
        <v>8221.5122350000001</v>
      </c>
      <c r="AM256" s="41">
        <v>8221.5122350000001</v>
      </c>
      <c r="AN256" s="41">
        <v>8207.5640299999995</v>
      </c>
      <c r="AO256" s="41">
        <v>8207.5640299999995</v>
      </c>
      <c r="AP256" s="41">
        <v>8207.5640299999995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7664.7546339999999</v>
      </c>
      <c r="AC293" s="41">
        <v>7664.7546339999999</v>
      </c>
      <c r="AD293" s="41">
        <v>7664.7546339999999</v>
      </c>
      <c r="AE293" s="41">
        <v>7664.7546339999999</v>
      </c>
      <c r="AF293" s="41">
        <v>7664.7546339999999</v>
      </c>
      <c r="AG293" s="41">
        <v>7664.7546339999999</v>
      </c>
      <c r="AH293" s="41">
        <v>7664.7546339999999</v>
      </c>
      <c r="AI293" s="41">
        <v>7664.7546339999999</v>
      </c>
      <c r="AJ293" s="41">
        <v>7664.7546339999999</v>
      </c>
      <c r="AK293" s="41">
        <v>7664.7546339999999</v>
      </c>
      <c r="AL293" s="41">
        <v>7664.7546339999999</v>
      </c>
      <c r="AM293" s="41">
        <v>7664.7546339999999</v>
      </c>
      <c r="AN293" s="41">
        <v>7664.7546339999999</v>
      </c>
      <c r="AO293" s="41">
        <v>7664.7546339999999</v>
      </c>
      <c r="AP293" s="41">
        <v>7664.7546339999999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7664.7546339999999</v>
      </c>
      <c r="AC304" s="41">
        <v>7664.7546339999999</v>
      </c>
      <c r="AD304" s="41">
        <v>7664.7546339999999</v>
      </c>
      <c r="AE304" s="41">
        <v>7664.7546339999999</v>
      </c>
      <c r="AF304" s="41">
        <v>7664.7546339999999</v>
      </c>
      <c r="AG304" s="41">
        <v>7664.7546339999999</v>
      </c>
      <c r="AH304" s="41">
        <v>7664.7546339999999</v>
      </c>
      <c r="AI304" s="41">
        <v>7664.7546339999999</v>
      </c>
      <c r="AJ304" s="41">
        <v>7664.7546339999999</v>
      </c>
      <c r="AK304" s="41">
        <v>7664.7546339999999</v>
      </c>
      <c r="AL304" s="41">
        <v>7664.7546339999999</v>
      </c>
      <c r="AM304" s="41">
        <v>7664.7546339999999</v>
      </c>
      <c r="AN304" s="41">
        <v>7664.7546339999999</v>
      </c>
      <c r="AO304" s="41">
        <v>7664.7546339999999</v>
      </c>
      <c r="AP304" s="41">
        <v>7664.7546339999999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165.65252190000001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2.4491700000000001</v>
      </c>
      <c r="F366" s="40">
        <v>2.4491700000000001</v>
      </c>
      <c r="G366" s="40">
        <v>3.2655599999999998</v>
      </c>
      <c r="H366" s="40">
        <v>3.2655599999999998</v>
      </c>
      <c r="I366" s="40">
        <v>2.4491700000000001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8.3987999999999996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179.55757500000001</v>
      </c>
      <c r="L367" s="40">
        <v>186.72345000000001</v>
      </c>
      <c r="M367" s="40">
        <v>145.98258749999999</v>
      </c>
      <c r="N367" s="40">
        <v>186.72345000000001</v>
      </c>
      <c r="O367" s="40">
        <v>186.72345000000001</v>
      </c>
      <c r="P367" s="40">
        <v>124.48496249999999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124.48496249999999</v>
      </c>
      <c r="AB367" s="40">
        <v>154.18965</v>
      </c>
      <c r="AC367" s="40">
        <v>158.05994999999999</v>
      </c>
      <c r="AD367" s="40">
        <v>158.05994999999999</v>
      </c>
      <c r="AE367" s="40">
        <v>158.05994999999999</v>
      </c>
      <c r="AF367" s="40">
        <v>154.18965</v>
      </c>
      <c r="AG367" s="40">
        <v>158.05994999999999</v>
      </c>
      <c r="AH367" s="40">
        <v>158.05994999999999</v>
      </c>
      <c r="AI367" s="40">
        <v>158.05994999999999</v>
      </c>
      <c r="AJ367" s="40">
        <v>128.35526250000001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254.79750000000001</v>
      </c>
      <c r="J368" s="40">
        <v>254.79249999999999</v>
      </c>
      <c r="K368" s="40">
        <v>254.79499999999999</v>
      </c>
      <c r="L368" s="40">
        <v>254.79750000000001</v>
      </c>
      <c r="M368" s="40">
        <v>254.79750000000001</v>
      </c>
      <c r="N368" s="40">
        <v>254.79499999999999</v>
      </c>
      <c r="O368" s="40">
        <v>254.79750000000001</v>
      </c>
      <c r="P368" s="40">
        <v>254.8</v>
      </c>
      <c r="Q368" s="40">
        <v>254.79750000000001</v>
      </c>
      <c r="R368" s="40">
        <v>254.79750000000001</v>
      </c>
      <c r="S368" s="40">
        <v>254.8</v>
      </c>
      <c r="T368" s="40">
        <v>254.8</v>
      </c>
      <c r="U368" s="40">
        <v>254.79750000000001</v>
      </c>
      <c r="V368" s="40">
        <v>254.79750000000001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31.112670000000001</v>
      </c>
      <c r="F376" s="40">
        <v>285.90767</v>
      </c>
      <c r="G376" s="40">
        <v>318.66608919999999</v>
      </c>
      <c r="H376" s="40">
        <v>318.66608919999999</v>
      </c>
      <c r="I376" s="40">
        <v>317.85219919999997</v>
      </c>
      <c r="J376" s="40">
        <v>483.56785919999999</v>
      </c>
      <c r="K376" s="40">
        <v>610.11497689999999</v>
      </c>
      <c r="L376" s="40">
        <v>668.73364489999994</v>
      </c>
      <c r="M376" s="40">
        <v>632.72520740000004</v>
      </c>
      <c r="N376" s="40">
        <v>673.46356990000004</v>
      </c>
      <c r="O376" s="40">
        <v>671.75498990000006</v>
      </c>
      <c r="P376" s="40">
        <v>611.23008240000001</v>
      </c>
      <c r="Q376" s="40">
        <v>644.80256989999998</v>
      </c>
      <c r="R376" s="40">
        <v>644.80256989999998</v>
      </c>
      <c r="S376" s="40">
        <v>644.80506990000003</v>
      </c>
      <c r="T376" s="40">
        <v>644.80506990000003</v>
      </c>
      <c r="U376" s="40">
        <v>644.80256989999998</v>
      </c>
      <c r="V376" s="40">
        <v>644.80256989999998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321.22249319999997</v>
      </c>
      <c r="AB376" s="40">
        <v>344.08286070000003</v>
      </c>
      <c r="AC376" s="40">
        <v>347.95316070000001</v>
      </c>
      <c r="AD376" s="40">
        <v>347.95316070000001</v>
      </c>
      <c r="AE376" s="40">
        <v>347.95316070000001</v>
      </c>
      <c r="AF376" s="40">
        <v>344.08286070000003</v>
      </c>
      <c r="AG376" s="40">
        <v>347.95316070000001</v>
      </c>
      <c r="AH376" s="40">
        <v>347.95316070000001</v>
      </c>
      <c r="AI376" s="40">
        <v>347.95316070000001</v>
      </c>
      <c r="AJ376" s="40">
        <v>318.24847319999998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4248.980407</v>
      </c>
      <c r="P415" s="40">
        <v>5277.5397720000001</v>
      </c>
      <c r="Q415" s="40">
        <v>9218.9191769999998</v>
      </c>
      <c r="R415" s="40">
        <v>10190.914269999999</v>
      </c>
      <c r="S415" s="40">
        <v>11315.73821</v>
      </c>
      <c r="T415" s="40">
        <v>11635.26958</v>
      </c>
      <c r="U415" s="40">
        <v>13266.506439999999</v>
      </c>
      <c r="V415" s="40">
        <v>13266.506439999999</v>
      </c>
      <c r="W415" s="40">
        <v>13266.506439999999</v>
      </c>
      <c r="X415" s="40">
        <v>13266.506439999999</v>
      </c>
      <c r="Y415" s="40">
        <v>13266.506439999999</v>
      </c>
      <c r="Z415" s="40">
        <v>13266.506439999999</v>
      </c>
      <c r="AA415" s="40">
        <v>13266.506439999999</v>
      </c>
      <c r="AB415" s="40">
        <v>13266.506439999999</v>
      </c>
      <c r="AC415" s="40">
        <v>13266.506439999999</v>
      </c>
      <c r="AD415" s="40">
        <v>13266.506439999999</v>
      </c>
      <c r="AE415" s="40">
        <v>13266.506439999999</v>
      </c>
      <c r="AF415" s="40">
        <v>13266.506439999999</v>
      </c>
      <c r="AG415" s="40">
        <v>13266.506439999999</v>
      </c>
      <c r="AH415" s="40">
        <v>13266.506439999999</v>
      </c>
      <c r="AI415" s="40">
        <v>13266.506439999999</v>
      </c>
      <c r="AJ415" s="40">
        <v>13266.506439999999</v>
      </c>
      <c r="AK415" s="40">
        <v>13266.506439999999</v>
      </c>
      <c r="AL415" s="40">
        <v>13266.506439999999</v>
      </c>
      <c r="AM415" s="40">
        <v>13266.506439999999</v>
      </c>
      <c r="AN415" s="40">
        <v>13266.506439999999</v>
      </c>
      <c r="AO415" s="40">
        <v>13266.506439999999</v>
      </c>
      <c r="AP415" s="40">
        <v>13266.506439999999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4248.980407</v>
      </c>
      <c r="P424" s="40">
        <v>5277.5397720000001</v>
      </c>
      <c r="Q424" s="40">
        <v>9218.9191769999998</v>
      </c>
      <c r="R424" s="40">
        <v>10190.914269999999</v>
      </c>
      <c r="S424" s="40">
        <v>11315.73821</v>
      </c>
      <c r="T424" s="40">
        <v>11635.26958</v>
      </c>
      <c r="U424" s="40">
        <v>13266.506439999999</v>
      </c>
      <c r="V424" s="40">
        <v>13266.506439999999</v>
      </c>
      <c r="W424" s="40">
        <v>13266.506439999999</v>
      </c>
      <c r="X424" s="40">
        <v>13266.506439999999</v>
      </c>
      <c r="Y424" s="40">
        <v>13266.506439999999</v>
      </c>
      <c r="Z424" s="40">
        <v>13266.506439999999</v>
      </c>
      <c r="AA424" s="40">
        <v>13266.506439999999</v>
      </c>
      <c r="AB424" s="40">
        <v>13266.506439999999</v>
      </c>
      <c r="AC424" s="40">
        <v>13266.506439999999</v>
      </c>
      <c r="AD424" s="40">
        <v>13266.506439999999</v>
      </c>
      <c r="AE424" s="40">
        <v>13266.506439999999</v>
      </c>
      <c r="AF424" s="40">
        <v>13266.506439999999</v>
      </c>
      <c r="AG424" s="40">
        <v>13266.506439999999</v>
      </c>
      <c r="AH424" s="40">
        <v>13266.506439999999</v>
      </c>
      <c r="AI424" s="40">
        <v>13266.506439999999</v>
      </c>
      <c r="AJ424" s="40">
        <v>13266.506439999999</v>
      </c>
      <c r="AK424" s="40">
        <v>13266.506439999999</v>
      </c>
      <c r="AL424" s="40">
        <v>13266.506439999999</v>
      </c>
      <c r="AM424" s="40">
        <v>13266.506439999999</v>
      </c>
      <c r="AN424" s="40">
        <v>13266.506439999999</v>
      </c>
      <c r="AO424" s="40">
        <v>13266.506439999999</v>
      </c>
      <c r="AP424" s="40">
        <v>13266.506439999999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>
        <v>214.07821630000001</v>
      </c>
      <c r="AE426" s="40">
        <v>1889.6727020000001</v>
      </c>
      <c r="AF426" s="40">
        <v>1889.6727020000001</v>
      </c>
      <c r="AG426" s="40">
        <v>1889.6727020000001</v>
      </c>
      <c r="AH426" s="40">
        <v>1889.6727020000001</v>
      </c>
      <c r="AI426" s="40">
        <v>1889.6727020000001</v>
      </c>
      <c r="AJ426" s="40">
        <v>1889.6727020000001</v>
      </c>
      <c r="AK426" s="40">
        <v>1889.6727020000001</v>
      </c>
      <c r="AL426" s="40">
        <v>1889.6727020000001</v>
      </c>
      <c r="AM426" s="40">
        <v>1889.6727020000001</v>
      </c>
      <c r="AN426" s="40">
        <v>1889.6727020000001</v>
      </c>
      <c r="AO426" s="40">
        <v>1889.6727020000001</v>
      </c>
      <c r="AP426" s="40">
        <v>1889.6727020000001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214.07821630000001</v>
      </c>
      <c r="AE436" s="40">
        <v>1889.6727020000001</v>
      </c>
      <c r="AF436" s="40">
        <v>1889.6727020000001</v>
      </c>
      <c r="AG436" s="40">
        <v>1889.6727020000001</v>
      </c>
      <c r="AH436" s="40">
        <v>1889.6727020000001</v>
      </c>
      <c r="AI436" s="40">
        <v>1889.6727020000001</v>
      </c>
      <c r="AJ436" s="40">
        <v>1889.6727020000001</v>
      </c>
      <c r="AK436" s="40">
        <v>1889.6727020000001</v>
      </c>
      <c r="AL436" s="40">
        <v>1889.6727020000001</v>
      </c>
      <c r="AM436" s="40">
        <v>1889.6727020000001</v>
      </c>
      <c r="AN436" s="40">
        <v>1889.6727020000001</v>
      </c>
      <c r="AO436" s="40">
        <v>1889.6727020000001</v>
      </c>
      <c r="AP436" s="40">
        <v>1889.6727020000001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2107.9885389999999</v>
      </c>
      <c r="W439" s="40">
        <v>3797.4476439999999</v>
      </c>
      <c r="X439" s="40">
        <v>5537.1609490000001</v>
      </c>
      <c r="Y439" s="40">
        <v>7970.0673740000002</v>
      </c>
      <c r="Z439" s="40">
        <v>11394.50819</v>
      </c>
      <c r="AA439" s="40">
        <v>13781.132509999999</v>
      </c>
      <c r="AB439" s="40">
        <v>17075.2925</v>
      </c>
      <c r="AC439" s="40">
        <v>21686.125609999999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2107.9885389999999</v>
      </c>
      <c r="W448" s="40">
        <v>3797.4476439999999</v>
      </c>
      <c r="X448" s="40">
        <v>5537.1609490000001</v>
      </c>
      <c r="Y448" s="40">
        <v>7970.0673740000002</v>
      </c>
      <c r="Z448" s="40">
        <v>11394.50819</v>
      </c>
      <c r="AA448" s="40">
        <v>13781.132509999999</v>
      </c>
      <c r="AB448" s="40">
        <v>17075.2925</v>
      </c>
      <c r="AC448" s="40">
        <v>21686.125609999999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5154.6431620000003</v>
      </c>
      <c r="AG463" s="40">
        <v>7292.7323859999997</v>
      </c>
      <c r="AH463" s="40">
        <v>8910.6177499999994</v>
      </c>
      <c r="AI463" s="40">
        <v>10685.26196</v>
      </c>
      <c r="AJ463" s="40">
        <v>12851.89666</v>
      </c>
      <c r="AK463" s="40">
        <v>15401.099910000001</v>
      </c>
      <c r="AL463" s="40">
        <v>17856.422429999999</v>
      </c>
      <c r="AM463" s="40">
        <v>20073.014599999999</v>
      </c>
      <c r="AN463" s="40">
        <v>22484.882740000001</v>
      </c>
      <c r="AO463" s="40">
        <v>24811.794989999999</v>
      </c>
      <c r="AP463" s="40">
        <v>25327.445619999999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5154.6431620000003</v>
      </c>
      <c r="AG472" s="40">
        <v>7292.7323859999997</v>
      </c>
      <c r="AH472" s="40">
        <v>8910.6177499999994</v>
      </c>
      <c r="AI472" s="40">
        <v>10685.26196</v>
      </c>
      <c r="AJ472" s="40">
        <v>12851.89666</v>
      </c>
      <c r="AK472" s="40">
        <v>15401.099910000001</v>
      </c>
      <c r="AL472" s="40">
        <v>17856.422429999999</v>
      </c>
      <c r="AM472" s="40">
        <v>20073.014599999999</v>
      </c>
      <c r="AN472" s="40">
        <v>22484.882740000001</v>
      </c>
      <c r="AO472" s="40">
        <v>24811.794989999999</v>
      </c>
      <c r="AP472" s="40">
        <v>25327.445619999999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  <c r="S630">
        <v>348.69544189999999</v>
      </c>
      <c r="T630">
        <v>1206.506519</v>
      </c>
      <c r="U630">
        <v>1382.390625</v>
      </c>
      <c r="V630">
        <v>1382.390625</v>
      </c>
      <c r="W630">
        <v>1382.390625</v>
      </c>
      <c r="X630">
        <v>1385.8215399999999</v>
      </c>
      <c r="Y630">
        <v>1612.7890629999999</v>
      </c>
      <c r="Z630">
        <v>1612.7890629999999</v>
      </c>
      <c r="AA630">
        <v>1612.7890629999999</v>
      </c>
      <c r="AB630">
        <v>1612.7890629999999</v>
      </c>
      <c r="AC630">
        <v>1612.7890629999999</v>
      </c>
      <c r="AD630">
        <v>1612.7890629999999</v>
      </c>
      <c r="AE630">
        <v>1612.7890629999999</v>
      </c>
      <c r="AF630">
        <v>1382.390625</v>
      </c>
      <c r="AG630">
        <v>1382.390625</v>
      </c>
      <c r="AH630">
        <v>1382.390625</v>
      </c>
      <c r="AI630">
        <v>1382.390625</v>
      </c>
      <c r="AJ630">
        <v>1382.390625</v>
      </c>
      <c r="AK630">
        <v>1382.390625</v>
      </c>
      <c r="AL630">
        <v>1382.390625</v>
      </c>
      <c r="AM630">
        <v>1382.390625</v>
      </c>
      <c r="AN630">
        <v>1405.294746</v>
      </c>
      <c r="AO630">
        <v>1612.7890629999999</v>
      </c>
      <c r="AP630">
        <v>1843.1875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348.69544189999999</v>
      </c>
      <c r="T640">
        <v>1206.506519</v>
      </c>
      <c r="U640">
        <v>1382.390625</v>
      </c>
      <c r="V640">
        <v>1382.390625</v>
      </c>
      <c r="W640">
        <v>1382.390625</v>
      </c>
      <c r="X640">
        <v>1385.8215399999999</v>
      </c>
      <c r="Y640">
        <v>1612.7890629999999</v>
      </c>
      <c r="Z640">
        <v>1612.7890629999999</v>
      </c>
      <c r="AA640">
        <v>1612.7890629999999</v>
      </c>
      <c r="AB640">
        <v>1612.7890629999999</v>
      </c>
      <c r="AC640">
        <v>1612.7890629999999</v>
      </c>
      <c r="AD640">
        <v>1612.7890629999999</v>
      </c>
      <c r="AE640">
        <v>1612.7890629999999</v>
      </c>
      <c r="AF640">
        <v>1382.390625</v>
      </c>
      <c r="AG640">
        <v>1382.390625</v>
      </c>
      <c r="AH640">
        <v>1382.390625</v>
      </c>
      <c r="AI640">
        <v>1382.390625</v>
      </c>
      <c r="AJ640">
        <v>1382.390625</v>
      </c>
      <c r="AK640">
        <v>1382.390625</v>
      </c>
      <c r="AL640">
        <v>1382.390625</v>
      </c>
      <c r="AM640">
        <v>1382.390625</v>
      </c>
      <c r="AN640">
        <v>1405.294746</v>
      </c>
      <c r="AO640">
        <v>1612.7890629999999</v>
      </c>
      <c r="AP640">
        <v>1843.1875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419.15890380000002</v>
      </c>
      <c r="X653">
        <v>382.68414300000001</v>
      </c>
      <c r="Y653">
        <v>339.90542210000001</v>
      </c>
      <c r="Z653">
        <v>583.32552429999998</v>
      </c>
      <c r="AA653">
        <v>590.98538559999997</v>
      </c>
      <c r="AB653">
        <v>762.61638570000002</v>
      </c>
      <c r="AC653">
        <v>869.49082369999996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930.89080769999998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522.06914979999999</v>
      </c>
      <c r="AH655">
        <v>543.46386380000001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419.15890380000002</v>
      </c>
      <c r="X664">
        <v>382.68414300000001</v>
      </c>
      <c r="Y664">
        <v>339.90542210000001</v>
      </c>
      <c r="Z664">
        <v>583.32552429999998</v>
      </c>
      <c r="AA664">
        <v>590.98538559999997</v>
      </c>
      <c r="AB664">
        <v>762.61638570000002</v>
      </c>
      <c r="AC664">
        <v>869.49082369999996</v>
      </c>
      <c r="AD664">
        <v>930.89080769999998</v>
      </c>
      <c r="AE664">
        <v>944.15540950000002</v>
      </c>
      <c r="AF664">
        <v>944.15540950000002</v>
      </c>
      <c r="AG664">
        <v>1452.959957</v>
      </c>
      <c r="AH664">
        <v>1474.3546710000001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1516.428232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403.62949429999998</v>
      </c>
      <c r="AA665">
        <v>166.79763850000001</v>
      </c>
      <c r="AB665">
        <v>119.38675019999999</v>
      </c>
      <c r="AC665">
        <v>66.430115389999997</v>
      </c>
      <c r="AD665">
        <v>79.469443010000006</v>
      </c>
      <c r="AE665">
        <v>313.4945768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54.18651346</v>
      </c>
      <c r="W666">
        <v>58.980104609999998</v>
      </c>
      <c r="X666">
        <v>58.980104609999998</v>
      </c>
      <c r="Y666">
        <v>15.778622929999999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304.13979269999999</v>
      </c>
      <c r="U667">
        <v>253.54045919999999</v>
      </c>
      <c r="V667">
        <v>257.47539640000002</v>
      </c>
      <c r="W667">
        <v>233.70137109999999</v>
      </c>
      <c r="X667">
        <v>64.696469440000001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1083.908887</v>
      </c>
      <c r="U676">
        <v>1033.3095530000001</v>
      </c>
      <c r="V676">
        <v>1032.4508989999999</v>
      </c>
      <c r="W676">
        <v>1013.470465</v>
      </c>
      <c r="X676">
        <v>844.46556329999999</v>
      </c>
      <c r="Y676">
        <v>736.56761219999999</v>
      </c>
      <c r="Z676">
        <v>445.79197870000002</v>
      </c>
      <c r="AA676">
        <v>267.94022749999999</v>
      </c>
      <c r="AB676">
        <v>220.5293393</v>
      </c>
      <c r="AC676">
        <v>167.57270439999999</v>
      </c>
      <c r="AD676">
        <v>180.612032</v>
      </c>
      <c r="AE676">
        <v>414.63716579999999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77.967276380000001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77.967276380000001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738.19249200000002</v>
      </c>
      <c r="AF750">
        <v>473.73577999999998</v>
      </c>
      <c r="AG750">
        <v>521.10935800000004</v>
      </c>
      <c r="AH750">
        <v>568.482936</v>
      </c>
      <c r="AI750">
        <v>712.81304839999996</v>
      </c>
      <c r="AJ750">
        <v>846.81353200000001</v>
      </c>
      <c r="AK750">
        <v>832.02229360000001</v>
      </c>
      <c r="AL750">
        <v>719.76293350000003</v>
      </c>
      <c r="AM750">
        <v>944.62675100000001</v>
      </c>
      <c r="AN750">
        <v>856.49345830000004</v>
      </c>
      <c r="AO750">
        <v>557.47728219999999</v>
      </c>
      <c r="AP750">
        <v>1170.0559510000001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296.32173039999998</v>
      </c>
      <c r="AO752">
        <v>122.9344349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332.05461509999998</v>
      </c>
      <c r="AD755">
        <v>353.97402069999998</v>
      </c>
      <c r="AE755">
        <v>397.36890169999998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239.33723040000001</v>
      </c>
      <c r="AN755">
        <v>259.38528869999999</v>
      </c>
      <c r="AO755">
        <v>278.94046750000001</v>
      </c>
      <c r="AP755">
        <v>297.8222245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959.99139149999996</v>
      </c>
      <c r="AD760">
        <v>1029.284375</v>
      </c>
      <c r="AE760">
        <v>1431.883124</v>
      </c>
      <c r="AF760">
        <v>1001.714307</v>
      </c>
      <c r="AG760">
        <v>1050.509092</v>
      </c>
      <c r="AH760">
        <v>1097.88267</v>
      </c>
      <c r="AI760">
        <v>1242.2127829999999</v>
      </c>
      <c r="AJ760">
        <v>1376.213266</v>
      </c>
      <c r="AK760">
        <v>1361.422028</v>
      </c>
      <c r="AL760">
        <v>1247.74146</v>
      </c>
      <c r="AM760">
        <v>1183.9639810000001</v>
      </c>
      <c r="AN760">
        <v>1115.878747</v>
      </c>
      <c r="AO760">
        <v>959.35218459999999</v>
      </c>
      <c r="AP760">
        <v>1467.8781750000001</v>
      </c>
    </row>
    <row r="761" spans="2:42" x14ac:dyDescent="0.25">
      <c r="B761" t="s">
        <v>15</v>
      </c>
      <c r="D761">
        <v>61545.270759999999</v>
      </c>
      <c r="E761">
        <v>64177.912470000003</v>
      </c>
      <c r="F761">
        <v>63290.910089999998</v>
      </c>
      <c r="G761">
        <v>65837.604699999996</v>
      </c>
      <c r="H761">
        <v>65882.201400000005</v>
      </c>
      <c r="I761">
        <v>67080.556509999995</v>
      </c>
      <c r="J761">
        <v>68156.622059999994</v>
      </c>
      <c r="K761">
        <v>73155.496109999993</v>
      </c>
      <c r="L761">
        <v>76830.782040000006</v>
      </c>
      <c r="M761">
        <v>80602.392900000006</v>
      </c>
      <c r="N761">
        <v>83898.838589999999</v>
      </c>
      <c r="O761">
        <v>87331.529330000005</v>
      </c>
      <c r="P761">
        <v>90801.361279999997</v>
      </c>
      <c r="Q761">
        <v>94390.810880000005</v>
      </c>
      <c r="R761">
        <v>97479.526320000004</v>
      </c>
      <c r="S761">
        <v>100376.1903</v>
      </c>
      <c r="T761">
        <v>103383.1257</v>
      </c>
      <c r="U761">
        <v>106477.1351</v>
      </c>
      <c r="V761">
        <v>109672.6348</v>
      </c>
      <c r="W761">
        <v>113023.073</v>
      </c>
      <c r="X761">
        <v>116432.6361</v>
      </c>
      <c r="Y761">
        <v>119841.7692</v>
      </c>
      <c r="Z761">
        <v>123355.3425</v>
      </c>
      <c r="AA761">
        <v>126990.228</v>
      </c>
      <c r="AB761">
        <v>130866.5773</v>
      </c>
      <c r="AC761">
        <v>134691.04689999999</v>
      </c>
      <c r="AD761">
        <v>138544.18400000001</v>
      </c>
      <c r="AE761">
        <v>142248.951</v>
      </c>
      <c r="AF761">
        <v>145923.46720000001</v>
      </c>
      <c r="AG761">
        <v>149167.18</v>
      </c>
      <c r="AH761">
        <v>152419.8873</v>
      </c>
      <c r="AI761">
        <v>155684.6202</v>
      </c>
      <c r="AJ761">
        <v>159011.7568</v>
      </c>
      <c r="AK761">
        <v>162404.82980000001</v>
      </c>
      <c r="AL761">
        <v>165819.88579999999</v>
      </c>
      <c r="AM761">
        <v>169202.80859999999</v>
      </c>
      <c r="AN761">
        <v>172913.63630000001</v>
      </c>
      <c r="AO761">
        <v>176479.40919999999</v>
      </c>
      <c r="AP761">
        <v>180004.06049999999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46081.654690000003</v>
      </c>
      <c r="D4" s="1">
        <f>PLANEL_GerMed_Resultado!H244+PLANEL_GerMed_Resultado!H748</f>
        <v>46802.094149999997</v>
      </c>
      <c r="E4" s="1">
        <f>PLANEL_GerMed_Resultado!I244+PLANEL_GerMed_Resultado!I748</f>
        <v>47452.946120000001</v>
      </c>
      <c r="F4" s="1">
        <f>PLANEL_GerMed_Resultado!J244+PLANEL_GerMed_Resultado!J748</f>
        <v>46516.195800000001</v>
      </c>
      <c r="G4" s="1">
        <f>PLANEL_GerMed_Resultado!K244+PLANEL_GerMed_Resultado!K748</f>
        <v>49958.607920000002</v>
      </c>
      <c r="H4" s="1">
        <f>PLANEL_GerMed_Resultado!L244+PLANEL_GerMed_Resultado!L748</f>
        <v>52477.961040000002</v>
      </c>
      <c r="I4" s="1">
        <f>PLANEL_GerMed_Resultado!M244+PLANEL_GerMed_Resultado!M748</f>
        <v>54807.541660000003</v>
      </c>
      <c r="J4" s="1">
        <f>PLANEL_GerMed_Resultado!N244+PLANEL_GerMed_Resultado!N748</f>
        <v>55867.718959999998</v>
      </c>
      <c r="K4" s="1">
        <f>PLANEL_GerMed_Resultado!O244+PLANEL_GerMed_Resultado!O748</f>
        <v>56942.356290000003</v>
      </c>
      <c r="L4" s="1">
        <f>PLANEL_GerMed_Resultado!P244+PLANEL_GerMed_Resultado!P748</f>
        <v>56848.788560000001</v>
      </c>
      <c r="M4" s="1">
        <f>PLANEL_GerMed_Resultado!Q244+PLANEL_GerMed_Resultado!Q748</f>
        <v>57416.269639999999</v>
      </c>
      <c r="N4" s="1">
        <f>PLANEL_GerMed_Resultado!R244+PLANEL_GerMed_Resultado!R748</f>
        <v>58468.177109999997</v>
      </c>
      <c r="O4" s="1">
        <f>PLANEL_GerMed_Resultado!S244+PLANEL_GerMed_Resultado!S748</f>
        <v>59481.537790000002</v>
      </c>
      <c r="P4" s="1">
        <f>PLANEL_GerMed_Resultado!T244+PLANEL_GerMed_Resultado!T748</f>
        <v>61108.166160000001</v>
      </c>
      <c r="Q4" s="1">
        <f>PLANEL_GerMed_Resultado!U244+PLANEL_GerMed_Resultado!U748</f>
        <v>62523.058129999998</v>
      </c>
      <c r="R4" s="1">
        <f>PLANEL_GerMed_Resultado!V244+PLANEL_GerMed_Resultado!V748</f>
        <v>62485.580110000003</v>
      </c>
      <c r="S4" s="1">
        <f>PLANEL_GerMed_Resultado!W244+PLANEL_GerMed_Resultado!W748</f>
        <v>63572.902410000002</v>
      </c>
      <c r="T4" s="1">
        <f>PLANEL_GerMed_Resultado!X244+PLANEL_GerMed_Resultado!X748</f>
        <v>64100.884830000003</v>
      </c>
      <c r="U4" s="1">
        <f>PLANEL_GerMed_Resultado!Y244+PLANEL_GerMed_Resultado!Y748</f>
        <v>64242.2356</v>
      </c>
      <c r="V4" s="1">
        <f>PLANEL_GerMed_Resultado!Z244+PLANEL_GerMed_Resultado!Z748</f>
        <v>64268.215499999998</v>
      </c>
      <c r="W4" s="1">
        <f>PLANEL_GerMed_Resultado!AA244+PLANEL_GerMed_Resultado!AA748</f>
        <v>64146.09201</v>
      </c>
      <c r="X4" s="1">
        <f>PLANEL_GerMed_Resultado!AB244+PLANEL_GerMed_Resultado!AB748</f>
        <v>64361.56452</v>
      </c>
      <c r="Y4" s="1">
        <f>PLANEL_GerMed_Resultado!AC244+PLANEL_GerMed_Resultado!AC748</f>
        <v>64662.718520000002</v>
      </c>
      <c r="Z4" s="1">
        <f>PLANEL_GerMed_Resultado!AD244+PLANEL_GerMed_Resultado!AD748</f>
        <v>65116.59734</v>
      </c>
      <c r="AA4" s="1">
        <f>PLANEL_GerMed_Resultado!AE244+PLANEL_GerMed_Resultado!AE748</f>
        <v>65135.216289999997</v>
      </c>
      <c r="AB4" s="1">
        <f>PLANEL_GerMed_Resultado!AF244+PLANEL_GerMed_Resultado!AF748</f>
        <v>64849.147069999999</v>
      </c>
      <c r="AC4" s="1">
        <f>PLANEL_GerMed_Resultado!AG244+PLANEL_GerMed_Resultado!AG748</f>
        <v>64982.737760000004</v>
      </c>
      <c r="AD4" s="1">
        <f>PLANEL_GerMed_Resultado!AH244+PLANEL_GerMed_Resultado!AH748</f>
        <v>65135.216289999997</v>
      </c>
      <c r="AE4" s="1">
        <f>PLANEL_GerMed_Resultado!AI244+PLANEL_GerMed_Resultado!AI748</f>
        <v>65128.374049999999</v>
      </c>
      <c r="AF4" s="1">
        <f>PLANEL_GerMed_Resultado!AJ244+PLANEL_GerMed_Resultado!AJ748</f>
        <v>65014.490879999998</v>
      </c>
      <c r="AG4" s="1">
        <f>PLANEL_GerMed_Resultado!AK244+PLANEL_GerMed_Resultado!AK748</f>
        <v>64830.977989999999</v>
      </c>
      <c r="AH4" s="1">
        <f>PLANEL_GerMed_Resultado!AL244+PLANEL_GerMed_Resultado!AL748</f>
        <v>64604.157160000002</v>
      </c>
      <c r="AI4" s="1">
        <f>PLANEL_GerMed_Resultado!AM244+PLANEL_GerMed_Resultado!AM748</f>
        <v>64434.833789999997</v>
      </c>
      <c r="AJ4" s="1">
        <f>PLANEL_GerMed_Resultado!AN244+PLANEL_GerMed_Resultado!AN748</f>
        <v>64230.222779999996</v>
      </c>
      <c r="AK4" s="1">
        <f>PLANEL_GerMed_Resultado!AO244+PLANEL_GerMed_Resultado!AO748</f>
        <v>63661.870730000002</v>
      </c>
      <c r="AL4" s="1">
        <f>PLANEL_GerMed_Resultado!AP244+PLANEL_GerMed_Resultado!AP748</f>
        <v>63702.434359999999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2924.636653</v>
      </c>
      <c r="E5" s="1">
        <f>PLANEL_GerMed_Resultado!I256</f>
        <v>2983.2381690000002</v>
      </c>
      <c r="F5" s="1">
        <f>PLANEL_GerMed_Resultado!J256</f>
        <v>3089.8999159999998</v>
      </c>
      <c r="G5" s="1">
        <f>PLANEL_GerMed_Resultado!K256</f>
        <v>3156.2240299999999</v>
      </c>
      <c r="H5" s="1">
        <f>PLANEL_GerMed_Resultado!L256</f>
        <v>3343.01478</v>
      </c>
      <c r="I5" s="1">
        <f>PLANEL_GerMed_Resultado!M256</f>
        <v>4169.9664110000003</v>
      </c>
      <c r="J5" s="1">
        <f>PLANEL_GerMed_Resultado!N256</f>
        <v>4855.5701829999998</v>
      </c>
      <c r="K5" s="1">
        <f>PLANEL_GerMed_Resultado!O256</f>
        <v>4251.6181909999996</v>
      </c>
      <c r="L5" s="1">
        <f>PLANEL_GerMed_Resultado!P256</f>
        <v>6751.3964150000002</v>
      </c>
      <c r="M5" s="1">
        <f>PLANEL_GerMed_Resultado!Q256</f>
        <v>7030.4044649999996</v>
      </c>
      <c r="N5" s="1">
        <f>PLANEL_GerMed_Resultado!R256</f>
        <v>6802.7391429999998</v>
      </c>
      <c r="O5" s="1">
        <f>PLANEL_GerMed_Resultado!S256</f>
        <v>6785.2267670000001</v>
      </c>
      <c r="P5" s="1">
        <f>PLANEL_GerMed_Resultado!T256</f>
        <v>7151.667751</v>
      </c>
      <c r="Q5" s="1">
        <f>PLANEL_GerMed_Resultado!U256</f>
        <v>7952.5273660000003</v>
      </c>
      <c r="R5" s="1">
        <f>PLANEL_GerMed_Resultado!V256</f>
        <v>8141.1670910000003</v>
      </c>
      <c r="S5" s="1">
        <f>PLANEL_GerMed_Resultado!W256</f>
        <v>7919.1733139999997</v>
      </c>
      <c r="T5" s="1">
        <f>PLANEL_GerMed_Resultado!X256</f>
        <v>7870.1230930000002</v>
      </c>
      <c r="U5" s="1">
        <f>PLANEL_GerMed_Resultado!Y256</f>
        <v>7890.5970799999996</v>
      </c>
      <c r="V5" s="1">
        <f>PLANEL_GerMed_Resultado!Z256</f>
        <v>7937.3088470000002</v>
      </c>
      <c r="W5" s="1">
        <f>PLANEL_GerMed_Resultado!AA256</f>
        <v>8223.5383939999992</v>
      </c>
      <c r="X5" s="1">
        <f>PLANEL_GerMed_Resultado!AB256</f>
        <v>8209.5343520000006</v>
      </c>
      <c r="Y5" s="1">
        <f>PLANEL_GerMed_Resultado!AC256</f>
        <v>8178.8610600000002</v>
      </c>
      <c r="Z5" s="1">
        <f>PLANEL_GerMed_Resultado!AD256</f>
        <v>7975.6129689999998</v>
      </c>
      <c r="AA5" s="1">
        <f>PLANEL_GerMed_Resultado!AE256</f>
        <v>8235.7000200000002</v>
      </c>
      <c r="AB5" s="68">
        <f>PLANEL_GerMed_Resultado!AF256</f>
        <v>8221.6944349999994</v>
      </c>
      <c r="AC5" s="1">
        <f>PLANEL_GerMed_Resultado!AG256</f>
        <v>8235.7000200000002</v>
      </c>
      <c r="AD5" s="1">
        <f>PLANEL_GerMed_Resultado!AH256</f>
        <v>8198.6262239999996</v>
      </c>
      <c r="AE5" s="1">
        <f>PLANEL_GerMed_Resultado!AI256</f>
        <v>8235.7000200000002</v>
      </c>
      <c r="AF5" s="1">
        <f>PLANEL_GerMed_Resultado!AJ256</f>
        <v>8221.5122350000001</v>
      </c>
      <c r="AG5" s="1">
        <f>PLANEL_GerMed_Resultado!AK256</f>
        <v>8221.5122350000001</v>
      </c>
      <c r="AH5" s="1">
        <f>PLANEL_GerMed_Resultado!AL256</f>
        <v>8221.5122350000001</v>
      </c>
      <c r="AI5" s="1">
        <f>PLANEL_GerMed_Resultado!AM256</f>
        <v>8221.5122350000001</v>
      </c>
      <c r="AJ5" s="1">
        <f>PLANEL_GerMed_Resultado!AN256</f>
        <v>8207.5640299999995</v>
      </c>
      <c r="AK5" s="1">
        <f>PLANEL_GerMed_Resultado!AO256</f>
        <v>8207.5640299999995</v>
      </c>
      <c r="AL5" s="1">
        <f>PLANEL_GerMed_Resultado!AP256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5788.0744694999994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4999.3650375000007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5595.6256317999996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5793.5540284000008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5727.5626206399993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5914.5373045999995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4684.4102199999998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4694.1683763800002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5143.0399309999993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4986.97336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4877.5221810000003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4832.5043939999996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5054.2071581000009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5130.4494347999998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5242.5872024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4574.1163078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4970.6352419000004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5585.7753178000003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6065.1871755999991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6772.1383667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8276.342096299999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6689.0950885000002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6532.1439310000005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6882.2223852999996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7169.9000807000002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7303.9005637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7380.5649170000006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7559.8735210000004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7706.1330210000006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7880.4440180000001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8220.8497136000005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9730.5552630000002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1435.6265739</v>
      </c>
      <c r="P9" s="20">
        <f>PLANEL_GerMed_Resultado!T64+PLANEL_GerMed_Resultado!T76+PLANEL_GerMed_Resultado!T88+PLANEL_GerMed_Resultado!T640+PLANEL_GerMed_Resultado!T700+PLANEL_GerMed_Resultado!T736</f>
        <v>2293.4376510000002</v>
      </c>
      <c r="Q9" s="20">
        <f>PLANEL_GerMed_Resultado!U64+PLANEL_GerMed_Resultado!U76+PLANEL_GerMed_Resultado!U88+PLANEL_GerMed_Resultado!U640+PLANEL_GerMed_Resultado!U700+PLANEL_GerMed_Resultado!U736</f>
        <v>1694.9922993999999</v>
      </c>
      <c r="R9" s="20">
        <f>PLANEL_GerMed_Resultado!V64+PLANEL_GerMed_Resultado!V76+PLANEL_GerMed_Resultado!V88+PLANEL_GerMed_Resultado!V640+PLANEL_GerMed_Resultado!V700+PLANEL_GerMed_Resultado!V736</f>
        <v>1694.9922993999999</v>
      </c>
      <c r="S9" s="20">
        <f>PLANEL_GerMed_Resultado!W64+PLANEL_GerMed_Resultado!W76+PLANEL_GerMed_Resultado!W88+PLANEL_GerMed_Resultado!W640+PLANEL_GerMed_Resultado!W700+PLANEL_GerMed_Resultado!W736</f>
        <v>1667.7453014</v>
      </c>
      <c r="T9" s="20">
        <f>PLANEL_GerMed_Resultado!X64+PLANEL_GerMed_Resultado!X76+PLANEL_GerMed_Resultado!X88+PLANEL_GerMed_Resultado!X640+PLANEL_GerMed_Resultado!X700+PLANEL_GerMed_Resultado!X736</f>
        <v>1671.1762163999999</v>
      </c>
      <c r="U9" s="20">
        <f>PLANEL_GerMed_Resultado!Y64+PLANEL_GerMed_Resultado!Y76+PLANEL_GerMed_Resultado!Y88+PLANEL_GerMed_Resultado!Y640+PLANEL_GerMed_Resultado!Y700+PLANEL_GerMed_Resultado!Y736</f>
        <v>1898.1437394</v>
      </c>
      <c r="V9" s="20">
        <f>PLANEL_GerMed_Resultado!Z64+PLANEL_GerMed_Resultado!Z76+PLANEL_GerMed_Resultado!Z88+PLANEL_GerMed_Resultado!Z640+PLANEL_GerMed_Resultado!Z700+PLANEL_GerMed_Resultado!Z736</f>
        <v>1898.1437394</v>
      </c>
      <c r="W9" s="20">
        <f>PLANEL_GerMed_Resultado!AA64+PLANEL_GerMed_Resultado!AA76+PLANEL_GerMed_Resultado!AA88+PLANEL_GerMed_Resultado!AA640+PLANEL_GerMed_Resultado!AA700+PLANEL_GerMed_Resultado!AA736</f>
        <v>1898.1437394</v>
      </c>
      <c r="X9" s="20">
        <f>PLANEL_GerMed_Resultado!AB64+PLANEL_GerMed_Resultado!AB76+PLANEL_GerMed_Resultado!AB88+PLANEL_GerMed_Resultado!AB640+PLANEL_GerMed_Resultado!AB700+PLANEL_GerMed_Resultado!AB736</f>
        <v>1898.1437394</v>
      </c>
      <c r="Y9" s="20">
        <f>PLANEL_GerMed_Resultado!AC64+PLANEL_GerMed_Resultado!AC76+PLANEL_GerMed_Resultado!AC88+PLANEL_GerMed_Resultado!AC640+PLANEL_GerMed_Resultado!AC700+PLANEL_GerMed_Resultado!AC736</f>
        <v>1898.1437394</v>
      </c>
      <c r="Z9" s="20">
        <f>PLANEL_GerMed_Resultado!AD64+PLANEL_GerMed_Resultado!AD76+PLANEL_GerMed_Resultado!AD88+PLANEL_GerMed_Resultado!AD640+PLANEL_GerMed_Resultado!AD700+PLANEL_GerMed_Resultado!AD736</f>
        <v>1898.1437394</v>
      </c>
      <c r="AA9" s="20">
        <f>PLANEL_GerMed_Resultado!AE64+PLANEL_GerMed_Resultado!AE76+PLANEL_GerMed_Resultado!AE88+PLANEL_GerMed_Resultado!AE640+PLANEL_GerMed_Resultado!AE700+PLANEL_GerMed_Resultado!AE736</f>
        <v>1911.1544951000001</v>
      </c>
      <c r="AB9" s="20">
        <f>PLANEL_GerMed_Resultado!AF64+PLANEL_GerMed_Resultado!AF76+PLANEL_GerMed_Resultado!AF88+PLANEL_GerMed_Resultado!AF640+PLANEL_GerMed_Resultado!AF700+PLANEL_GerMed_Resultado!AF736</f>
        <v>1667.7453014</v>
      </c>
      <c r="AC9" s="20">
        <f>PLANEL_GerMed_Resultado!AG64+PLANEL_GerMed_Resultado!AG76+PLANEL_GerMed_Resultado!AG88+PLANEL_GerMed_Resultado!AG640+PLANEL_GerMed_Resultado!AG700+PLANEL_GerMed_Resultado!AG736</f>
        <v>1667.7453014</v>
      </c>
      <c r="AD9" s="20">
        <f>PLANEL_GerMed_Resultado!AH64+PLANEL_GerMed_Resultado!AH76+PLANEL_GerMed_Resultado!AH88+PLANEL_GerMed_Resultado!AH640+PLANEL_GerMed_Resultado!AH700+PLANEL_GerMed_Resultado!AH736</f>
        <v>1667.7453014</v>
      </c>
      <c r="AE9" s="20">
        <f>PLANEL_GerMed_Resultado!AI64+PLANEL_GerMed_Resultado!AI76+PLANEL_GerMed_Resultado!AI88+PLANEL_GerMed_Resultado!AI640+PLANEL_GerMed_Resultado!AI700+PLANEL_GerMed_Resultado!AI736</f>
        <v>1629.2937426000001</v>
      </c>
      <c r="AF9" s="20">
        <f>PLANEL_GerMed_Resultado!AJ64+PLANEL_GerMed_Resultado!AJ76+PLANEL_GerMed_Resultado!AJ88+PLANEL_GerMed_Resultado!AJ640+PLANEL_GerMed_Resultado!AJ700+PLANEL_GerMed_Resultado!AJ736</f>
        <v>1629.2937426000001</v>
      </c>
      <c r="AG9" s="20">
        <f>PLANEL_GerMed_Resultado!AK64+PLANEL_GerMed_Resultado!AK76+PLANEL_GerMed_Resultado!AK88+PLANEL_GerMed_Resultado!AK640+PLANEL_GerMed_Resultado!AK700+PLANEL_GerMed_Resultado!AK736</f>
        <v>1382.390625</v>
      </c>
      <c r="AH9" s="20">
        <f>PLANEL_GerMed_Resultado!AL64+PLANEL_GerMed_Resultado!AL76+PLANEL_GerMed_Resultado!AL88+PLANEL_GerMed_Resultado!AL640+PLANEL_GerMed_Resultado!AL700+PLANEL_GerMed_Resultado!AL736</f>
        <v>1382.390625</v>
      </c>
      <c r="AI9" s="20">
        <f>PLANEL_GerMed_Resultado!AM64+PLANEL_GerMed_Resultado!AM76+PLANEL_GerMed_Resultado!AM88+PLANEL_GerMed_Resultado!AM640+PLANEL_GerMed_Resultado!AM700+PLANEL_GerMed_Resultado!AM736</f>
        <v>1382.390625</v>
      </c>
      <c r="AJ9" s="20">
        <f>PLANEL_GerMed_Resultado!AN64+PLANEL_GerMed_Resultado!AN76+PLANEL_GerMed_Resultado!AN88+PLANEL_GerMed_Resultado!AN640+PLANEL_GerMed_Resultado!AN700+PLANEL_GerMed_Resultado!AN736</f>
        <v>1405.294746</v>
      </c>
      <c r="AK9" s="20">
        <f>PLANEL_GerMed_Resultado!AO64+PLANEL_GerMed_Resultado!AO76+PLANEL_GerMed_Resultado!AO88+PLANEL_GerMed_Resultado!AO640+PLANEL_GerMed_Resultado!AO700+PLANEL_GerMed_Resultado!AO736</f>
        <v>1612.7890629999999</v>
      </c>
      <c r="AL9" s="20">
        <f>PLANEL_GerMed_Resultado!AP64+PLANEL_GerMed_Resultado!AP76+PLANEL_GerMed_Resultado!AP88+PLANEL_GerMed_Resultado!AP640+PLANEL_GerMed_Resultado!AP700+PLANEL_GerMed_Resultado!AP736</f>
        <v>1843.1875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3052.6641730000001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3052.6641730000001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317.85219919999997</v>
      </c>
      <c r="F15" s="24">
        <f>PLANEL_GerMed_Resultado!J376</f>
        <v>483.56785919999999</v>
      </c>
      <c r="G15" s="24">
        <f>PLANEL_GerMed_Resultado!K376</f>
        <v>610.11497689999999</v>
      </c>
      <c r="H15" s="24">
        <f>PLANEL_GerMed_Resultado!L376</f>
        <v>668.73364489999994</v>
      </c>
      <c r="I15" s="24">
        <f>PLANEL_GerMed_Resultado!M376</f>
        <v>632.72520740000004</v>
      </c>
      <c r="J15" s="24">
        <f>PLANEL_GerMed_Resultado!N376</f>
        <v>673.46356990000004</v>
      </c>
      <c r="K15" s="24">
        <f>PLANEL_GerMed_Resultado!O376</f>
        <v>671.75498990000006</v>
      </c>
      <c r="L15" s="24">
        <f>PLANEL_GerMed_Resultado!P376</f>
        <v>611.23008240000001</v>
      </c>
      <c r="M15" s="24">
        <f>PLANEL_GerMed_Resultado!Q376</f>
        <v>644.80256989999998</v>
      </c>
      <c r="N15" s="24">
        <f>PLANEL_GerMed_Resultado!R376</f>
        <v>644.80256989999998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644.80256989999998</v>
      </c>
      <c r="R15" s="24">
        <f>PLANEL_GerMed_Resultado!V376</f>
        <v>644.80256989999998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321.22249319999997</v>
      </c>
      <c r="X15" s="24">
        <f>PLANEL_GerMed_Resultado!AB376</f>
        <v>344.08286070000003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344.08286070000003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318.24847319999998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17574.927094899998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18615.495656300001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18927.617163499999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20514.0380965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22504.861740499997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24055.542853499999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25622.7662089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27250.019792799998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30043.667891500001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31797.2784097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34848.564898199998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37919.2716679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41051.618587199999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43154.869386499995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47745.745013419997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49831.351228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51449.236591999994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53223.880802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55390.515501999995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57939.718752000001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60395.041271999995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62611.633441999991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65023.501581999997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67350.413831999991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67866.064461999995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8205.1778656999995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8205.1778656999995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7968.3860443000003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7728.9458020000002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8992.2237100000002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10155.814809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11325.153585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12490.748561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13675.025642000001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14876.51734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16080.090808000001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17269.485299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18589.788884000001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19849.101613999999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21077.434684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65833.832573196007</v>
      </c>
      <c r="D24" s="28">
        <f t="shared" si="0"/>
        <v>65882.201399295998</v>
      </c>
      <c r="E24" s="28">
        <f t="shared" si="0"/>
        <v>67080.556510299997</v>
      </c>
      <c r="F24" s="28">
        <f t="shared" si="0"/>
        <v>68156.622062200011</v>
      </c>
      <c r="G24" s="28">
        <f t="shared" si="0"/>
        <v>73155.496103500001</v>
      </c>
      <c r="H24" s="28">
        <f t="shared" si="0"/>
        <v>76830.782040999999</v>
      </c>
      <c r="I24" s="28">
        <f t="shared" si="0"/>
        <v>80602.392899800019</v>
      </c>
      <c r="J24" s="28">
        <f t="shared" si="0"/>
        <v>83898.838593760025</v>
      </c>
      <c r="K24" s="28">
        <f t="shared" si="0"/>
        <v>87331.529327230019</v>
      </c>
      <c r="L24" s="28">
        <f t="shared" si="0"/>
        <v>90801.36128160001</v>
      </c>
      <c r="M24" s="28">
        <f t="shared" si="0"/>
        <v>94390.810883200014</v>
      </c>
      <c r="N24" s="28">
        <f t="shared" si="0"/>
        <v>97479.52632058</v>
      </c>
      <c r="O24" s="28">
        <f t="shared" si="0"/>
        <v>100376.19028829999</v>
      </c>
      <c r="P24" s="28">
        <f t="shared" si="0"/>
        <v>103383.1256556</v>
      </c>
      <c r="Q24" s="28">
        <f t="shared" si="0"/>
        <v>106477.13511769997</v>
      </c>
      <c r="R24" s="28">
        <f t="shared" si="0"/>
        <v>109672.63485089999</v>
      </c>
      <c r="S24" s="28">
        <f t="shared" si="0"/>
        <v>113023.0729821</v>
      </c>
      <c r="T24" s="28">
        <f t="shared" si="0"/>
        <v>116432.63611019999</v>
      </c>
      <c r="U24" s="28">
        <f t="shared" si="0"/>
        <v>119841.76918069998</v>
      </c>
      <c r="V24" s="28">
        <f t="shared" si="0"/>
        <v>123355.34252479998</v>
      </c>
      <c r="W24" s="28">
        <f t="shared" si="0"/>
        <v>126990.22805359999</v>
      </c>
      <c r="X24" s="28">
        <f t="shared" si="0"/>
        <v>130866.57731489999</v>
      </c>
      <c r="Y24" s="28">
        <f t="shared" si="0"/>
        <v>134691.04695039999</v>
      </c>
      <c r="Z24" s="28">
        <f t="shared" si="0"/>
        <v>138544.18396839997</v>
      </c>
      <c r="AA24" s="28">
        <f t="shared" si="0"/>
        <v>142248.95104469999</v>
      </c>
      <c r="AB24" s="76">
        <f t="shared" si="0"/>
        <v>145923.46724011999</v>
      </c>
      <c r="AC24" s="28">
        <f t="shared" si="0"/>
        <v>149167.17997120001</v>
      </c>
      <c r="AD24" s="28">
        <f t="shared" si="0"/>
        <v>152419.88729949997</v>
      </c>
      <c r="AE24" s="28">
        <f t="shared" si="0"/>
        <v>155684.62021109997</v>
      </c>
      <c r="AF24" s="28">
        <f t="shared" si="0"/>
        <v>159011.75683259996</v>
      </c>
      <c r="AG24" s="28">
        <f t="shared" si="0"/>
        <v>162404.8298263</v>
      </c>
      <c r="AH24" s="28">
        <f t="shared" si="0"/>
        <v>165819.8858441</v>
      </c>
      <c r="AI24" s="28">
        <f t="shared" si="0"/>
        <v>169202.80863509997</v>
      </c>
      <c r="AJ24" s="28">
        <f t="shared" si="0"/>
        <v>172913.63626309999</v>
      </c>
      <c r="AK24" s="28">
        <f t="shared" si="0"/>
        <v>176479.40920569998</v>
      </c>
      <c r="AL24" s="28">
        <f t="shared" si="0"/>
        <v>180004.06052209999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0.51352190912477391</v>
      </c>
      <c r="D29" s="47">
        <f>IF(PLANEL_Pot_anual!D4&lt;&gt;0,D4/PLANEL_Pot_anual!D4,0)</f>
        <v>0.52155029806603093</v>
      </c>
      <c r="E29" s="47">
        <f>IF(PLANEL_Pot_anual!E4&lt;&gt;0,E4/PLANEL_Pot_anual!E4,0)</f>
        <v>0.52880322221644238</v>
      </c>
      <c r="F29" s="47">
        <f>IF(PLANEL_Pot_anual!F4&lt;&gt;0,F4/PLANEL_Pot_anual!F4,0)</f>
        <v>0.46411604372028165</v>
      </c>
      <c r="G29" s="47">
        <f>IF(PLANEL_Pot_anual!G4&lt;&gt;0,G4/PLANEL_Pot_anual!G4,0)</f>
        <v>0.47453564253699798</v>
      </c>
      <c r="H29" s="47">
        <f>IF(PLANEL_Pot_anual!H4&lt;&gt;0,H4/PLANEL_Pot_anual!H4,0)</f>
        <v>0.48092911416865897</v>
      </c>
      <c r="I29" s="47">
        <f>IF(PLANEL_Pot_anual!I4&lt;&gt;0,I4/PLANEL_Pot_anual!I4,0)</f>
        <v>0.50227832670965511</v>
      </c>
      <c r="J29" s="47">
        <f>IF(PLANEL_Pot_anual!J4&lt;&gt;0,J4/PLANEL_Pot_anual!J4,0)</f>
        <v>0.51132927012999141</v>
      </c>
      <c r="K29" s="47">
        <f>IF(PLANEL_Pot_anual!K4&lt;&gt;0,K4/PLANEL_Pot_anual!K4,0)</f>
        <v>0.52060263954364183</v>
      </c>
      <c r="L29" s="47">
        <f>IF(PLANEL_Pot_anual!L4&lt;&gt;0,L4/PLANEL_Pot_anual!L4,0)</f>
        <v>0.51823433426039245</v>
      </c>
      <c r="M29" s="47">
        <f>IF(PLANEL_Pot_anual!M4&lt;&gt;0,M4/PLANEL_Pot_anual!M4,0)</f>
        <v>0.52340749954937271</v>
      </c>
      <c r="N29" s="47">
        <f>IF(PLANEL_Pot_anual!N4&lt;&gt;0,N4/PLANEL_Pot_anual!N4,0)</f>
        <v>0.52851122306923348</v>
      </c>
      <c r="O29" s="47">
        <f>IF(PLANEL_Pot_anual!O4&lt;&gt;0,O4/PLANEL_Pot_anual!O4,0)</f>
        <v>0.5357342269776082</v>
      </c>
      <c r="P29" s="47">
        <f>IF(PLANEL_Pot_anual!P4&lt;&gt;0,P4/PLANEL_Pot_anual!P4,0)</f>
        <v>0.53624685281177509</v>
      </c>
      <c r="Q29" s="47">
        <f>IF(PLANEL_Pot_anual!Q4&lt;&gt;0,Q4/PLANEL_Pot_anual!Q4,0)</f>
        <v>0.53622817428872038</v>
      </c>
      <c r="R29" s="47">
        <f>IF(PLANEL_Pot_anual!R4&lt;&gt;0,R4/PLANEL_Pot_anual!R4,0)</f>
        <v>0.53590674454997078</v>
      </c>
      <c r="S29" s="47">
        <f>IF(PLANEL_Pot_anual!S4&lt;&gt;0,S4/PLANEL_Pot_anual!S4,0)</f>
        <v>0.54031812621598374</v>
      </c>
      <c r="T29" s="47">
        <f>IF(PLANEL_Pot_anual!T4&lt;&gt;0,T4/PLANEL_Pot_anual!T4,0)</f>
        <v>0.54046378574081311</v>
      </c>
      <c r="U29" s="47">
        <f>IF(PLANEL_Pot_anual!U4&lt;&gt;0,U4/PLANEL_Pot_anual!U4,0)</f>
        <v>0.54118811020737434</v>
      </c>
      <c r="V29" s="47">
        <f>IF(PLANEL_Pot_anual!V4&lt;&gt;0,V4/PLANEL_Pot_anual!V4,0)</f>
        <v>0.54036028292593763</v>
      </c>
      <c r="W29" s="47">
        <f>IF(PLANEL_Pot_anual!W4&lt;&gt;0,W4/PLANEL_Pot_anual!W4,0)</f>
        <v>0.53933348168219841</v>
      </c>
      <c r="X29" s="47">
        <f>IF(PLANEL_Pot_anual!X4&lt;&gt;0,X4/PLANEL_Pot_anual!X4,0)</f>
        <v>0.54114515150312825</v>
      </c>
      <c r="Y29" s="47">
        <f>IF(PLANEL_Pot_anual!Y4&lt;&gt;0,Y4/PLANEL_Pot_anual!Y4,0)</f>
        <v>0.54367722212899272</v>
      </c>
      <c r="Z29" s="47">
        <f>IF(PLANEL_Pot_anual!Z4&lt;&gt;0,Z4/PLANEL_Pot_anual!Z4,0)</f>
        <v>0.54749338670865633</v>
      </c>
      <c r="AA29" s="47">
        <f>IF(PLANEL_Pot_anual!AA4&lt;&gt;0,AA4/PLANEL_Pot_anual!AA4,0)</f>
        <v>0.54749894419674106</v>
      </c>
      <c r="AB29" s="77">
        <f>IF(PLANEL_Pot_anual!AB4&lt;&gt;0,AB4/PLANEL_Pot_anual!AB4,0)</f>
        <v>0.545094367919296</v>
      </c>
      <c r="AC29" s="47">
        <f>IF(PLANEL_Pot_anual!AC4&lt;&gt;0,AC4/PLANEL_Pot_anual!AC4,0)</f>
        <v>0.54621727448037771</v>
      </c>
      <c r="AD29" s="47">
        <f>IF(PLANEL_Pot_anual!AD4&lt;&gt;0,AD4/PLANEL_Pot_anual!AD4,0)</f>
        <v>0.54749894419674106</v>
      </c>
      <c r="AE29" s="47">
        <f>IF(PLANEL_Pot_anual!AE4&lt;&gt;0,AE4/PLANEL_Pot_anual!AE4,0)</f>
        <v>0.54744143123540745</v>
      </c>
      <c r="AF29" s="47">
        <f>IF(PLANEL_Pot_anual!AF4&lt;&gt;0,AF4/PLANEL_Pot_anual!AF4,0)</f>
        <v>0.54648417771130497</v>
      </c>
      <c r="AG29" s="47">
        <f>IF(PLANEL_Pot_anual!AG4&lt;&gt;0,AG4/PLANEL_Pot_anual!AG4,0)</f>
        <v>0.54494164635508513</v>
      </c>
      <c r="AH29" s="47">
        <f>IF(PLANEL_Pot_anual!AH4&lt;&gt;0,AH4/PLANEL_Pot_anual!AH4,0)</f>
        <v>0.54303508686207713</v>
      </c>
      <c r="AI29" s="47">
        <f>IF(PLANEL_Pot_anual!AI4&lt;&gt;0,AI4/PLANEL_Pot_anual!AI4,0)</f>
        <v>0.54161182658011087</v>
      </c>
      <c r="AJ29" s="47">
        <f>IF(PLANEL_Pot_anual!AJ4&lt;&gt;0,AJ4/PLANEL_Pot_anual!AJ4,0)</f>
        <v>0.53989195339434815</v>
      </c>
      <c r="AK29" s="47">
        <f>IF(PLANEL_Pot_anual!AK4&lt;&gt;0,AK4/PLANEL_Pot_anual!AK4,0)</f>
        <v>0.53511462762449691</v>
      </c>
      <c r="AL29" s="47">
        <f>IF(PLANEL_Pot_anual!AL4&lt;&gt;0,AL4/PLANEL_Pot_anual!AL4,0)</f>
        <v>0.53512273520162656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0.50467179712744814</v>
      </c>
      <c r="E30" s="47">
        <f>IF(PLANEL_Pot_anual!E5&lt;&gt;0,E5/PLANEL_Pot_anual!E5,0)</f>
        <v>0.49498503366392754</v>
      </c>
      <c r="F30" s="47">
        <f>IF(PLANEL_Pot_anual!F5&lt;&gt;0,F5/PLANEL_Pot_anual!F5,0)</f>
        <v>0.49476190549389248</v>
      </c>
      <c r="G30" s="47">
        <f>IF(PLANEL_Pot_anual!G5&lt;&gt;0,G5/PLANEL_Pot_anual!G5,0)</f>
        <v>0.49561282352693625</v>
      </c>
      <c r="H30" s="47">
        <f>IF(PLANEL_Pot_anual!H5&lt;&gt;0,H5/PLANEL_Pot_anual!H5,0)</f>
        <v>0.50401062533526431</v>
      </c>
      <c r="I30" s="47">
        <f>IF(PLANEL_Pot_anual!I5&lt;&gt;0,I5/PLANEL_Pot_anual!I5,0)</f>
        <v>0.45176383030792705</v>
      </c>
      <c r="J30" s="47">
        <f>IF(PLANEL_Pot_anual!J5&lt;&gt;0,J5/PLANEL_Pot_anual!J5,0)</f>
        <v>0.43348173091292941</v>
      </c>
      <c r="K30" s="47">
        <f>IF(PLANEL_Pot_anual!K5&lt;&gt;0,K5/PLANEL_Pot_anual!K5,0)</f>
        <v>0.37956382940733979</v>
      </c>
      <c r="L30" s="47">
        <f>IF(PLANEL_Pot_anual!L5&lt;&gt;0,L5/PLANEL_Pot_anual!L5,0)</f>
        <v>0.4797299810293601</v>
      </c>
      <c r="M30" s="47">
        <f>IF(PLANEL_Pot_anual!M5&lt;&gt;0,M5/PLANEL_Pot_anual!M5,0)</f>
        <v>0.4995552909809664</v>
      </c>
      <c r="N30" s="47">
        <f>IF(PLANEL_Pot_anual!N5&lt;&gt;0,N5/PLANEL_Pot_anual!N5,0)</f>
        <v>0.48337821087921934</v>
      </c>
      <c r="O30" s="47">
        <f>IF(PLANEL_Pot_anual!O5&lt;&gt;0,O5/PLANEL_Pot_anual!O5,0)</f>
        <v>0.48213384433786305</v>
      </c>
      <c r="P30" s="47">
        <f>IF(PLANEL_Pot_anual!P5&lt;&gt;0,P5/PLANEL_Pot_anual!P5,0)</f>
        <v>0.50817182455661158</v>
      </c>
      <c r="Q30" s="47">
        <f>IF(PLANEL_Pot_anual!Q5&lt;&gt;0,Q5/PLANEL_Pot_anual!Q5,0)</f>
        <v>0.49144808292957798</v>
      </c>
      <c r="R30" s="47">
        <f>IF(PLANEL_Pot_anual!R5&lt;&gt;0,R5/PLANEL_Pot_anual!R5,0)</f>
        <v>0.50310558839280561</v>
      </c>
      <c r="S30" s="47">
        <f>IF(PLANEL_Pot_anual!S5&lt;&gt;0,S5/PLANEL_Pot_anual!S5,0)</f>
        <v>0.48938687846476658</v>
      </c>
      <c r="T30" s="47">
        <f>IF(PLANEL_Pot_anual!T5&lt;&gt;0,T5/PLANEL_Pot_anual!T5,0)</f>
        <v>0.48635568649669081</v>
      </c>
      <c r="U30" s="47">
        <f>IF(PLANEL_Pot_anual!U5&lt;&gt;0,U5/PLANEL_Pot_anual!U5,0)</f>
        <v>0.48762093227303271</v>
      </c>
      <c r="V30" s="47">
        <f>IF(PLANEL_Pot_anual!V5&lt;&gt;0,V5/PLANEL_Pot_anual!V5,0)</f>
        <v>0.49050761310868135</v>
      </c>
      <c r="W30" s="47">
        <f>IF(PLANEL_Pot_anual!W5&lt;&gt;0,W5/PLANEL_Pot_anual!W5,0)</f>
        <v>0.50819594735476703</v>
      </c>
      <c r="X30" s="47">
        <f>IF(PLANEL_Pot_anual!X5&lt;&gt;0,X5/PLANEL_Pot_anual!X5,0)</f>
        <v>0.5073305294470476</v>
      </c>
      <c r="Y30" s="47">
        <f>IF(PLANEL_Pot_anual!Y5&lt;&gt;0,Y5/PLANEL_Pot_anual!Y5,0)</f>
        <v>0.5054349898460162</v>
      </c>
      <c r="Z30" s="47">
        <f>IF(PLANEL_Pot_anual!Z5&lt;&gt;0,Z5/PLANEL_Pot_anual!Z5,0)</f>
        <v>0.49287472062794396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0.50808199488735073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0.50665643197498234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0.50807073534222902</v>
      </c>
      <c r="AG30" s="47">
        <f>IF(PLANEL_Pot_anual!AG5&lt;&gt;0,AG5/PLANEL_Pot_anual!AG5,0)</f>
        <v>0.50807073534222902</v>
      </c>
      <c r="AH30" s="47">
        <f>IF(PLANEL_Pot_anual!AH5&lt;&gt;0,AH5/PLANEL_Pot_anual!AH5,0)</f>
        <v>0.50807073534222902</v>
      </c>
      <c r="AI30" s="47">
        <f>IF(PLANEL_Pot_anual!AI5&lt;&gt;0,AI5/PLANEL_Pot_anual!AI5,0)</f>
        <v>0.50807073534222902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0.51485247278112811</v>
      </c>
      <c r="D32" s="48">
        <f>IF(PLANEL_Pot_anual!D7&lt;&gt;0,D7/PLANEL_Pot_anual!D7,0)</f>
        <v>0.34515251675869113</v>
      </c>
      <c r="E32" s="48">
        <f>IF(PLANEL_Pot_anual!E7&lt;&gt;0,E7/PLANEL_Pot_anual!E7,0)</f>
        <v>0.35731107593225286</v>
      </c>
      <c r="F32" s="48">
        <f>IF(PLANEL_Pot_anual!F7&lt;&gt;0,F7/PLANEL_Pot_anual!F7,0)</f>
        <v>0.32070357679445549</v>
      </c>
      <c r="G32" s="48">
        <f>IF(PLANEL_Pot_anual!G7&lt;&gt;0,G7/PLANEL_Pot_anual!G7,0)</f>
        <v>0.34095959938771225</v>
      </c>
      <c r="H32" s="48">
        <f>IF(PLANEL_Pot_anual!H7&lt;&gt;0,H7/PLANEL_Pot_anual!H7,0)</f>
        <v>0.36777614576819806</v>
      </c>
      <c r="I32" s="48">
        <f>IF(PLANEL_Pot_anual!I7&lt;&gt;0,I7/PLANEL_Pot_anual!I7,0)</f>
        <v>0.41163980077242796</v>
      </c>
      <c r="J32" s="48">
        <f>IF(PLANEL_Pot_anual!J7&lt;&gt;0,J7/PLANEL_Pot_anual!J7,0)</f>
        <v>0.42273511120762675</v>
      </c>
      <c r="K32" s="48">
        <f>IF(PLANEL_Pot_anual!K7&lt;&gt;0,K7/PLANEL_Pot_anual!K7,0)</f>
        <v>0.41067127509669649</v>
      </c>
      <c r="L32" s="48">
        <f>IF(PLANEL_Pot_anual!L7&lt;&gt;0,L7/PLANEL_Pot_anual!L7,0)</f>
        <v>0.38366173933215647</v>
      </c>
      <c r="M32" s="48">
        <f>IF(PLANEL_Pot_anual!M7&lt;&gt;0,M7/PLANEL_Pot_anual!M7,0)</f>
        <v>0.30386045540088513</v>
      </c>
      <c r="N32" s="48">
        <f>IF(PLANEL_Pot_anual!N7&lt;&gt;0,N7/PLANEL_Pot_anual!N7,0)</f>
        <v>0.30448750580635675</v>
      </c>
      <c r="O32" s="48">
        <f>IF(PLANEL_Pot_anual!O7&lt;&gt;0,O7/PLANEL_Pot_anual!O7,0)</f>
        <v>0.30079455893506701</v>
      </c>
      <c r="P32" s="48">
        <f>IF(PLANEL_Pot_anual!P7&lt;&gt;0,P7/PLANEL_Pot_anual!P7,0)</f>
        <v>0.29142158553809011</v>
      </c>
      <c r="Q32" s="48">
        <f>IF(PLANEL_Pot_anual!Q7&lt;&gt;0,Q7/PLANEL_Pot_anual!Q7,0)</f>
        <v>0.28502563476381265</v>
      </c>
      <c r="R32" s="48">
        <f>IF(PLANEL_Pot_anual!R7&lt;&gt;0,R7/PLANEL_Pot_anual!R7,0)</f>
        <v>0.28239494999413178</v>
      </c>
      <c r="S32" s="48">
        <f>IF(PLANEL_Pot_anual!S7&lt;&gt;0,S7/PLANEL_Pot_anual!S7,0)</f>
        <v>0.29883610345818939</v>
      </c>
      <c r="T32" s="48">
        <f>IF(PLANEL_Pot_anual!T7&lt;&gt;0,T7/PLANEL_Pot_anual!T7,0)</f>
        <v>0.28761391407857123</v>
      </c>
      <c r="U32" s="48">
        <f>IF(PLANEL_Pot_anual!U7&lt;&gt;0,U7/PLANEL_Pot_anual!U7,0)</f>
        <v>0.27941131755034176</v>
      </c>
      <c r="V32" s="48">
        <f>IF(PLANEL_Pot_anual!V7&lt;&gt;0,V7/PLANEL_Pot_anual!V7,0)</f>
        <v>0.23232811624535435</v>
      </c>
      <c r="W32" s="48">
        <f>IF(PLANEL_Pot_anual!W7&lt;&gt;0,W7/PLANEL_Pot_anual!W7,0)</f>
        <v>0.24113876467946027</v>
      </c>
      <c r="X32" s="48">
        <f>IF(PLANEL_Pot_anual!X7&lt;&gt;0,X7/PLANEL_Pot_anual!X7,0)</f>
        <v>0.25934303418025378</v>
      </c>
      <c r="Y32" s="48">
        <f>IF(PLANEL_Pot_anual!Y7&lt;&gt;0,Y7/PLANEL_Pot_anual!Y7,0)</f>
        <v>0.27000339561060688</v>
      </c>
      <c r="Z32" s="48">
        <f>IF(PLANEL_Pot_anual!Z7&lt;&gt;0,Z7/PLANEL_Pot_anual!Z7,0)</f>
        <v>0.28955148630062943</v>
      </c>
      <c r="AA32" s="48">
        <f>IF(PLANEL_Pot_anual!AA7&lt;&gt;0,AA7/PLANEL_Pot_anual!AA7,0)</f>
        <v>0.34040286628919797</v>
      </c>
      <c r="AB32" s="48">
        <f>IF(PLANEL_Pot_anual!AB7&lt;&gt;0,AB7/PLANEL_Pot_anual!AB7,0)</f>
        <v>0.26503669246980988</v>
      </c>
      <c r="AC32" s="48">
        <f>IF(PLANEL_Pot_anual!AC7&lt;&gt;0,AC7/PLANEL_Pot_anual!AC7,0)</f>
        <v>0.24966463066880648</v>
      </c>
      <c r="AD32" s="48">
        <f>IF(PLANEL_Pot_anual!AD7&lt;&gt;0,AD7/PLANEL_Pot_anual!AD7,0)</f>
        <v>0.25406272975092398</v>
      </c>
      <c r="AE32" s="48">
        <f>IF(PLANEL_Pot_anual!AE7&lt;&gt;0,AE7/PLANEL_Pot_anual!AE7,0)</f>
        <v>0.25981036980553135</v>
      </c>
      <c r="AF32" s="48">
        <f>IF(PLANEL_Pot_anual!AF7&lt;&gt;0,AF7/PLANEL_Pot_anual!AF7,0)</f>
        <v>0.26276174563273341</v>
      </c>
      <c r="AG32" s="48">
        <f>IF(PLANEL_Pot_anual!AG7&lt;&gt;0,AG7/PLANEL_Pot_anual!AG7,0)</f>
        <v>0.2623718573260127</v>
      </c>
      <c r="AH32" s="48">
        <f>IF(PLANEL_Pot_anual!AH7&lt;&gt;0,AH7/PLANEL_Pot_anual!AH7,0)</f>
        <v>0.26114783850092493</v>
      </c>
      <c r="AI32" s="48">
        <f>IF(PLANEL_Pot_anual!AI7&lt;&gt;0,AI7/PLANEL_Pot_anual!AI7,0)</f>
        <v>0.26041272792280035</v>
      </c>
      <c r="AJ32" s="48">
        <f>IF(PLANEL_Pot_anual!AJ7&lt;&gt;0,AJ7/PLANEL_Pot_anual!AJ7,0)</f>
        <v>0.26004917974147013</v>
      </c>
      <c r="AK32" s="48">
        <f>IF(PLANEL_Pot_anual!AK7&lt;&gt;0,AK7/PLANEL_Pot_anual!AK7,0)</f>
        <v>0.26527282777117367</v>
      </c>
      <c r="AL32" s="48">
        <f>IF(PLANEL_Pot_anual!AL7&lt;&gt;0,AL7/PLANEL_Pot_anual!AL7,0)</f>
        <v>0.30474305968983745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0.55799256090322191</v>
      </c>
      <c r="P34" s="49">
        <f>IF(PLANEL_Pot_anual!P9&lt;&gt;0,P9/PLANEL_Pot_anual!P9,0)</f>
        <v>0.60133717882644189</v>
      </c>
      <c r="Q34" s="49">
        <f>IF(PLANEL_Pot_anual!Q9&lt;&gt;0,Q9/PLANEL_Pot_anual!Q9,0)</f>
        <v>0.60405997840342118</v>
      </c>
      <c r="R34" s="49">
        <f>IF(PLANEL_Pot_anual!R9&lt;&gt;0,R9/PLANEL_Pot_anual!R9,0)</f>
        <v>0.60405997840342118</v>
      </c>
      <c r="S34" s="49">
        <f>IF(PLANEL_Pot_anual!S9&lt;&gt;0,S9/PLANEL_Pot_anual!S9,0)</f>
        <v>0.71271166726495727</v>
      </c>
      <c r="T34" s="49">
        <f>IF(PLANEL_Pot_anual!T9&lt;&gt;0,T9/PLANEL_Pot_anual!T9,0)</f>
        <v>0.71417787025641022</v>
      </c>
      <c r="U34" s="49">
        <f>IF(PLANEL_Pot_anual!U9&lt;&gt;0,U9/PLANEL_Pot_anual!U9,0)</f>
        <v>0.81117253820512814</v>
      </c>
      <c r="V34" s="49">
        <f>IF(PLANEL_Pot_anual!V9&lt;&gt;0,V9/PLANEL_Pot_anual!V9,0)</f>
        <v>0.81117253820512814</v>
      </c>
      <c r="W34" s="49">
        <f>IF(PLANEL_Pot_anual!W9&lt;&gt;0,W9/PLANEL_Pot_anual!W9,0)</f>
        <v>0.81117253820512814</v>
      </c>
      <c r="X34" s="49">
        <f>IF(PLANEL_Pot_anual!X9&lt;&gt;0,X9/PLANEL_Pot_anual!X9,0)</f>
        <v>0.81117253820512814</v>
      </c>
      <c r="Y34" s="49">
        <f>IF(PLANEL_Pot_anual!Y9&lt;&gt;0,Y9/PLANEL_Pot_anual!Y9,0)</f>
        <v>0.81117253820512814</v>
      </c>
      <c r="Z34" s="49">
        <f>IF(PLANEL_Pot_anual!Z9&lt;&gt;0,Z9/PLANEL_Pot_anual!Z9,0)</f>
        <v>0.81117253820512814</v>
      </c>
      <c r="AA34" s="49">
        <f>IF(PLANEL_Pot_anual!AA9&lt;&gt;0,AA9/PLANEL_Pot_anual!AA9,0)</f>
        <v>0.81673269021367523</v>
      </c>
      <c r="AB34" s="79">
        <f>IF(PLANEL_Pot_anual!AB9&lt;&gt;0,AB9/PLANEL_Pot_anual!AB9,0)</f>
        <v>0.71271166726495727</v>
      </c>
      <c r="AC34" s="49">
        <f>IF(PLANEL_Pot_anual!AC9&lt;&gt;0,AC9/PLANEL_Pot_anual!AC9,0)</f>
        <v>0.71271166726495727</v>
      </c>
      <c r="AD34" s="49">
        <f>IF(PLANEL_Pot_anual!AD9&lt;&gt;0,AD9/PLANEL_Pot_anual!AD9,0)</f>
        <v>0.71271166726495727</v>
      </c>
      <c r="AE34" s="49">
        <f>IF(PLANEL_Pot_anual!AE9&lt;&gt;0,AE9/PLANEL_Pot_anual!AE9,0)</f>
        <v>0.69627937717948718</v>
      </c>
      <c r="AF34" s="49">
        <f>IF(PLANEL_Pot_anual!AF9&lt;&gt;0,AF9/PLANEL_Pot_anual!AF9,0)</f>
        <v>0.69627937717948718</v>
      </c>
      <c r="AG34" s="49">
        <f>IF(PLANEL_Pot_anual!AG9&lt;&gt;0,AG9/PLANEL_Pot_anual!AG9,0)</f>
        <v>0.69119531249999999</v>
      </c>
      <c r="AH34" s="49">
        <f>IF(PLANEL_Pot_anual!AH9&lt;&gt;0,AH9/PLANEL_Pot_anual!AH9,0)</f>
        <v>0.69119531249999999</v>
      </c>
      <c r="AI34" s="49">
        <f>IF(PLANEL_Pot_anual!AI9&lt;&gt;0,AI9/PLANEL_Pot_anual!AI9,0)</f>
        <v>0.69119531249999999</v>
      </c>
      <c r="AJ34" s="49">
        <f>IF(PLANEL_Pot_anual!AJ9&lt;&gt;0,AJ9/PLANEL_Pot_anual!AJ9,0)</f>
        <v>0.70264737300000002</v>
      </c>
      <c r="AK34" s="49">
        <f>IF(PLANEL_Pot_anual!AK9&lt;&gt;0,AK9/PLANEL_Pot_anual!AK9,0)</f>
        <v>0.80639453149999996</v>
      </c>
      <c r="AL34" s="49">
        <f>IF(PLANEL_Pot_anual!AL9&lt;&gt;0,AL9/PLANEL_Pot_anual!AL9,0)</f>
        <v>0.92159374999999999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0.96260508540278611</v>
      </c>
      <c r="F40" s="52">
        <f>IF(PLANEL_Pot_anual!F15&lt;&gt;0,F15/PLANEL_Pot_anual!F15,0)</f>
        <v>0.95756011722772272</v>
      </c>
      <c r="G40" s="52">
        <f>IF(PLANEL_Pot_anual!G15&lt;&gt;0,G15/PLANEL_Pot_anual!G15,0)</f>
        <v>0.91198053348281016</v>
      </c>
      <c r="H40" s="52">
        <f>IF(PLANEL_Pot_anual!H15&lt;&gt;0,H15/PLANEL_Pot_anual!H15,0)</f>
        <v>0.93008851863699571</v>
      </c>
      <c r="I40" s="52">
        <f>IF(PLANEL_Pot_anual!I15&lt;&gt;0,I15/PLANEL_Pot_anual!I15,0)</f>
        <v>0.87392984447513822</v>
      </c>
      <c r="J40" s="52">
        <f>IF(PLANEL_Pot_anual!J15&lt;&gt;0,J15/PLANEL_Pot_anual!J15,0)</f>
        <v>0.93019830096685086</v>
      </c>
      <c r="K40" s="52">
        <f>IF(PLANEL_Pot_anual!K15&lt;&gt;0,K15/PLANEL_Pot_anual!K15,0)</f>
        <v>0.92783838383977912</v>
      </c>
      <c r="L40" s="52">
        <f>IF(PLANEL_Pot_anual!L15&lt;&gt;0,L15/PLANEL_Pot_anual!L15,0)</f>
        <v>0.88073498904899139</v>
      </c>
      <c r="M40" s="52">
        <f>IF(PLANEL_Pot_anual!M15&lt;&gt;0,M15/PLANEL_Pot_anual!M15,0)</f>
        <v>0.92911033126801146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0.92911033126801146</v>
      </c>
      <c r="R40" s="52">
        <f>IF(PLANEL_Pot_anual!R15&lt;&gt;0,R15/PLANEL_Pot_anual!R15,0)</f>
        <v>0.92911033126801146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0.81569957643473834</v>
      </c>
      <c r="X40" s="52">
        <f>IF(PLANEL_Pot_anual!X15&lt;&gt;0,X15/PLANEL_Pot_anual!X15,0)</f>
        <v>0.89186848289269061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0.82490532192846022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0.45082416157032806</v>
      </c>
      <c r="L42" s="51">
        <f>IF(PLANEL_Pot_anual!L17&lt;&gt;0,L17/PLANEL_Pot_anual!L17,0)</f>
        <v>0.45126989370236303</v>
      </c>
      <c r="M42" s="51">
        <f>IF(PLANEL_Pot_anual!M17&lt;&gt;0,M17/PLANEL_Pot_anual!M17,0)</f>
        <v>0.45247944303043552</v>
      </c>
      <c r="N42" s="51">
        <f>IF(PLANEL_Pot_anual!N17&lt;&gt;0,N17/PLANEL_Pot_anual!N17,0)</f>
        <v>0.45269309694298759</v>
      </c>
      <c r="O42" s="51">
        <f>IF(PLANEL_Pot_anual!O17&lt;&gt;0,O17/PLANEL_Pot_anual!O17,0)</f>
        <v>0.45315836351357058</v>
      </c>
      <c r="P42" s="51">
        <f>IF(PLANEL_Pot_anual!P17&lt;&gt;0,P17/PLANEL_Pot_anual!P17,0)</f>
        <v>0.4532144152370105</v>
      </c>
      <c r="Q42" s="51">
        <f>IF(PLANEL_Pot_anual!Q17&lt;&gt;0,Q17/PLANEL_Pot_anual!Q17,0)</f>
        <v>0.45345719479017604</v>
      </c>
      <c r="R42" s="51">
        <f>IF(PLANEL_Pot_anual!R17&lt;&gt;0,R17/PLANEL_Pot_anual!R17,0)</f>
        <v>0.45371371651874476</v>
      </c>
      <c r="S42" s="51">
        <f>IF(PLANEL_Pot_anual!S17&lt;&gt;0,S17/PLANEL_Pot_anual!S17,0)</f>
        <v>0.45393079095256406</v>
      </c>
      <c r="T42" s="51">
        <f>IF(PLANEL_Pot_anual!T17&lt;&gt;0,T17/PLANEL_Pot_anual!T17,0)</f>
        <v>0.45442610962539326</v>
      </c>
      <c r="U42" s="51">
        <f>IF(PLANEL_Pot_anual!U17&lt;&gt;0,U17/PLANEL_Pot_anual!U17,0)</f>
        <v>0.45476464172052256</v>
      </c>
      <c r="V42" s="51">
        <f>IF(PLANEL_Pot_anual!V17&lt;&gt;0,V17/PLANEL_Pot_anual!V17,0)</f>
        <v>0.45516539804569522</v>
      </c>
      <c r="W42" s="51">
        <f>IF(PLANEL_Pot_anual!W17&lt;&gt;0,W17/PLANEL_Pot_anual!W17,0)</f>
        <v>0.45578348559167181</v>
      </c>
      <c r="X42" s="51">
        <f>IF(PLANEL_Pot_anual!X17&lt;&gt;0,X17/PLANEL_Pot_anual!X17,0)</f>
        <v>0.45587340624425637</v>
      </c>
      <c r="Y42" s="51">
        <f>IF(PLANEL_Pot_anual!Y17&lt;&gt;0,Y17/PLANEL_Pot_anual!Y17,0)</f>
        <v>0.45612944624620982</v>
      </c>
      <c r="Z42" s="51">
        <f>IF(PLANEL_Pot_anual!Z17&lt;&gt;0,Z17/PLANEL_Pot_anual!Z17,0)</f>
        <v>0.45573240137884324</v>
      </c>
      <c r="AA42" s="51">
        <f>IF(PLANEL_Pot_anual!AA17&lt;&gt;0,AA17/PLANEL_Pot_anual!AA17,0)</f>
        <v>0.45289068586884518</v>
      </c>
      <c r="AB42" s="81">
        <f>IF(PLANEL_Pot_anual!AB17&lt;&gt;0,AB17/PLANEL_Pot_anual!AB17,0)</f>
        <v>0.45323483650528879</v>
      </c>
      <c r="AC42" s="51">
        <f>IF(PLANEL_Pot_anual!AC17&lt;&gt;0,AC17/PLANEL_Pot_anual!AC17,0)</f>
        <v>0.45336535447575871</v>
      </c>
      <c r="AD42" s="51">
        <f>IF(PLANEL_Pot_anual!AD17&lt;&gt;0,AD17/PLANEL_Pot_anual!AD17,0)</f>
        <v>0.45345936071721171</v>
      </c>
      <c r="AE42" s="51">
        <f>IF(PLANEL_Pot_anual!AE17&lt;&gt;0,AE17/PLANEL_Pot_anual!AE17,0)</f>
        <v>0.45355594332718985</v>
      </c>
      <c r="AF42" s="51">
        <f>IF(PLANEL_Pot_anual!AF17&lt;&gt;0,AF17/PLANEL_Pot_anual!AF17,0)</f>
        <v>0.45366551898141538</v>
      </c>
      <c r="AG42" s="51">
        <f>IF(PLANEL_Pot_anual!AG17&lt;&gt;0,AG17/PLANEL_Pot_anual!AG17,0)</f>
        <v>0.45378400888793752</v>
      </c>
      <c r="AH42" s="51">
        <f>IF(PLANEL_Pot_anual!AH17&lt;&gt;0,AH17/PLANEL_Pot_anual!AH17,0)</f>
        <v>0.45388872971946276</v>
      </c>
      <c r="AI42" s="51">
        <f>IF(PLANEL_Pot_anual!AI17&lt;&gt;0,AI17/PLANEL_Pot_anual!AI17,0)</f>
        <v>0.45397625146078074</v>
      </c>
      <c r="AJ42" s="51">
        <f>IF(PLANEL_Pot_anual!AJ17&lt;&gt;0,AJ17/PLANEL_Pot_anual!AJ17,0)</f>
        <v>0.45406473911643169</v>
      </c>
      <c r="AK42" s="51">
        <f>IF(PLANEL_Pot_anual!AK17&lt;&gt;0,AK17/PLANEL_Pot_anual!AK17,0)</f>
        <v>0.45414413256133201</v>
      </c>
      <c r="AL42" s="51">
        <f>IF(PLANEL_Pot_anual!AL17&lt;&gt;0,AL17/PLANEL_Pot_anual!AL17,0)</f>
        <v>0.45416099301770135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0.27912780836349355</v>
      </c>
      <c r="Y45" s="53">
        <f>IF(PLANEL_Pot_anual!Y20&lt;&gt;0,Y20/PLANEL_Pot_anual!Y20,0)</f>
        <v>0.27912780836349355</v>
      </c>
      <c r="Z45" s="53">
        <f>IF(PLANEL_Pot_anual!Z20&lt;&gt;0,Z20/PLANEL_Pot_anual!Z20,0)</f>
        <v>0.28002379210833084</v>
      </c>
      <c r="AA45" s="53">
        <f>IF(PLANEL_Pot_anual!AA20&lt;&gt;0,AA20/PLANEL_Pot_anual!AA20,0)</f>
        <v>0.28103590029834019</v>
      </c>
      <c r="AB45" s="83">
        <f>IF(PLANEL_Pot_anual!AB20&lt;&gt;0,AB20/PLANEL_Pot_anual!AB20,0)</f>
        <v>0.28132565995897335</v>
      </c>
      <c r="AC45" s="53">
        <f>IF(PLANEL_Pot_anual!AC20&lt;&gt;0,AC20/PLANEL_Pot_anual!AC20,0)</f>
        <v>0.28132565998986903</v>
      </c>
      <c r="AD45" s="53">
        <f>IF(PLANEL_Pot_anual!AD20&lt;&gt;0,AD20/PLANEL_Pot_anual!AD20,0)</f>
        <v>0.28132566001972514</v>
      </c>
      <c r="AE45" s="53">
        <f>IF(PLANEL_Pot_anual!AE20&lt;&gt;0,AE20/PLANEL_Pot_anual!AE20,0)</f>
        <v>0.28132566001905557</v>
      </c>
      <c r="AF45" s="53">
        <f>IF(PLANEL_Pot_anual!AF20&lt;&gt;0,AF20/PLANEL_Pot_anual!AF20,0)</f>
        <v>0.28132566000543457</v>
      </c>
      <c r="AG45" s="53">
        <f>IF(PLANEL_Pot_anual!AG20&lt;&gt;0,AG20/PLANEL_Pot_anual!AG20,0)</f>
        <v>0.28132565997217157</v>
      </c>
      <c r="AH45" s="53">
        <f>IF(PLANEL_Pot_anual!AH20&lt;&gt;0,AH20/PLANEL_Pot_anual!AH20,0)</f>
        <v>0.28132565998438613</v>
      </c>
      <c r="AI45" s="53">
        <f>IF(PLANEL_Pot_anual!AI20&lt;&gt;0,AI20/PLANEL_Pot_anual!AI20,0)</f>
        <v>0.28132565998565673</v>
      </c>
      <c r="AJ45" s="53">
        <f>IF(PLANEL_Pot_anual!AJ20&lt;&gt;0,AJ20/PLANEL_Pot_anual!AJ20,0)</f>
        <v>0.28132565992996844</v>
      </c>
      <c r="AK45" s="53">
        <f>IF(PLANEL_Pot_anual!AK20&lt;&gt;0,AK20/PLANEL_Pot_anual!AK20,0)</f>
        <v>0.28132565999387632</v>
      </c>
      <c r="AL45" s="53">
        <f>IF(PLANEL_Pot_anual!AL20&lt;&gt;0,AL20/PLANEL_Pot_anual!AL20,0)</f>
        <v>0.2813256599811455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48.368826099991566</v>
      </c>
      <c r="E49" s="28">
        <f t="shared" si="1"/>
        <v>1198.3551110039989</v>
      </c>
      <c r="F49" s="28">
        <f t="shared" si="1"/>
        <v>1076.0655519000138</v>
      </c>
      <c r="G49" s="28">
        <f t="shared" si="1"/>
        <v>4998.8740412999905</v>
      </c>
      <c r="H49" s="28">
        <f t="shared" si="1"/>
        <v>3675.2859374999971</v>
      </c>
      <c r="I49" s="28">
        <f t="shared" si="1"/>
        <v>3771.6108588000207</v>
      </c>
      <c r="J49" s="28">
        <f t="shared" si="1"/>
        <v>3296.4456939600059</v>
      </c>
      <c r="K49" s="28">
        <f t="shared" si="1"/>
        <v>3432.6907334699936</v>
      </c>
      <c r="L49" s="28">
        <f t="shared" si="1"/>
        <v>3469.8319543699909</v>
      </c>
      <c r="M49" s="28">
        <f t="shared" si="1"/>
        <v>3589.4496016000048</v>
      </c>
      <c r="N49" s="28">
        <f t="shared" si="1"/>
        <v>3088.7154373799858</v>
      </c>
      <c r="O49" s="28">
        <f t="shared" si="1"/>
        <v>2896.6639677199855</v>
      </c>
      <c r="P49" s="28">
        <f t="shared" si="1"/>
        <v>3006.9353673000151</v>
      </c>
      <c r="Q49" s="28">
        <f t="shared" si="1"/>
        <v>3094.0094620999735</v>
      </c>
      <c r="R49" s="28">
        <f t="shared" si="1"/>
        <v>3195.4997332000203</v>
      </c>
      <c r="S49" s="28">
        <f t="shared" si="1"/>
        <v>3350.4381312000041</v>
      </c>
      <c r="T49" s="28">
        <f t="shared" si="1"/>
        <v>3409.5631280999951</v>
      </c>
      <c r="U49" s="28">
        <f t="shared" si="1"/>
        <v>3409.1330704999855</v>
      </c>
      <c r="V49" s="28">
        <f t="shared" si="1"/>
        <v>3513.5733441000048</v>
      </c>
      <c r="W49" s="28">
        <f t="shared" si="1"/>
        <v>3634.885528800005</v>
      </c>
      <c r="X49" s="28">
        <f t="shared" si="1"/>
        <v>3876.349261299998</v>
      </c>
      <c r="Y49" s="28">
        <f t="shared" si="1"/>
        <v>3824.4696355000051</v>
      </c>
      <c r="Z49" s="28">
        <f t="shared" si="1"/>
        <v>3853.1370179999794</v>
      </c>
      <c r="AA49" s="28">
        <f t="shared" si="1"/>
        <v>3704.7670763000206</v>
      </c>
      <c r="AB49" s="76">
        <f t="shared" si="1"/>
        <v>3674.5161954200012</v>
      </c>
      <c r="AC49" s="28">
        <f t="shared" si="1"/>
        <v>3243.7127310800133</v>
      </c>
      <c r="AD49" s="28">
        <f t="shared" si="1"/>
        <v>3252.7073282999627</v>
      </c>
      <c r="AE49" s="28">
        <f t="shared" si="1"/>
        <v>3264.7329116000037</v>
      </c>
      <c r="AF49" s="28">
        <f t="shared" si="1"/>
        <v>3327.1366214999871</v>
      </c>
      <c r="AG49" s="28">
        <f t="shared" si="1"/>
        <v>3393.0729937000433</v>
      </c>
      <c r="AH49" s="28">
        <f t="shared" si="1"/>
        <v>3415.0560178000014</v>
      </c>
      <c r="AI49" s="28">
        <f t="shared" si="1"/>
        <v>3382.9227909999609</v>
      </c>
      <c r="AJ49" s="28">
        <f t="shared" si="1"/>
        <v>3710.8276280000282</v>
      </c>
      <c r="AK49" s="28">
        <f t="shared" si="1"/>
        <v>3565.772942599986</v>
      </c>
      <c r="AL49" s="28">
        <f t="shared" si="1"/>
        <v>3524.6513164000062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14.025137750000001</v>
      </c>
      <c r="F6" s="265">
        <v>10.42253676</v>
      </c>
      <c r="G6" s="265">
        <v>8.1416037729999999</v>
      </c>
      <c r="H6" s="265">
        <v>8.3958713780000007</v>
      </c>
      <c r="I6" s="265">
        <v>7.6985618310000001</v>
      </c>
      <c r="J6" s="265">
        <v>7.4772605849999998</v>
      </c>
      <c r="K6" s="265">
        <v>53.712580750000001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151.45824339999999</v>
      </c>
      <c r="F11" s="265">
        <v>189.82308420000001</v>
      </c>
      <c r="G11" s="265">
        <v>226.6198727</v>
      </c>
      <c r="H11" s="265">
        <v>218.17118350000001</v>
      </c>
      <c r="I11" s="265">
        <v>178.94568390000001</v>
      </c>
      <c r="J11" s="265">
        <v>177.34076669999999</v>
      </c>
      <c r="K11" s="265">
        <v>163.85260009999999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165.48338114999999</v>
      </c>
      <c r="F15" s="265">
        <f t="shared" si="0"/>
        <v>200.24562096</v>
      </c>
      <c r="G15" s="265">
        <f t="shared" si="0"/>
        <v>234.76147647300002</v>
      </c>
      <c r="H15" s="265">
        <f t="shared" si="0"/>
        <v>226.56705487800002</v>
      </c>
      <c r="I15" s="265">
        <f t="shared" si="0"/>
        <v>186.64424573100001</v>
      </c>
      <c r="J15" s="265">
        <f>J6+J11</f>
        <v>184.818027285</v>
      </c>
      <c r="K15" s="265">
        <f t="shared" si="0"/>
        <v>217.56518084999999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55754.373450995998</v>
      </c>
      <c r="D19" s="1">
        <f>Planel_GerMed_Anual!H4+Planel_GerMed_Anual!H5+Planel_GerMed_Anual!H14+Planel_GerMed_Anual!H15+Planel_GerMed_Anual!H17+Planel_GerMed_Anual!H18+Planel_GerMed_Anual!H20+Planel_GerMed_Anual!H21</f>
        <v>68458.051268100011</v>
      </c>
      <c r="E19" s="1">
        <f>Planel_GerMed_Anual!M4+Planel_GerMed_Anual!M5+Planel_GerMed_Anual!M14+Planel_GerMed_Anual!M15+Planel_GerMed_Anual!M17+Planel_GerMed_Anual!M18+Planel_GerMed_Anual!M20+Planel_GerMed_Anual!M21</f>
        <v>86186.185951799998</v>
      </c>
      <c r="F19" s="1">
        <f>Planel_GerMed_Anual!R4+Planel_GerMed_Anual!R5+Planel_GerMed_Anual!R14+Planel_GerMed_Anual!R15+Planel_GerMed_Anual!R17+Planel_GerMed_Anual!R18+Planel_GerMed_Anual!R20+Planel_GerMed_Anual!R21</f>
        <v>99444.640582099993</v>
      </c>
      <c r="G19" s="1">
        <f>Planel_GerMed_Anual!W4+Planel_GerMed_Anual!W5+Planel_GerMed_Anual!W14+Planel_GerMed_Anual!W15+Planel_GerMed_Anual!W17+Planel_GerMed_Anual!W18+Planel_GerMed_Anual!W20+Planel_GerMed_Anual!W21</f>
        <v>116686.25944119999</v>
      </c>
      <c r="H19" s="1">
        <f>Planel_GerMed_Anual!AB4+Planel_GerMed_Anual!AB5+Planel_GerMed_Anual!AB14+Planel_GerMed_Anual!AB15+Planel_GerMed_Anual!AB17+Planel_GerMed_Anual!AB18+Planel_GerMed_Anual!AB20+Planel_GerMed_Anual!AB21</f>
        <v>134131.43721911998</v>
      </c>
      <c r="I19" s="1">
        <f>Planel_GerMed_Anual!AG4+Planel_GerMed_Anual!AG5+Planel_GerMed_Anual!AG14+Planel_GerMed_Anual!AG15+Planel_GerMed_Anual!AG17+Planel_GerMed_Anual!AG18+Planel_GerMed_Anual!AG20+Planel_GerMed_Anual!AG21</f>
        <v>150161.64862019999</v>
      </c>
      <c r="J19" s="1">
        <f>Planel_GerMed_Anual!AL4+Planel_GerMed_Anual!AL5+Planel_GerMed_Anual!AL14+Planel_GerMed_Anual!AL15+Planel_GerMed_Anual!AL17+Planel_GerMed_Anual!AL18+Planel_GerMed_Anual!AL20+Planel_GerMed_Anual!AL21</f>
        <v>164950.092095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15.012888419999999</v>
      </c>
      <c r="N39" s="265">
        <v>14.22207764</v>
      </c>
      <c r="O39" s="265">
        <v>13.89891918</v>
      </c>
      <c r="P39" s="265">
        <v>10.299187760000001</v>
      </c>
      <c r="Q39" s="265">
        <v>10.308018240000001</v>
      </c>
      <c r="R39" s="265">
        <v>11.233005199999999</v>
      </c>
      <c r="S39" s="265">
        <v>11.262586519999999</v>
      </c>
      <c r="T39" s="265">
        <v>9.8843597939999999</v>
      </c>
      <c r="U39" s="265">
        <v>9.4247140609999995</v>
      </c>
      <c r="V39" s="265">
        <v>8.8434681689999994</v>
      </c>
      <c r="W39" s="265">
        <v>8.5253233860000002</v>
      </c>
      <c r="X39" s="265">
        <v>8.4850589299999992</v>
      </c>
      <c r="Y39" s="265">
        <v>7.3764227550000001</v>
      </c>
      <c r="Z39" s="265">
        <v>7.4777456259999999</v>
      </c>
      <c r="AA39" s="265">
        <v>7.8077619550000001</v>
      </c>
      <c r="AB39" s="265">
        <v>8.1651014019999995</v>
      </c>
      <c r="AC39" s="265">
        <v>8.5674424800000004</v>
      </c>
      <c r="AD39" s="265">
        <v>9.7978303919999998</v>
      </c>
      <c r="AE39" s="265">
        <v>7.6412206620000003</v>
      </c>
      <c r="AF39" s="265">
        <v>7.7252943890000001</v>
      </c>
      <c r="AG39" s="265">
        <v>7.7757255829999998</v>
      </c>
      <c r="AH39" s="265">
        <v>7.837647349</v>
      </c>
      <c r="AI39" s="265">
        <v>7.8128944340000004</v>
      </c>
      <c r="AJ39" s="265">
        <v>7.3412474019999996</v>
      </c>
      <c r="AK39" s="265">
        <v>7.2831892659999999</v>
      </c>
      <c r="AL39" s="265">
        <v>7.2203068500000001</v>
      </c>
      <c r="AM39" s="265">
        <v>7.1753165640000001</v>
      </c>
      <c r="AN39" s="265">
        <v>7.312671248</v>
      </c>
      <c r="AO39" s="265">
        <v>8.3948189949999996</v>
      </c>
      <c r="AP39" s="265">
        <v>55.089826410000001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90.990537900000007</v>
      </c>
      <c r="N43" s="265">
        <v>148.19347060000001</v>
      </c>
      <c r="O43" s="265">
        <v>228.07782510000001</v>
      </c>
      <c r="P43" s="265">
        <v>260.45543629999997</v>
      </c>
      <c r="Q43" s="265">
        <v>127.5038608</v>
      </c>
      <c r="R43" s="265">
        <v>188.9504116</v>
      </c>
      <c r="S43" s="265">
        <v>167.10113870000001</v>
      </c>
      <c r="T43" s="265">
        <v>273.29691200000002</v>
      </c>
      <c r="U43" s="265">
        <v>192.26309789999999</v>
      </c>
      <c r="V43" s="265">
        <v>292.505538</v>
      </c>
      <c r="W43" s="265">
        <v>191.31924770000001</v>
      </c>
      <c r="X43" s="265">
        <v>204.29373759999999</v>
      </c>
      <c r="Y43" s="265">
        <v>249.1904864</v>
      </c>
      <c r="Z43" s="265">
        <v>195.79035379999999</v>
      </c>
      <c r="AA43" s="265">
        <v>184.12281630000001</v>
      </c>
      <c r="AB43" s="265">
        <v>229.1602608</v>
      </c>
      <c r="AC43" s="265">
        <v>178.4739256</v>
      </c>
      <c r="AD43" s="265">
        <v>236.39644820000001</v>
      </c>
      <c r="AE43" s="265">
        <v>262.70246659999998</v>
      </c>
      <c r="AF43" s="265">
        <v>191.79557360000001</v>
      </c>
      <c r="AG43" s="265">
        <v>162.259094</v>
      </c>
      <c r="AH43" s="265">
        <v>163.7979267</v>
      </c>
      <c r="AI43" s="265">
        <v>170.9207385</v>
      </c>
      <c r="AJ43" s="265">
        <v>205.9550869</v>
      </c>
      <c r="AK43" s="265">
        <v>198.96063240000001</v>
      </c>
      <c r="AL43" s="265">
        <v>186.7183617</v>
      </c>
      <c r="AM43" s="265">
        <v>186.62437600000001</v>
      </c>
      <c r="AN43" s="265">
        <v>182.6998159</v>
      </c>
      <c r="AO43" s="265">
        <v>131.70064740000001</v>
      </c>
      <c r="AP43" s="265">
        <v>173.78306069999999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106.00342632</v>
      </c>
      <c r="N47" s="265">
        <f t="shared" si="2"/>
        <v>162.41554824000002</v>
      </c>
      <c r="O47" s="265">
        <f t="shared" si="2"/>
        <v>241.97674428000002</v>
      </c>
      <c r="P47" s="265">
        <f t="shared" si="2"/>
        <v>270.75462405999997</v>
      </c>
      <c r="Q47" s="265">
        <f t="shared" si="2"/>
        <v>137.81187904000001</v>
      </c>
      <c r="R47" s="265">
        <f t="shared" si="2"/>
        <v>200.1834168</v>
      </c>
      <c r="S47" s="265">
        <f t="shared" si="2"/>
        <v>178.36372521999999</v>
      </c>
      <c r="T47" s="265">
        <f t="shared" si="2"/>
        <v>283.181271794</v>
      </c>
      <c r="U47" s="265">
        <f t="shared" si="2"/>
        <v>201.68781196099999</v>
      </c>
      <c r="V47" s="265">
        <f t="shared" si="2"/>
        <v>301.34900616900001</v>
      </c>
      <c r="W47" s="265">
        <f t="shared" si="2"/>
        <v>199.844571086</v>
      </c>
      <c r="X47" s="265">
        <f t="shared" si="2"/>
        <v>212.77879652999999</v>
      </c>
      <c r="Y47" s="265">
        <f t="shared" si="2"/>
        <v>256.56690915500002</v>
      </c>
      <c r="Z47" s="265">
        <f t="shared" si="2"/>
        <v>203.26809942599999</v>
      </c>
      <c r="AA47" s="265">
        <f t="shared" si="2"/>
        <v>191.930578255</v>
      </c>
      <c r="AB47" s="265">
        <f t="shared" si="2"/>
        <v>237.32536220200001</v>
      </c>
      <c r="AC47" s="265">
        <f t="shared" si="2"/>
        <v>187.04136808000001</v>
      </c>
      <c r="AD47" s="265">
        <f t="shared" si="2"/>
        <v>246.19427859200002</v>
      </c>
      <c r="AE47" s="265">
        <f t="shared" si="2"/>
        <v>270.343687262</v>
      </c>
      <c r="AF47" s="265">
        <f t="shared" si="2"/>
        <v>199.52086798900001</v>
      </c>
      <c r="AG47" s="265">
        <f t="shared" si="2"/>
        <v>170.034819583</v>
      </c>
      <c r="AH47" s="265">
        <f t="shared" si="2"/>
        <v>171.63557404900001</v>
      </c>
      <c r="AI47" s="265">
        <f t="shared" si="2"/>
        <v>178.73363293400001</v>
      </c>
      <c r="AJ47" s="265">
        <f t="shared" si="2"/>
        <v>213.29633430199999</v>
      </c>
      <c r="AK47" s="265">
        <f t="shared" si="2"/>
        <v>206.243821666</v>
      </c>
      <c r="AL47" s="265">
        <f t="shared" si="2"/>
        <v>193.93866854999999</v>
      </c>
      <c r="AM47" s="265">
        <f t="shared" si="2"/>
        <v>193.79969256400003</v>
      </c>
      <c r="AN47" s="265">
        <f t="shared" si="2"/>
        <v>190.01248714799999</v>
      </c>
      <c r="AO47" s="265">
        <f t="shared" si="2"/>
        <v>140.09546639500002</v>
      </c>
      <c r="AP47" s="265">
        <f>AVERAGE(C47:AO47)</f>
        <v>202.1370316202308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222.04302279999999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222.04302279999999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463.49454809999997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644.72230079999997</v>
      </c>
      <c r="BG103" s="33">
        <v>644.72230079999997</v>
      </c>
      <c r="BK103" s="33">
        <v>644.72230079999997</v>
      </c>
      <c r="BO103" s="33">
        <v>1773.023263</v>
      </c>
      <c r="BS103" s="33">
        <v>1773.023263</v>
      </c>
      <c r="BW103" s="33">
        <v>1773.023263</v>
      </c>
      <c r="CA103" s="33">
        <v>1773.023263</v>
      </c>
      <c r="CE103" s="33">
        <v>1773.023263</v>
      </c>
      <c r="CI103" s="33">
        <v>1773.023263</v>
      </c>
      <c r="CM103" s="33">
        <v>1773.023263</v>
      </c>
      <c r="CQ103" s="33">
        <v>1322.911636</v>
      </c>
      <c r="CU103" s="33">
        <v>1773.023263</v>
      </c>
      <c r="CY103" s="33">
        <v>1773.023263</v>
      </c>
      <c r="DC103" s="33">
        <v>1773.023263</v>
      </c>
      <c r="DG103" s="33">
        <v>1773.023263</v>
      </c>
      <c r="DK103" s="33">
        <v>1773.023263</v>
      </c>
      <c r="DO103" s="33">
        <v>281.99702930000001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1492.6640789999999</v>
      </c>
      <c r="BP105" s="33">
        <v>748.81870860000004</v>
      </c>
      <c r="BQ105" s="33">
        <v>748.81870860000004</v>
      </c>
      <c r="BR105" s="33">
        <v>1192.54306</v>
      </c>
      <c r="BS105" s="33">
        <v>1351.28676</v>
      </c>
      <c r="BT105" s="33">
        <v>748.81870860000004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999.29527080000003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289.4918103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558.84255159999998</v>
      </c>
      <c r="AF108" s="33">
        <v>591.31756189999999</v>
      </c>
      <c r="AG108" s="33">
        <v>558.84255159999998</v>
      </c>
      <c r="AH108" s="33">
        <v>558.84255159999998</v>
      </c>
      <c r="AI108" s="33">
        <v>844.36501850000002</v>
      </c>
      <c r="AJ108" s="33">
        <v>591.31756189999999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591.30861689999995</v>
      </c>
      <c r="AP108" s="33">
        <v>591.31756189999999</v>
      </c>
      <c r="AQ108" s="33">
        <v>844.36501850000002</v>
      </c>
      <c r="AR108" s="33">
        <v>591.31756189999999</v>
      </c>
      <c r="AS108" s="33">
        <v>591.28949309999996</v>
      </c>
      <c r="AT108" s="33">
        <v>693.33037420000005</v>
      </c>
      <c r="AU108" s="33">
        <v>949.37087280000003</v>
      </c>
      <c r="AV108" s="33">
        <v>591.31756189999999</v>
      </c>
      <c r="AW108" s="33">
        <v>558.84255159999998</v>
      </c>
      <c r="AX108" s="33">
        <v>591.31756189999999</v>
      </c>
      <c r="AY108" s="33">
        <v>1119.8113209999999</v>
      </c>
      <c r="AZ108" s="33">
        <v>591.31756189999999</v>
      </c>
      <c r="BA108" s="33">
        <v>591.31756189999999</v>
      </c>
      <c r="BB108" s="33">
        <v>756.14172719999999</v>
      </c>
      <c r="BC108" s="33">
        <v>1581.3600799999999</v>
      </c>
      <c r="BD108" s="33">
        <v>558.87062040000001</v>
      </c>
      <c r="BE108" s="33">
        <v>591.31756189999999</v>
      </c>
      <c r="BF108" s="33">
        <v>844.36501850000002</v>
      </c>
      <c r="BG108" s="33">
        <v>1581.3600799999999</v>
      </c>
      <c r="BH108" s="33">
        <v>591.28949309999996</v>
      </c>
      <c r="BI108" s="33">
        <v>558.87956540000005</v>
      </c>
      <c r="BJ108" s="33">
        <v>844.36501850000002</v>
      </c>
      <c r="BK108" s="33">
        <v>1581.3600799999999</v>
      </c>
      <c r="BL108" s="33">
        <v>558.84255159999998</v>
      </c>
      <c r="BM108" s="33">
        <v>558.84255159999998</v>
      </c>
      <c r="BN108" s="33">
        <v>844.36501850000002</v>
      </c>
      <c r="BO108" s="33">
        <v>2046.290078</v>
      </c>
      <c r="BP108" s="33">
        <v>591.31756189999999</v>
      </c>
      <c r="BQ108" s="33">
        <v>591.31756189999999</v>
      </c>
      <c r="BR108" s="33">
        <v>844.36501850000002</v>
      </c>
      <c r="BS108" s="33">
        <v>1989.513303</v>
      </c>
      <c r="BT108" s="33">
        <v>591.31756189999999</v>
      </c>
      <c r="BU108" s="33">
        <v>558.84255159999998</v>
      </c>
      <c r="BV108" s="33">
        <v>844.36501850000002</v>
      </c>
      <c r="BW108" s="33">
        <v>2060.1158719999999</v>
      </c>
      <c r="BX108" s="33">
        <v>591.31756189999999</v>
      </c>
      <c r="BY108" s="33">
        <v>591.31756189999999</v>
      </c>
      <c r="BZ108" s="33">
        <v>799.05961530000002</v>
      </c>
      <c r="CA108" s="33">
        <v>2060.1158719999999</v>
      </c>
      <c r="CB108" s="33">
        <v>269.38775509999999</v>
      </c>
      <c r="CC108" s="33">
        <v>269.38775509999999</v>
      </c>
      <c r="CD108" s="33">
        <v>522.43521169999997</v>
      </c>
      <c r="CE108" s="33">
        <v>1738.1860650000001</v>
      </c>
      <c r="CF108" s="33">
        <v>269.38775509999999</v>
      </c>
      <c r="CG108" s="33">
        <v>269.38775509999999</v>
      </c>
      <c r="CH108" s="33">
        <v>522.43521169999997</v>
      </c>
      <c r="CI108" s="33">
        <v>1738.1860650000001</v>
      </c>
      <c r="CJ108" s="33">
        <v>269.38775509999999</v>
      </c>
      <c r="CK108" s="33">
        <v>269.38775509999999</v>
      </c>
      <c r="CL108" s="33">
        <v>522.43521169999997</v>
      </c>
      <c r="CM108" s="33">
        <v>1738.1860650000001</v>
      </c>
      <c r="CN108" s="33">
        <v>522.43521169999997</v>
      </c>
      <c r="CO108" s="33">
        <v>269.38775509999999</v>
      </c>
      <c r="CP108" s="33">
        <v>522.43521169999997</v>
      </c>
      <c r="CQ108" s="33">
        <v>1738.1860650000001</v>
      </c>
      <c r="CR108" s="33">
        <v>522.43521169999997</v>
      </c>
      <c r="CS108" s="33">
        <v>269.38775509999999</v>
      </c>
      <c r="CT108" s="33">
        <v>522.43521169999997</v>
      </c>
      <c r="CU108" s="33">
        <v>1630.3280110000001</v>
      </c>
      <c r="CV108" s="33">
        <v>522.43521169999997</v>
      </c>
      <c r="CW108" s="33">
        <v>269.38775509999999</v>
      </c>
      <c r="CX108" s="33">
        <v>522.43521169999997</v>
      </c>
      <c r="CY108" s="33">
        <v>1738.1860650000001</v>
      </c>
      <c r="DC108" s="33">
        <v>1215.750853</v>
      </c>
      <c r="DG108" s="33">
        <v>1215.750853</v>
      </c>
      <c r="DK108" s="33">
        <v>1215.750853</v>
      </c>
      <c r="DO108" s="33">
        <v>1215.750853</v>
      </c>
      <c r="DS108" s="33">
        <v>607.1451131</v>
      </c>
      <c r="DW108" s="33">
        <v>178.5324043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4772.446105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3962.127387</v>
      </c>
      <c r="AF113" s="33">
        <v>3994.6023970000001</v>
      </c>
      <c r="AG113" s="33">
        <v>3962.127387</v>
      </c>
      <c r="AH113" s="33">
        <v>3962.127387</v>
      </c>
      <c r="AI113" s="33">
        <v>4882.9306740000002</v>
      </c>
      <c r="AJ113" s="33">
        <v>4582.3094719999999</v>
      </c>
      <c r="AK113" s="33">
        <v>4582.3094719999999</v>
      </c>
      <c r="AL113" s="33">
        <v>4582.3094719999999</v>
      </c>
      <c r="AM113" s="33">
        <v>6168.2729840000002</v>
      </c>
      <c r="AN113" s="33">
        <v>4549.8344619999998</v>
      </c>
      <c r="AO113" s="33">
        <v>4582.3005270000003</v>
      </c>
      <c r="AP113" s="33">
        <v>4582.3094719999999</v>
      </c>
      <c r="AQ113" s="33">
        <v>7503.9618190000001</v>
      </c>
      <c r="AR113" s="33">
        <v>4211.3984010000004</v>
      </c>
      <c r="AS113" s="33">
        <v>4211.3703329999998</v>
      </c>
      <c r="AT113" s="33">
        <v>5149.1048510000001</v>
      </c>
      <c r="AU113" s="33">
        <v>7370.173221</v>
      </c>
      <c r="AV113" s="33">
        <v>4171.0745290000004</v>
      </c>
      <c r="AW113" s="33">
        <v>4138.5995190000003</v>
      </c>
      <c r="AX113" s="33">
        <v>4756.2816039999998</v>
      </c>
      <c r="AY113" s="33">
        <v>7518.8163839999997</v>
      </c>
      <c r="AZ113" s="33">
        <v>3960.7594330000002</v>
      </c>
      <c r="BA113" s="33">
        <v>3960.7594330000002</v>
      </c>
      <c r="BB113" s="33">
        <v>4961.2772349999996</v>
      </c>
      <c r="BC113" s="33">
        <v>7920.0084040000002</v>
      </c>
      <c r="BD113" s="33">
        <v>2412.5756379999998</v>
      </c>
      <c r="BE113" s="33">
        <v>2445.0225799999998</v>
      </c>
      <c r="BF113" s="33">
        <v>3533.7536730000002</v>
      </c>
      <c r="BG113" s="33">
        <v>5705.394029</v>
      </c>
      <c r="BH113" s="33">
        <v>2346.5436789999999</v>
      </c>
      <c r="BI113" s="33">
        <v>2314.1337509999998</v>
      </c>
      <c r="BJ113" s="33">
        <v>3461.4554480000002</v>
      </c>
      <c r="BK113" s="33">
        <v>5508.4923639999997</v>
      </c>
      <c r="BL113" s="33">
        <v>2314.0967369999998</v>
      </c>
      <c r="BM113" s="33">
        <v>2314.0967369999998</v>
      </c>
      <c r="BN113" s="33">
        <v>4031.387616</v>
      </c>
      <c r="BO113" s="33">
        <v>7078.3994720000001</v>
      </c>
      <c r="BP113" s="33">
        <v>2264.2211609999999</v>
      </c>
      <c r="BQ113" s="33">
        <v>2264.2211609999999</v>
      </c>
      <c r="BR113" s="33">
        <v>3790.29333</v>
      </c>
      <c r="BS113" s="33">
        <v>6880.2453779999996</v>
      </c>
      <c r="BT113" s="33">
        <v>2264.2211609999999</v>
      </c>
      <c r="BU113" s="33">
        <v>2231.7461509999998</v>
      </c>
      <c r="BV113" s="33">
        <v>3516.758394</v>
      </c>
      <c r="BW113" s="33">
        <v>6950.8479470000002</v>
      </c>
      <c r="BX113" s="33">
        <v>2264.2211609999999</v>
      </c>
      <c r="BY113" s="33">
        <v>2264.2211609999999</v>
      </c>
      <c r="BZ113" s="33">
        <v>3307.6468519999999</v>
      </c>
      <c r="CA113" s="33">
        <v>6950.8479470000002</v>
      </c>
      <c r="CB113" s="33">
        <v>2093.7592100000002</v>
      </c>
      <c r="CC113" s="33">
        <v>1508.5521349999999</v>
      </c>
      <c r="CD113" s="33">
        <v>2597.2832290000001</v>
      </c>
      <c r="CE113" s="33">
        <v>5843.1874319999997</v>
      </c>
      <c r="CF113" s="33">
        <v>2344.235772</v>
      </c>
      <c r="CG113" s="33">
        <v>1508.5521349999999</v>
      </c>
      <c r="CH113" s="33">
        <v>2597.2832290000001</v>
      </c>
      <c r="CI113" s="33">
        <v>5843.1874319999997</v>
      </c>
      <c r="CJ113" s="33">
        <v>2344.235772</v>
      </c>
      <c r="CK113" s="33">
        <v>1508.5521349999999</v>
      </c>
      <c r="CL113" s="33">
        <v>2597.2832290000001</v>
      </c>
      <c r="CM113" s="33">
        <v>5843.1874319999997</v>
      </c>
      <c r="CN113" s="33">
        <v>1852.2368180000001</v>
      </c>
      <c r="CO113" s="33">
        <v>1013.982287</v>
      </c>
      <c r="CP113" s="33">
        <v>1852.2368180000001</v>
      </c>
      <c r="CQ113" s="33">
        <v>4403.9361070000004</v>
      </c>
      <c r="CR113" s="33">
        <v>1852.2368180000001</v>
      </c>
      <c r="CS113" s="33">
        <v>1013.982287</v>
      </c>
      <c r="CT113" s="33">
        <v>1852.2368180000001</v>
      </c>
      <c r="CU113" s="33">
        <v>4746.1896809999998</v>
      </c>
      <c r="CV113" s="33">
        <v>1852.2368180000001</v>
      </c>
      <c r="CW113" s="33">
        <v>1013.982287</v>
      </c>
      <c r="CX113" s="33">
        <v>1852.2368180000001</v>
      </c>
      <c r="CY113" s="33">
        <v>4854.0477350000001</v>
      </c>
      <c r="CZ113" s="33">
        <v>1329.801606</v>
      </c>
      <c r="DA113" s="33">
        <v>744.59453180000003</v>
      </c>
      <c r="DB113" s="33">
        <v>1329.801606</v>
      </c>
      <c r="DC113" s="33">
        <v>4331.6125229999998</v>
      </c>
      <c r="DD113" s="33">
        <v>1329.801606</v>
      </c>
      <c r="DE113" s="33">
        <v>744.59453180000003</v>
      </c>
      <c r="DF113" s="33">
        <v>1329.801606</v>
      </c>
      <c r="DG113" s="33">
        <v>4331.6125229999998</v>
      </c>
      <c r="DH113" s="33">
        <v>1316.7648059999999</v>
      </c>
      <c r="DI113" s="33">
        <v>1316.7648059999999</v>
      </c>
      <c r="DJ113" s="33">
        <v>1316.7648059999999</v>
      </c>
      <c r="DK113" s="33">
        <v>4305.5389230000001</v>
      </c>
      <c r="DL113" s="33">
        <v>1316.7648059999999</v>
      </c>
      <c r="DM113" s="33">
        <v>731.55773180000006</v>
      </c>
      <c r="DN113" s="33">
        <v>731.55773180000006</v>
      </c>
      <c r="DO113" s="33">
        <v>2814.5126890000001</v>
      </c>
      <c r="DP113" s="33">
        <v>143.85065729999999</v>
      </c>
      <c r="DQ113" s="33">
        <v>143.85065729999999</v>
      </c>
      <c r="DR113" s="33">
        <v>143.85065729999999</v>
      </c>
      <c r="DS113" s="33">
        <v>750.99577039999997</v>
      </c>
      <c r="DT113" s="33">
        <v>143.85065729999999</v>
      </c>
      <c r="DU113" s="33">
        <v>143.85065729999999</v>
      </c>
      <c r="DV113" s="33">
        <v>143.85065729999999</v>
      </c>
      <c r="DW113" s="33">
        <v>322.38306160000002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1305.6088139999999</v>
      </c>
      <c r="EA114" s="33">
        <v>1305.6088139999999</v>
      </c>
      <c r="EB114" s="33">
        <v>1305.6088139999999</v>
      </c>
      <c r="EE114" s="33">
        <v>1305.6088139999999</v>
      </c>
      <c r="EF114" s="33">
        <v>1776.221311</v>
      </c>
      <c r="EI114" s="33">
        <v>1776.221311</v>
      </c>
      <c r="EJ114" s="33">
        <v>2362.1996559999998</v>
      </c>
      <c r="EM114" s="33">
        <v>2362.1996559999998</v>
      </c>
      <c r="EN114" s="33">
        <v>2782.2736140000002</v>
      </c>
      <c r="EQ114" s="33">
        <v>2782.2736140000002</v>
      </c>
      <c r="ER114" s="33">
        <v>3267.0660750000002</v>
      </c>
      <c r="EU114" s="33">
        <v>3267.0660750000002</v>
      </c>
      <c r="EV114" s="33">
        <v>3917.5060279999998</v>
      </c>
      <c r="EX114" s="33">
        <v>686.84912550000001</v>
      </c>
      <c r="EY114" s="33">
        <v>3917.5060279999998</v>
      </c>
      <c r="EZ114" s="33">
        <v>4808.3093820000004</v>
      </c>
      <c r="FA114" s="33">
        <v>506.89728459999998</v>
      </c>
      <c r="FB114" s="33">
        <v>1004.498933</v>
      </c>
      <c r="FC114" s="33">
        <v>4808.3093820000004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360.03919280000002</v>
      </c>
      <c r="EA116" s="33">
        <v>360.03919280000002</v>
      </c>
      <c r="EB116" s="33">
        <v>360.03919280000002</v>
      </c>
      <c r="EE116" s="33">
        <v>360.03919280000002</v>
      </c>
      <c r="EF116" s="33">
        <v>360.03919280000002</v>
      </c>
      <c r="EI116" s="33">
        <v>360.03919280000002</v>
      </c>
      <c r="EJ116" s="33">
        <v>360.03919280000002</v>
      </c>
      <c r="EM116" s="33">
        <v>360.03919280000002</v>
      </c>
      <c r="EN116" s="33">
        <v>360.03919280000002</v>
      </c>
      <c r="EQ116" s="33">
        <v>360.03919280000002</v>
      </c>
      <c r="ER116" s="33">
        <v>360.03919280000002</v>
      </c>
      <c r="EU116" s="33">
        <v>360.03919280000002</v>
      </c>
      <c r="EV116" s="33">
        <v>360.03919280000002</v>
      </c>
      <c r="EY116" s="33">
        <v>360.03919280000002</v>
      </c>
      <c r="EZ116" s="33">
        <v>360.03919280000002</v>
      </c>
      <c r="FC116" s="33">
        <v>360.03919280000002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1665.648007</v>
      </c>
      <c r="DY125" s="33">
        <v>0</v>
      </c>
      <c r="DZ125" s="33">
        <v>0</v>
      </c>
      <c r="EA125" s="33">
        <v>1665.648007</v>
      </c>
      <c r="EB125" s="33">
        <v>1665.648007</v>
      </c>
      <c r="EC125" s="33">
        <v>0</v>
      </c>
      <c r="ED125" s="33">
        <v>0</v>
      </c>
      <c r="EE125" s="33">
        <v>1665.648007</v>
      </c>
      <c r="EF125" s="33">
        <v>2136.260503</v>
      </c>
      <c r="EG125" s="33">
        <v>0</v>
      </c>
      <c r="EH125" s="33">
        <v>0</v>
      </c>
      <c r="EI125" s="33">
        <v>2136.260503</v>
      </c>
      <c r="EJ125" s="33">
        <v>2722.2388489999998</v>
      </c>
      <c r="EK125" s="33">
        <v>0</v>
      </c>
      <c r="EL125" s="33">
        <v>0</v>
      </c>
      <c r="EM125" s="33">
        <v>2722.2388489999998</v>
      </c>
      <c r="EN125" s="33">
        <v>3142.3128059999999</v>
      </c>
      <c r="EO125" s="33">
        <v>0</v>
      </c>
      <c r="EP125" s="33">
        <v>0</v>
      </c>
      <c r="EQ125" s="33">
        <v>3142.3128059999999</v>
      </c>
      <c r="ER125" s="33">
        <v>3627.1052679999998</v>
      </c>
      <c r="ES125" s="33">
        <v>0</v>
      </c>
      <c r="ET125" s="33">
        <v>0</v>
      </c>
      <c r="EU125" s="33">
        <v>3627.1052679999998</v>
      </c>
      <c r="EV125" s="33">
        <v>4277.5452210000003</v>
      </c>
      <c r="EW125" s="33">
        <v>0</v>
      </c>
      <c r="EX125" s="33">
        <v>686.84912550000001</v>
      </c>
      <c r="EY125" s="33">
        <v>4277.5452210000003</v>
      </c>
      <c r="EZ125" s="33">
        <v>5168.348575</v>
      </c>
      <c r="FA125" s="33">
        <v>506.89728459999998</v>
      </c>
      <c r="FB125" s="33">
        <v>1004.498933</v>
      </c>
      <c r="FC125" s="33">
        <v>5168.348575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506.89728459999998</v>
      </c>
      <c r="CI126" s="33">
        <v>1013.794569</v>
      </c>
      <c r="CL126" s="33">
        <v>681.74384970000006</v>
      </c>
      <c r="CM126" s="33">
        <v>1520.6918539999999</v>
      </c>
      <c r="CQ126" s="33">
        <v>2027.589138</v>
      </c>
      <c r="CR126" s="33">
        <v>1048.1785319999999</v>
      </c>
      <c r="CU126" s="33">
        <v>2534.4864229999998</v>
      </c>
      <c r="CV126" s="33">
        <v>2027.589138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J126" s="33">
        <v>1322.3283879999999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Y126" s="33">
        <v>5068.9728459999997</v>
      </c>
      <c r="EZ126" s="33">
        <v>5068.9728459999997</v>
      </c>
      <c r="FA126" s="33">
        <v>227.7447272</v>
      </c>
      <c r="FB126" s="33">
        <v>1170.81971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CZ128" s="33">
        <v>180.01959640000001</v>
      </c>
      <c r="DC128" s="33">
        <v>1260.1371750000001</v>
      </c>
      <c r="DD128" s="33">
        <v>1239.081015</v>
      </c>
      <c r="DG128" s="33">
        <v>1440.1567709999999</v>
      </c>
      <c r="DH128" s="33">
        <v>1620.1763679999999</v>
      </c>
      <c r="DK128" s="33">
        <v>1620.1763679999999</v>
      </c>
      <c r="DL128" s="33">
        <v>1440.3668740000001</v>
      </c>
      <c r="DO128" s="33">
        <v>1800.195964</v>
      </c>
      <c r="DP128" s="33">
        <v>1620.1763679999999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0</v>
      </c>
      <c r="CK137" s="33">
        <v>0</v>
      </c>
      <c r="CL137" s="33">
        <v>681.74384970000006</v>
      </c>
      <c r="CM137" s="33">
        <v>2060.7506429999999</v>
      </c>
      <c r="CN137" s="33">
        <v>0</v>
      </c>
      <c r="CO137" s="33">
        <v>0</v>
      </c>
      <c r="CP137" s="33">
        <v>0</v>
      </c>
      <c r="CQ137" s="33">
        <v>2747.667524</v>
      </c>
      <c r="CR137" s="33">
        <v>1048.1785319999999</v>
      </c>
      <c r="CS137" s="33">
        <v>0</v>
      </c>
      <c r="CT137" s="33">
        <v>0</v>
      </c>
      <c r="CU137" s="33">
        <v>3434.5844050000001</v>
      </c>
      <c r="CV137" s="33">
        <v>2027.589138</v>
      </c>
      <c r="CW137" s="33">
        <v>0</v>
      </c>
      <c r="CX137" s="33">
        <v>0</v>
      </c>
      <c r="CY137" s="33">
        <v>4121.5012859999997</v>
      </c>
      <c r="CZ137" s="33">
        <v>3728.3005889999999</v>
      </c>
      <c r="DA137" s="33">
        <v>0</v>
      </c>
      <c r="DB137" s="33">
        <v>0</v>
      </c>
      <c r="DC137" s="33">
        <v>4808.4181669999998</v>
      </c>
      <c r="DD137" s="33">
        <v>5294.2592919999997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0</v>
      </c>
      <c r="DJ137" s="33">
        <v>1322.3283879999999</v>
      </c>
      <c r="DK137" s="33">
        <v>6182.251929</v>
      </c>
      <c r="DL137" s="33">
        <v>6509.3397199999999</v>
      </c>
      <c r="DM137" s="33">
        <v>0</v>
      </c>
      <c r="DN137" s="33">
        <v>0</v>
      </c>
      <c r="DO137" s="33">
        <v>6869.1688100000001</v>
      </c>
      <c r="DP137" s="33">
        <v>6689.149214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0</v>
      </c>
      <c r="EX137" s="33">
        <v>0</v>
      </c>
      <c r="EY137" s="33">
        <v>6869.1688100000001</v>
      </c>
      <c r="EZ137" s="33">
        <v>6869.1688100000001</v>
      </c>
      <c r="FA137" s="33">
        <v>227.7447272</v>
      </c>
      <c r="FB137" s="33">
        <v>1170.81971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23549.093789999999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18420.101989999999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18651.504079999999</v>
      </c>
      <c r="BJ234" s="33">
        <v>18566.521799999999</v>
      </c>
      <c r="BK234" s="33">
        <v>18933.158429999999</v>
      </c>
      <c r="BL234" s="33">
        <v>24045.14675</v>
      </c>
      <c r="BM234" s="33">
        <v>18651.504079999999</v>
      </c>
      <c r="BN234" s="33">
        <v>18566.521799999999</v>
      </c>
      <c r="BO234" s="33">
        <v>18933.158429999999</v>
      </c>
      <c r="BP234" s="33">
        <v>24705.043979999999</v>
      </c>
      <c r="BQ234" s="33">
        <v>19048.400249999999</v>
      </c>
      <c r="BR234" s="33">
        <v>18887.1201</v>
      </c>
      <c r="BS234" s="33">
        <v>19427.720079999999</v>
      </c>
      <c r="BT234" s="33">
        <v>25880.134730000002</v>
      </c>
      <c r="BU234" s="33">
        <v>18933.252530000002</v>
      </c>
      <c r="BV234" s="33">
        <v>19492.822069999998</v>
      </c>
      <c r="BW234" s="33">
        <v>20276.822479999999</v>
      </c>
      <c r="BX234" s="33">
        <v>25880.134730000002</v>
      </c>
      <c r="BY234" s="33">
        <v>20104.34791</v>
      </c>
      <c r="BZ234" s="33">
        <v>19492.822069999998</v>
      </c>
      <c r="CA234" s="33">
        <v>20276.822479999999</v>
      </c>
      <c r="CB234" s="33">
        <v>25880.134730000002</v>
      </c>
      <c r="CC234" s="33">
        <v>19807.65295</v>
      </c>
      <c r="CD234" s="33">
        <v>19492.822069999998</v>
      </c>
      <c r="CE234" s="33">
        <v>20276.822479999999</v>
      </c>
      <c r="CF234" s="33">
        <v>25880.134730000002</v>
      </c>
      <c r="CG234" s="33">
        <v>20104.34791</v>
      </c>
      <c r="CH234" s="33">
        <v>19492.822069999998</v>
      </c>
      <c r="CI234" s="33">
        <v>20276.822479999999</v>
      </c>
      <c r="CJ234" s="33">
        <v>25880.134730000002</v>
      </c>
      <c r="CK234" s="33">
        <v>20070.041990000002</v>
      </c>
      <c r="CL234" s="33">
        <v>19492.822069999998</v>
      </c>
      <c r="CM234" s="33">
        <v>20276.822479999999</v>
      </c>
      <c r="CN234" s="33">
        <v>25880.134730000002</v>
      </c>
      <c r="CO234" s="33">
        <v>20045.163670000002</v>
      </c>
      <c r="CP234" s="33">
        <v>19492.822069999998</v>
      </c>
      <c r="CQ234" s="33">
        <v>20276.822479999999</v>
      </c>
      <c r="CR234" s="33">
        <v>25880.134730000002</v>
      </c>
      <c r="CS234" s="33">
        <v>20104.34791</v>
      </c>
      <c r="CT234" s="33">
        <v>19492.822069999998</v>
      </c>
      <c r="CU234" s="33">
        <v>20276.822479999999</v>
      </c>
      <c r="CV234" s="33">
        <v>25880.134730000002</v>
      </c>
      <c r="CW234" s="33">
        <v>20104.34791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20104.34791</v>
      </c>
      <c r="DF234" s="33">
        <v>19492.822069999998</v>
      </c>
      <c r="DG234" s="33">
        <v>20276.822479999999</v>
      </c>
      <c r="DH234" s="33">
        <v>25904.470720000001</v>
      </c>
      <c r="DI234" s="33">
        <v>20124.593779999999</v>
      </c>
      <c r="DJ234" s="33">
        <v>19506.761020000002</v>
      </c>
      <c r="DK234" s="33">
        <v>20292.777460000001</v>
      </c>
      <c r="DL234" s="33">
        <v>25904.470720000001</v>
      </c>
      <c r="DM234" s="33">
        <v>20124.593779999999</v>
      </c>
      <c r="DN234" s="33">
        <v>19506.761020000002</v>
      </c>
      <c r="DO234" s="33">
        <v>20292.777460000001</v>
      </c>
      <c r="DP234" s="33">
        <v>25904.470720000001</v>
      </c>
      <c r="DQ234" s="33">
        <v>20124.593779999999</v>
      </c>
      <c r="DR234" s="33">
        <v>19506.761020000002</v>
      </c>
      <c r="DS234" s="33">
        <v>20292.777460000001</v>
      </c>
      <c r="DT234" s="33">
        <v>25904.470720000001</v>
      </c>
      <c r="DU234" s="33">
        <v>20124.593779999999</v>
      </c>
      <c r="DV234" s="33">
        <v>19506.761020000002</v>
      </c>
      <c r="DW234" s="33">
        <v>20292.777460000001</v>
      </c>
      <c r="DX234" s="33">
        <v>25904.470720000001</v>
      </c>
      <c r="DY234" s="33">
        <v>20124.593779999999</v>
      </c>
      <c r="DZ234" s="33">
        <v>19506.761020000002</v>
      </c>
      <c r="EA234" s="33">
        <v>20292.777460000001</v>
      </c>
      <c r="EB234" s="33">
        <v>25904.470720000001</v>
      </c>
      <c r="EC234" s="33">
        <v>20124.593779999999</v>
      </c>
      <c r="ED234" s="33">
        <v>19506.761020000002</v>
      </c>
      <c r="EE234" s="33">
        <v>20292.777460000001</v>
      </c>
      <c r="EF234" s="33">
        <v>25904.470720000001</v>
      </c>
      <c r="EG234" s="33">
        <v>20124.593779999999</v>
      </c>
      <c r="EH234" s="33">
        <v>19506.761020000002</v>
      </c>
      <c r="EI234" s="33">
        <v>20292.777460000001</v>
      </c>
      <c r="EJ234" s="33">
        <v>25904.470720000001</v>
      </c>
      <c r="EK234" s="33">
        <v>20124.593779999999</v>
      </c>
      <c r="EL234" s="33">
        <v>19506.761020000002</v>
      </c>
      <c r="EM234" s="33">
        <v>20292.777460000001</v>
      </c>
      <c r="EN234" s="33">
        <v>25904.470720000001</v>
      </c>
      <c r="EO234" s="33">
        <v>20124.593779999999</v>
      </c>
      <c r="EP234" s="33">
        <v>19506.761020000002</v>
      </c>
      <c r="EQ234" s="33">
        <v>20292.777460000001</v>
      </c>
      <c r="ER234" s="33">
        <v>25904.470720000001</v>
      </c>
      <c r="ES234" s="33">
        <v>20124.593779999999</v>
      </c>
      <c r="ET234" s="33">
        <v>19506.761020000002</v>
      </c>
      <c r="EU234" s="33">
        <v>20292.777460000001</v>
      </c>
      <c r="EV234" s="33">
        <v>25904.470720000001</v>
      </c>
      <c r="EW234" s="33">
        <v>20124.593779999999</v>
      </c>
      <c r="EX234" s="33">
        <v>19506.761020000002</v>
      </c>
      <c r="EY234" s="33">
        <v>20292.777460000001</v>
      </c>
      <c r="EZ234" s="33">
        <v>25968.528719999998</v>
      </c>
      <c r="FA234" s="33">
        <v>20167.024880000001</v>
      </c>
      <c r="FB234" s="33">
        <v>19522.261490000001</v>
      </c>
      <c r="FC234" s="33">
        <v>20332.019270000001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8984.8203589999994</v>
      </c>
      <c r="K235" s="33">
        <v>8465.1096859999998</v>
      </c>
      <c r="L235" s="33">
        <v>6401.4287450000002</v>
      </c>
      <c r="M235" s="33">
        <v>6924.6591760000001</v>
      </c>
      <c r="N235" s="33">
        <v>8711.5254120000009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8407.6454900000008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7203.9740000000002</v>
      </c>
      <c r="AX235" s="33">
        <v>10099.23596</v>
      </c>
      <c r="AY235" s="33">
        <v>8884.8265879999999</v>
      </c>
      <c r="AZ235" s="33">
        <v>6953.7965489999997</v>
      </c>
      <c r="BA235" s="33">
        <v>7403.6718430000001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7618.7649019999999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8890.7947980000008</v>
      </c>
      <c r="BZ235" s="33">
        <v>12069.66353</v>
      </c>
      <c r="CA235" s="33">
        <v>10752.70385</v>
      </c>
      <c r="CB235" s="33">
        <v>8256.7927120000004</v>
      </c>
      <c r="CC235" s="33">
        <v>8890.7947980000008</v>
      </c>
      <c r="CD235" s="33">
        <v>12069.66353</v>
      </c>
      <c r="CE235" s="33">
        <v>10752.70385</v>
      </c>
      <c r="CF235" s="33">
        <v>8256.7927120000004</v>
      </c>
      <c r="CG235" s="33">
        <v>8724.4109939999998</v>
      </c>
      <c r="CH235" s="33">
        <v>12069.66353</v>
      </c>
      <c r="CI235" s="33">
        <v>10752.70385</v>
      </c>
      <c r="CJ235" s="33">
        <v>8256.7927120000004</v>
      </c>
      <c r="CK235" s="33">
        <v>8890.7947980000008</v>
      </c>
      <c r="CL235" s="33">
        <v>12069.66353</v>
      </c>
      <c r="CM235" s="33">
        <v>10752.70385</v>
      </c>
      <c r="CN235" s="33">
        <v>8256.7927120000004</v>
      </c>
      <c r="CO235" s="33">
        <v>8890.7947980000008</v>
      </c>
      <c r="CP235" s="33">
        <v>12069.66353</v>
      </c>
      <c r="CQ235" s="33">
        <v>10752.70385</v>
      </c>
      <c r="CR235" s="33">
        <v>8256.7927120000004</v>
      </c>
      <c r="CS235" s="33">
        <v>8890.7947980000008</v>
      </c>
      <c r="CT235" s="33">
        <v>12069.66353</v>
      </c>
      <c r="CU235" s="33">
        <v>10752.70385</v>
      </c>
      <c r="CV235" s="33">
        <v>8256.7927120000004</v>
      </c>
      <c r="CW235" s="33">
        <v>8890.7947980000008</v>
      </c>
      <c r="CX235" s="33">
        <v>12069.66353</v>
      </c>
      <c r="CY235" s="33">
        <v>10752.70385</v>
      </c>
      <c r="CZ235" s="33">
        <v>8256.7927120000004</v>
      </c>
      <c r="DA235" s="33">
        <v>8890.7947980000008</v>
      </c>
      <c r="DB235" s="33">
        <v>12069.66353</v>
      </c>
      <c r="DC235" s="33">
        <v>10752.70385</v>
      </c>
      <c r="DD235" s="33">
        <v>8256.7927120000004</v>
      </c>
      <c r="DE235" s="33">
        <v>8890.7947980000008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8890.7947980000008</v>
      </c>
      <c r="DN235" s="33">
        <v>12069.66353</v>
      </c>
      <c r="DO235" s="33">
        <v>10752.70385</v>
      </c>
      <c r="DP235" s="33">
        <v>8256.7927120000004</v>
      </c>
      <c r="DQ235" s="33">
        <v>8890.7947980000008</v>
      </c>
      <c r="DR235" s="33">
        <v>12069.66353</v>
      </c>
      <c r="DS235" s="33">
        <v>10752.70385</v>
      </c>
      <c r="DT235" s="33">
        <v>8256.7927120000004</v>
      </c>
      <c r="DU235" s="33">
        <v>8890.7947980000008</v>
      </c>
      <c r="DV235" s="33">
        <v>12069.66353</v>
      </c>
      <c r="DW235" s="33">
        <v>10752.70385</v>
      </c>
      <c r="DX235" s="33">
        <v>8256.7927120000004</v>
      </c>
      <c r="DY235" s="33">
        <v>8890.7947980000008</v>
      </c>
      <c r="DZ235" s="33">
        <v>12069.66353</v>
      </c>
      <c r="EA235" s="33">
        <v>10752.70385</v>
      </c>
      <c r="EB235" s="33">
        <v>8256.7927120000004</v>
      </c>
      <c r="EC235" s="33">
        <v>8890.7947980000008</v>
      </c>
      <c r="ED235" s="33">
        <v>12069.66353</v>
      </c>
      <c r="EE235" s="33">
        <v>10752.70385</v>
      </c>
      <c r="EF235" s="33">
        <v>8256.7927120000004</v>
      </c>
      <c r="EG235" s="33">
        <v>8890.7947980000008</v>
      </c>
      <c r="EH235" s="33">
        <v>12069.66353</v>
      </c>
      <c r="EI235" s="33">
        <v>10752.70385</v>
      </c>
      <c r="EJ235" s="33">
        <v>8256.7927120000004</v>
      </c>
      <c r="EK235" s="33">
        <v>8890.7947980000008</v>
      </c>
      <c r="EL235" s="33">
        <v>12069.66353</v>
      </c>
      <c r="EM235" s="33">
        <v>10752.70385</v>
      </c>
      <c r="EN235" s="33">
        <v>8256.7927120000004</v>
      </c>
      <c r="EO235" s="33">
        <v>8890.7947980000008</v>
      </c>
      <c r="EP235" s="33">
        <v>12069.66353</v>
      </c>
      <c r="EQ235" s="33">
        <v>10752.70385</v>
      </c>
      <c r="ER235" s="33">
        <v>8256.7927120000004</v>
      </c>
      <c r="ES235" s="33">
        <v>8890.7947980000008</v>
      </c>
      <c r="ET235" s="33">
        <v>12069.66353</v>
      </c>
      <c r="EU235" s="33">
        <v>10752.70385</v>
      </c>
      <c r="EV235" s="33">
        <v>8256.7927120000004</v>
      </c>
      <c r="EW235" s="33">
        <v>8890.7947980000008</v>
      </c>
      <c r="EX235" s="33">
        <v>12069.66353</v>
      </c>
      <c r="EY235" s="33">
        <v>10752.70385</v>
      </c>
      <c r="EZ235" s="33">
        <v>8256.7927120000004</v>
      </c>
      <c r="FA235" s="33">
        <v>8890.7947980000008</v>
      </c>
      <c r="FB235" s="33">
        <v>12069.66353</v>
      </c>
      <c r="FC235" s="33">
        <v>10752.70385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4218.9172170000002</v>
      </c>
      <c r="AA236" s="33">
        <v>4448.2909019999997</v>
      </c>
      <c r="AB236" s="33">
        <v>5403.3947840000001</v>
      </c>
      <c r="AC236" s="33">
        <v>5154.8028629999999</v>
      </c>
      <c r="AD236" s="33">
        <v>5795.8416079999997</v>
      </c>
      <c r="AE236" s="33">
        <v>4448.2909019999997</v>
      </c>
      <c r="AF236" s="33">
        <v>5244.4579610000001</v>
      </c>
      <c r="AG236" s="33">
        <v>4740.8414119999998</v>
      </c>
      <c r="AH236" s="33">
        <v>3002.0926880000002</v>
      </c>
      <c r="AI236" s="33">
        <v>4448.2909019999997</v>
      </c>
      <c r="AJ236" s="33">
        <v>5061.0452260000002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4163.7035999999998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4143.6251949999996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1627.436649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5588.2491760000003</v>
      </c>
      <c r="BQ236" s="33">
        <v>5154.8028629999999</v>
      </c>
      <c r="BR236" s="33">
        <v>5912.2407450000001</v>
      </c>
      <c r="BS236" s="33">
        <v>4605.6876469999997</v>
      </c>
      <c r="BT236" s="33">
        <v>5689.4427059999998</v>
      </c>
      <c r="BU236" s="33">
        <v>5275.0126270000001</v>
      </c>
      <c r="BV236" s="33">
        <v>6023.2669409999999</v>
      </c>
      <c r="BW236" s="33">
        <v>4768.2582350000002</v>
      </c>
      <c r="BX236" s="33">
        <v>5807.268118</v>
      </c>
      <c r="BY236" s="33">
        <v>4880.3139300000003</v>
      </c>
      <c r="BZ236" s="33">
        <v>6023.2669409999999</v>
      </c>
      <c r="CA236" s="33">
        <v>4768.2582350000002</v>
      </c>
      <c r="CB236" s="33">
        <v>5807.268118</v>
      </c>
      <c r="CC236" s="33">
        <v>5154.8028629999999</v>
      </c>
      <c r="CD236" s="33">
        <v>6023.2669409999999</v>
      </c>
      <c r="CE236" s="33">
        <v>4768.2582350000002</v>
      </c>
      <c r="CF236" s="33">
        <v>5807.268118</v>
      </c>
      <c r="CG236" s="33">
        <v>3732.4734899999999</v>
      </c>
      <c r="CH236" s="33">
        <v>6023.2669409999999</v>
      </c>
      <c r="CI236" s="33">
        <v>4768.2582350000002</v>
      </c>
      <c r="CJ236" s="33">
        <v>5807.268118</v>
      </c>
      <c r="CK236" s="33">
        <v>5496.4175690000002</v>
      </c>
      <c r="CL236" s="33">
        <v>6023.2669409999999</v>
      </c>
      <c r="CM236" s="33">
        <v>4768.2582350000002</v>
      </c>
      <c r="CN236" s="33">
        <v>5807.268118</v>
      </c>
      <c r="CO236" s="33">
        <v>5007.4588519999998</v>
      </c>
      <c r="CP236" s="33">
        <v>6023.2669409999999</v>
      </c>
      <c r="CQ236" s="33">
        <v>4768.2582350000002</v>
      </c>
      <c r="CR236" s="33">
        <v>5807.268118</v>
      </c>
      <c r="CS236" s="33">
        <v>3541.0750979999998</v>
      </c>
      <c r="CT236" s="33">
        <v>6023.2669409999999</v>
      </c>
      <c r="CU236" s="33">
        <v>4768.2582350000002</v>
      </c>
      <c r="CV236" s="33">
        <v>5807.268118</v>
      </c>
      <c r="CW236" s="33">
        <v>4153.4195929999996</v>
      </c>
      <c r="CX236" s="33">
        <v>6023.2669409999999</v>
      </c>
      <c r="CY236" s="33">
        <v>4768.2582350000002</v>
      </c>
      <c r="CZ236" s="33">
        <v>5807.268118</v>
      </c>
      <c r="DA236" s="33">
        <v>5493.7612730000001</v>
      </c>
      <c r="DB236" s="33">
        <v>6023.2669409999999</v>
      </c>
      <c r="DC236" s="33">
        <v>4768.2582350000002</v>
      </c>
      <c r="DD236" s="33">
        <v>5807.268118</v>
      </c>
      <c r="DE236" s="33">
        <v>5496.4175690000002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4405.9750359999998</v>
      </c>
      <c r="DN236" s="33">
        <v>6023.2669409999999</v>
      </c>
      <c r="DO236" s="33">
        <v>4768.2582350000002</v>
      </c>
      <c r="DP236" s="33">
        <v>5807.268118</v>
      </c>
      <c r="DQ236" s="33">
        <v>4886.5034649999998</v>
      </c>
      <c r="DR236" s="33">
        <v>6023.2669409999999</v>
      </c>
      <c r="DS236" s="33">
        <v>4768.2582350000002</v>
      </c>
      <c r="DT236" s="33">
        <v>5807.268118</v>
      </c>
      <c r="DU236" s="33">
        <v>5496.4175690000002</v>
      </c>
      <c r="DV236" s="33">
        <v>6023.2669409999999</v>
      </c>
      <c r="DW236" s="33">
        <v>4768.2582350000002</v>
      </c>
      <c r="DX236" s="33">
        <v>5807.268118</v>
      </c>
      <c r="DY236" s="33">
        <v>5496.4175690000002</v>
      </c>
      <c r="DZ236" s="33">
        <v>5995.8979920000002</v>
      </c>
      <c r="EA236" s="33">
        <v>4768.2582350000002</v>
      </c>
      <c r="EB236" s="33">
        <v>5807.268118</v>
      </c>
      <c r="EC236" s="33">
        <v>5496.4175690000002</v>
      </c>
      <c r="ED236" s="33">
        <v>5540.3653320000003</v>
      </c>
      <c r="EE236" s="33">
        <v>4768.2582350000002</v>
      </c>
      <c r="EF236" s="33">
        <v>5807.268118</v>
      </c>
      <c r="EG236" s="33">
        <v>5496.4175690000002</v>
      </c>
      <c r="EH236" s="33">
        <v>4806.3137379999998</v>
      </c>
      <c r="EI236" s="33">
        <v>4768.2582350000002</v>
      </c>
      <c r="EJ236" s="33">
        <v>5807.268118</v>
      </c>
      <c r="EK236" s="33">
        <v>5496.4175690000002</v>
      </c>
      <c r="EL236" s="33">
        <v>3899.030448</v>
      </c>
      <c r="EM236" s="33">
        <v>4768.2582350000002</v>
      </c>
      <c r="EN236" s="33">
        <v>5807.268118</v>
      </c>
      <c r="EO236" s="33">
        <v>5496.4175690000002</v>
      </c>
      <c r="EP236" s="33">
        <v>3221.7369699999999</v>
      </c>
      <c r="EQ236" s="33">
        <v>4768.2582350000002</v>
      </c>
      <c r="ER236" s="33">
        <v>5807.268118</v>
      </c>
      <c r="ES236" s="33">
        <v>5496.4175690000002</v>
      </c>
      <c r="ET236" s="33">
        <v>2403.2928969999998</v>
      </c>
      <c r="EU236" s="33">
        <v>4768.2582350000002</v>
      </c>
      <c r="EV236" s="33">
        <v>5807.268118</v>
      </c>
      <c r="EW236" s="33">
        <v>5496.4175690000002</v>
      </c>
      <c r="EX236" s="33">
        <v>129.88472379999999</v>
      </c>
      <c r="EY236" s="33">
        <v>4768.2582350000002</v>
      </c>
      <c r="EZ236" s="33">
        <v>5807.268118</v>
      </c>
      <c r="FA236" s="33">
        <v>5496.4175690000002</v>
      </c>
      <c r="FB236" s="33">
        <v>130.90785829999999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3310.7855290000002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4004.6960260000001</v>
      </c>
      <c r="M237" s="33">
        <v>3731.8753099999999</v>
      </c>
      <c r="N237" s="33">
        <v>3330.4720000000002</v>
      </c>
      <c r="O237" s="33">
        <v>3370.521647</v>
      </c>
      <c r="P237" s="33">
        <v>4106.5990750000001</v>
      </c>
      <c r="Q237" s="33">
        <v>3955.135554</v>
      </c>
      <c r="R237" s="33">
        <v>3330.4720000000002</v>
      </c>
      <c r="S237" s="33">
        <v>3370.521647</v>
      </c>
      <c r="T237" s="33">
        <v>5083.1339230000003</v>
      </c>
      <c r="U237" s="33">
        <v>3821.8304109999999</v>
      </c>
      <c r="V237" s="33">
        <v>3330.4720000000002</v>
      </c>
      <c r="W237" s="33">
        <v>3370.521647</v>
      </c>
      <c r="X237" s="33">
        <v>8099.7751760000001</v>
      </c>
      <c r="Y237" s="33">
        <v>6160.955543</v>
      </c>
      <c r="Z237" s="33">
        <v>3330.4720000000002</v>
      </c>
      <c r="AA237" s="33">
        <v>3370.521647</v>
      </c>
      <c r="AB237" s="33">
        <v>7034.16608</v>
      </c>
      <c r="AC237" s="33">
        <v>7084.0706039999995</v>
      </c>
      <c r="AD237" s="33">
        <v>3616.0088420000002</v>
      </c>
      <c r="AE237" s="33">
        <v>3684.3380269999998</v>
      </c>
      <c r="AF237" s="33">
        <v>10396.194229999999</v>
      </c>
      <c r="AG237" s="33">
        <v>8292.4564599999994</v>
      </c>
      <c r="AH237" s="33">
        <v>3963.4996080000001</v>
      </c>
      <c r="AI237" s="33">
        <v>4250.7534669999995</v>
      </c>
      <c r="AJ237" s="33">
        <v>5654.6519680000001</v>
      </c>
      <c r="AK237" s="33">
        <v>15256.008949999999</v>
      </c>
      <c r="AL237" s="33">
        <v>4253.8245999999999</v>
      </c>
      <c r="AM237" s="33">
        <v>4654.4535470000001</v>
      </c>
      <c r="AN237" s="33">
        <v>11704.105939999999</v>
      </c>
      <c r="AO237" s="33">
        <v>14217.9113</v>
      </c>
      <c r="AP237" s="33">
        <v>4253.8245999999999</v>
      </c>
      <c r="AQ237" s="33">
        <v>4654.4535470000001</v>
      </c>
      <c r="AR237" s="33">
        <v>12987.04146</v>
      </c>
      <c r="AS237" s="33">
        <v>13583.642260000001</v>
      </c>
      <c r="AT237" s="33">
        <v>4253.8245999999999</v>
      </c>
      <c r="AU237" s="33">
        <v>4654.4535470000001</v>
      </c>
      <c r="AV237" s="33">
        <v>16242.576880000001</v>
      </c>
      <c r="AW237" s="33">
        <v>13993.740949999999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14677.82574</v>
      </c>
      <c r="BF237" s="33">
        <v>4253.8245999999999</v>
      </c>
      <c r="BG237" s="33">
        <v>4654.4535470000001</v>
      </c>
      <c r="BH237" s="33">
        <v>15664.498900000001</v>
      </c>
      <c r="BI237" s="33">
        <v>12076.92188</v>
      </c>
      <c r="BJ237" s="33">
        <v>4253.8245999999999</v>
      </c>
      <c r="BK237" s="33">
        <v>4654.4535470000001</v>
      </c>
      <c r="BL237" s="33">
        <v>16242.576880000001</v>
      </c>
      <c r="BM237" s="33">
        <v>14258.048419999999</v>
      </c>
      <c r="BN237" s="33">
        <v>4253.8245999999999</v>
      </c>
      <c r="BO237" s="33">
        <v>4654.4535470000001</v>
      </c>
      <c r="BP237" s="33">
        <v>16242.576880000001</v>
      </c>
      <c r="BQ237" s="33">
        <v>12598.90984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13339.18988</v>
      </c>
      <c r="BZ237" s="33">
        <v>4253.8245999999999</v>
      </c>
      <c r="CA237" s="33">
        <v>4654.4535470000001</v>
      </c>
      <c r="CB237" s="33">
        <v>16242.576880000001</v>
      </c>
      <c r="CC237" s="33">
        <v>15031.838599999999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14258.048419999999</v>
      </c>
      <c r="CL237" s="33">
        <v>4253.8245999999999</v>
      </c>
      <c r="CM237" s="33">
        <v>4654.4535470000001</v>
      </c>
      <c r="CN237" s="33">
        <v>16242.576880000001</v>
      </c>
      <c r="CO237" s="33">
        <v>14347.75381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15120.28328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6967.8190340000001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7363.3493909999997</v>
      </c>
      <c r="S238" s="33">
        <v>9001.3516080000009</v>
      </c>
      <c r="T238" s="33">
        <v>9689.4322410000004</v>
      </c>
      <c r="U238" s="33">
        <v>9132.3163530000002</v>
      </c>
      <c r="V238" s="33">
        <v>6670.4321209999998</v>
      </c>
      <c r="W238" s="33">
        <v>9001.3516080000009</v>
      </c>
      <c r="X238" s="33">
        <v>7612.3450210000001</v>
      </c>
      <c r="Y238" s="33">
        <v>9132.3163530000002</v>
      </c>
      <c r="Z238" s="33">
        <v>8432.1894900000007</v>
      </c>
      <c r="AA238" s="33">
        <v>9001.3516080000009</v>
      </c>
      <c r="AB238" s="33">
        <v>10522.45298</v>
      </c>
      <c r="AC238" s="33">
        <v>6330.3720540000004</v>
      </c>
      <c r="AD238" s="33">
        <v>3010.1824240000001</v>
      </c>
      <c r="AE238" s="33">
        <v>9001.3516080000009</v>
      </c>
      <c r="AF238" s="33">
        <v>5178.0244030000003</v>
      </c>
      <c r="AG238" s="33">
        <v>9132.3163530000002</v>
      </c>
      <c r="AH238" s="33">
        <v>7243</v>
      </c>
      <c r="AI238" s="33">
        <v>9001.3516080000009</v>
      </c>
      <c r="AJ238" s="33">
        <v>9559.4863640000003</v>
      </c>
      <c r="AK238" s="33">
        <v>3960.4614379999998</v>
      </c>
      <c r="AL238" s="33">
        <v>8432.1894900000007</v>
      </c>
      <c r="AM238" s="33">
        <v>9001.3516080000009</v>
      </c>
      <c r="AN238" s="33">
        <v>10522.45298</v>
      </c>
      <c r="AO238" s="33">
        <v>9132.3163530000002</v>
      </c>
      <c r="AP238" s="33">
        <v>8432.1894900000007</v>
      </c>
      <c r="AQ238" s="33">
        <v>9001.3516080000009</v>
      </c>
      <c r="AR238" s="33">
        <v>10303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6086.215811</v>
      </c>
      <c r="BB238" s="33">
        <v>8432.1894900000007</v>
      </c>
      <c r="BC238" s="33">
        <v>9001.3516080000009</v>
      </c>
      <c r="BD238" s="33">
        <v>10522.45298</v>
      </c>
      <c r="BE238" s="33">
        <v>4391</v>
      </c>
      <c r="BF238" s="33">
        <v>8432.1894900000007</v>
      </c>
      <c r="BG238" s="33">
        <v>9001.3516080000009</v>
      </c>
      <c r="BH238" s="33">
        <v>10522.45298</v>
      </c>
      <c r="BI238" s="33">
        <v>7672.5153689999997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1641.4137290000001</v>
      </c>
      <c r="V239" s="33">
        <v>499.66908819999998</v>
      </c>
      <c r="W239" s="33">
        <v>1269.763569</v>
      </c>
      <c r="X239" s="33">
        <v>3679.7888240000002</v>
      </c>
      <c r="Y239" s="33">
        <v>491.05117960000001</v>
      </c>
      <c r="Z239" s="33">
        <v>1026.196471</v>
      </c>
      <c r="AA239" s="33">
        <v>1269.763569</v>
      </c>
      <c r="AB239" s="33">
        <v>525.40917560000003</v>
      </c>
      <c r="AC239" s="33">
        <v>419.41103959999998</v>
      </c>
      <c r="AD239" s="33">
        <v>480.86223159999997</v>
      </c>
      <c r="AE239" s="33">
        <v>2466.8928460000002</v>
      </c>
      <c r="AF239" s="33">
        <v>6760.6702750000004</v>
      </c>
      <c r="AG239" s="33">
        <v>440.51058510000001</v>
      </c>
      <c r="AH239" s="33">
        <v>2404.2362349999999</v>
      </c>
      <c r="AI239" s="33">
        <v>3033.456549</v>
      </c>
      <c r="AJ239" s="33">
        <v>6760.6702750000004</v>
      </c>
      <c r="AK239" s="33">
        <v>466.61775230000001</v>
      </c>
      <c r="AL239" s="33">
        <v>457.31676099999999</v>
      </c>
      <c r="AM239" s="33">
        <v>3033.456549</v>
      </c>
      <c r="AN239" s="33">
        <v>6760.6702750000004</v>
      </c>
      <c r="AO239" s="33">
        <v>62.818491610000002</v>
      </c>
      <c r="AP239" s="33">
        <v>2404.2362349999999</v>
      </c>
      <c r="AQ239" s="33">
        <v>3033.456549</v>
      </c>
      <c r="AR239" s="33">
        <v>5232.9432210000004</v>
      </c>
      <c r="AS239" s="33">
        <v>414.40927210000001</v>
      </c>
      <c r="AT239" s="33">
        <v>2404.2362349999999</v>
      </c>
      <c r="AU239" s="33">
        <v>3033.456549</v>
      </c>
      <c r="AV239" s="33">
        <v>6760.6702750000004</v>
      </c>
      <c r="AW239" s="33">
        <v>3915.6178020000002</v>
      </c>
      <c r="AX239" s="33">
        <v>2404.2362349999999</v>
      </c>
      <c r="AY239" s="33">
        <v>3033.456549</v>
      </c>
      <c r="AZ239" s="33">
        <v>1630.2994389999999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6677.1075389999996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3461.103529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D240" s="33">
        <v>228.36537250000001</v>
      </c>
      <c r="AF240" s="33">
        <v>340.78552939999997</v>
      </c>
      <c r="AI240" s="33">
        <v>166.65094120000001</v>
      </c>
      <c r="AJ240" s="33">
        <v>340.78552939999997</v>
      </c>
      <c r="AK240" s="33">
        <v>499.14611760000003</v>
      </c>
      <c r="AL240" s="33">
        <v>340.89690200000001</v>
      </c>
      <c r="AM240" s="33">
        <v>166.65094120000001</v>
      </c>
      <c r="AO240" s="33">
        <v>300.74803919999999</v>
      </c>
      <c r="AP240" s="33">
        <v>340.89690200000001</v>
      </c>
      <c r="AQ240" s="33">
        <v>166.65094120000001</v>
      </c>
      <c r="AR240" s="33">
        <v>340.78552939999997</v>
      </c>
      <c r="AS240" s="33">
        <v>499.14611760000003</v>
      </c>
      <c r="AT240" s="33">
        <v>340.89690200000001</v>
      </c>
      <c r="AU240" s="33">
        <v>166.65094120000001</v>
      </c>
      <c r="AV240" s="33">
        <v>340.78552939999997</v>
      </c>
      <c r="AW240" s="33">
        <v>152.27875159999999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62.393502640000001</v>
      </c>
      <c r="BE240" s="33">
        <v>26.898021109999998</v>
      </c>
      <c r="BF240" s="33">
        <v>340.89690200000001</v>
      </c>
      <c r="BG240" s="33">
        <v>166.65094120000001</v>
      </c>
      <c r="BH240" s="33">
        <v>121.20215690000001</v>
      </c>
      <c r="BI240" s="33">
        <v>115.9920923</v>
      </c>
      <c r="BJ240" s="33">
        <v>340.89690200000001</v>
      </c>
      <c r="BK240" s="33">
        <v>166.65094120000001</v>
      </c>
      <c r="BL240" s="33">
        <v>296.7803055</v>
      </c>
      <c r="BM240" s="33">
        <v>174.43475810000001</v>
      </c>
      <c r="BN240" s="33">
        <v>510.88404960000003</v>
      </c>
      <c r="BO240" s="33">
        <v>361.22384449999998</v>
      </c>
      <c r="BP240" s="33">
        <v>637.56583490000003</v>
      </c>
      <c r="BQ240" s="33">
        <v>746.04695549999997</v>
      </c>
      <c r="BR240" s="33">
        <v>510.88404960000003</v>
      </c>
      <c r="BS240" s="33">
        <v>361.22384449999998</v>
      </c>
      <c r="BT240" s="33">
        <v>637.56583490000003</v>
      </c>
      <c r="BU240" s="33">
        <v>297.53367500000002</v>
      </c>
      <c r="BV240" s="33">
        <v>683.95720530000006</v>
      </c>
      <c r="BW240" s="33">
        <v>523.0264502</v>
      </c>
      <c r="BX240" s="33">
        <v>1106.4936809999999</v>
      </c>
      <c r="BY240" s="33">
        <v>1202.048769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877.49796500000002</v>
      </c>
      <c r="CL240" s="33">
        <v>683.95720530000006</v>
      </c>
      <c r="CM240" s="33">
        <v>523.0264502</v>
      </c>
      <c r="CN240" s="33">
        <v>1106.4936809999999</v>
      </c>
      <c r="CO240" s="33">
        <v>957.36334079999995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B241" s="33">
        <v>875.91976090000003</v>
      </c>
      <c r="CD241" s="33">
        <v>271.56681170000002</v>
      </c>
      <c r="CE241" s="33">
        <v>382.8571263</v>
      </c>
      <c r="CF241" s="33">
        <v>1656.6627800000001</v>
      </c>
      <c r="CG241" s="33">
        <v>24.288518790000001</v>
      </c>
      <c r="CH241" s="33">
        <v>513.62539040000001</v>
      </c>
      <c r="CI241" s="33">
        <v>724.11330299999997</v>
      </c>
      <c r="CJ241" s="33">
        <v>1741.285588</v>
      </c>
      <c r="CL241" s="33">
        <v>539.8615221</v>
      </c>
      <c r="CM241" s="33">
        <v>761.10121730000003</v>
      </c>
      <c r="CN241" s="33">
        <v>1931.214745</v>
      </c>
      <c r="CP241" s="33">
        <v>598.74643140000001</v>
      </c>
      <c r="CQ241" s="33">
        <v>844.1176471</v>
      </c>
      <c r="CR241" s="33">
        <v>1931.214745</v>
      </c>
      <c r="CT241" s="33">
        <v>598.74643140000001</v>
      </c>
      <c r="CU241" s="33">
        <v>844.1176471</v>
      </c>
      <c r="CV241" s="33">
        <v>1931.214745</v>
      </c>
      <c r="CX241" s="33">
        <v>598.74643140000001</v>
      </c>
      <c r="CY241" s="33">
        <v>844.1176471</v>
      </c>
      <c r="CZ241" s="33">
        <v>1931.214745</v>
      </c>
      <c r="DB241" s="33">
        <v>598.74643130000004</v>
      </c>
      <c r="DC241" s="33">
        <v>844.1176471</v>
      </c>
      <c r="DD241" s="33">
        <v>1931.214745</v>
      </c>
      <c r="DE241" s="33">
        <v>1677.133333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1623.2990119999999</v>
      </c>
      <c r="DN241" s="33">
        <v>598.74643140000001</v>
      </c>
      <c r="DO241" s="33">
        <v>844.1176471</v>
      </c>
      <c r="DP241" s="33">
        <v>1931.214745</v>
      </c>
      <c r="DQ241" s="33">
        <v>1677.133333</v>
      </c>
      <c r="DR241" s="33">
        <v>598.74643140000001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L242" s="33">
        <v>117.98423459999999</v>
      </c>
      <c r="AM242" s="33">
        <v>1460.131294</v>
      </c>
      <c r="AP242" s="33">
        <v>843.2366667</v>
      </c>
      <c r="AQ242" s="33">
        <v>1460.131294</v>
      </c>
      <c r="AR242" s="33">
        <v>2908.2947060000001</v>
      </c>
      <c r="AS242" s="33">
        <v>215.26860529999999</v>
      </c>
      <c r="AT242" s="33">
        <v>843.2366667</v>
      </c>
      <c r="AU242" s="33">
        <v>1460.131294</v>
      </c>
      <c r="AV242" s="33">
        <v>41.517254899999998</v>
      </c>
      <c r="AX242" s="33">
        <v>843.2366667</v>
      </c>
      <c r="AY242" s="33">
        <v>1460.131294</v>
      </c>
      <c r="AZ242" s="33">
        <v>2908.2947060000001</v>
      </c>
      <c r="BA242" s="33">
        <v>2181.1181569999999</v>
      </c>
      <c r="BB242" s="33">
        <v>843.2366667</v>
      </c>
      <c r="BC242" s="33">
        <v>1460.131294</v>
      </c>
      <c r="BE242" s="33">
        <v>1674.6407839999999</v>
      </c>
      <c r="BF242" s="33">
        <v>843.2366667</v>
      </c>
      <c r="BG242" s="33">
        <v>1460.131294</v>
      </c>
      <c r="BH242" s="33">
        <v>1674.1836470000001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2891.7713570000001</v>
      </c>
      <c r="BQ242" s="33">
        <v>719.79235289999997</v>
      </c>
      <c r="BR242" s="33">
        <v>906.87400000000002</v>
      </c>
      <c r="BS242" s="33">
        <v>1590.6875689999999</v>
      </c>
      <c r="BT242" s="33">
        <v>3147.918784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1041.9822349999999</v>
      </c>
      <c r="CD242" s="33">
        <v>906.87400000000002</v>
      </c>
      <c r="CE242" s="33">
        <v>1590.6875689999999</v>
      </c>
      <c r="CF242" s="33">
        <v>3147.918784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K242" s="33">
        <v>2223.947373</v>
      </c>
      <c r="CL242" s="33">
        <v>906.87400000000002</v>
      </c>
      <c r="CM242" s="33">
        <v>1590.6875689999999</v>
      </c>
      <c r="CN242" s="33">
        <v>3147.918784</v>
      </c>
      <c r="CO242" s="33">
        <v>2340.302745</v>
      </c>
      <c r="CP242" s="33">
        <v>906.87400000000002</v>
      </c>
      <c r="CQ242" s="33">
        <v>1590.6875689999999</v>
      </c>
      <c r="CR242" s="33">
        <v>3147.918784</v>
      </c>
      <c r="CS242" s="33">
        <v>2090.757216</v>
      </c>
      <c r="CT242" s="33">
        <v>906.87400000000002</v>
      </c>
      <c r="CU242" s="33">
        <v>1590.6875689999999</v>
      </c>
      <c r="CV242" s="33">
        <v>3147.918784</v>
      </c>
      <c r="CW242" s="33">
        <v>2340.302745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44188.692730000002</v>
      </c>
      <c r="H245" s="33">
        <v>50433.766920000002</v>
      </c>
      <c r="I245" s="33">
        <v>44067.386760000001</v>
      </c>
      <c r="J245" s="33">
        <v>45462.804700000001</v>
      </c>
      <c r="K245" s="33">
        <v>44415.753109999998</v>
      </c>
      <c r="L245" s="33">
        <v>50427.354939999997</v>
      </c>
      <c r="M245" s="33">
        <v>44061.195959999997</v>
      </c>
      <c r="N245" s="33">
        <v>43500.019639999999</v>
      </c>
      <c r="O245" s="33">
        <v>44443.310389999999</v>
      </c>
      <c r="P245" s="33">
        <v>50608.426180000002</v>
      </c>
      <c r="Q245" s="33">
        <v>44242.387869999999</v>
      </c>
      <c r="R245" s="33">
        <v>45075.379979999998</v>
      </c>
      <c r="S245" s="33">
        <v>44400.424729999999</v>
      </c>
      <c r="T245" s="33">
        <v>53943.864280000002</v>
      </c>
      <c r="U245" s="33">
        <v>45262.232649999998</v>
      </c>
      <c r="V245" s="33">
        <v>42829.841630000003</v>
      </c>
      <c r="W245" s="33">
        <v>45172.438040000001</v>
      </c>
      <c r="X245" s="33">
        <v>54674.033730000003</v>
      </c>
      <c r="Y245" s="33">
        <v>46146.13508</v>
      </c>
      <c r="Z245" s="33">
        <v>43819.177649999998</v>
      </c>
      <c r="AA245" s="33">
        <v>45172.438040000001</v>
      </c>
      <c r="AB245" s="33">
        <v>53637.421289999998</v>
      </c>
      <c r="AC245" s="33">
        <v>44408.487930000003</v>
      </c>
      <c r="AD245" s="33">
        <v>41233.375110000001</v>
      </c>
      <c r="AE245" s="33">
        <v>46785.498870000003</v>
      </c>
      <c r="AF245" s="33">
        <v>58076.030850000003</v>
      </c>
      <c r="AG245" s="33">
        <v>48321.410499999998</v>
      </c>
      <c r="AH245" s="33">
        <v>45010.222139999998</v>
      </c>
      <c r="AI245" s="33">
        <v>48426.768210000002</v>
      </c>
      <c r="AJ245" s="33">
        <v>60773.474580000002</v>
      </c>
      <c r="AK245" s="33">
        <v>51052.322809999998</v>
      </c>
      <c r="AL245" s="33">
        <v>47795.447200000002</v>
      </c>
      <c r="AM245" s="33">
        <v>50290.599589999998</v>
      </c>
      <c r="AN245" s="33">
        <v>64879.164490000003</v>
      </c>
      <c r="AO245" s="33">
        <v>53592.783470000002</v>
      </c>
      <c r="AP245" s="33">
        <v>50467.61911</v>
      </c>
      <c r="AQ245" s="33">
        <v>50290.599589999998</v>
      </c>
      <c r="AR245" s="33">
        <v>67739.484830000001</v>
      </c>
      <c r="AS245" s="33">
        <v>54788.516259999997</v>
      </c>
      <c r="AT245" s="33">
        <v>50564.684759999996</v>
      </c>
      <c r="AU245" s="33">
        <v>50378.189980000003</v>
      </c>
      <c r="AV245" s="33">
        <v>68699.966700000004</v>
      </c>
      <c r="AW245" s="33">
        <v>57972.832710000002</v>
      </c>
      <c r="AX245" s="33">
        <v>50637.012089999997</v>
      </c>
      <c r="AY245" s="33">
        <v>50459.613660000003</v>
      </c>
      <c r="AZ245" s="33">
        <v>67883.336710000003</v>
      </c>
      <c r="BA245" s="33">
        <v>58024.281369999997</v>
      </c>
      <c r="BB245" s="33">
        <v>50819.429929999998</v>
      </c>
      <c r="BC245" s="33">
        <v>50668.106209999998</v>
      </c>
      <c r="BD245" s="33">
        <v>69827.020810000002</v>
      </c>
      <c r="BE245" s="33">
        <v>58350.5216</v>
      </c>
      <c r="BF245" s="33">
        <v>50819.429929999998</v>
      </c>
      <c r="BG245" s="33">
        <v>50668.106209999998</v>
      </c>
      <c r="BH245" s="33">
        <v>71406.667719999998</v>
      </c>
      <c r="BI245" s="33">
        <v>59857.346400000002</v>
      </c>
      <c r="BJ245" s="33">
        <v>51410.371070000001</v>
      </c>
      <c r="BK245" s="33">
        <v>51198.323230000002</v>
      </c>
      <c r="BL245" s="33">
        <v>73394.434909999996</v>
      </c>
      <c r="BM245" s="33">
        <v>61558.461889999999</v>
      </c>
      <c r="BN245" s="33">
        <v>51580.358220000002</v>
      </c>
      <c r="BO245" s="33">
        <v>51392.896139999997</v>
      </c>
      <c r="BP245" s="33">
        <v>75438.645189999996</v>
      </c>
      <c r="BQ245" s="33">
        <v>62522.450080000002</v>
      </c>
      <c r="BR245" s="33">
        <v>53223.520049999999</v>
      </c>
      <c r="BS245" s="33">
        <v>53248.049319999998</v>
      </c>
      <c r="BT245" s="33">
        <v>77053.992169999998</v>
      </c>
      <c r="BU245" s="33">
        <v>64170.645989999997</v>
      </c>
      <c r="BV245" s="33">
        <v>54266.834080000001</v>
      </c>
      <c r="BW245" s="33">
        <v>54600.760289999998</v>
      </c>
      <c r="BX245" s="33">
        <v>77724.30816</v>
      </c>
      <c r="BY245" s="33">
        <v>63350.417909999996</v>
      </c>
      <c r="BZ245" s="33">
        <v>54266.834080000001</v>
      </c>
      <c r="CA245" s="33">
        <v>54600.760289999998</v>
      </c>
      <c r="CB245" s="33">
        <v>78600.227920000005</v>
      </c>
      <c r="CC245" s="33">
        <v>66169.363419999994</v>
      </c>
      <c r="CD245" s="33">
        <v>54538.400889999997</v>
      </c>
      <c r="CE245" s="33">
        <v>54983.617420000002</v>
      </c>
      <c r="CF245" s="33">
        <v>79380.970939999999</v>
      </c>
      <c r="CG245" s="33">
        <v>66917.235320000007</v>
      </c>
      <c r="CH245" s="33">
        <v>54780.459470000002</v>
      </c>
      <c r="CI245" s="33">
        <v>55324.873590000003</v>
      </c>
      <c r="CJ245" s="33">
        <v>79465.59375</v>
      </c>
      <c r="CK245" s="33">
        <v>67334.791530000002</v>
      </c>
      <c r="CL245" s="33">
        <v>54806.695599999999</v>
      </c>
      <c r="CM245" s="33">
        <v>55361.861510000002</v>
      </c>
      <c r="CN245" s="33">
        <v>79655.52291</v>
      </c>
      <c r="CO245" s="33">
        <v>67106.88063</v>
      </c>
      <c r="CP245" s="33">
        <v>54865.58051</v>
      </c>
      <c r="CQ245" s="33">
        <v>55444.877939999998</v>
      </c>
      <c r="CR245" s="33">
        <v>79655.52291</v>
      </c>
      <c r="CS245" s="33">
        <v>66618.386679999996</v>
      </c>
      <c r="CT245" s="33">
        <v>54865.58051</v>
      </c>
      <c r="CU245" s="33">
        <v>55444.877939999998</v>
      </c>
      <c r="CV245" s="33">
        <v>79655.52291</v>
      </c>
      <c r="CW245" s="33">
        <v>67480.276710000006</v>
      </c>
      <c r="CX245" s="33">
        <v>54865.58051</v>
      </c>
      <c r="CY245" s="33">
        <v>55444.877939999998</v>
      </c>
      <c r="CZ245" s="33">
        <v>79655.52291</v>
      </c>
      <c r="DA245" s="33">
        <v>68684.892720000003</v>
      </c>
      <c r="DB245" s="33">
        <v>54865.58051</v>
      </c>
      <c r="DC245" s="33">
        <v>55444.877939999998</v>
      </c>
      <c r="DD245" s="33">
        <v>79655.52291</v>
      </c>
      <c r="DE245" s="33">
        <v>70500.408020000003</v>
      </c>
      <c r="DF245" s="33">
        <v>54865.58051</v>
      </c>
      <c r="DG245" s="33">
        <v>55444.877939999998</v>
      </c>
      <c r="DH245" s="33">
        <v>79679.858890000003</v>
      </c>
      <c r="DI245" s="33">
        <v>70520.653890000001</v>
      </c>
      <c r="DJ245" s="33">
        <v>54879.519460000003</v>
      </c>
      <c r="DK245" s="33">
        <v>55460.832920000001</v>
      </c>
      <c r="DL245" s="33">
        <v>79679.858890000003</v>
      </c>
      <c r="DM245" s="33">
        <v>69376.377030000003</v>
      </c>
      <c r="DN245" s="33">
        <v>54879.519460000003</v>
      </c>
      <c r="DO245" s="33">
        <v>55460.832920000001</v>
      </c>
      <c r="DP245" s="33">
        <v>79679.858890000003</v>
      </c>
      <c r="DQ245" s="33">
        <v>69910.739780000004</v>
      </c>
      <c r="DR245" s="33">
        <v>54879.519460000003</v>
      </c>
      <c r="DS245" s="33">
        <v>55460.832920000001</v>
      </c>
      <c r="DT245" s="33">
        <v>79679.858890000003</v>
      </c>
      <c r="DU245" s="33">
        <v>70520.653890000001</v>
      </c>
      <c r="DV245" s="33">
        <v>54879.519460000003</v>
      </c>
      <c r="DW245" s="33">
        <v>55460.832920000001</v>
      </c>
      <c r="DX245" s="33">
        <v>79679.858890000003</v>
      </c>
      <c r="DY245" s="33">
        <v>70520.653890000001</v>
      </c>
      <c r="DZ245" s="33">
        <v>54852.150509999999</v>
      </c>
      <c r="EA245" s="33">
        <v>55460.832920000001</v>
      </c>
      <c r="EB245" s="33">
        <v>79679.858890000003</v>
      </c>
      <c r="EC245" s="33">
        <v>70520.653890000001</v>
      </c>
      <c r="ED245" s="33">
        <v>54396.617850000002</v>
      </c>
      <c r="EE245" s="33">
        <v>55460.832920000001</v>
      </c>
      <c r="EF245" s="33">
        <v>79679.858890000003</v>
      </c>
      <c r="EG245" s="33">
        <v>70520.653890000001</v>
      </c>
      <c r="EH245" s="33">
        <v>53662.566250000003</v>
      </c>
      <c r="EI245" s="33">
        <v>55460.832920000001</v>
      </c>
      <c r="EJ245" s="33">
        <v>79679.858890000003</v>
      </c>
      <c r="EK245" s="33">
        <v>70520.653890000001</v>
      </c>
      <c r="EL245" s="33">
        <v>52755.282959999997</v>
      </c>
      <c r="EM245" s="33">
        <v>55460.832920000001</v>
      </c>
      <c r="EN245" s="33">
        <v>79679.858890000003</v>
      </c>
      <c r="EO245" s="33">
        <v>70520.653890000001</v>
      </c>
      <c r="EP245" s="33">
        <v>52077.98949</v>
      </c>
      <c r="EQ245" s="33">
        <v>55460.832920000001</v>
      </c>
      <c r="ER245" s="33">
        <v>79679.858890000003</v>
      </c>
      <c r="ES245" s="33">
        <v>70520.653890000001</v>
      </c>
      <c r="ET245" s="33">
        <v>51259.545409999999</v>
      </c>
      <c r="EU245" s="33">
        <v>55460.832920000001</v>
      </c>
      <c r="EV245" s="33">
        <v>79679.858890000003</v>
      </c>
      <c r="EW245" s="33">
        <v>70520.653890000001</v>
      </c>
      <c r="EX245" s="33">
        <v>48986.137239999996</v>
      </c>
      <c r="EY245" s="33">
        <v>55460.832920000001</v>
      </c>
      <c r="EZ245" s="33">
        <v>79743.916889999993</v>
      </c>
      <c r="FA245" s="33">
        <v>70563.08498</v>
      </c>
      <c r="FB245" s="33">
        <v>49002.660839999997</v>
      </c>
      <c r="FC245" s="33">
        <v>55500.074719999997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2185.1167139999998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3532.3838129999999</v>
      </c>
      <c r="AP246" s="33">
        <v>2473.4264990000001</v>
      </c>
      <c r="AQ246" s="33">
        <v>3031.1140289999998</v>
      </c>
      <c r="AR246" s="33">
        <v>2342.7673100000002</v>
      </c>
      <c r="AS246" s="33">
        <v>4600.7556649999997</v>
      </c>
      <c r="AT246" s="33">
        <v>3207.1786219999999</v>
      </c>
      <c r="AU246" s="33">
        <v>3915.3822460000001</v>
      </c>
      <c r="AV246" s="33">
        <v>2342.7673100000002</v>
      </c>
      <c r="AW246" s="33">
        <v>2014.8285760000001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3970.9384719999998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4649.4958690000003</v>
      </c>
      <c r="BM246" s="33">
        <v>3211.039037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4856.2691359999999</v>
      </c>
      <c r="BV246" s="33">
        <v>3992.1527890000002</v>
      </c>
      <c r="BW246" s="33">
        <v>4861.3797930000001</v>
      </c>
      <c r="BX246" s="33">
        <v>6048.2922920000001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4626.41147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4363.2970619999996</v>
      </c>
      <c r="CL246" s="33">
        <v>3992.1527890000002</v>
      </c>
      <c r="CM246" s="33">
        <v>4861.3797930000001</v>
      </c>
      <c r="CN246" s="33">
        <v>6181.8734000000004</v>
      </c>
      <c r="CO246" s="33">
        <v>4600.7556649999997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4703.3606179999997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716.50744110000005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756.40940279999995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854.54115639999998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857.77952400000004</v>
      </c>
      <c r="AX247" s="33">
        <v>1130.1575210000001</v>
      </c>
      <c r="AY247" s="33">
        <v>1048.9915410000001</v>
      </c>
      <c r="AZ247" s="33">
        <v>2465.7940520000002</v>
      </c>
      <c r="BA247" s="33">
        <v>990.78436850000003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2312.5273320000001</v>
      </c>
      <c r="BI247" s="33">
        <v>1258.4777489999999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990.78436850000003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55.792816889999997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58.056632460000003</v>
      </c>
      <c r="AO248" s="33">
        <v>1.7976075739999999</v>
      </c>
      <c r="AP248" s="33">
        <v>112.54395940000001</v>
      </c>
      <c r="AQ248" s="33">
        <v>107.4420198</v>
      </c>
      <c r="AR248" s="33">
        <v>105.2766835</v>
      </c>
      <c r="AS248" s="33">
        <v>57.819946610000002</v>
      </c>
      <c r="AT248" s="33">
        <v>112.54395940000001</v>
      </c>
      <c r="AU248" s="33">
        <v>107.4420198</v>
      </c>
      <c r="AV248" s="33">
        <v>56.387713519999998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57.819946610000002</v>
      </c>
      <c r="BR248" s="33">
        <v>112.54395940000001</v>
      </c>
      <c r="BS248" s="33">
        <v>107.4420198</v>
      </c>
      <c r="BT248" s="33">
        <v>58.056632460000003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57.819946610000002</v>
      </c>
      <c r="BZ248" s="33">
        <v>112.54395940000001</v>
      </c>
      <c r="CA248" s="33">
        <v>107.4420198</v>
      </c>
      <c r="CB248" s="33">
        <v>105.2766835</v>
      </c>
      <c r="CC248" s="33">
        <v>57.819946610000002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56.022339039999999</v>
      </c>
      <c r="CP248" s="33">
        <v>112.54395940000001</v>
      </c>
      <c r="CQ248" s="33">
        <v>107.4420198</v>
      </c>
      <c r="CR248" s="33">
        <v>105.2766835</v>
      </c>
      <c r="CS248" s="33">
        <v>57.819946610000002</v>
      </c>
      <c r="CT248" s="33">
        <v>112.54395940000001</v>
      </c>
      <c r="CU248" s="33">
        <v>107.4420198</v>
      </c>
      <c r="CV248" s="33">
        <v>105.2766835</v>
      </c>
      <c r="CX248" s="33">
        <v>112.54395940000001</v>
      </c>
      <c r="CY248" s="33">
        <v>107.4420198</v>
      </c>
      <c r="CZ248" s="33">
        <v>105.2766835</v>
      </c>
      <c r="DA248" s="33">
        <v>57.819946610000002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48.640333660000003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55.792816889999997</v>
      </c>
      <c r="EE248" s="33">
        <v>107.4420198</v>
      </c>
      <c r="EF248" s="33">
        <v>105.2766835</v>
      </c>
      <c r="EG248" s="33">
        <v>104.6626727</v>
      </c>
      <c r="EH248" s="33">
        <v>55.792816889999997</v>
      </c>
      <c r="EI248" s="33">
        <v>107.4420198</v>
      </c>
      <c r="EJ248" s="33">
        <v>105.2766835</v>
      </c>
      <c r="EK248" s="33">
        <v>104.6626727</v>
      </c>
      <c r="EL248" s="33">
        <v>55.792816889999997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86.5532343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D249" s="33">
        <v>75.928631600000003</v>
      </c>
      <c r="AE249" s="33">
        <v>59.030023819999997</v>
      </c>
      <c r="AH249" s="33">
        <v>75.928631600000003</v>
      </c>
      <c r="AI249" s="33">
        <v>89.909617310000002</v>
      </c>
      <c r="AK249" s="33">
        <v>99.9955444</v>
      </c>
      <c r="AL249" s="33">
        <v>75.928631600000003</v>
      </c>
      <c r="AM249" s="33">
        <v>89.909617310000002</v>
      </c>
      <c r="AP249" s="33">
        <v>75.928631600000003</v>
      </c>
      <c r="AQ249" s="33">
        <v>89.909617310000002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F249" s="33">
        <v>75.928631600000003</v>
      </c>
      <c r="BG249" s="33">
        <v>89.909617310000002</v>
      </c>
      <c r="BH249" s="33">
        <v>113.8293899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W251" s="33">
        <v>50.509284309999998</v>
      </c>
      <c r="X251" s="33">
        <v>189.3327165</v>
      </c>
      <c r="Z251" s="33">
        <v>105.1966548</v>
      </c>
      <c r="AA251" s="33">
        <v>127.60236399999999</v>
      </c>
      <c r="AB251" s="33">
        <v>86.277125639999994</v>
      </c>
      <c r="AC251" s="33">
        <v>90.477961089999994</v>
      </c>
      <c r="AD251" s="33">
        <v>38.469196889999999</v>
      </c>
      <c r="AE251" s="33">
        <v>47.186964250000003</v>
      </c>
      <c r="AF251" s="33">
        <v>90.534813310000004</v>
      </c>
      <c r="AG251" s="33">
        <v>90.477961089999994</v>
      </c>
      <c r="AH251" s="33">
        <v>97.715696519999995</v>
      </c>
      <c r="AI251" s="33">
        <v>127.60236399999999</v>
      </c>
      <c r="AJ251" s="33">
        <v>279.91480610000002</v>
      </c>
      <c r="AK251" s="33">
        <v>85.398142489999998</v>
      </c>
      <c r="AL251" s="33">
        <v>105.1966548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90.534813310000004</v>
      </c>
      <c r="AS251" s="33">
        <v>183.6217321</v>
      </c>
      <c r="AT251" s="33">
        <v>163.84764620000001</v>
      </c>
      <c r="AU251" s="33">
        <v>198.2845548</v>
      </c>
      <c r="AV251" s="33">
        <v>279.91480610000002</v>
      </c>
      <c r="AW251" s="33">
        <v>187.63575539999999</v>
      </c>
      <c r="AX251" s="33">
        <v>163.84764620000001</v>
      </c>
      <c r="AY251" s="33">
        <v>198.2845548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86.277125639999994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175.87610359999999</v>
      </c>
      <c r="BR251" s="33">
        <v>163.84764620000001</v>
      </c>
      <c r="BS251" s="33">
        <v>198.2845548</v>
      </c>
      <c r="BT251" s="33">
        <v>86.277125639999994</v>
      </c>
      <c r="BU251" s="33">
        <v>273.0338979</v>
      </c>
      <c r="BV251" s="33">
        <v>163.84764620000001</v>
      </c>
      <c r="BW251" s="33">
        <v>198.2845548</v>
      </c>
      <c r="BX251" s="33">
        <v>86.277125639999994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94.491984400000007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124.7387126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L253" s="33">
        <v>0.9194933595</v>
      </c>
      <c r="AM253" s="33">
        <v>1.706231469</v>
      </c>
      <c r="AN253" s="33">
        <v>0.79038940079999997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1.012948709</v>
      </c>
      <c r="BF253" s="33">
        <v>1.4807809949999999</v>
      </c>
      <c r="BG253" s="33">
        <v>1.706231469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R253" s="33">
        <v>1.4807809949999999</v>
      </c>
      <c r="BS253" s="33">
        <v>1.706231469</v>
      </c>
      <c r="BU253" s="33">
        <v>1.4807809949999999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2710.2793799999999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2217.1195910000001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2955.9634660000002</v>
      </c>
      <c r="V257" s="33">
        <v>2578.2613350000001</v>
      </c>
      <c r="W257" s="33">
        <v>2906.3120899999999</v>
      </c>
      <c r="X257" s="33">
        <v>3502.0154389999998</v>
      </c>
      <c r="Y257" s="33">
        <v>2986.7737860000002</v>
      </c>
      <c r="Z257" s="33">
        <v>2428.3310139999999</v>
      </c>
      <c r="AA257" s="33">
        <v>3015.8324349999998</v>
      </c>
      <c r="AB257" s="33">
        <v>3405.6543000000001</v>
      </c>
      <c r="AC257" s="33">
        <v>3192.936494</v>
      </c>
      <c r="AD257" s="33">
        <v>2749.1085880000001</v>
      </c>
      <c r="AE257" s="33">
        <v>3011.9002829999999</v>
      </c>
      <c r="AF257" s="33">
        <v>3321.4516100000001</v>
      </c>
      <c r="AG257" s="33">
        <v>3258.4342280000001</v>
      </c>
      <c r="AH257" s="33">
        <v>2860.4938950000001</v>
      </c>
      <c r="AI257" s="33">
        <v>3184.5163849999999</v>
      </c>
      <c r="AJ257" s="33">
        <v>3721.7192420000001</v>
      </c>
      <c r="AK257" s="33">
        <v>3405.1527120000001</v>
      </c>
      <c r="AL257" s="33">
        <v>2931.1164950000002</v>
      </c>
      <c r="AM257" s="33">
        <v>3314.0706719999998</v>
      </c>
      <c r="AN257" s="33">
        <v>3536.070295</v>
      </c>
      <c r="AO257" s="33">
        <v>4704.8559160000004</v>
      </c>
      <c r="AP257" s="33">
        <v>3959.4382390000001</v>
      </c>
      <c r="AQ257" s="33">
        <v>4479.5011940000004</v>
      </c>
      <c r="AR257" s="33">
        <v>3532.3392490000001</v>
      </c>
      <c r="AS257" s="33">
        <v>5832.9817119999998</v>
      </c>
      <c r="AT257" s="33">
        <v>4693.1903609999999</v>
      </c>
      <c r="AU257" s="33">
        <v>5363.7694110000002</v>
      </c>
      <c r="AV257" s="33">
        <v>3784.6064620000002</v>
      </c>
      <c r="AW257" s="33">
        <v>3164.906528</v>
      </c>
      <c r="AX257" s="33">
        <v>4693.1903609999999</v>
      </c>
      <c r="AY257" s="33">
        <v>5363.7694110000002</v>
      </c>
      <c r="AZ257" s="33">
        <v>7656.4925649999996</v>
      </c>
      <c r="BA257" s="33">
        <v>5966.3732550000004</v>
      </c>
      <c r="BB257" s="33">
        <v>6399.1372419999998</v>
      </c>
      <c r="BC257" s="33">
        <v>6983.5825960000002</v>
      </c>
      <c r="BD257" s="33">
        <v>7935.3671199999999</v>
      </c>
      <c r="BE257" s="33">
        <v>6803.5309010000001</v>
      </c>
      <c r="BF257" s="33">
        <v>6399.1372419999998</v>
      </c>
      <c r="BG257" s="33">
        <v>6983.5825960000002</v>
      </c>
      <c r="BH257" s="33">
        <v>7589.5029709999999</v>
      </c>
      <c r="BI257" s="33">
        <v>6238.7337639999996</v>
      </c>
      <c r="BJ257" s="33">
        <v>6399.1372419999998</v>
      </c>
      <c r="BK257" s="33">
        <v>6983.5825960000002</v>
      </c>
      <c r="BL257" s="33">
        <v>7616.3640009999999</v>
      </c>
      <c r="BM257" s="33">
        <v>6141.82323</v>
      </c>
      <c r="BN257" s="33">
        <v>6399.1372419999998</v>
      </c>
      <c r="BO257" s="33">
        <v>6983.5825960000002</v>
      </c>
      <c r="BP257" s="33">
        <v>7936.4073710000002</v>
      </c>
      <c r="BQ257" s="33">
        <v>7287.5437940000002</v>
      </c>
      <c r="BR257" s="33">
        <v>6399.1372419999998</v>
      </c>
      <c r="BS257" s="33">
        <v>6983.5825960000002</v>
      </c>
      <c r="BT257" s="33">
        <v>8907.8838009999999</v>
      </c>
      <c r="BU257" s="33">
        <v>7788.5341099999996</v>
      </c>
      <c r="BV257" s="33">
        <v>7184.1114100000004</v>
      </c>
      <c r="BW257" s="33">
        <v>7929.5801419999998</v>
      </c>
      <c r="BX257" s="33">
        <v>8821.5227429999995</v>
      </c>
      <c r="BY257" s="33">
        <v>8629.4540699999998</v>
      </c>
      <c r="BZ257" s="33">
        <v>7184.1114100000004</v>
      </c>
      <c r="CA257" s="33">
        <v>7929.5801419999998</v>
      </c>
      <c r="CB257" s="33">
        <v>9150.8405299999995</v>
      </c>
      <c r="CC257" s="33">
        <v>7412.1611730000004</v>
      </c>
      <c r="CD257" s="33">
        <v>7184.1114100000004</v>
      </c>
      <c r="CE257" s="33">
        <v>7929.5801419999998</v>
      </c>
      <c r="CF257" s="33">
        <v>9150.8405299999995</v>
      </c>
      <c r="CG257" s="33">
        <v>7215.9602880000002</v>
      </c>
      <c r="CH257" s="33">
        <v>7184.1114100000004</v>
      </c>
      <c r="CI257" s="33">
        <v>7929.5801419999998</v>
      </c>
      <c r="CJ257" s="33">
        <v>9150.8405299999995</v>
      </c>
      <c r="CK257" s="33">
        <v>7297.8562380000003</v>
      </c>
      <c r="CL257" s="33">
        <v>7184.1114100000004</v>
      </c>
      <c r="CM257" s="33">
        <v>7929.5801419999998</v>
      </c>
      <c r="CN257" s="33">
        <v>9150.8405299999995</v>
      </c>
      <c r="CO257" s="33">
        <v>7484.703305</v>
      </c>
      <c r="CP257" s="33">
        <v>7184.1114100000004</v>
      </c>
      <c r="CQ257" s="33">
        <v>7929.5801419999998</v>
      </c>
      <c r="CR257" s="33">
        <v>9150.8405299999995</v>
      </c>
      <c r="CS257" s="33">
        <v>8629.6214920000002</v>
      </c>
      <c r="CT257" s="33">
        <v>7184.1114100000004</v>
      </c>
      <c r="CU257" s="33">
        <v>7929.5801419999998</v>
      </c>
      <c r="CV257" s="33">
        <v>9150.8405299999995</v>
      </c>
      <c r="CW257" s="33">
        <v>8573.6053260000008</v>
      </c>
      <c r="CX257" s="33">
        <v>7184.1114100000004</v>
      </c>
      <c r="CY257" s="33">
        <v>7929.5801419999998</v>
      </c>
      <c r="CZ257" s="33">
        <v>9150.8405299999995</v>
      </c>
      <c r="DA257" s="33">
        <v>8450.9121570000007</v>
      </c>
      <c r="DB257" s="33">
        <v>7184.1114100000004</v>
      </c>
      <c r="DC257" s="33">
        <v>7929.5801419999998</v>
      </c>
      <c r="DD257" s="33">
        <v>9150.8405299999995</v>
      </c>
      <c r="DE257" s="33">
        <v>7637.919793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8622.2456590000002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8529.9728130000003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7127.360267</v>
      </c>
      <c r="EE257" s="33">
        <v>7929.5801419999998</v>
      </c>
      <c r="EF257" s="33">
        <v>9150.8405299999995</v>
      </c>
      <c r="EG257" s="33">
        <v>8678.2679979999994</v>
      </c>
      <c r="EH257" s="33">
        <v>7127.360267</v>
      </c>
      <c r="EI257" s="33">
        <v>7929.5801419999998</v>
      </c>
      <c r="EJ257" s="33">
        <v>9150.8405299999995</v>
      </c>
      <c r="EK257" s="33">
        <v>8678.2679979999994</v>
      </c>
      <c r="EL257" s="33">
        <v>7127.360267</v>
      </c>
      <c r="EM257" s="33">
        <v>7929.5801419999998</v>
      </c>
      <c r="EN257" s="33">
        <v>9150.8405299999995</v>
      </c>
      <c r="EO257" s="33">
        <v>8678.2679979999994</v>
      </c>
      <c r="EP257" s="33">
        <v>7127.360267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7748.459852</v>
      </c>
      <c r="CW294" s="33">
        <v>7696.4745059999996</v>
      </c>
      <c r="CX294" s="33">
        <v>7517.6096719999996</v>
      </c>
      <c r="CY294" s="33">
        <v>7696.4745059999996</v>
      </c>
      <c r="CZ294" s="33">
        <v>7748.459852</v>
      </c>
      <c r="DA294" s="33">
        <v>7696.4745059999996</v>
      </c>
      <c r="DB294" s="33">
        <v>7517.6096719999996</v>
      </c>
      <c r="DC294" s="33">
        <v>7696.4745059999996</v>
      </c>
      <c r="DD294" s="33">
        <v>7748.459852</v>
      </c>
      <c r="DE294" s="33">
        <v>7696.4745059999996</v>
      </c>
      <c r="DF294" s="33">
        <v>7517.6096719999996</v>
      </c>
      <c r="DG294" s="33">
        <v>7696.4745059999996</v>
      </c>
      <c r="DH294" s="33">
        <v>7748.459852</v>
      </c>
      <c r="DI294" s="33">
        <v>7696.4745059999996</v>
      </c>
      <c r="DJ294" s="33">
        <v>7517.6096719999996</v>
      </c>
      <c r="DK294" s="33">
        <v>7696.4745059999996</v>
      </c>
      <c r="DL294" s="33">
        <v>7748.459852</v>
      </c>
      <c r="DM294" s="33">
        <v>7696.4745059999996</v>
      </c>
      <c r="DN294" s="33">
        <v>7517.6096719999996</v>
      </c>
      <c r="DO294" s="33">
        <v>7696.4745059999996</v>
      </c>
      <c r="DP294" s="33">
        <v>7748.459852</v>
      </c>
      <c r="DQ294" s="33">
        <v>7696.4745059999996</v>
      </c>
      <c r="DR294" s="33">
        <v>7517.6096719999996</v>
      </c>
      <c r="DS294" s="33">
        <v>7696.4745059999996</v>
      </c>
      <c r="DT294" s="33">
        <v>7748.459852</v>
      </c>
      <c r="DU294" s="33">
        <v>7696.4745059999996</v>
      </c>
      <c r="DV294" s="33">
        <v>7517.6096719999996</v>
      </c>
      <c r="DW294" s="33">
        <v>7696.4745059999996</v>
      </c>
      <c r="DX294" s="33">
        <v>7748.459852</v>
      </c>
      <c r="DY294" s="33">
        <v>7696.4745059999996</v>
      </c>
      <c r="DZ294" s="33">
        <v>7517.6096719999996</v>
      </c>
      <c r="EA294" s="33">
        <v>7696.4745059999996</v>
      </c>
      <c r="EB294" s="33">
        <v>7748.459852</v>
      </c>
      <c r="EC294" s="33">
        <v>7696.4745059999996</v>
      </c>
      <c r="ED294" s="33">
        <v>7517.6096719999996</v>
      </c>
      <c r="EE294" s="33">
        <v>7696.4745059999996</v>
      </c>
      <c r="EF294" s="33">
        <v>7748.459852</v>
      </c>
      <c r="EG294" s="33">
        <v>7696.4745059999996</v>
      </c>
      <c r="EH294" s="33">
        <v>7517.6096719999996</v>
      </c>
      <c r="EI294" s="33">
        <v>7696.4745059999996</v>
      </c>
      <c r="EJ294" s="33">
        <v>7748.459852</v>
      </c>
      <c r="EK294" s="33">
        <v>7696.4745059999996</v>
      </c>
      <c r="EL294" s="33">
        <v>7517.6096719999996</v>
      </c>
      <c r="EM294" s="33">
        <v>7696.4745059999996</v>
      </c>
      <c r="EN294" s="33">
        <v>7748.459852</v>
      </c>
      <c r="EO294" s="33">
        <v>7696.4745059999996</v>
      </c>
      <c r="EP294" s="33">
        <v>7517.6096719999996</v>
      </c>
      <c r="EQ294" s="33">
        <v>7696.4745059999996</v>
      </c>
      <c r="ER294" s="33">
        <v>7748.459852</v>
      </c>
      <c r="ES294" s="33">
        <v>7696.4745059999996</v>
      </c>
      <c r="ET294" s="33">
        <v>7517.6096719999996</v>
      </c>
      <c r="EU294" s="33">
        <v>7696.4745059999996</v>
      </c>
      <c r="EV294" s="33">
        <v>7748.459852</v>
      </c>
      <c r="EW294" s="33">
        <v>7696.4745059999996</v>
      </c>
      <c r="EX294" s="33">
        <v>7517.6096719999996</v>
      </c>
      <c r="EY294" s="33">
        <v>7696.4745059999996</v>
      </c>
      <c r="EZ294" s="33">
        <v>7748.459852</v>
      </c>
      <c r="FA294" s="33">
        <v>7696.4745059999996</v>
      </c>
      <c r="FB294" s="33">
        <v>7517.6096719999996</v>
      </c>
      <c r="FC294" s="33">
        <v>7696.4745059999996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7748.459852</v>
      </c>
      <c r="CW305" s="33">
        <v>7696.4745059999996</v>
      </c>
      <c r="CX305" s="33">
        <v>7517.6096719999996</v>
      </c>
      <c r="CY305" s="33">
        <v>7696.4745059999996</v>
      </c>
      <c r="CZ305" s="33">
        <v>7748.459852</v>
      </c>
      <c r="DA305" s="33">
        <v>7696.4745059999996</v>
      </c>
      <c r="DB305" s="33">
        <v>7517.6096719999996</v>
      </c>
      <c r="DC305" s="33">
        <v>7696.4745059999996</v>
      </c>
      <c r="DD305" s="33">
        <v>7748.459852</v>
      </c>
      <c r="DE305" s="33">
        <v>7696.4745059999996</v>
      </c>
      <c r="DF305" s="33">
        <v>7517.6096719999996</v>
      </c>
      <c r="DG305" s="33">
        <v>7696.4745059999996</v>
      </c>
      <c r="DH305" s="33">
        <v>7748.459852</v>
      </c>
      <c r="DI305" s="33">
        <v>7696.4745059999996</v>
      </c>
      <c r="DJ305" s="33">
        <v>7517.6096719999996</v>
      </c>
      <c r="DK305" s="33">
        <v>7696.4745059999996</v>
      </c>
      <c r="DL305" s="33">
        <v>7748.459852</v>
      </c>
      <c r="DM305" s="33">
        <v>7696.4745059999996</v>
      </c>
      <c r="DN305" s="33">
        <v>7517.6096719999996</v>
      </c>
      <c r="DO305" s="33">
        <v>7696.4745059999996</v>
      </c>
      <c r="DP305" s="33">
        <v>7748.459852</v>
      </c>
      <c r="DQ305" s="33">
        <v>7696.4745059999996</v>
      </c>
      <c r="DR305" s="33">
        <v>7517.6096719999996</v>
      </c>
      <c r="DS305" s="33">
        <v>7696.4745059999996</v>
      </c>
      <c r="DT305" s="33">
        <v>7748.459852</v>
      </c>
      <c r="DU305" s="33">
        <v>7696.4745059999996</v>
      </c>
      <c r="DV305" s="33">
        <v>7517.6096719999996</v>
      </c>
      <c r="DW305" s="33">
        <v>7696.4745059999996</v>
      </c>
      <c r="DX305" s="33">
        <v>7748.459852</v>
      </c>
      <c r="DY305" s="33">
        <v>7696.4745059999996</v>
      </c>
      <c r="DZ305" s="33">
        <v>7517.6096719999996</v>
      </c>
      <c r="EA305" s="33">
        <v>7696.4745059999996</v>
      </c>
      <c r="EB305" s="33">
        <v>7748.459852</v>
      </c>
      <c r="EC305" s="33">
        <v>7696.4745059999996</v>
      </c>
      <c r="ED305" s="33">
        <v>7517.6096719999996</v>
      </c>
      <c r="EE305" s="33">
        <v>7696.4745059999996</v>
      </c>
      <c r="EF305" s="33">
        <v>7748.459852</v>
      </c>
      <c r="EG305" s="33">
        <v>7696.4745059999996</v>
      </c>
      <c r="EH305" s="33">
        <v>7517.6096719999996</v>
      </c>
      <c r="EI305" s="33">
        <v>7696.4745059999996</v>
      </c>
      <c r="EJ305" s="33">
        <v>7748.459852</v>
      </c>
      <c r="EK305" s="33">
        <v>7696.4745059999996</v>
      </c>
      <c r="EL305" s="33">
        <v>7517.6096719999996</v>
      </c>
      <c r="EM305" s="33">
        <v>7696.4745059999996</v>
      </c>
      <c r="EN305" s="33">
        <v>7748.459852</v>
      </c>
      <c r="EO305" s="33">
        <v>7696.4745059999996</v>
      </c>
      <c r="EP305" s="33">
        <v>7517.6096719999996</v>
      </c>
      <c r="EQ305" s="33">
        <v>7696.4745059999996</v>
      </c>
      <c r="ER305" s="33">
        <v>7748.459852</v>
      </c>
      <c r="ES305" s="33">
        <v>7696.4745059999996</v>
      </c>
      <c r="ET305" s="33">
        <v>7517.6096719999996</v>
      </c>
      <c r="EU305" s="33">
        <v>7696.4745059999996</v>
      </c>
      <c r="EV305" s="33">
        <v>7748.459852</v>
      </c>
      <c r="EW305" s="33">
        <v>7696.4745059999996</v>
      </c>
      <c r="EX305" s="33">
        <v>7517.6096719999996</v>
      </c>
      <c r="EY305" s="33">
        <v>7696.4745059999996</v>
      </c>
      <c r="EZ305" s="33">
        <v>7748.459852</v>
      </c>
      <c r="FA305" s="33">
        <v>7696.4745059999996</v>
      </c>
      <c r="FB305" s="33">
        <v>7517.6096719999996</v>
      </c>
      <c r="FC305" s="33">
        <v>7696.4745059999996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141.696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/>
      <c r="K367" s="58">
        <v>3.2655599999999998</v>
      </c>
      <c r="L367" s="58">
        <v>3.2655599999999998</v>
      </c>
      <c r="M367" s="58">
        <v>3.2655599999999998</v>
      </c>
      <c r="N367" s="58"/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/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3.2655599999999998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158.05994999999999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23.76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23.76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23.76</v>
      </c>
      <c r="CT368" s="58">
        <v>158.05994999999999</v>
      </c>
      <c r="CU368" s="58">
        <v>158.05994999999999</v>
      </c>
      <c r="CV368" s="58">
        <v>158.05994999999999</v>
      </c>
      <c r="CW368" s="58">
        <v>142.57875000000001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142.57875000000001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39.241199999999999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254.8</v>
      </c>
      <c r="AE369" s="58">
        <v>254.79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254.79</v>
      </c>
      <c r="AP369" s="58">
        <v>254.8</v>
      </c>
      <c r="AQ369" s="58">
        <v>254.8</v>
      </c>
      <c r="AR369" s="58">
        <v>254.79</v>
      </c>
      <c r="AS369" s="58">
        <v>254.79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254.79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254.79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254.79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28.663499999999999</v>
      </c>
      <c r="K377" s="58">
        <v>31.92906</v>
      </c>
      <c r="L377" s="58">
        <v>286.71906000000001</v>
      </c>
      <c r="M377" s="58">
        <v>286.71906000000001</v>
      </c>
      <c r="N377" s="58">
        <v>283.46350000000001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315.40552919999999</v>
      </c>
      <c r="AA377" s="58">
        <v>318.67108919999998</v>
      </c>
      <c r="AB377" s="58">
        <v>483.56535919999999</v>
      </c>
      <c r="AC377" s="58">
        <v>483.56535919999999</v>
      </c>
      <c r="AD377" s="58">
        <v>483.57535919999998</v>
      </c>
      <c r="AE377" s="58">
        <v>483.56535919999999</v>
      </c>
      <c r="AF377" s="58">
        <v>593.31933000000004</v>
      </c>
      <c r="AG377" s="58">
        <v>625.26135920000002</v>
      </c>
      <c r="AH377" s="58">
        <v>596.60785920000001</v>
      </c>
      <c r="AI377" s="58">
        <v>625.27135920000001</v>
      </c>
      <c r="AJ377" s="58">
        <v>668.72614490000001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510.49511990000002</v>
      </c>
      <c r="AP377" s="58">
        <v>673.46856990000003</v>
      </c>
      <c r="AQ377" s="58">
        <v>673.46856990000003</v>
      </c>
      <c r="AR377" s="58">
        <v>673.45856990000004</v>
      </c>
      <c r="AS377" s="58">
        <v>673.45856990000004</v>
      </c>
      <c r="AT377" s="58">
        <v>673.46856990000003</v>
      </c>
      <c r="AU377" s="58">
        <v>673.46856990000003</v>
      </c>
      <c r="AV377" s="58">
        <v>673.46856990000003</v>
      </c>
      <c r="AW377" s="58">
        <v>666.6142499</v>
      </c>
      <c r="AX377" s="58">
        <v>673.46856990000003</v>
      </c>
      <c r="AY377" s="58">
        <v>673.46856990000003</v>
      </c>
      <c r="AZ377" s="58">
        <v>644.80506990000003</v>
      </c>
      <c r="BA377" s="58">
        <v>510.50511990000001</v>
      </c>
      <c r="BB377" s="58">
        <v>644.80506990000003</v>
      </c>
      <c r="BC377" s="58">
        <v>644.80506990000003</v>
      </c>
      <c r="BD377" s="58">
        <v>644.80506990000003</v>
      </c>
      <c r="BE377" s="58">
        <v>644.79506990000004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644.79506990000004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644.79506990000004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220.4975307</v>
      </c>
      <c r="CT377" s="58">
        <v>354.79748069999999</v>
      </c>
      <c r="CU377" s="58">
        <v>354.79748069999999</v>
      </c>
      <c r="CV377" s="58">
        <v>347.95316070000001</v>
      </c>
      <c r="CW377" s="58">
        <v>332.47196070000001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332.47196070000001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229.13441069999999</v>
      </c>
      <c r="EE377" s="58">
        <v>347.95316070000001</v>
      </c>
      <c r="EF377" s="58">
        <v>347.95316070000001</v>
      </c>
      <c r="EG377" s="58">
        <v>347.95316070000001</v>
      </c>
      <c r="EH377" s="58">
        <v>213.65321069999999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3297.293705</v>
      </c>
      <c r="AW416" s="33">
        <v>4004.8674609999998</v>
      </c>
      <c r="AX416" s="33">
        <v>5320.9546479999999</v>
      </c>
      <c r="AY416" s="33">
        <v>4372.8058140000003</v>
      </c>
      <c r="AZ416" s="33">
        <v>4095.476326</v>
      </c>
      <c r="BA416" s="33">
        <v>4974.3339070000002</v>
      </c>
      <c r="BB416" s="33">
        <v>6609.0090069999997</v>
      </c>
      <c r="BC416" s="33">
        <v>5431.339849</v>
      </c>
      <c r="BD416" s="33">
        <v>7154.0655070000003</v>
      </c>
      <c r="BE416" s="33">
        <v>8689.2726970000003</v>
      </c>
      <c r="BF416" s="33">
        <v>11544.75807</v>
      </c>
      <c r="BG416" s="33">
        <v>9487.5804360000002</v>
      </c>
      <c r="BH416" s="33">
        <v>7908.3531240000002</v>
      </c>
      <c r="BI416" s="33">
        <v>9605.42461</v>
      </c>
      <c r="BJ416" s="33">
        <v>12761.977569999999</v>
      </c>
      <c r="BK416" s="33">
        <v>10487.90178</v>
      </c>
      <c r="BL416" s="33">
        <v>8781.2389800000001</v>
      </c>
      <c r="BM416" s="33">
        <v>10665.625029999999</v>
      </c>
      <c r="BN416" s="33">
        <v>14170.583070000001</v>
      </c>
      <c r="BO416" s="33">
        <v>11645.50577</v>
      </c>
      <c r="BP416" s="33">
        <v>9029.2017059999998</v>
      </c>
      <c r="BQ416" s="33">
        <v>10966.798640000001</v>
      </c>
      <c r="BR416" s="33">
        <v>14570.728929999999</v>
      </c>
      <c r="BS416" s="33">
        <v>11974.349039999999</v>
      </c>
      <c r="BT416" s="33">
        <v>10295.0741</v>
      </c>
      <c r="BU416" s="33">
        <v>12504.31747</v>
      </c>
      <c r="BV416" s="33">
        <v>16613.510139999999</v>
      </c>
      <c r="BW416" s="33">
        <v>13653.124030000001</v>
      </c>
      <c r="BX416" s="33">
        <v>10295.0741</v>
      </c>
      <c r="BY416" s="33">
        <v>12504.31747</v>
      </c>
      <c r="BZ416" s="33">
        <v>16613.510139999999</v>
      </c>
      <c r="CA416" s="33">
        <v>13653.124030000001</v>
      </c>
      <c r="CB416" s="33">
        <v>10295.0741</v>
      </c>
      <c r="CC416" s="33">
        <v>12504.31747</v>
      </c>
      <c r="CD416" s="33">
        <v>16613.510139999999</v>
      </c>
      <c r="CE416" s="33">
        <v>13653.124030000001</v>
      </c>
      <c r="CF416" s="33">
        <v>10295.0741</v>
      </c>
      <c r="CG416" s="33">
        <v>12504.31747</v>
      </c>
      <c r="CH416" s="33">
        <v>16613.510139999999</v>
      </c>
      <c r="CI416" s="33">
        <v>13653.124030000001</v>
      </c>
      <c r="CJ416" s="33">
        <v>10295.0741</v>
      </c>
      <c r="CK416" s="33">
        <v>12504.31747</v>
      </c>
      <c r="CL416" s="33">
        <v>16613.510139999999</v>
      </c>
      <c r="CM416" s="33">
        <v>13653.124030000001</v>
      </c>
      <c r="CN416" s="33">
        <v>10295.0741</v>
      </c>
      <c r="CO416" s="33">
        <v>12504.31747</v>
      </c>
      <c r="CP416" s="33">
        <v>16613.510139999999</v>
      </c>
      <c r="CQ416" s="33">
        <v>13653.124030000001</v>
      </c>
      <c r="CR416" s="33">
        <v>10295.0741</v>
      </c>
      <c r="CS416" s="33">
        <v>12504.31747</v>
      </c>
      <c r="CT416" s="33">
        <v>16613.510139999999</v>
      </c>
      <c r="CU416" s="33">
        <v>13653.124030000001</v>
      </c>
      <c r="CV416" s="33">
        <v>10295.0741</v>
      </c>
      <c r="CW416" s="33">
        <v>12504.31747</v>
      </c>
      <c r="CX416" s="33">
        <v>16613.510139999999</v>
      </c>
      <c r="CY416" s="33">
        <v>13653.124030000001</v>
      </c>
      <c r="CZ416" s="33">
        <v>10295.0741</v>
      </c>
      <c r="DA416" s="33">
        <v>12504.31747</v>
      </c>
      <c r="DB416" s="33">
        <v>16613.510139999999</v>
      </c>
      <c r="DC416" s="33">
        <v>13653.124030000001</v>
      </c>
      <c r="DD416" s="33">
        <v>10295.0741</v>
      </c>
      <c r="DE416" s="33">
        <v>12504.31747</v>
      </c>
      <c r="DF416" s="33">
        <v>16613.510139999999</v>
      </c>
      <c r="DG416" s="33">
        <v>13653.124030000001</v>
      </c>
      <c r="DH416" s="33">
        <v>10295.0741</v>
      </c>
      <c r="DI416" s="33">
        <v>12504.31747</v>
      </c>
      <c r="DJ416" s="33">
        <v>16613.510139999999</v>
      </c>
      <c r="DK416" s="33">
        <v>13653.124030000001</v>
      </c>
      <c r="DL416" s="33">
        <v>10295.0741</v>
      </c>
      <c r="DM416" s="33">
        <v>12504.31747</v>
      </c>
      <c r="DN416" s="33">
        <v>16613.510139999999</v>
      </c>
      <c r="DO416" s="33">
        <v>13653.124030000001</v>
      </c>
      <c r="DP416" s="33">
        <v>10295.0741</v>
      </c>
      <c r="DQ416" s="33">
        <v>12504.31747</v>
      </c>
      <c r="DR416" s="33">
        <v>16613.510139999999</v>
      </c>
      <c r="DS416" s="33">
        <v>13653.124030000001</v>
      </c>
      <c r="DT416" s="33">
        <v>10295.0741</v>
      </c>
      <c r="DU416" s="33">
        <v>12504.31747</v>
      </c>
      <c r="DV416" s="33">
        <v>16613.510139999999</v>
      </c>
      <c r="DW416" s="33">
        <v>13653.124030000001</v>
      </c>
      <c r="DX416" s="33">
        <v>10295.0741</v>
      </c>
      <c r="DY416" s="33">
        <v>12504.31747</v>
      </c>
      <c r="DZ416" s="33">
        <v>16613.510139999999</v>
      </c>
      <c r="EA416" s="33">
        <v>13653.124030000001</v>
      </c>
      <c r="EB416" s="33">
        <v>10295.0741</v>
      </c>
      <c r="EC416" s="33">
        <v>12504.31747</v>
      </c>
      <c r="ED416" s="33">
        <v>16613.510139999999</v>
      </c>
      <c r="EE416" s="33">
        <v>13653.124030000001</v>
      </c>
      <c r="EF416" s="33">
        <v>10295.0741</v>
      </c>
      <c r="EG416" s="33">
        <v>12504.31747</v>
      </c>
      <c r="EH416" s="33">
        <v>16613.510139999999</v>
      </c>
      <c r="EI416" s="33">
        <v>13653.124030000001</v>
      </c>
      <c r="EJ416" s="33">
        <v>10295.0741</v>
      </c>
      <c r="EK416" s="33">
        <v>12504.31747</v>
      </c>
      <c r="EL416" s="33">
        <v>16613.510139999999</v>
      </c>
      <c r="EM416" s="33">
        <v>13653.124030000001</v>
      </c>
      <c r="EN416" s="33">
        <v>10295.0741</v>
      </c>
      <c r="EO416" s="33">
        <v>12504.31747</v>
      </c>
      <c r="EP416" s="33">
        <v>16613.510139999999</v>
      </c>
      <c r="EQ416" s="33">
        <v>13653.124030000001</v>
      </c>
      <c r="ER416" s="33">
        <v>10295.0741</v>
      </c>
      <c r="ES416" s="33">
        <v>12504.31747</v>
      </c>
      <c r="ET416" s="33">
        <v>16613.510139999999</v>
      </c>
      <c r="EU416" s="33">
        <v>13653.124030000001</v>
      </c>
      <c r="EV416" s="33">
        <v>10295.0741</v>
      </c>
      <c r="EW416" s="33">
        <v>12504.31747</v>
      </c>
      <c r="EX416" s="33">
        <v>16613.510139999999</v>
      </c>
      <c r="EY416" s="33">
        <v>13653.124030000001</v>
      </c>
      <c r="EZ416" s="33">
        <v>10295.0741</v>
      </c>
      <c r="FA416" s="33">
        <v>12504.31747</v>
      </c>
      <c r="FB416" s="33">
        <v>16613.510139999999</v>
      </c>
      <c r="FC416" s="33">
        <v>13653.124030000001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3297.293705</v>
      </c>
      <c r="AW425" s="33">
        <v>4004.8674609999998</v>
      </c>
      <c r="AX425" s="33">
        <v>5320.9546479999999</v>
      </c>
      <c r="AY425" s="33">
        <v>4372.8058140000003</v>
      </c>
      <c r="AZ425" s="33">
        <v>4095.476326</v>
      </c>
      <c r="BA425" s="33">
        <v>4974.3339070000002</v>
      </c>
      <c r="BB425" s="33">
        <v>6609.0090069999997</v>
      </c>
      <c r="BC425" s="33">
        <v>5431.339849</v>
      </c>
      <c r="BD425" s="33">
        <v>7154.0655070000003</v>
      </c>
      <c r="BE425" s="33">
        <v>8689.2726970000003</v>
      </c>
      <c r="BF425" s="33">
        <v>11544.75807</v>
      </c>
      <c r="BG425" s="33">
        <v>9487.5804360000002</v>
      </c>
      <c r="BH425" s="33">
        <v>7908.3531240000002</v>
      </c>
      <c r="BI425" s="33">
        <v>9605.42461</v>
      </c>
      <c r="BJ425" s="33">
        <v>12761.977569999999</v>
      </c>
      <c r="BK425" s="33">
        <v>10487.90178</v>
      </c>
      <c r="BL425" s="33">
        <v>8781.2389800000001</v>
      </c>
      <c r="BM425" s="33">
        <v>10665.625029999999</v>
      </c>
      <c r="BN425" s="33">
        <v>14170.583070000001</v>
      </c>
      <c r="BO425" s="33">
        <v>11645.50577</v>
      </c>
      <c r="BP425" s="33">
        <v>9029.2017059999998</v>
      </c>
      <c r="BQ425" s="33">
        <v>10966.798640000001</v>
      </c>
      <c r="BR425" s="33">
        <v>14570.728929999999</v>
      </c>
      <c r="BS425" s="33">
        <v>11974.349039999999</v>
      </c>
      <c r="BT425" s="33">
        <v>10295.0741</v>
      </c>
      <c r="BU425" s="33">
        <v>12504.31747</v>
      </c>
      <c r="BV425" s="33">
        <v>16613.510139999999</v>
      </c>
      <c r="BW425" s="33">
        <v>13653.124030000001</v>
      </c>
      <c r="BX425" s="33">
        <v>10295.0741</v>
      </c>
      <c r="BY425" s="33">
        <v>12504.31747</v>
      </c>
      <c r="BZ425" s="33">
        <v>16613.510139999999</v>
      </c>
      <c r="CA425" s="33">
        <v>13653.124030000001</v>
      </c>
      <c r="CB425" s="33">
        <v>10295.0741</v>
      </c>
      <c r="CC425" s="33">
        <v>12504.31747</v>
      </c>
      <c r="CD425" s="33">
        <v>16613.510139999999</v>
      </c>
      <c r="CE425" s="33">
        <v>13653.124030000001</v>
      </c>
      <c r="CF425" s="33">
        <v>10295.0741</v>
      </c>
      <c r="CG425" s="33">
        <v>12504.31747</v>
      </c>
      <c r="CH425" s="33">
        <v>16613.510139999999</v>
      </c>
      <c r="CI425" s="33">
        <v>13653.124030000001</v>
      </c>
      <c r="CJ425" s="33">
        <v>10295.0741</v>
      </c>
      <c r="CK425" s="33">
        <v>12504.31747</v>
      </c>
      <c r="CL425" s="33">
        <v>16613.510139999999</v>
      </c>
      <c r="CM425" s="33">
        <v>13653.124030000001</v>
      </c>
      <c r="CN425" s="33">
        <v>10295.0741</v>
      </c>
      <c r="CO425" s="33">
        <v>12504.31747</v>
      </c>
      <c r="CP425" s="33">
        <v>16613.510139999999</v>
      </c>
      <c r="CQ425" s="33">
        <v>13653.124030000001</v>
      </c>
      <c r="CR425" s="33">
        <v>10295.0741</v>
      </c>
      <c r="CS425" s="33">
        <v>12504.31747</v>
      </c>
      <c r="CT425" s="33">
        <v>16613.510139999999</v>
      </c>
      <c r="CU425" s="33">
        <v>13653.124030000001</v>
      </c>
      <c r="CV425" s="33">
        <v>10295.0741</v>
      </c>
      <c r="CW425" s="33">
        <v>12504.31747</v>
      </c>
      <c r="CX425" s="33">
        <v>16613.510139999999</v>
      </c>
      <c r="CY425" s="33">
        <v>13653.124030000001</v>
      </c>
      <c r="CZ425" s="33">
        <v>10295.0741</v>
      </c>
      <c r="DA425" s="33">
        <v>12504.31747</v>
      </c>
      <c r="DB425" s="33">
        <v>16613.510139999999</v>
      </c>
      <c r="DC425" s="33">
        <v>13653.124030000001</v>
      </c>
      <c r="DD425" s="33">
        <v>10295.0741</v>
      </c>
      <c r="DE425" s="33">
        <v>12504.31747</v>
      </c>
      <c r="DF425" s="33">
        <v>16613.510139999999</v>
      </c>
      <c r="DG425" s="33">
        <v>13653.124030000001</v>
      </c>
      <c r="DH425" s="33">
        <v>10295.0741</v>
      </c>
      <c r="DI425" s="33">
        <v>12504.31747</v>
      </c>
      <c r="DJ425" s="33">
        <v>16613.510139999999</v>
      </c>
      <c r="DK425" s="33">
        <v>13653.124030000001</v>
      </c>
      <c r="DL425" s="33">
        <v>10295.0741</v>
      </c>
      <c r="DM425" s="33">
        <v>12504.31747</v>
      </c>
      <c r="DN425" s="33">
        <v>16613.510139999999</v>
      </c>
      <c r="DO425" s="33">
        <v>13653.124030000001</v>
      </c>
      <c r="DP425" s="33">
        <v>10295.0741</v>
      </c>
      <c r="DQ425" s="33">
        <v>12504.31747</v>
      </c>
      <c r="DR425" s="33">
        <v>16613.510139999999</v>
      </c>
      <c r="DS425" s="33">
        <v>13653.124030000001</v>
      </c>
      <c r="DT425" s="33">
        <v>10295.0741</v>
      </c>
      <c r="DU425" s="33">
        <v>12504.31747</v>
      </c>
      <c r="DV425" s="33">
        <v>16613.510139999999</v>
      </c>
      <c r="DW425" s="33">
        <v>13653.124030000001</v>
      </c>
      <c r="DX425" s="33">
        <v>10295.0741</v>
      </c>
      <c r="DY425" s="33">
        <v>12504.31747</v>
      </c>
      <c r="DZ425" s="33">
        <v>16613.510139999999</v>
      </c>
      <c r="EA425" s="33">
        <v>13653.124030000001</v>
      </c>
      <c r="EB425" s="33">
        <v>10295.0741</v>
      </c>
      <c r="EC425" s="33">
        <v>12504.31747</v>
      </c>
      <c r="ED425" s="33">
        <v>16613.510139999999</v>
      </c>
      <c r="EE425" s="33">
        <v>13653.124030000001</v>
      </c>
      <c r="EF425" s="33">
        <v>10295.0741</v>
      </c>
      <c r="EG425" s="33">
        <v>12504.31747</v>
      </c>
      <c r="EH425" s="33">
        <v>16613.510139999999</v>
      </c>
      <c r="EI425" s="33">
        <v>13653.124030000001</v>
      </c>
      <c r="EJ425" s="33">
        <v>10295.0741</v>
      </c>
      <c r="EK425" s="33">
        <v>12504.31747</v>
      </c>
      <c r="EL425" s="33">
        <v>16613.510139999999</v>
      </c>
      <c r="EM425" s="33">
        <v>13653.124030000001</v>
      </c>
      <c r="EN425" s="33">
        <v>10295.0741</v>
      </c>
      <c r="EO425" s="33">
        <v>12504.31747</v>
      </c>
      <c r="EP425" s="33">
        <v>16613.510139999999</v>
      </c>
      <c r="EQ425" s="33">
        <v>13653.124030000001</v>
      </c>
      <c r="ER425" s="33">
        <v>10295.0741</v>
      </c>
      <c r="ES425" s="33">
        <v>12504.31747</v>
      </c>
      <c r="ET425" s="33">
        <v>16613.510139999999</v>
      </c>
      <c r="EU425" s="33">
        <v>13653.124030000001</v>
      </c>
      <c r="EV425" s="33">
        <v>10295.0741</v>
      </c>
      <c r="EW425" s="33">
        <v>12504.31747</v>
      </c>
      <c r="EX425" s="33">
        <v>16613.510139999999</v>
      </c>
      <c r="EY425" s="33">
        <v>13653.124030000001</v>
      </c>
      <c r="EZ425" s="33">
        <v>10295.0741</v>
      </c>
      <c r="FA425" s="33">
        <v>12504.31747</v>
      </c>
      <c r="FB425" s="33">
        <v>16613.510139999999</v>
      </c>
      <c r="FC425" s="33">
        <v>13653.124030000001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D427" s="33">
        <v>198.2139688</v>
      </c>
      <c r="DE427" s="33">
        <v>196.0749692</v>
      </c>
      <c r="DF427" s="33">
        <v>239.5679623</v>
      </c>
      <c r="DG427" s="33">
        <v>222.45596499999999</v>
      </c>
      <c r="DH427" s="33">
        <v>1749.6386709999999</v>
      </c>
      <c r="DI427" s="33">
        <v>1730.7576790000001</v>
      </c>
      <c r="DJ427" s="33">
        <v>2114.6712000000002</v>
      </c>
      <c r="DK427" s="33">
        <v>1963.623257</v>
      </c>
      <c r="DL427" s="33">
        <v>1749.6386709999999</v>
      </c>
      <c r="DM427" s="33">
        <v>1730.7576790000001</v>
      </c>
      <c r="DN427" s="33">
        <v>2114.6712000000002</v>
      </c>
      <c r="DO427" s="33">
        <v>1963.623257</v>
      </c>
      <c r="DP427" s="33">
        <v>1749.6386709999999</v>
      </c>
      <c r="DQ427" s="33">
        <v>1730.7576790000001</v>
      </c>
      <c r="DR427" s="33">
        <v>2114.6712000000002</v>
      </c>
      <c r="DS427" s="33">
        <v>1963.623257</v>
      </c>
      <c r="DT427" s="33">
        <v>1749.6386709999999</v>
      </c>
      <c r="DU427" s="33">
        <v>1730.7576790000001</v>
      </c>
      <c r="DV427" s="33">
        <v>2114.6712000000002</v>
      </c>
      <c r="DW427" s="33">
        <v>1963.623257</v>
      </c>
      <c r="DX427" s="33">
        <v>1749.6386709999999</v>
      </c>
      <c r="DY427" s="33">
        <v>1730.7576790000001</v>
      </c>
      <c r="DZ427" s="33">
        <v>2114.6712000000002</v>
      </c>
      <c r="EA427" s="33">
        <v>1963.623257</v>
      </c>
      <c r="EB427" s="33">
        <v>1749.6386709999999</v>
      </c>
      <c r="EC427" s="33">
        <v>1730.7576790000001</v>
      </c>
      <c r="ED427" s="33">
        <v>2114.6712000000002</v>
      </c>
      <c r="EE427" s="33">
        <v>1963.623257</v>
      </c>
      <c r="EF427" s="33">
        <v>1749.6386709999999</v>
      </c>
      <c r="EG427" s="33">
        <v>1730.7576790000001</v>
      </c>
      <c r="EH427" s="33">
        <v>2114.6712000000002</v>
      </c>
      <c r="EI427" s="33">
        <v>1963.623257</v>
      </c>
      <c r="EJ427" s="33">
        <v>1749.6386709999999</v>
      </c>
      <c r="EK427" s="33">
        <v>1730.7576790000001</v>
      </c>
      <c r="EL427" s="33">
        <v>2114.6712000000002</v>
      </c>
      <c r="EM427" s="33">
        <v>1963.623257</v>
      </c>
      <c r="EN427" s="33">
        <v>1749.6386709999999</v>
      </c>
      <c r="EO427" s="33">
        <v>1730.7576790000001</v>
      </c>
      <c r="EP427" s="33">
        <v>2114.6712000000002</v>
      </c>
      <c r="EQ427" s="33">
        <v>1963.623257</v>
      </c>
      <c r="ER427" s="33">
        <v>1749.6386709999999</v>
      </c>
      <c r="ES427" s="33">
        <v>1730.7576790000001</v>
      </c>
      <c r="ET427" s="33">
        <v>2114.6712000000002</v>
      </c>
      <c r="EU427" s="33">
        <v>1963.623257</v>
      </c>
      <c r="EV427" s="33">
        <v>1749.6386709999999</v>
      </c>
      <c r="EW427" s="33">
        <v>1730.7576790000001</v>
      </c>
      <c r="EX427" s="33">
        <v>2114.6712000000002</v>
      </c>
      <c r="EY427" s="33">
        <v>1963.623257</v>
      </c>
      <c r="EZ427" s="33">
        <v>1749.6386709999999</v>
      </c>
      <c r="FA427" s="33">
        <v>1730.7576790000001</v>
      </c>
      <c r="FB427" s="33">
        <v>2114.6712000000002</v>
      </c>
      <c r="FC427" s="33">
        <v>1963.623257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198.2139688</v>
      </c>
      <c r="DE437" s="33">
        <v>196.0749692</v>
      </c>
      <c r="DF437" s="33">
        <v>239.5679623</v>
      </c>
      <c r="DG437" s="33">
        <v>222.45596499999999</v>
      </c>
      <c r="DH437" s="33">
        <v>1749.6386709999999</v>
      </c>
      <c r="DI437" s="33">
        <v>1730.7576790000001</v>
      </c>
      <c r="DJ437" s="33">
        <v>2114.6712000000002</v>
      </c>
      <c r="DK437" s="33">
        <v>1963.623257</v>
      </c>
      <c r="DL437" s="33">
        <v>1749.6386709999999</v>
      </c>
      <c r="DM437" s="33">
        <v>1730.7576790000001</v>
      </c>
      <c r="DN437" s="33">
        <v>2114.6712000000002</v>
      </c>
      <c r="DO437" s="33">
        <v>1963.623257</v>
      </c>
      <c r="DP437" s="33">
        <v>1749.6386709999999</v>
      </c>
      <c r="DQ437" s="33">
        <v>1730.7576790000001</v>
      </c>
      <c r="DR437" s="33">
        <v>2114.6712000000002</v>
      </c>
      <c r="DS437" s="33">
        <v>1963.623257</v>
      </c>
      <c r="DT437" s="33">
        <v>1749.6386709999999</v>
      </c>
      <c r="DU437" s="33">
        <v>1730.7576790000001</v>
      </c>
      <c r="DV437" s="33">
        <v>2114.6712000000002</v>
      </c>
      <c r="DW437" s="33">
        <v>1963.623257</v>
      </c>
      <c r="DX437" s="33">
        <v>1749.6386709999999</v>
      </c>
      <c r="DY437" s="33">
        <v>1730.7576790000001</v>
      </c>
      <c r="DZ437" s="33">
        <v>2114.6712000000002</v>
      </c>
      <c r="EA437" s="33">
        <v>1963.623257</v>
      </c>
      <c r="EB437" s="33">
        <v>1749.6386709999999</v>
      </c>
      <c r="EC437" s="33">
        <v>1730.7576790000001</v>
      </c>
      <c r="ED437" s="33">
        <v>2114.6712000000002</v>
      </c>
      <c r="EE437" s="33">
        <v>1963.623257</v>
      </c>
      <c r="EF437" s="33">
        <v>1749.6386709999999</v>
      </c>
      <c r="EG437" s="33">
        <v>1730.7576790000001</v>
      </c>
      <c r="EH437" s="33">
        <v>2114.6712000000002</v>
      </c>
      <c r="EI437" s="33">
        <v>1963.623257</v>
      </c>
      <c r="EJ437" s="33">
        <v>1749.6386709999999</v>
      </c>
      <c r="EK437" s="33">
        <v>1730.7576790000001</v>
      </c>
      <c r="EL437" s="33">
        <v>2114.6712000000002</v>
      </c>
      <c r="EM437" s="33">
        <v>1963.623257</v>
      </c>
      <c r="EN437" s="33">
        <v>1749.6386709999999</v>
      </c>
      <c r="EO437" s="33">
        <v>1730.7576790000001</v>
      </c>
      <c r="EP437" s="33">
        <v>2114.6712000000002</v>
      </c>
      <c r="EQ437" s="33">
        <v>1963.623257</v>
      </c>
      <c r="ER437" s="33">
        <v>1749.6386709999999</v>
      </c>
      <c r="ES437" s="33">
        <v>1730.7576790000001</v>
      </c>
      <c r="ET437" s="33">
        <v>2114.6712000000002</v>
      </c>
      <c r="EU437" s="33">
        <v>1963.623257</v>
      </c>
      <c r="EV437" s="33">
        <v>1749.6386709999999</v>
      </c>
      <c r="EW437" s="33">
        <v>1730.7576790000001</v>
      </c>
      <c r="EX437" s="33">
        <v>2114.6712000000002</v>
      </c>
      <c r="EY437" s="33">
        <v>1963.623257</v>
      </c>
      <c r="EZ437" s="33">
        <v>1749.6386709999999</v>
      </c>
      <c r="FA437" s="33">
        <v>1730.7576790000001</v>
      </c>
      <c r="FB437" s="33">
        <v>2114.6712000000002</v>
      </c>
      <c r="FC437" s="33">
        <v>1963.623257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1635.8412310000001</v>
      </c>
      <c r="BY440" s="33">
        <v>1986.880122</v>
      </c>
      <c r="BZ440" s="33">
        <v>2639.8124590000002</v>
      </c>
      <c r="CA440" s="33">
        <v>2169.420345</v>
      </c>
      <c r="CB440" s="33">
        <v>2946.8952570000001</v>
      </c>
      <c r="CC440" s="33">
        <v>3579.276214</v>
      </c>
      <c r="CD440" s="33">
        <v>4755.5047930000001</v>
      </c>
      <c r="CE440" s="33">
        <v>3908.1143109999998</v>
      </c>
      <c r="CF440" s="33">
        <v>4296.9475480000001</v>
      </c>
      <c r="CG440" s="33">
        <v>5219.0392959999999</v>
      </c>
      <c r="CH440" s="33">
        <v>6934.1299479999998</v>
      </c>
      <c r="CI440" s="33">
        <v>5698.5270049999999</v>
      </c>
      <c r="CJ440" s="33">
        <v>6184.9315509999997</v>
      </c>
      <c r="CK440" s="33">
        <v>7512.1700810000002</v>
      </c>
      <c r="CL440" s="33">
        <v>9980.8337470000006</v>
      </c>
      <c r="CM440" s="33">
        <v>8202.3341170000003</v>
      </c>
      <c r="CN440" s="33">
        <v>8842.3660560000008</v>
      </c>
      <c r="CO440" s="33">
        <v>10739.869500000001</v>
      </c>
      <c r="CP440" s="33">
        <v>14269.225909999999</v>
      </c>
      <c r="CQ440" s="33">
        <v>11726.57129</v>
      </c>
      <c r="CR440" s="33">
        <v>10694.434219999999</v>
      </c>
      <c r="CS440" s="33">
        <v>12989.377189999999</v>
      </c>
      <c r="CT440" s="33">
        <v>17257.971109999999</v>
      </c>
      <c r="CU440" s="33">
        <v>14182.747530000001</v>
      </c>
      <c r="CV440" s="33">
        <v>13250.7682</v>
      </c>
      <c r="CW440" s="33">
        <v>16094.28069</v>
      </c>
      <c r="CX440" s="33">
        <v>21383.213919999998</v>
      </c>
      <c r="CY440" s="33">
        <v>17572.907190000002</v>
      </c>
      <c r="CZ440" s="33">
        <v>16828.866829999999</v>
      </c>
      <c r="DA440" s="33">
        <v>20440.211650000001</v>
      </c>
      <c r="DB440" s="33">
        <v>27157.312999999998</v>
      </c>
      <c r="DC440" s="33">
        <v>22318.110949999998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1635.8412310000001</v>
      </c>
      <c r="BY449" s="33">
        <v>1986.880122</v>
      </c>
      <c r="BZ449" s="33">
        <v>2639.8124590000002</v>
      </c>
      <c r="CA449" s="33">
        <v>2169.420345</v>
      </c>
      <c r="CB449" s="33">
        <v>2946.8952570000001</v>
      </c>
      <c r="CC449" s="33">
        <v>3579.276214</v>
      </c>
      <c r="CD449" s="33">
        <v>4755.5047930000001</v>
      </c>
      <c r="CE449" s="33">
        <v>3908.1143109999998</v>
      </c>
      <c r="CF449" s="33">
        <v>4296.9475480000001</v>
      </c>
      <c r="CG449" s="33">
        <v>5219.0392959999999</v>
      </c>
      <c r="CH449" s="33">
        <v>6934.1299479999998</v>
      </c>
      <c r="CI449" s="33">
        <v>5698.5270049999999</v>
      </c>
      <c r="CJ449" s="33">
        <v>6184.9315509999997</v>
      </c>
      <c r="CK449" s="33">
        <v>7512.1700810000002</v>
      </c>
      <c r="CL449" s="33">
        <v>9980.8337470000006</v>
      </c>
      <c r="CM449" s="33">
        <v>8202.3341170000003</v>
      </c>
      <c r="CN449" s="33">
        <v>8842.3660560000008</v>
      </c>
      <c r="CO449" s="33">
        <v>10739.869500000001</v>
      </c>
      <c r="CP449" s="33">
        <v>14269.225909999999</v>
      </c>
      <c r="CQ449" s="33">
        <v>11726.57129</v>
      </c>
      <c r="CR449" s="33">
        <v>10694.434219999999</v>
      </c>
      <c r="CS449" s="33">
        <v>12989.377189999999</v>
      </c>
      <c r="CT449" s="33">
        <v>17257.971109999999</v>
      </c>
      <c r="CU449" s="33">
        <v>14182.747530000001</v>
      </c>
      <c r="CV449" s="33">
        <v>13250.7682</v>
      </c>
      <c r="CW449" s="33">
        <v>16094.28069</v>
      </c>
      <c r="CX449" s="33">
        <v>21383.213919999998</v>
      </c>
      <c r="CY449" s="33">
        <v>17572.907190000002</v>
      </c>
      <c r="CZ449" s="33">
        <v>16828.866829999999</v>
      </c>
      <c r="DA449" s="33">
        <v>20440.211650000001</v>
      </c>
      <c r="DB449" s="33">
        <v>27157.312999999998</v>
      </c>
      <c r="DC449" s="33">
        <v>22318.110949999998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4000.1061</v>
      </c>
      <c r="DM464" s="33">
        <v>4858.4979679999997</v>
      </c>
      <c r="DN464" s="33">
        <v>6455.1068400000004</v>
      </c>
      <c r="DO464" s="33">
        <v>5304.8617379999996</v>
      </c>
      <c r="DP464" s="33">
        <v>5659.3060649999998</v>
      </c>
      <c r="DQ464" s="33">
        <v>6873.7494269999997</v>
      </c>
      <c r="DR464" s="33">
        <v>9132.6140790000009</v>
      </c>
      <c r="DS464" s="33">
        <v>7505.2599749999999</v>
      </c>
      <c r="DT464" s="33">
        <v>6914.817438</v>
      </c>
      <c r="DU464" s="33">
        <v>8398.683841</v>
      </c>
      <c r="DV464" s="33">
        <v>11158.67535</v>
      </c>
      <c r="DW464" s="33">
        <v>9170.294371</v>
      </c>
      <c r="DX464" s="33">
        <v>8291.9768069999991</v>
      </c>
      <c r="DY464" s="33">
        <v>10071.37097</v>
      </c>
      <c r="DZ464" s="33">
        <v>13381.04412</v>
      </c>
      <c r="EA464" s="33">
        <v>10996.655940000001</v>
      </c>
      <c r="EB464" s="33">
        <v>9973.32863</v>
      </c>
      <c r="EC464" s="33">
        <v>12113.527910000001</v>
      </c>
      <c r="ED464" s="33">
        <v>16094.298559999999</v>
      </c>
      <c r="EE464" s="33">
        <v>13226.43153</v>
      </c>
      <c r="EF464" s="33">
        <v>11951.561299999999</v>
      </c>
      <c r="EG464" s="33">
        <v>14516.274020000001</v>
      </c>
      <c r="EH464" s="33">
        <v>19286.63969</v>
      </c>
      <c r="EI464" s="33">
        <v>15849.924639999999</v>
      </c>
      <c r="EJ464" s="33">
        <v>13856.940640000001</v>
      </c>
      <c r="EK464" s="33">
        <v>16830.533049999998</v>
      </c>
      <c r="EL464" s="33">
        <v>22361.414939999999</v>
      </c>
      <c r="EM464" s="33">
        <v>18376.801100000001</v>
      </c>
      <c r="EN464" s="33">
        <v>15577.060450000001</v>
      </c>
      <c r="EO464" s="33">
        <v>18919.777290000002</v>
      </c>
      <c r="EP464" s="33">
        <v>25137.230599999999</v>
      </c>
      <c r="EQ464" s="33">
        <v>20657.990040000001</v>
      </c>
      <c r="ER464" s="33">
        <v>17448.71833</v>
      </c>
      <c r="ES464" s="33">
        <v>21193.07849</v>
      </c>
      <c r="ET464" s="33">
        <v>28157.588380000001</v>
      </c>
      <c r="EU464" s="33">
        <v>23140.145769999999</v>
      </c>
      <c r="EV464" s="33">
        <v>19254.44874</v>
      </c>
      <c r="EW464" s="33">
        <v>23386.304690000001</v>
      </c>
      <c r="EX464" s="33">
        <v>31071.556759999999</v>
      </c>
      <c r="EY464" s="33">
        <v>25534.869780000001</v>
      </c>
      <c r="EZ464" s="33">
        <v>19654.603930000001</v>
      </c>
      <c r="FA464" s="33">
        <v>23872.330089999999</v>
      </c>
      <c r="FB464" s="33">
        <v>31717.300759999998</v>
      </c>
      <c r="FC464" s="33">
        <v>26065.547699999999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4000.1061</v>
      </c>
      <c r="DM473" s="33">
        <v>4858.4979679999997</v>
      </c>
      <c r="DN473" s="33">
        <v>6455.1068400000004</v>
      </c>
      <c r="DO473" s="33">
        <v>5304.8617379999996</v>
      </c>
      <c r="DP473" s="33">
        <v>5659.3060649999998</v>
      </c>
      <c r="DQ473" s="33">
        <v>6873.7494269999997</v>
      </c>
      <c r="DR473" s="33">
        <v>9132.6140790000009</v>
      </c>
      <c r="DS473" s="33">
        <v>7505.2599749999999</v>
      </c>
      <c r="DT473" s="33">
        <v>6914.817438</v>
      </c>
      <c r="DU473" s="33">
        <v>8398.683841</v>
      </c>
      <c r="DV473" s="33">
        <v>11158.67535</v>
      </c>
      <c r="DW473" s="33">
        <v>9170.294371</v>
      </c>
      <c r="DX473" s="33">
        <v>8291.9768069999991</v>
      </c>
      <c r="DY473" s="33">
        <v>10071.37097</v>
      </c>
      <c r="DZ473" s="33">
        <v>13381.04412</v>
      </c>
      <c r="EA473" s="33">
        <v>10996.655940000001</v>
      </c>
      <c r="EB473" s="33">
        <v>9973.32863</v>
      </c>
      <c r="EC473" s="33">
        <v>12113.527910000001</v>
      </c>
      <c r="ED473" s="33">
        <v>16094.298559999999</v>
      </c>
      <c r="EE473" s="33">
        <v>13226.43153</v>
      </c>
      <c r="EF473" s="33">
        <v>11951.561299999999</v>
      </c>
      <c r="EG473" s="33">
        <v>14516.274020000001</v>
      </c>
      <c r="EH473" s="33">
        <v>19286.63969</v>
      </c>
      <c r="EI473" s="33">
        <v>15849.924639999999</v>
      </c>
      <c r="EJ473" s="33">
        <v>13856.940640000001</v>
      </c>
      <c r="EK473" s="33">
        <v>16830.533049999998</v>
      </c>
      <c r="EL473" s="33">
        <v>22361.414939999999</v>
      </c>
      <c r="EM473" s="33">
        <v>18376.801100000001</v>
      </c>
      <c r="EN473" s="33">
        <v>15577.060450000001</v>
      </c>
      <c r="EO473" s="33">
        <v>18919.777290000002</v>
      </c>
      <c r="EP473" s="33">
        <v>25137.230599999999</v>
      </c>
      <c r="EQ473" s="33">
        <v>20657.990040000001</v>
      </c>
      <c r="ER473" s="33">
        <v>17448.71833</v>
      </c>
      <c r="ES473" s="33">
        <v>21193.07849</v>
      </c>
      <c r="ET473" s="33">
        <v>28157.588380000001</v>
      </c>
      <c r="EU473" s="33">
        <v>23140.145769999999</v>
      </c>
      <c r="EV473" s="33">
        <v>19254.44874</v>
      </c>
      <c r="EW473" s="33">
        <v>23386.304690000001</v>
      </c>
      <c r="EX473" s="33">
        <v>31071.556759999999</v>
      </c>
      <c r="EY473" s="33">
        <v>25534.869780000001</v>
      </c>
      <c r="EZ473" s="33">
        <v>19654.603930000001</v>
      </c>
      <c r="FA473" s="33">
        <v>23872.330089999999</v>
      </c>
      <c r="FB473" s="33">
        <v>31717.300759999998</v>
      </c>
      <c r="FC473" s="33">
        <v>26065.547699999999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  <c r="BL631" s="33">
        <v>232.463628</v>
      </c>
      <c r="BM631" s="33">
        <v>232.463628</v>
      </c>
      <c r="BN631" s="33">
        <v>464.92725589999998</v>
      </c>
      <c r="BO631" s="33">
        <v>464.92725589999998</v>
      </c>
      <c r="BP631" s="33">
        <v>804.33767939999996</v>
      </c>
      <c r="BQ631" s="33">
        <v>804.33767939999996</v>
      </c>
      <c r="BR631" s="33">
        <v>1608.6753590000001</v>
      </c>
      <c r="BS631" s="33">
        <v>1608.6753590000001</v>
      </c>
      <c r="BT631" s="33">
        <v>921.59375</v>
      </c>
      <c r="BU631" s="33">
        <v>921.59375</v>
      </c>
      <c r="BV631" s="33">
        <v>1843.1875</v>
      </c>
      <c r="BW631" s="33">
        <v>1843.1875</v>
      </c>
      <c r="BX631" s="33">
        <v>921.59375</v>
      </c>
      <c r="BY631" s="33">
        <v>921.59375</v>
      </c>
      <c r="BZ631" s="33">
        <v>1843.1875</v>
      </c>
      <c r="CA631" s="33">
        <v>1843.1875</v>
      </c>
      <c r="CB631" s="33">
        <v>921.59375</v>
      </c>
      <c r="CC631" s="33">
        <v>921.59375</v>
      </c>
      <c r="CD631" s="33">
        <v>1843.1875</v>
      </c>
      <c r="CE631" s="33">
        <v>1843.1875</v>
      </c>
      <c r="CF631" s="33">
        <v>935.31741079999995</v>
      </c>
      <c r="CG631" s="33">
        <v>921.59375</v>
      </c>
      <c r="CH631" s="33">
        <v>1843.1875</v>
      </c>
      <c r="CI631" s="33">
        <v>1843.1875</v>
      </c>
      <c r="CJ631" s="33">
        <v>1843.1875</v>
      </c>
      <c r="CK631" s="33">
        <v>921.59375</v>
      </c>
      <c r="CL631" s="33">
        <v>1843.1875</v>
      </c>
      <c r="CM631" s="33">
        <v>1843.1875</v>
      </c>
      <c r="CN631" s="33">
        <v>1843.1875</v>
      </c>
      <c r="CO631" s="33">
        <v>921.59375</v>
      </c>
      <c r="CP631" s="33">
        <v>1843.1875</v>
      </c>
      <c r="CQ631" s="33">
        <v>1843.1875</v>
      </c>
      <c r="CR631" s="33">
        <v>1843.1875</v>
      </c>
      <c r="CS631" s="33">
        <v>921.59375</v>
      </c>
      <c r="CT631" s="33">
        <v>1843.1875</v>
      </c>
      <c r="CU631" s="33">
        <v>1843.1875</v>
      </c>
      <c r="CV631" s="33">
        <v>1843.1875</v>
      </c>
      <c r="CW631" s="33">
        <v>921.59375</v>
      </c>
      <c r="CX631" s="33">
        <v>1843.1875</v>
      </c>
      <c r="CY631" s="33">
        <v>1843.1875</v>
      </c>
      <c r="CZ631" s="33">
        <v>1843.1875</v>
      </c>
      <c r="DA631" s="33">
        <v>921.59375</v>
      </c>
      <c r="DB631" s="33">
        <v>1843.1875</v>
      </c>
      <c r="DC631" s="33">
        <v>1843.1875</v>
      </c>
      <c r="DD631" s="33">
        <v>1843.1875</v>
      </c>
      <c r="DE631" s="33">
        <v>921.59375</v>
      </c>
      <c r="DF631" s="33">
        <v>1843.1875</v>
      </c>
      <c r="DG631" s="33">
        <v>1843.1875</v>
      </c>
      <c r="DH631" s="33">
        <v>1843.1875</v>
      </c>
      <c r="DI631" s="33">
        <v>921.59375</v>
      </c>
      <c r="DJ631" s="33">
        <v>1843.1875</v>
      </c>
      <c r="DK631" s="33">
        <v>1843.1875</v>
      </c>
      <c r="DL631" s="33">
        <v>1843.1875</v>
      </c>
      <c r="DM631" s="33">
        <v>921.59375</v>
      </c>
      <c r="DN631" s="33">
        <v>921.59375</v>
      </c>
      <c r="DO631" s="33">
        <v>1843.1875</v>
      </c>
      <c r="DP631" s="33">
        <v>1843.1875</v>
      </c>
      <c r="DQ631" s="33">
        <v>921.59375</v>
      </c>
      <c r="DR631" s="33">
        <v>921.59375</v>
      </c>
      <c r="DS631" s="33">
        <v>1843.1875</v>
      </c>
      <c r="DT631" s="33">
        <v>1843.1875</v>
      </c>
      <c r="DU631" s="33">
        <v>921.59375</v>
      </c>
      <c r="DV631" s="33">
        <v>921.59375</v>
      </c>
      <c r="DW631" s="33">
        <v>1843.1875</v>
      </c>
      <c r="DX631" s="33">
        <v>1843.1875</v>
      </c>
      <c r="DY631" s="33">
        <v>921.59375</v>
      </c>
      <c r="DZ631" s="33">
        <v>921.59375</v>
      </c>
      <c r="EA631" s="33">
        <v>1843.1875</v>
      </c>
      <c r="EB631" s="33">
        <v>1843.1875</v>
      </c>
      <c r="EC631" s="33">
        <v>921.59375</v>
      </c>
      <c r="ED631" s="33">
        <v>921.59375</v>
      </c>
      <c r="EE631" s="33">
        <v>1843.1875</v>
      </c>
      <c r="EF631" s="33">
        <v>1843.1875</v>
      </c>
      <c r="EG631" s="33">
        <v>921.59375</v>
      </c>
      <c r="EH631" s="33">
        <v>921.59375</v>
      </c>
      <c r="EI631" s="33">
        <v>1843.1875</v>
      </c>
      <c r="EJ631" s="33">
        <v>1843.1875</v>
      </c>
      <c r="EK631" s="33">
        <v>921.59375</v>
      </c>
      <c r="EL631" s="33">
        <v>921.59375</v>
      </c>
      <c r="EM631" s="33">
        <v>1843.1875</v>
      </c>
      <c r="EN631" s="33">
        <v>1843.1875</v>
      </c>
      <c r="EO631" s="33">
        <v>921.59375</v>
      </c>
      <c r="EP631" s="33">
        <v>921.59375</v>
      </c>
      <c r="EQ631" s="33">
        <v>1843.1875</v>
      </c>
      <c r="ER631" s="33">
        <v>1843.1875</v>
      </c>
      <c r="ES631" s="33">
        <v>921.59375</v>
      </c>
      <c r="ET631" s="33">
        <v>1013.210235</v>
      </c>
      <c r="EU631" s="33">
        <v>1843.1875</v>
      </c>
      <c r="EV631" s="33">
        <v>1843.1875</v>
      </c>
      <c r="EW631" s="33">
        <v>921.59375</v>
      </c>
      <c r="EX631" s="33">
        <v>1843.1875</v>
      </c>
      <c r="EY631" s="33">
        <v>1843.1875</v>
      </c>
      <c r="EZ631" s="33">
        <v>1843.1875</v>
      </c>
      <c r="FA631" s="33">
        <v>1843.1875</v>
      </c>
      <c r="FB631" s="33">
        <v>1843.1875</v>
      </c>
      <c r="FC631" s="33">
        <v>1843.1875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232.463628</v>
      </c>
      <c r="BM641" s="33">
        <v>232.463628</v>
      </c>
      <c r="BN641" s="33">
        <v>464.92725589999998</v>
      </c>
      <c r="BO641" s="33">
        <v>464.92725589999998</v>
      </c>
      <c r="BP641" s="33">
        <v>804.33767939999996</v>
      </c>
      <c r="BQ641" s="33">
        <v>804.33767939999996</v>
      </c>
      <c r="BR641" s="33">
        <v>1608.6753590000001</v>
      </c>
      <c r="BS641" s="33">
        <v>1608.6753590000001</v>
      </c>
      <c r="BT641" s="33">
        <v>921.59375</v>
      </c>
      <c r="BU641" s="33">
        <v>921.59375</v>
      </c>
      <c r="BV641" s="33">
        <v>1843.1875</v>
      </c>
      <c r="BW641" s="33">
        <v>1843.1875</v>
      </c>
      <c r="BX641" s="33">
        <v>921.59375</v>
      </c>
      <c r="BY641" s="33">
        <v>921.59375</v>
      </c>
      <c r="BZ641" s="33">
        <v>1843.1875</v>
      </c>
      <c r="CA641" s="33">
        <v>1843.1875</v>
      </c>
      <c r="CB641" s="33">
        <v>921.59375</v>
      </c>
      <c r="CC641" s="33">
        <v>921.59375</v>
      </c>
      <c r="CD641" s="33">
        <v>1843.1875</v>
      </c>
      <c r="CE641" s="33">
        <v>1843.1875</v>
      </c>
      <c r="CF641" s="33">
        <v>935.31741079999995</v>
      </c>
      <c r="CG641" s="33">
        <v>921.59375</v>
      </c>
      <c r="CH641" s="33">
        <v>1843.1875</v>
      </c>
      <c r="CI641" s="33">
        <v>1843.1875</v>
      </c>
      <c r="CJ641" s="33">
        <v>1843.1875</v>
      </c>
      <c r="CK641" s="33">
        <v>921.59375</v>
      </c>
      <c r="CL641" s="33">
        <v>1843.1875</v>
      </c>
      <c r="CM641" s="33">
        <v>1843.1875</v>
      </c>
      <c r="CN641" s="33">
        <v>1843.1875</v>
      </c>
      <c r="CO641" s="33">
        <v>921.59375</v>
      </c>
      <c r="CP641" s="33">
        <v>1843.1875</v>
      </c>
      <c r="CQ641" s="33">
        <v>1843.1875</v>
      </c>
      <c r="CR641" s="33">
        <v>1843.1875</v>
      </c>
      <c r="CS641" s="33">
        <v>921.59375</v>
      </c>
      <c r="CT641" s="33">
        <v>1843.1875</v>
      </c>
      <c r="CU641" s="33">
        <v>1843.1875</v>
      </c>
      <c r="CV641" s="33">
        <v>1843.1875</v>
      </c>
      <c r="CW641" s="33">
        <v>921.59375</v>
      </c>
      <c r="CX641" s="33">
        <v>1843.1875</v>
      </c>
      <c r="CY641" s="33">
        <v>1843.1875</v>
      </c>
      <c r="CZ641" s="33">
        <v>1843.1875</v>
      </c>
      <c r="DA641" s="33">
        <v>921.59375</v>
      </c>
      <c r="DB641" s="33">
        <v>1843.1875</v>
      </c>
      <c r="DC641" s="33">
        <v>1843.1875</v>
      </c>
      <c r="DD641" s="33">
        <v>1843.1875</v>
      </c>
      <c r="DE641" s="33">
        <v>921.59375</v>
      </c>
      <c r="DF641" s="33">
        <v>1843.1875</v>
      </c>
      <c r="DG641" s="33">
        <v>1843.1875</v>
      </c>
      <c r="DH641" s="33">
        <v>1843.1875</v>
      </c>
      <c r="DI641" s="33">
        <v>921.59375</v>
      </c>
      <c r="DJ641" s="33">
        <v>1843.1875</v>
      </c>
      <c r="DK641" s="33">
        <v>1843.1875</v>
      </c>
      <c r="DL641" s="33">
        <v>1843.1875</v>
      </c>
      <c r="DM641" s="33">
        <v>921.59375</v>
      </c>
      <c r="DN641" s="33">
        <v>921.59375</v>
      </c>
      <c r="DO641" s="33">
        <v>1843.1875</v>
      </c>
      <c r="DP641" s="33">
        <v>1843.1875</v>
      </c>
      <c r="DQ641" s="33">
        <v>921.59375</v>
      </c>
      <c r="DR641" s="33">
        <v>921.59375</v>
      </c>
      <c r="DS641" s="33">
        <v>1843.1875</v>
      </c>
      <c r="DT641" s="33">
        <v>1843.1875</v>
      </c>
      <c r="DU641" s="33">
        <v>921.59375</v>
      </c>
      <c r="DV641" s="33">
        <v>921.59375</v>
      </c>
      <c r="DW641" s="33">
        <v>1843.1875</v>
      </c>
      <c r="DX641" s="33">
        <v>1843.1875</v>
      </c>
      <c r="DY641" s="33">
        <v>921.59375</v>
      </c>
      <c r="DZ641" s="33">
        <v>921.59375</v>
      </c>
      <c r="EA641" s="33">
        <v>1843.1875</v>
      </c>
      <c r="EB641" s="33">
        <v>1843.1875</v>
      </c>
      <c r="EC641" s="33">
        <v>921.59375</v>
      </c>
      <c r="ED641" s="33">
        <v>921.59375</v>
      </c>
      <c r="EE641" s="33">
        <v>1843.1875</v>
      </c>
      <c r="EF641" s="33">
        <v>1843.1875</v>
      </c>
      <c r="EG641" s="33">
        <v>921.59375</v>
      </c>
      <c r="EH641" s="33">
        <v>921.59375</v>
      </c>
      <c r="EI641" s="33">
        <v>1843.1875</v>
      </c>
      <c r="EJ641" s="33">
        <v>1843.1875</v>
      </c>
      <c r="EK641" s="33">
        <v>921.59375</v>
      </c>
      <c r="EL641" s="33">
        <v>921.59375</v>
      </c>
      <c r="EM641" s="33">
        <v>1843.1875</v>
      </c>
      <c r="EN641" s="33">
        <v>1843.1875</v>
      </c>
      <c r="EO641" s="33">
        <v>921.59375</v>
      </c>
      <c r="EP641" s="33">
        <v>921.59375</v>
      </c>
      <c r="EQ641" s="33">
        <v>1843.1875</v>
      </c>
      <c r="ER641" s="33">
        <v>1843.1875</v>
      </c>
      <c r="ES641" s="33">
        <v>921.59375</v>
      </c>
      <c r="ET641" s="33">
        <v>1013.210235</v>
      </c>
      <c r="EU641" s="33">
        <v>1843.1875</v>
      </c>
      <c r="EV641" s="33">
        <v>1843.1875</v>
      </c>
      <c r="EW641" s="33">
        <v>921.59375</v>
      </c>
      <c r="EX641" s="33">
        <v>1843.1875</v>
      </c>
      <c r="EY641" s="33">
        <v>1843.1875</v>
      </c>
      <c r="EZ641" s="33">
        <v>1843.1875</v>
      </c>
      <c r="FA641" s="33">
        <v>1843.1875</v>
      </c>
      <c r="FB641" s="33">
        <v>1843.1875</v>
      </c>
      <c r="FC641" s="33">
        <v>1843.1875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317.01392679999998</v>
      </c>
      <c r="CE654" s="33">
        <v>1359.6216890000001</v>
      </c>
      <c r="CH654" s="33">
        <v>171.11488349999999</v>
      </c>
      <c r="CI654" s="33">
        <v>1359.6216890000001</v>
      </c>
      <c r="CM654" s="33">
        <v>1359.6216890000001</v>
      </c>
      <c r="CN654" s="33">
        <v>471.52048180000003</v>
      </c>
      <c r="CQ654" s="33">
        <v>1861.7816150000001</v>
      </c>
      <c r="CR654" s="33">
        <v>502.15992679999999</v>
      </c>
      <c r="CU654" s="33">
        <v>1861.7816150000001</v>
      </c>
      <c r="CV654" s="33">
        <v>1188.683927</v>
      </c>
      <c r="CY654" s="33">
        <v>1861.7816150000001</v>
      </c>
      <c r="CZ654" s="33">
        <v>1616.181679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917.20175099999994</v>
      </c>
      <c r="DS656" s="33">
        <v>1171.074848</v>
      </c>
      <c r="DT656" s="33">
        <v>1002.780607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317.01392679999998</v>
      </c>
      <c r="CE665" s="33">
        <v>1359.6216890000001</v>
      </c>
      <c r="CF665" s="33">
        <v>0</v>
      </c>
      <c r="CG665" s="33">
        <v>0</v>
      </c>
      <c r="CH665" s="33">
        <v>171.11488349999999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471.52048180000003</v>
      </c>
      <c r="CO665" s="33">
        <v>0</v>
      </c>
      <c r="CP665" s="33">
        <v>0</v>
      </c>
      <c r="CQ665" s="33">
        <v>1861.7816150000001</v>
      </c>
      <c r="CR665" s="33">
        <v>502.15992679999999</v>
      </c>
      <c r="CS665" s="33">
        <v>0</v>
      </c>
      <c r="CT665" s="33">
        <v>0</v>
      </c>
      <c r="CU665" s="33">
        <v>1861.7816150000001</v>
      </c>
      <c r="CV665" s="33">
        <v>1188.683927</v>
      </c>
      <c r="CW665" s="33">
        <v>0</v>
      </c>
      <c r="CX665" s="33">
        <v>0</v>
      </c>
      <c r="CY665" s="33">
        <v>1861.7816150000001</v>
      </c>
      <c r="CZ665" s="33">
        <v>1616.181679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2778.9833659999999</v>
      </c>
      <c r="DQ665" s="33">
        <v>0</v>
      </c>
      <c r="DR665" s="33">
        <v>0</v>
      </c>
      <c r="DS665" s="33">
        <v>3032.856464</v>
      </c>
      <c r="DT665" s="33">
        <v>2864.562222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1614.517977</v>
      </c>
      <c r="CU666" s="33">
        <v>667.19055390000005</v>
      </c>
      <c r="CY666" s="33">
        <v>477.5470009</v>
      </c>
      <c r="DC666" s="33">
        <v>265.7204615</v>
      </c>
      <c r="DG666" s="33">
        <v>317.87777199999999</v>
      </c>
      <c r="DK666" s="33">
        <v>1253.9783070000001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216.7460538</v>
      </c>
      <c r="CE667" s="33">
        <v>235.92041839999999</v>
      </c>
      <c r="CI667" s="33">
        <v>235.92041839999999</v>
      </c>
      <c r="CM667" s="33">
        <v>63.114491710000003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1216.5591710000001</v>
      </c>
      <c r="BW668" s="33">
        <v>1014.161837</v>
      </c>
      <c r="CA668" s="33">
        <v>1029.901586</v>
      </c>
      <c r="CE668" s="33">
        <v>934.80548429999999</v>
      </c>
      <c r="CI668" s="33">
        <v>258.78587770000001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4335.6355460000004</v>
      </c>
      <c r="BT677" s="33">
        <v>0</v>
      </c>
      <c r="BU677" s="33">
        <v>0</v>
      </c>
      <c r="BV677" s="33">
        <v>0</v>
      </c>
      <c r="BW677" s="33">
        <v>4133.2382120000002</v>
      </c>
      <c r="BX677" s="33">
        <v>0</v>
      </c>
      <c r="BY677" s="33">
        <v>0</v>
      </c>
      <c r="BZ677" s="33">
        <v>0</v>
      </c>
      <c r="CA677" s="33">
        <v>4129.8035970000001</v>
      </c>
      <c r="CB677" s="33">
        <v>0</v>
      </c>
      <c r="CC677" s="33">
        <v>0</v>
      </c>
      <c r="CD677" s="33">
        <v>0</v>
      </c>
      <c r="CE677" s="33">
        <v>4053.88186</v>
      </c>
      <c r="CF677" s="33">
        <v>0</v>
      </c>
      <c r="CG677" s="33">
        <v>0</v>
      </c>
      <c r="CH677" s="33">
        <v>0</v>
      </c>
      <c r="CI677" s="33">
        <v>3377.8622529999998</v>
      </c>
      <c r="CJ677" s="33">
        <v>0</v>
      </c>
      <c r="CK677" s="33">
        <v>0</v>
      </c>
      <c r="CL677" s="33">
        <v>0</v>
      </c>
      <c r="CM677" s="33">
        <v>2946.2704490000001</v>
      </c>
      <c r="CN677" s="33">
        <v>0</v>
      </c>
      <c r="CO677" s="33">
        <v>0</v>
      </c>
      <c r="CP677" s="33">
        <v>0</v>
      </c>
      <c r="CQ677" s="33">
        <v>1783.167915</v>
      </c>
      <c r="CR677" s="33">
        <v>0</v>
      </c>
      <c r="CS677" s="33">
        <v>0</v>
      </c>
      <c r="CT677" s="33">
        <v>0</v>
      </c>
      <c r="CU677" s="33">
        <v>1071.76091</v>
      </c>
      <c r="CV677" s="33">
        <v>0</v>
      </c>
      <c r="CW677" s="33">
        <v>0</v>
      </c>
      <c r="CX677" s="33">
        <v>0</v>
      </c>
      <c r="CY677" s="33">
        <v>882.11735699999997</v>
      </c>
      <c r="CZ677" s="33">
        <v>0</v>
      </c>
      <c r="DA677" s="33">
        <v>0</v>
      </c>
      <c r="DB677" s="33">
        <v>0</v>
      </c>
      <c r="DC677" s="33">
        <v>670.29081770000005</v>
      </c>
      <c r="DD677" s="33">
        <v>0</v>
      </c>
      <c r="DE677" s="33">
        <v>0</v>
      </c>
      <c r="DF677" s="33">
        <v>0</v>
      </c>
      <c r="DG677" s="33">
        <v>722.44812809999996</v>
      </c>
      <c r="DH677" s="33">
        <v>0</v>
      </c>
      <c r="DI677" s="33">
        <v>0</v>
      </c>
      <c r="DJ677" s="33">
        <v>0</v>
      </c>
      <c r="DK677" s="33">
        <v>1658.548663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311.86910549999999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311.86910549999999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H751" s="33">
        <v>1247.32116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DX751" s="33">
        <v>387.82613739999999</v>
      </c>
      <c r="EA751" s="33">
        <v>2463.4260559999998</v>
      </c>
      <c r="EB751" s="33">
        <v>979.81154749999996</v>
      </c>
      <c r="EE751" s="33">
        <v>2407.4425799999999</v>
      </c>
      <c r="EF751" s="33">
        <v>1323.669852</v>
      </c>
      <c r="EI751" s="33">
        <v>2004.4193230000001</v>
      </c>
      <c r="EJ751" s="33">
        <v>1513.164164</v>
      </c>
      <c r="EM751" s="33">
        <v>1365.8875700000001</v>
      </c>
      <c r="EN751" s="33">
        <v>1702.6584760000001</v>
      </c>
      <c r="EQ751" s="33">
        <v>2075.848528</v>
      </c>
      <c r="ER751" s="33">
        <v>1892.1527880000001</v>
      </c>
      <c r="EU751" s="33">
        <v>1533.821046</v>
      </c>
      <c r="EV751" s="33">
        <v>1892.1527880000001</v>
      </c>
      <c r="EY751" s="33">
        <v>337.7563409</v>
      </c>
      <c r="EZ751" s="33">
        <v>2980.524555</v>
      </c>
      <c r="FC751" s="33">
        <v>1699.699249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1185.286922</v>
      </c>
      <c r="EY753" s="33">
        <v>491.7377396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401.59127480000001</v>
      </c>
      <c r="DC756" s="33">
        <v>926.62718570000004</v>
      </c>
      <c r="DF756" s="33">
        <v>489.26889699999998</v>
      </c>
      <c r="DG756" s="33">
        <v>926.62718570000004</v>
      </c>
      <c r="DH756" s="33">
        <v>85.659396119999997</v>
      </c>
      <c r="DJ756" s="33">
        <v>577.18902479999997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P756" s="33">
        <v>30.72173574</v>
      </c>
      <c r="EQ756" s="33">
        <v>926.62718570000004</v>
      </c>
      <c r="ET756" s="33">
        <v>110.9139692</v>
      </c>
      <c r="EU756" s="33">
        <v>926.62718570000004</v>
      </c>
      <c r="EX756" s="33">
        <v>189.1346844</v>
      </c>
      <c r="EY756" s="33">
        <v>926.62718570000004</v>
      </c>
      <c r="FB756" s="33">
        <v>264.66171250000002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401.59127480000001</v>
      </c>
      <c r="DC761" s="33">
        <v>3438.3742910000001</v>
      </c>
      <c r="DD761" s="33">
        <v>0</v>
      </c>
      <c r="DE761" s="33">
        <v>0</v>
      </c>
      <c r="DF761" s="33">
        <v>489.26889699999998</v>
      </c>
      <c r="DG761" s="33">
        <v>3627.8686029999999</v>
      </c>
      <c r="DH761" s="33">
        <v>1332.980556</v>
      </c>
      <c r="DI761" s="33">
        <v>0</v>
      </c>
      <c r="DJ761" s="33">
        <v>577.18902479999997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4202.0363690000004</v>
      </c>
      <c r="DT761" s="33">
        <v>0</v>
      </c>
      <c r="DU761" s="33">
        <v>0</v>
      </c>
      <c r="DV761" s="33">
        <v>0</v>
      </c>
      <c r="DW761" s="33">
        <v>4391.5306810000002</v>
      </c>
      <c r="DX761" s="33">
        <v>387.82613739999999</v>
      </c>
      <c r="DY761" s="33">
        <v>0</v>
      </c>
      <c r="DZ761" s="33">
        <v>0</v>
      </c>
      <c r="EA761" s="33">
        <v>4581.024993</v>
      </c>
      <c r="EB761" s="33">
        <v>979.81154749999996</v>
      </c>
      <c r="EC761" s="33">
        <v>0</v>
      </c>
      <c r="ED761" s="33">
        <v>0</v>
      </c>
      <c r="EE761" s="33">
        <v>4525.0415169999997</v>
      </c>
      <c r="EF761" s="33">
        <v>1323.669852</v>
      </c>
      <c r="EG761" s="33">
        <v>0</v>
      </c>
      <c r="EH761" s="33">
        <v>0</v>
      </c>
      <c r="EI761" s="33">
        <v>4122.0182590000004</v>
      </c>
      <c r="EJ761" s="33">
        <v>1513.164164</v>
      </c>
      <c r="EK761" s="33">
        <v>0</v>
      </c>
      <c r="EL761" s="33">
        <v>0</v>
      </c>
      <c r="EM761" s="33">
        <v>3477.8016769999999</v>
      </c>
      <c r="EN761" s="33">
        <v>1702.6584760000001</v>
      </c>
      <c r="EO761" s="33">
        <v>0</v>
      </c>
      <c r="EP761" s="33">
        <v>30.72173574</v>
      </c>
      <c r="EQ761" s="33">
        <v>3002.4757140000002</v>
      </c>
      <c r="ER761" s="33">
        <v>1892.1527880000001</v>
      </c>
      <c r="ES761" s="33">
        <v>0</v>
      </c>
      <c r="ET761" s="33">
        <v>110.9139692</v>
      </c>
      <c r="EU761" s="33">
        <v>2460.4482309999999</v>
      </c>
      <c r="EV761" s="33">
        <v>1892.1527880000001</v>
      </c>
      <c r="EW761" s="33">
        <v>0</v>
      </c>
      <c r="EX761" s="33">
        <v>189.1346844</v>
      </c>
      <c r="EY761" s="33">
        <v>1756.1212660000001</v>
      </c>
      <c r="EZ761" s="33">
        <v>2980.524555</v>
      </c>
      <c r="FA761" s="33">
        <v>0</v>
      </c>
      <c r="FB761" s="33">
        <v>264.66171250000002</v>
      </c>
      <c r="FC761" s="33">
        <v>2626.3264349999999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62802.951910000003</v>
      </c>
      <c r="K762" s="33">
        <v>64761.400430000002</v>
      </c>
      <c r="L762" s="33">
        <v>65641.422869999995</v>
      </c>
      <c r="M762" s="33">
        <v>61707.588430000003</v>
      </c>
      <c r="N762" s="33">
        <v>61949.39862</v>
      </c>
      <c r="O762" s="33">
        <v>63865.230450000003</v>
      </c>
      <c r="P762" s="33">
        <v>68278.414000000004</v>
      </c>
      <c r="Q762" s="33">
        <v>64194.103069999997</v>
      </c>
      <c r="R762" s="33">
        <v>64437.859170000003</v>
      </c>
      <c r="S762" s="33">
        <v>66440.042549999998</v>
      </c>
      <c r="T762" s="33">
        <v>68315.537580000004</v>
      </c>
      <c r="U762" s="33">
        <v>64242.568469999998</v>
      </c>
      <c r="V762" s="33">
        <v>64484.470130000002</v>
      </c>
      <c r="W762" s="33">
        <v>66486.229420000003</v>
      </c>
      <c r="X762" s="33">
        <v>69555.948180000007</v>
      </c>
      <c r="Y762" s="33">
        <v>65414.328650000003</v>
      </c>
      <c r="Z762" s="33">
        <v>65659.043260000006</v>
      </c>
      <c r="AA762" s="33">
        <v>67692.905960000004</v>
      </c>
      <c r="AB762" s="33">
        <v>70679.143389999997</v>
      </c>
      <c r="AC762" s="33">
        <v>66462.637400000007</v>
      </c>
      <c r="AD762" s="33">
        <v>66706.323999999993</v>
      </c>
      <c r="AE762" s="33">
        <v>68778.383459999997</v>
      </c>
      <c r="AF762" s="33">
        <v>75854.258690000002</v>
      </c>
      <c r="AG762" s="33">
        <v>71336.485159999997</v>
      </c>
      <c r="AH762" s="33">
        <v>71606.282099999997</v>
      </c>
      <c r="AI762" s="33">
        <v>73824.958480000001</v>
      </c>
      <c r="AJ762" s="33">
        <v>79651.371199999994</v>
      </c>
      <c r="AK762" s="33">
        <v>74922.04969</v>
      </c>
      <c r="AL762" s="33">
        <v>75213.36232</v>
      </c>
      <c r="AM762" s="33">
        <v>77536.344979999994</v>
      </c>
      <c r="AN762" s="33">
        <v>83543.679569999993</v>
      </c>
      <c r="AO762" s="33">
        <v>78603.963589999999</v>
      </c>
      <c r="AP762" s="33">
        <v>78918.588390000004</v>
      </c>
      <c r="AQ762" s="33">
        <v>81343.340060000002</v>
      </c>
      <c r="AR762" s="33">
        <v>86965.247740000006</v>
      </c>
      <c r="AS762" s="33">
        <v>81817.148360000007</v>
      </c>
      <c r="AT762" s="33">
        <v>82142.179080000002</v>
      </c>
      <c r="AU762" s="33">
        <v>84670.779179999998</v>
      </c>
      <c r="AV762" s="33">
        <v>90531.551720000003</v>
      </c>
      <c r="AW762" s="33">
        <v>85161.349010000005</v>
      </c>
      <c r="AX762" s="33">
        <v>85496.804409999997</v>
      </c>
      <c r="AY762" s="33">
        <v>88136.412160000007</v>
      </c>
      <c r="AZ762" s="33">
        <v>94135.389299999995</v>
      </c>
      <c r="BA762" s="33">
        <v>88541.114549999998</v>
      </c>
      <c r="BB762" s="33">
        <v>88888.80154</v>
      </c>
      <c r="BC762" s="33">
        <v>91640.139729999995</v>
      </c>
      <c r="BD762" s="33">
        <v>97866.627160000004</v>
      </c>
      <c r="BE762" s="33">
        <v>92036.296759999997</v>
      </c>
      <c r="BF762" s="33">
        <v>92394.940719999999</v>
      </c>
      <c r="BG762" s="33">
        <v>95265.378890000007</v>
      </c>
      <c r="BH762" s="33">
        <v>101071.38559999999</v>
      </c>
      <c r="BI762" s="33">
        <v>95046.307539999994</v>
      </c>
      <c r="BJ762" s="33">
        <v>95413.523180000004</v>
      </c>
      <c r="BK762" s="33">
        <v>98386.888940000004</v>
      </c>
      <c r="BL762" s="33">
        <v>104084.27680000001</v>
      </c>
      <c r="BM762" s="33">
        <v>97865.380260000005</v>
      </c>
      <c r="BN762" s="33">
        <v>98242.439369999993</v>
      </c>
      <c r="BO762" s="33">
        <v>101312.66469999999</v>
      </c>
      <c r="BP762" s="33">
        <v>107212.61930000001</v>
      </c>
      <c r="BQ762" s="33">
        <v>100791.2987</v>
      </c>
      <c r="BR762" s="33">
        <v>101179.23020000001</v>
      </c>
      <c r="BS762" s="33">
        <v>104349.3545</v>
      </c>
      <c r="BT762" s="33">
        <v>110429.5451</v>
      </c>
      <c r="BU762" s="33">
        <v>103802.38529999999</v>
      </c>
      <c r="BV762" s="33">
        <v>104202.8348</v>
      </c>
      <c r="BW762" s="33">
        <v>107473.7752</v>
      </c>
      <c r="BX762" s="33">
        <v>113747.9954</v>
      </c>
      <c r="BY762" s="33">
        <v>106913.5744</v>
      </c>
      <c r="BZ762" s="33">
        <v>107328.2025</v>
      </c>
      <c r="CA762" s="33">
        <v>110700.7671</v>
      </c>
      <c r="CB762" s="33">
        <v>117231.171</v>
      </c>
      <c r="CC762" s="33">
        <v>110175.2755</v>
      </c>
      <c r="CD762" s="33">
        <v>110601.68459999999</v>
      </c>
      <c r="CE762" s="33">
        <v>114084.1608</v>
      </c>
      <c r="CF762" s="33">
        <v>120773.21829999999</v>
      </c>
      <c r="CG762" s="33">
        <v>113496.20480000001</v>
      </c>
      <c r="CH762" s="33">
        <v>113934.5151</v>
      </c>
      <c r="CI762" s="33">
        <v>117526.60619999999</v>
      </c>
      <c r="CJ762" s="33">
        <v>124311.95729999999</v>
      </c>
      <c r="CK762" s="33">
        <v>116817.7116</v>
      </c>
      <c r="CL762" s="33">
        <v>117268.833</v>
      </c>
      <c r="CM762" s="33">
        <v>120968.5748</v>
      </c>
      <c r="CN762" s="33">
        <v>127965.14</v>
      </c>
      <c r="CO762" s="33">
        <v>120238.9109</v>
      </c>
      <c r="CP762" s="33">
        <v>120702.5131</v>
      </c>
      <c r="CQ762" s="33">
        <v>124514.8061</v>
      </c>
      <c r="CR762" s="33">
        <v>131740.5171</v>
      </c>
      <c r="CS762" s="33">
        <v>123779.9325</v>
      </c>
      <c r="CT762" s="33">
        <v>124256.31389999999</v>
      </c>
      <c r="CU762" s="33">
        <v>128184.14870000001</v>
      </c>
      <c r="CV762" s="33">
        <v>135761.73499999999</v>
      </c>
      <c r="CW762" s="33">
        <v>127557.6059</v>
      </c>
      <c r="CX762" s="33">
        <v>128050.228</v>
      </c>
      <c r="CY762" s="33">
        <v>132096.7402</v>
      </c>
      <c r="CZ762" s="33">
        <v>139735.0773</v>
      </c>
      <c r="DA762" s="33">
        <v>131282.64129999999</v>
      </c>
      <c r="DB762" s="33">
        <v>131788.4535</v>
      </c>
      <c r="DC762" s="33">
        <v>135958.01569999999</v>
      </c>
      <c r="DD762" s="33">
        <v>143746.77830000001</v>
      </c>
      <c r="DE762" s="33">
        <v>135029.55850000001</v>
      </c>
      <c r="DF762" s="33">
        <v>135549.649</v>
      </c>
      <c r="DG762" s="33">
        <v>139850.7501</v>
      </c>
      <c r="DH762" s="33">
        <v>147605.6735</v>
      </c>
      <c r="DI762" s="33">
        <v>138630.9945</v>
      </c>
      <c r="DJ762" s="33">
        <v>139164.99309999999</v>
      </c>
      <c r="DK762" s="33">
        <v>143594.14300000001</v>
      </c>
      <c r="DL762" s="33">
        <v>151431.60269999999</v>
      </c>
      <c r="DM762" s="33">
        <v>142203.3983</v>
      </c>
      <c r="DN762" s="33">
        <v>142751.74069999999</v>
      </c>
      <c r="DO762" s="33">
        <v>147307.12719999999</v>
      </c>
      <c r="DP762" s="33">
        <v>154810.85800000001</v>
      </c>
      <c r="DQ762" s="33">
        <v>145355.74780000001</v>
      </c>
      <c r="DR762" s="33">
        <v>145917.0699</v>
      </c>
      <c r="DS762" s="33">
        <v>150585.0442</v>
      </c>
      <c r="DT762" s="33">
        <v>158200.99359999999</v>
      </c>
      <c r="DU762" s="33">
        <v>148516.4791</v>
      </c>
      <c r="DV762" s="33">
        <v>149090.0214</v>
      </c>
      <c r="DW762" s="33">
        <v>153872.0551</v>
      </c>
      <c r="DX762" s="33">
        <v>161604.4118</v>
      </c>
      <c r="DY762" s="33">
        <v>151688.02420000001</v>
      </c>
      <c r="DZ762" s="33">
        <v>152274.4333</v>
      </c>
      <c r="EA762" s="33">
        <v>157171.6115</v>
      </c>
      <c r="EB762" s="33">
        <v>165074.95939999999</v>
      </c>
      <c r="EC762" s="33">
        <v>154919.35920000001</v>
      </c>
      <c r="ED762" s="33">
        <v>155518.12700000001</v>
      </c>
      <c r="EE762" s="33">
        <v>160534.58170000001</v>
      </c>
      <c r="EF762" s="33">
        <v>168614.6189</v>
      </c>
      <c r="EG762" s="33">
        <v>158214.7187</v>
      </c>
      <c r="EH762" s="33">
        <v>158825.51060000001</v>
      </c>
      <c r="EI762" s="33">
        <v>163964.4711</v>
      </c>
      <c r="EJ762" s="33">
        <v>172178.06289999999</v>
      </c>
      <c r="EK762" s="33">
        <v>161531.03400000001</v>
      </c>
      <c r="EL762" s="33">
        <v>162153.38440000001</v>
      </c>
      <c r="EM762" s="33">
        <v>167417.06210000001</v>
      </c>
      <c r="EN762" s="33">
        <v>175710.13459999999</v>
      </c>
      <c r="EO762" s="33">
        <v>164814.595</v>
      </c>
      <c r="EP762" s="33">
        <v>165449.18919999999</v>
      </c>
      <c r="EQ762" s="33">
        <v>170837.31570000001</v>
      </c>
      <c r="ER762" s="33">
        <v>179590.80160000001</v>
      </c>
      <c r="ES762" s="33">
        <v>168413.6637</v>
      </c>
      <c r="ET762" s="33">
        <v>169062.07579999999</v>
      </c>
      <c r="EU762" s="33">
        <v>174588.00399999999</v>
      </c>
      <c r="EV762" s="33">
        <v>183320.0374</v>
      </c>
      <c r="EW762" s="33">
        <v>171871.4142</v>
      </c>
      <c r="EX762" s="33">
        <v>172532.82</v>
      </c>
      <c r="EY762" s="33">
        <v>178193.3653</v>
      </c>
      <c r="EZ762" s="33">
        <v>187005.17310000001</v>
      </c>
      <c r="FA762" s="33">
        <v>175289.52290000001</v>
      </c>
      <c r="FB762" s="33">
        <v>175963.83619999999</v>
      </c>
      <c r="FC762" s="33">
        <v>181757.70989999999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50608.426180000002</v>
      </c>
      <c r="D4" s="1">
        <f>PLANEL_GerMED_Trim_Resultado!Q245</f>
        <v>44242.387869999999</v>
      </c>
      <c r="E4" s="1">
        <f>PLANEL_GerMED_Trim_Resultado!R245</f>
        <v>45075.379979999998</v>
      </c>
      <c r="F4" s="1">
        <f>PLANEL_GerMED_Trim_Resultado!S245</f>
        <v>44400.424729999999</v>
      </c>
      <c r="G4" s="1">
        <f>PLANEL_GerMED_Trim_Resultado!T245</f>
        <v>53943.864280000002</v>
      </c>
      <c r="H4" s="1">
        <f>PLANEL_GerMED_Trim_Resultado!U245</f>
        <v>45262.232649999998</v>
      </c>
      <c r="I4" s="1">
        <f>PLANEL_GerMED_Trim_Resultado!V245</f>
        <v>42829.841630000003</v>
      </c>
      <c r="J4" s="1">
        <f>PLANEL_GerMED_Trim_Resultado!W245</f>
        <v>45172.438040000001</v>
      </c>
      <c r="K4" s="1">
        <f>PLANEL_GerMED_Trim_Resultado!X245</f>
        <v>54674.033730000003</v>
      </c>
      <c r="L4" s="1">
        <f>PLANEL_GerMED_Trim_Resultado!Y245</f>
        <v>46146.13508</v>
      </c>
      <c r="M4" s="1">
        <f>PLANEL_GerMED_Trim_Resultado!Z245</f>
        <v>43819.177649999998</v>
      </c>
      <c r="N4" s="1">
        <f>PLANEL_GerMED_Trim_Resultado!AA245</f>
        <v>45172.438040000001</v>
      </c>
      <c r="O4" s="1">
        <f>PLANEL_GerMED_Trim_Resultado!AB245</f>
        <v>53637.421289999998</v>
      </c>
      <c r="P4" s="1">
        <f>PLANEL_GerMED_Trim_Resultado!AC245</f>
        <v>44408.487930000003</v>
      </c>
      <c r="Q4" s="1">
        <f>PLANEL_GerMED_Trim_Resultado!AD245</f>
        <v>41233.375110000001</v>
      </c>
      <c r="R4" s="1">
        <f>PLANEL_GerMED_Trim_Resultado!AE245</f>
        <v>46785.498870000003</v>
      </c>
      <c r="S4" s="1">
        <f>PLANEL_GerMED_Trim_Resultado!AF245</f>
        <v>58076.030850000003</v>
      </c>
      <c r="T4" s="1">
        <f>PLANEL_GerMED_Trim_Resultado!AG245</f>
        <v>48321.410499999998</v>
      </c>
      <c r="U4" s="1">
        <f>PLANEL_GerMED_Trim_Resultado!AH245</f>
        <v>45010.222139999998</v>
      </c>
      <c r="V4" s="1">
        <f>PLANEL_GerMED_Trim_Resultado!AI245</f>
        <v>48426.768210000002</v>
      </c>
      <c r="W4" s="1">
        <f>PLANEL_GerMED_Trim_Resultado!AJ245</f>
        <v>60773.474580000002</v>
      </c>
      <c r="X4" s="1">
        <f>PLANEL_GerMED_Trim_Resultado!AK245</f>
        <v>51052.322809999998</v>
      </c>
      <c r="Y4" s="1">
        <f>PLANEL_GerMED_Trim_Resultado!AL245</f>
        <v>47795.447200000002</v>
      </c>
      <c r="Z4" s="1">
        <f>PLANEL_GerMED_Trim_Resultado!AM245</f>
        <v>50290.599589999998</v>
      </c>
      <c r="AA4" s="1">
        <f>PLANEL_GerMED_Trim_Resultado!AN245</f>
        <v>64879.164490000003</v>
      </c>
      <c r="AB4" s="1">
        <f>PLANEL_GerMED_Trim_Resultado!AO245</f>
        <v>53592.783470000002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67739.484830000001</v>
      </c>
      <c r="AF4" s="1">
        <f>PLANEL_GerMED_Trim_Resultado!AS245</f>
        <v>54788.516259999997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68699.966700000004</v>
      </c>
      <c r="AJ4" s="1">
        <f>PLANEL_GerMED_Trim_Resultado!AW245</f>
        <v>57972.832710000002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67883.336710000003</v>
      </c>
      <c r="AN4" s="1">
        <f>PLANEL_GerMED_Trim_Resultado!BA245</f>
        <v>58024.281369999997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69827.020810000002</v>
      </c>
      <c r="AR4" s="1">
        <f>PLANEL_GerMED_Trim_Resultado!BE245</f>
        <v>58350.5216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71406.667719999998</v>
      </c>
      <c r="AV4" s="1">
        <f>PLANEL_GerMED_Trim_Resultado!BI245</f>
        <v>59857.346400000002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73394.434909999996</v>
      </c>
      <c r="AZ4" s="1">
        <f>PLANEL_GerMED_Trim_Resultado!BM245</f>
        <v>61558.461889999999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75438.645189999996</v>
      </c>
      <c r="BD4" s="1">
        <f>PLANEL_GerMED_Trim_Resultado!BQ245</f>
        <v>62522.450080000002</v>
      </c>
      <c r="BE4" s="1">
        <f>PLANEL_GerMED_Trim_Resultado!BR245</f>
        <v>53223.520049999999</v>
      </c>
      <c r="BF4" s="1">
        <f>PLANEL_GerMED_Trim_Resultado!BS245</f>
        <v>53248.049319999998</v>
      </c>
      <c r="BG4" s="1">
        <f>PLANEL_GerMED_Trim_Resultado!BT245</f>
        <v>77053.992169999998</v>
      </c>
      <c r="BH4" s="1">
        <f>PLANEL_GerMED_Trim_Resultado!BU245</f>
        <v>64170.645989999997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77724.30816</v>
      </c>
      <c r="BL4" s="1">
        <f>PLANEL_GerMED_Trim_Resultado!BY245</f>
        <v>63350.417909999996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78600.227920000005</v>
      </c>
      <c r="BP4" s="1">
        <f>PLANEL_GerMED_Trim_Resultado!CC245</f>
        <v>66169.363419999994</v>
      </c>
      <c r="BQ4" s="1">
        <f>PLANEL_GerMED_Trim_Resultado!CD245</f>
        <v>54538.400889999997</v>
      </c>
      <c r="BR4" s="1">
        <f>PLANEL_GerMED_Trim_Resultado!CE245</f>
        <v>54983.617420000002</v>
      </c>
      <c r="BS4" s="1">
        <f>PLANEL_GerMED_Trim_Resultado!CF245</f>
        <v>79380.970939999999</v>
      </c>
      <c r="BT4" s="1">
        <f>PLANEL_GerMED_Trim_Resultado!CG245</f>
        <v>66917.235320000007</v>
      </c>
      <c r="BU4" s="1">
        <f>PLANEL_GerMED_Trim_Resultado!CH245</f>
        <v>54780.459470000002</v>
      </c>
      <c r="BV4" s="1">
        <f>PLANEL_GerMED_Trim_Resultado!CI245</f>
        <v>55324.873590000003</v>
      </c>
      <c r="BW4" s="1">
        <f>PLANEL_GerMED_Trim_Resultado!CJ245</f>
        <v>79465.59375</v>
      </c>
      <c r="BX4" s="1">
        <f>PLANEL_GerMED_Trim_Resultado!CK245</f>
        <v>67334.791530000002</v>
      </c>
      <c r="BY4" s="1">
        <f>PLANEL_GerMED_Trim_Resultado!CL245</f>
        <v>54806.695599999999</v>
      </c>
      <c r="BZ4" s="1">
        <f>PLANEL_GerMED_Trim_Resultado!CM245</f>
        <v>55361.861510000002</v>
      </c>
      <c r="CA4" s="1">
        <f>PLANEL_GerMED_Trim_Resultado!CN245</f>
        <v>79655.52291</v>
      </c>
      <c r="CB4" s="1">
        <f>PLANEL_GerMED_Trim_Resultado!CO245</f>
        <v>67106.88063</v>
      </c>
      <c r="CC4" s="1">
        <f>PLANEL_GerMED_Trim_Resultado!CP245</f>
        <v>54865.58051</v>
      </c>
      <c r="CD4" s="1">
        <f>PLANEL_GerMED_Trim_Resultado!CQ245</f>
        <v>55444.877939999998</v>
      </c>
      <c r="CE4" s="1">
        <f>PLANEL_GerMED_Trim_Resultado!CR245</f>
        <v>79655.52291</v>
      </c>
      <c r="CF4" s="1">
        <f>PLANEL_GerMED_Trim_Resultado!CS245</f>
        <v>66618.386679999996</v>
      </c>
      <c r="CG4" s="1">
        <f>PLANEL_GerMED_Trim_Resultado!CT245</f>
        <v>54865.58051</v>
      </c>
      <c r="CH4" s="1">
        <f>PLANEL_GerMED_Trim_Resultado!CU245</f>
        <v>55444.877939999998</v>
      </c>
      <c r="CI4" s="1">
        <f>PLANEL_GerMED_Trim_Resultado!CV245</f>
        <v>79655.52291</v>
      </c>
      <c r="CJ4" s="1">
        <f>PLANEL_GerMED_Trim_Resultado!CW245</f>
        <v>67480.276710000006</v>
      </c>
      <c r="CK4" s="1">
        <f>PLANEL_GerMED_Trim_Resultado!CX245</f>
        <v>54865.58051</v>
      </c>
      <c r="CL4" s="1">
        <f>PLANEL_GerMED_Trim_Resultado!CY245</f>
        <v>55444.877939999998</v>
      </c>
      <c r="CM4" s="1">
        <f>PLANEL_GerMED_Trim_Resultado!CZ245</f>
        <v>79655.52291</v>
      </c>
      <c r="CN4" s="1">
        <f>PLANEL_GerMED_Trim_Resultado!DA245</f>
        <v>68684.892720000003</v>
      </c>
      <c r="CO4" s="1">
        <f>PLANEL_GerMED_Trim_Resultado!DB245</f>
        <v>54865.58051</v>
      </c>
      <c r="CP4" s="1">
        <f>PLANEL_GerMED_Trim_Resultado!DC245</f>
        <v>55444.877939999998</v>
      </c>
      <c r="CQ4" s="1">
        <f>PLANEL_GerMED_Trim_Resultado!DD245</f>
        <v>79655.52291</v>
      </c>
      <c r="CR4" s="1">
        <f>PLANEL_GerMED_Trim_Resultado!DE245</f>
        <v>70500.408020000003</v>
      </c>
      <c r="CS4" s="1">
        <f>PLANEL_GerMED_Trim_Resultado!DF245</f>
        <v>54865.58051</v>
      </c>
      <c r="CT4" s="1">
        <f>PLANEL_GerMED_Trim_Resultado!DG245</f>
        <v>55444.877939999998</v>
      </c>
      <c r="CU4" s="1">
        <f>PLANEL_GerMED_Trim_Resultado!DH245</f>
        <v>79679.858890000003</v>
      </c>
      <c r="CV4" s="1">
        <f>PLANEL_GerMED_Trim_Resultado!DI245</f>
        <v>70520.653890000001</v>
      </c>
      <c r="CW4" s="1">
        <f>PLANEL_GerMED_Trim_Resultado!DJ245</f>
        <v>54879.519460000003</v>
      </c>
      <c r="CX4" s="1">
        <f>PLANEL_GerMED_Trim_Resultado!DK245</f>
        <v>55460.832920000001</v>
      </c>
      <c r="CY4" s="68">
        <f>PLANEL_GerMED_Trim_Resultado!DL245</f>
        <v>79679.858890000003</v>
      </c>
      <c r="CZ4" s="68">
        <f>PLANEL_GerMED_Trim_Resultado!DM245</f>
        <v>69376.377030000003</v>
      </c>
      <c r="DA4" s="68">
        <f>PLANEL_GerMED_Trim_Resultado!DN245</f>
        <v>54879.519460000003</v>
      </c>
      <c r="DB4" s="68">
        <f>PLANEL_GerMED_Trim_Resultado!DO245</f>
        <v>55460.832920000001</v>
      </c>
      <c r="DC4" s="1">
        <f>PLANEL_GerMED_Trim_Resultado!DP245</f>
        <v>79679.858890000003</v>
      </c>
      <c r="DD4" s="1">
        <f>PLANEL_GerMED_Trim_Resultado!DQ245</f>
        <v>69910.739780000004</v>
      </c>
      <c r="DE4" s="1">
        <f>PLANEL_GerMED_Trim_Resultado!DR245</f>
        <v>54879.519460000003</v>
      </c>
      <c r="DF4" s="1">
        <f>PLANEL_GerMED_Trim_Resultado!DS245</f>
        <v>55460.832920000001</v>
      </c>
      <c r="DG4" s="1">
        <f>PLANEL_GerMED_Trim_Resultado!DT245</f>
        <v>79679.858890000003</v>
      </c>
      <c r="DH4" s="1">
        <f>PLANEL_GerMED_Trim_Resultado!DU245</f>
        <v>70520.653890000001</v>
      </c>
      <c r="DI4" s="1">
        <f>PLANEL_GerMED_Trim_Resultado!DV245</f>
        <v>54879.519460000003</v>
      </c>
      <c r="DJ4" s="1">
        <f>PLANEL_GerMED_Trim_Resultado!DW245</f>
        <v>55460.832920000001</v>
      </c>
      <c r="DK4" s="1">
        <f>PLANEL_GerMED_Trim_Resultado!DX245</f>
        <v>79679.858890000003</v>
      </c>
      <c r="DL4" s="1">
        <f>PLANEL_GerMED_Trim_Resultado!DY245</f>
        <v>70520.653890000001</v>
      </c>
      <c r="DM4" s="1">
        <f>PLANEL_GerMED_Trim_Resultado!DZ245</f>
        <v>54852.150509999999</v>
      </c>
      <c r="DN4" s="1">
        <f>PLANEL_GerMED_Trim_Resultado!EA245</f>
        <v>55460.832920000001</v>
      </c>
      <c r="DO4" s="1">
        <f>PLANEL_GerMED_Trim_Resultado!EB245</f>
        <v>79679.858890000003</v>
      </c>
      <c r="DP4" s="1">
        <f>PLANEL_GerMED_Trim_Resultado!EC245</f>
        <v>70520.653890000001</v>
      </c>
      <c r="DQ4" s="1">
        <f>PLANEL_GerMED_Trim_Resultado!ED245</f>
        <v>54396.617850000002</v>
      </c>
      <c r="DR4" s="1">
        <f>PLANEL_GerMED_Trim_Resultado!EE245</f>
        <v>55460.832920000001</v>
      </c>
      <c r="DS4" s="1">
        <f>PLANEL_GerMED_Trim_Resultado!EF245</f>
        <v>79679.858890000003</v>
      </c>
      <c r="DT4" s="1">
        <f>PLANEL_GerMED_Trim_Resultado!EG245</f>
        <v>70520.653890000001</v>
      </c>
      <c r="DU4" s="1">
        <f>PLANEL_GerMED_Trim_Resultado!EH245</f>
        <v>53662.566250000003</v>
      </c>
      <c r="DV4" s="1">
        <f>PLANEL_GerMED_Trim_Resultado!EI245</f>
        <v>55460.832920000001</v>
      </c>
      <c r="DW4" s="1">
        <f>PLANEL_GerMED_Trim_Resultado!EJ245</f>
        <v>79679.858890000003</v>
      </c>
      <c r="DX4" s="1">
        <f>PLANEL_GerMED_Trim_Resultado!EK245</f>
        <v>70520.653890000001</v>
      </c>
      <c r="DY4" s="1">
        <f>PLANEL_GerMED_Trim_Resultado!EL245</f>
        <v>52755.282959999997</v>
      </c>
      <c r="DZ4" s="1">
        <f>PLANEL_GerMED_Trim_Resultado!EM245</f>
        <v>55460.832920000001</v>
      </c>
      <c r="EA4" s="1">
        <f>PLANEL_GerMED_Trim_Resultado!EN245</f>
        <v>79679.858890000003</v>
      </c>
      <c r="EB4" s="1">
        <f>PLANEL_GerMED_Trim_Resultado!EO245</f>
        <v>70520.653890000001</v>
      </c>
      <c r="EC4" s="1">
        <f>PLANEL_GerMED_Trim_Resultado!EP245</f>
        <v>52077.98949</v>
      </c>
      <c r="ED4" s="1">
        <f>PLANEL_GerMED_Trim_Resultado!EQ245</f>
        <v>55460.832920000001</v>
      </c>
      <c r="EE4" s="1">
        <f>PLANEL_GerMED_Trim_Resultado!ER245</f>
        <v>79679.858890000003</v>
      </c>
      <c r="EF4" s="1">
        <f>PLANEL_GerMED_Trim_Resultado!ES245</f>
        <v>70520.653890000001</v>
      </c>
      <c r="EG4" s="1">
        <f>PLANEL_GerMED_Trim_Resultado!ET245</f>
        <v>51259.545409999999</v>
      </c>
      <c r="EH4" s="1">
        <f>PLANEL_GerMED_Trim_Resultado!EU245</f>
        <v>55460.832920000001</v>
      </c>
      <c r="EI4" s="1">
        <f>PLANEL_GerMED_Trim_Resultado!EV245</f>
        <v>79679.858890000003</v>
      </c>
      <c r="EJ4" s="1">
        <f>PLANEL_GerMED_Trim_Resultado!EW245</f>
        <v>70520.653890000001</v>
      </c>
      <c r="EK4" s="1">
        <f>PLANEL_GerMED_Trim_Resultado!EX245</f>
        <v>48986.137239999996</v>
      </c>
      <c r="EL4" s="1">
        <f>PLANEL_GerMED_Trim_Resultado!EY245</f>
        <v>55460.832920000001</v>
      </c>
      <c r="EM4" s="1">
        <f>PLANEL_GerMED_Trim_Resultado!EZ245</f>
        <v>79743.916889999993</v>
      </c>
      <c r="EN4" s="1">
        <f>PLANEL_GerMED_Trim_Resultado!FA245</f>
        <v>70563.08498</v>
      </c>
      <c r="EO4" s="1">
        <f>PLANEL_GerMED_Trim_Resultado!FB245</f>
        <v>49002.660839999997</v>
      </c>
      <c r="EP4" s="1">
        <f>PLANEL_GerMED_Trim_Resultado!FC245</f>
        <v>55500.074719999997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2955.9634660000002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2986.7737860000002</v>
      </c>
      <c r="M5" s="1">
        <f>PLANEL_GerMED_Trim_Resultado!Z257</f>
        <v>2428.3310139999999</v>
      </c>
      <c r="N5" s="1">
        <f>PLANEL_GerMED_Trim_Resultado!AA257</f>
        <v>3015.8324349999998</v>
      </c>
      <c r="O5" s="1">
        <f>PLANEL_GerMED_Trim_Resultado!AB257</f>
        <v>3405.6543000000001</v>
      </c>
      <c r="P5" s="1">
        <f>PLANEL_GerMED_Trim_Resultado!AC257</f>
        <v>3192.936494</v>
      </c>
      <c r="Q5" s="1">
        <f>PLANEL_GerMED_Trim_Resultado!AD257</f>
        <v>2749.1085880000001</v>
      </c>
      <c r="R5" s="1">
        <f>PLANEL_GerMED_Trim_Resultado!AE257</f>
        <v>3011.9002829999999</v>
      </c>
      <c r="S5" s="1">
        <f>PLANEL_GerMED_Trim_Resultado!AF257</f>
        <v>3321.4516100000001</v>
      </c>
      <c r="T5" s="1">
        <f>PLANEL_GerMED_Trim_Resultado!AG257</f>
        <v>3258.4342280000001</v>
      </c>
      <c r="U5" s="1">
        <f>PLANEL_GerMED_Trim_Resultado!AH257</f>
        <v>2860.4938950000001</v>
      </c>
      <c r="V5" s="1">
        <f>PLANEL_GerMED_Trim_Resultado!AI257</f>
        <v>3184.5163849999999</v>
      </c>
      <c r="W5" s="1">
        <f>PLANEL_GerMED_Trim_Resultado!AJ257</f>
        <v>3721.7192420000001</v>
      </c>
      <c r="X5" s="1">
        <f>PLANEL_GerMED_Trim_Resultado!AK257</f>
        <v>3405.1527120000001</v>
      </c>
      <c r="Y5" s="1">
        <f>PLANEL_GerMED_Trim_Resultado!AL257</f>
        <v>2931.1164950000002</v>
      </c>
      <c r="Z5" s="1">
        <f>PLANEL_GerMED_Trim_Resultado!AM257</f>
        <v>3314.0706719999998</v>
      </c>
      <c r="AA5" s="1">
        <f>PLANEL_GerMED_Trim_Resultado!AN257</f>
        <v>3536.070295</v>
      </c>
      <c r="AB5" s="1">
        <f>PLANEL_GerMED_Trim_Resultado!AO257</f>
        <v>4704.8559160000004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3532.3392490000001</v>
      </c>
      <c r="AF5" s="1">
        <f>PLANEL_GerMED_Trim_Resultado!AS257</f>
        <v>5832.9817119999998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3784.6064620000002</v>
      </c>
      <c r="AJ5" s="1">
        <f>PLANEL_GerMED_Trim_Resultado!AW257</f>
        <v>3164.906528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7656.4925649999996</v>
      </c>
      <c r="AN5" s="1">
        <f>PLANEL_GerMED_Trim_Resultado!BA257</f>
        <v>5966.3732550000004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7935.3671199999999</v>
      </c>
      <c r="AR5" s="1">
        <f>PLANEL_GerMED_Trim_Resultado!BE257</f>
        <v>6803.5309010000001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7589.5029709999999</v>
      </c>
      <c r="AV5" s="1">
        <f>PLANEL_GerMED_Trim_Resultado!BI257</f>
        <v>6238.7337639999996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7616.3640009999999</v>
      </c>
      <c r="AZ5" s="1">
        <f>PLANEL_GerMED_Trim_Resultado!BM257</f>
        <v>6141.82323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7936.4073710000002</v>
      </c>
      <c r="BD5" s="1">
        <f>PLANEL_GerMED_Trim_Resultado!BQ257</f>
        <v>7287.5437940000002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8907.8838009999999</v>
      </c>
      <c r="BH5" s="1">
        <f>PLANEL_GerMED_Trim_Resultado!BU257</f>
        <v>7788.5341099999996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8821.5227429999995</v>
      </c>
      <c r="BL5" s="1">
        <f>PLANEL_GerMED_Trim_Resultado!BY257</f>
        <v>8629.4540699999998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7412.1611730000004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7215.9602880000002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7297.8562380000003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7484.703305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8629.6214920000002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8573.6053260000008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8450.9121570000007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7637.919793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8622.2456590000002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8678.2679979999994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8529.9728130000003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7127.360267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7127.360267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7127.360267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7127.360267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7071.5674499999996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5500.0545690999998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3962.127387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4582.3005270000003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4211.3703329999998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10775.353118700001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2412.5756379999998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10346.288990000001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2346.5436789999999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2314.1337509999998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10654.540628500001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4031.387616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11912.578631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3790.29333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11629.157783999999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3516.758394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11497.363019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3307.6468519999999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11493.928404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3421.1944404000001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11943.607861999999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2344.235772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3275.2953971000002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11954.505136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2344.235772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3279.0270786999999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12209.830212999999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2323.7572998000001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10796.553161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3402.5752768000002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11114.316610999998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5068.5098830000006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11719.447992999998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6674.2838739999997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11672.1031227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8485.8425129999996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1329.801606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12411.177314100001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1316.7648059999999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2639.093194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14034.650334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9714.4153449999994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11571.992318000001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10298.9001183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11339.937925400001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11251.415451300001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11598.242097600001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11711.523938300001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11711.523938300001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11711.523938300001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11711.523938300001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12038.285777000001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12038.285777000001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12624.264123000001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12624.264123000001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13044.338080000001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13044.338080000001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13529.130542000001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13529.130542000001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14179.570495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686.84912550000001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14179.570495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15070.373849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734.64201179999998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2175.3186430000001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15070.373849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1186.0977754</v>
      </c>
      <c r="AZ9" s="20">
        <f>PLANEL_GerMED_Trim_Resultado!BM65+PLANEL_GerMED_Trim_Resultado!BM77+PLANEL_GerMED_Trim_Resultado!BM89+PLANEL_GerMED_Trim_Resultado!BM641+PLANEL_GerMED_Trim_Resultado!BM701</f>
        <v>1186.0977754</v>
      </c>
      <c r="BA9" s="20">
        <f>PLANEL_GerMED_Trim_Resultado!BN65+PLANEL_GerMED_Trim_Resultado!BN77+PLANEL_GerMED_Trim_Resultado!BN89+PLANEL_GerMED_Trim_Resultado!BN641+PLANEL_GerMED_Trim_Resultado!BN701</f>
        <v>1606.5217459</v>
      </c>
      <c r="BB9" s="20">
        <f>PLANEL_GerMED_Trim_Resultado!BO65+PLANEL_GerMED_Trim_Resultado!BO77+PLANEL_GerMED_Trim_Resultado!BO89+PLANEL_GerMED_Trim_Resultado!BO641+PLANEL_GerMED_Trim_Resultado!BO701</f>
        <v>1763.7889979000001</v>
      </c>
      <c r="BC9" s="20">
        <f>PLANEL_GerMED_Trim_Resultado!BP65+PLANEL_GerMED_Trim_Resultado!BP77+PLANEL_GerMED_Trim_Resultado!BP89+PLANEL_GerMED_Trim_Resultado!BP641+PLANEL_GerMED_Trim_Resultado!BP701</f>
        <v>1757.9718267999999</v>
      </c>
      <c r="BD9" s="20">
        <f>PLANEL_GerMED_Trim_Resultado!BQ65+PLANEL_GerMED_Trim_Resultado!BQ77+PLANEL_GerMED_Trim_Resultado!BQ89+PLANEL_GerMED_Trim_Resultado!BQ641+PLANEL_GerMED_Trim_Resultado!BQ701</f>
        <v>1757.9718267999999</v>
      </c>
      <c r="BE9" s="20">
        <f>PLANEL_GerMED_Trim_Resultado!BR65+PLANEL_GerMED_Trim_Resultado!BR77+PLANEL_GerMED_Trim_Resultado!BR89+PLANEL_GerMED_Trim_Resultado!BR641+PLANEL_GerMED_Trim_Resultado!BR701</f>
        <v>2750.2698490000002</v>
      </c>
      <c r="BF9" s="20">
        <f>PLANEL_GerMED_Trim_Resultado!BS65+PLANEL_GerMED_Trim_Resultado!BS77+PLANEL_GerMED_Trim_Resultado!BS89+PLANEL_GerMED_Trim_Resultado!BS641+PLANEL_GerMED_Trim_Resultado!BS701</f>
        <v>2907.5371009999999</v>
      </c>
      <c r="BG9" s="20">
        <f>PLANEL_GerMED_Trim_Resultado!BT65+PLANEL_GerMED_Trim_Resultado!BT77+PLANEL_GerMED_Trim_Resultado!BT89+PLANEL_GerMED_Trim_Resultado!BT641+PLANEL_GerMED_Trim_Resultado!BT701</f>
        <v>1157.2923068</v>
      </c>
      <c r="BH9" s="20">
        <f>PLANEL_GerMED_Trim_Resultado!BU65+PLANEL_GerMED_Trim_Resultado!BU77+PLANEL_GerMED_Trim_Resultado!BU89+PLANEL_GerMED_Trim_Resultado!BU641+PLANEL_GerMED_Trim_Resultado!BU701</f>
        <v>1157.2923068</v>
      </c>
      <c r="BI9" s="20">
        <f>PLANEL_GerMED_Trim_Resultado!BV65+PLANEL_GerMED_Trim_Resultado!BV77+PLANEL_GerMED_Trim_Resultado!BV89+PLANEL_GerMED_Trim_Resultado!BV641+PLANEL_GerMED_Trim_Resultado!BV701</f>
        <v>2232.6922920000002</v>
      </c>
      <c r="BJ9" s="20">
        <f>PLANEL_GerMED_Trim_Resultado!BW65+PLANEL_GerMED_Trim_Resultado!BW77+PLANEL_GerMED_Trim_Resultado!BW89+PLANEL_GerMED_Trim_Resultado!BW641+PLANEL_GerMED_Trim_Resultado!BW701</f>
        <v>2232.6922920000002</v>
      </c>
      <c r="BK9" s="20">
        <f>PLANEL_GerMED_Trim_Resultado!BX65+PLANEL_GerMED_Trim_Resultado!BX77+PLANEL_GerMED_Trim_Resultado!BX89+PLANEL_GerMED_Trim_Resultado!BX641+PLANEL_GerMED_Trim_Resultado!BX701</f>
        <v>1157.2923068</v>
      </c>
      <c r="BL9" s="20">
        <f>PLANEL_GerMED_Trim_Resultado!BY65+PLANEL_GerMED_Trim_Resultado!BY77+PLANEL_GerMED_Trim_Resultado!BY89+PLANEL_GerMED_Trim_Resultado!BY641+PLANEL_GerMED_Trim_Resultado!BY701</f>
        <v>1157.2923068</v>
      </c>
      <c r="BM9" s="20">
        <f>PLANEL_GerMED_Trim_Resultado!BZ65+PLANEL_GerMED_Trim_Resultado!BZ77+PLANEL_GerMED_Trim_Resultado!BZ89+PLANEL_GerMED_Trim_Resultado!BZ641+PLANEL_GerMED_Trim_Resultado!BZ701</f>
        <v>2232.6922920000002</v>
      </c>
      <c r="BN9" s="20">
        <f>PLANEL_GerMED_Trim_Resultado!CA65+PLANEL_GerMED_Trim_Resultado!CA77+PLANEL_GerMED_Trim_Resultado!CA89+PLANEL_GerMED_Trim_Resultado!CA641+PLANEL_GerMED_Trim_Resultado!CA701</f>
        <v>2232.6922920000002</v>
      </c>
      <c r="BO9" s="20">
        <f>PLANEL_GerMED_Trim_Resultado!CB65+PLANEL_GerMED_Trim_Resultado!CB77+PLANEL_GerMED_Trim_Resultado!CB89+PLANEL_GerMED_Trim_Resultado!CB641+PLANEL_GerMED_Trim_Resultado!CB701</f>
        <v>1245.3999851999999</v>
      </c>
      <c r="BP9" s="20">
        <f>PLANEL_GerMED_Trim_Resultado!CC65+PLANEL_GerMED_Trim_Resultado!CC77+PLANEL_GerMED_Trim_Resultado!CC89+PLANEL_GerMED_Trim_Resultado!CC641+PLANEL_GerMED_Trim_Resultado!CC701</f>
        <v>1091.59375</v>
      </c>
      <c r="BQ9" s="20">
        <f>PLANEL_GerMED_Trim_Resultado!CD65+PLANEL_GerMED_Trim_Resultado!CD77+PLANEL_GerMED_Trim_Resultado!CD89+PLANEL_GerMED_Trim_Resultado!CD641+PLANEL_GerMED_Trim_Resultado!CD701</f>
        <v>2166.9937352000002</v>
      </c>
      <c r="BR9" s="20">
        <f>PLANEL_GerMED_Trim_Resultado!CE65+PLANEL_GerMED_Trim_Resultado!CE77+PLANEL_GerMED_Trim_Resultado!CE89+PLANEL_GerMED_Trim_Resultado!CE641+PLANEL_GerMED_Trim_Resultado!CE701</f>
        <v>2166.9937352000002</v>
      </c>
      <c r="BS9" s="20">
        <f>PLANEL_GerMED_Trim_Resultado!CF65+PLANEL_GerMED_Trim_Resultado!CF77+PLANEL_GerMED_Trim_Resultado!CF89+PLANEL_GerMED_Trim_Resultado!CF641+PLANEL_GerMED_Trim_Resultado!CF701</f>
        <v>1259.123646</v>
      </c>
      <c r="BT9" s="20">
        <f>PLANEL_GerMED_Trim_Resultado!CG65+PLANEL_GerMED_Trim_Resultado!CG77+PLANEL_GerMED_Trim_Resultado!CG89+PLANEL_GerMED_Trim_Resultado!CG641+PLANEL_GerMED_Trim_Resultado!CG701</f>
        <v>1091.59375</v>
      </c>
      <c r="BU9" s="20">
        <f>PLANEL_GerMED_Trim_Resultado!CH65+PLANEL_GerMED_Trim_Resultado!CH77+PLANEL_GerMED_Trim_Resultado!CH89+PLANEL_GerMED_Trim_Resultado!CH641+PLANEL_GerMED_Trim_Resultado!CH701</f>
        <v>2166.9937352000002</v>
      </c>
      <c r="BV9" s="20">
        <f>PLANEL_GerMED_Trim_Resultado!CI65+PLANEL_GerMED_Trim_Resultado!CI77+PLANEL_GerMED_Trim_Resultado!CI89+PLANEL_GerMED_Trim_Resultado!CI641+PLANEL_GerMED_Trim_Resultado!CI701</f>
        <v>2166.9937352000002</v>
      </c>
      <c r="BW9" s="20">
        <f>PLANEL_GerMED_Trim_Resultado!CJ65+PLANEL_GerMED_Trim_Resultado!CJ77+PLANEL_GerMED_Trim_Resultado!CJ89+PLANEL_GerMED_Trim_Resultado!CJ641+PLANEL_GerMED_Trim_Resultado!CJ701</f>
        <v>2166.9937352000002</v>
      </c>
      <c r="BX9" s="20">
        <f>PLANEL_GerMED_Trim_Resultado!CK65+PLANEL_GerMED_Trim_Resultado!CK77+PLANEL_GerMED_Trim_Resultado!CK89+PLANEL_GerMED_Trim_Resultado!CK641+PLANEL_GerMED_Trim_Resultado!CK701</f>
        <v>1091.59375</v>
      </c>
      <c r="BY9" s="20">
        <f>PLANEL_GerMED_Trim_Resultado!CL65+PLANEL_GerMED_Trim_Resultado!CL77+PLANEL_GerMED_Trim_Resultado!CL89+PLANEL_GerMED_Trim_Resultado!CL641+PLANEL_GerMED_Trim_Resultado!CL701</f>
        <v>2166.9937352000002</v>
      </c>
      <c r="BZ9" s="20">
        <f>PLANEL_GerMED_Trim_Resultado!CM65+PLANEL_GerMED_Trim_Resultado!CM77+PLANEL_GerMED_Trim_Resultado!CM89+PLANEL_GerMED_Trim_Resultado!CM641+PLANEL_GerMED_Trim_Resultado!CM701</f>
        <v>2166.9937352000002</v>
      </c>
      <c r="CA9" s="20">
        <f>PLANEL_GerMED_Trim_Resultado!CN65+PLANEL_GerMED_Trim_Resultado!CN77+PLANEL_GerMED_Trim_Resultado!CN89+PLANEL_GerMED_Trim_Resultado!CN641+PLANEL_GerMED_Trim_Resultado!CN701</f>
        <v>2166.9937352000002</v>
      </c>
      <c r="CB9" s="20">
        <f>PLANEL_GerMED_Trim_Resultado!CO65+PLANEL_GerMED_Trim_Resultado!CO77+PLANEL_GerMED_Trim_Resultado!CO89+PLANEL_GerMED_Trim_Resultado!CO641+PLANEL_GerMED_Trim_Resultado!CO701</f>
        <v>1091.59375</v>
      </c>
      <c r="CC9" s="20">
        <f>PLANEL_GerMED_Trim_Resultado!CP65+PLANEL_GerMED_Trim_Resultado!CP77+PLANEL_GerMED_Trim_Resultado!CP89+PLANEL_GerMED_Trim_Resultado!CP641+PLANEL_GerMED_Trim_Resultado!CP701</f>
        <v>2166.9937352000002</v>
      </c>
      <c r="CD9" s="20">
        <f>PLANEL_GerMED_Trim_Resultado!CQ65+PLANEL_GerMED_Trim_Resultado!CQ77+PLANEL_GerMED_Trim_Resultado!CQ89+PLANEL_GerMED_Trim_Resultado!CQ641+PLANEL_GerMED_Trim_Resultado!CQ701</f>
        <v>2166.9937352000002</v>
      </c>
      <c r="CE9" s="20">
        <f>PLANEL_GerMED_Trim_Resultado!CR65+PLANEL_GerMED_Trim_Resultado!CR77+PLANEL_GerMED_Trim_Resultado!CR89+PLANEL_GerMED_Trim_Resultado!CR641+PLANEL_GerMED_Trim_Resultado!CR701</f>
        <v>2166.9937352000002</v>
      </c>
      <c r="CF9" s="20">
        <f>PLANEL_GerMED_Trim_Resultado!CS65+PLANEL_GerMED_Trim_Resultado!CS77+PLANEL_GerMED_Trim_Resultado!CS89+PLANEL_GerMED_Trim_Resultado!CS641+PLANEL_GerMED_Trim_Resultado!CS701</f>
        <v>1091.59375</v>
      </c>
      <c r="CG9" s="20">
        <f>PLANEL_GerMED_Trim_Resultado!CT65+PLANEL_GerMED_Trim_Resultado!CT77+PLANEL_GerMED_Trim_Resultado!CT89+PLANEL_GerMED_Trim_Resultado!CT641+PLANEL_GerMED_Trim_Resultado!CT701</f>
        <v>2166.9937352000002</v>
      </c>
      <c r="CH9" s="20">
        <f>PLANEL_GerMED_Trim_Resultado!CU65+PLANEL_GerMED_Trim_Resultado!CU77+PLANEL_GerMED_Trim_Resultado!CU89+PLANEL_GerMED_Trim_Resultado!CU641+PLANEL_GerMED_Trim_Resultado!CU701</f>
        <v>2166.9937352000002</v>
      </c>
      <c r="CI9" s="20">
        <f>PLANEL_GerMED_Trim_Resultado!CV65+PLANEL_GerMED_Trim_Resultado!CV77+PLANEL_GerMED_Trim_Resultado!CV89+PLANEL_GerMED_Trim_Resultado!CV641+PLANEL_GerMED_Trim_Resultado!CV701</f>
        <v>2166.9937352000002</v>
      </c>
      <c r="CJ9" s="20">
        <f>PLANEL_GerMED_Trim_Resultado!CW65+PLANEL_GerMED_Trim_Resultado!CW77+PLANEL_GerMED_Trim_Resultado!CW89+PLANEL_GerMED_Trim_Resultado!CW641+PLANEL_GerMED_Trim_Resultado!CW701</f>
        <v>1091.59375</v>
      </c>
      <c r="CK9" s="20">
        <f>PLANEL_GerMED_Trim_Resultado!CX65+PLANEL_GerMED_Trim_Resultado!CX77+PLANEL_GerMED_Trim_Resultado!CX89+PLANEL_GerMED_Trim_Resultado!CX641+PLANEL_GerMED_Trim_Resultado!CX701</f>
        <v>2166.9937352000002</v>
      </c>
      <c r="CL9" s="20">
        <f>PLANEL_GerMED_Trim_Resultado!CY65+PLANEL_GerMED_Trim_Resultado!CY77+PLANEL_GerMED_Trim_Resultado!CY89+PLANEL_GerMED_Trim_Resultado!CY641+PLANEL_GerMED_Trim_Resultado!CY701</f>
        <v>2166.9937352000002</v>
      </c>
      <c r="CM9" s="20">
        <f>PLANEL_GerMED_Trim_Resultado!CZ65+PLANEL_GerMED_Trim_Resultado!CZ77+PLANEL_GerMED_Trim_Resultado!CZ89+PLANEL_GerMED_Trim_Resultado!CZ641+PLANEL_GerMED_Trim_Resultado!CZ701</f>
        <v>2166.9937352000002</v>
      </c>
      <c r="CN9" s="20">
        <f>PLANEL_GerMED_Trim_Resultado!DA65+PLANEL_GerMED_Trim_Resultado!DA77+PLANEL_GerMED_Trim_Resultado!DA89+PLANEL_GerMED_Trim_Resultado!DA641+PLANEL_GerMED_Trim_Resultado!DA701</f>
        <v>1091.59375</v>
      </c>
      <c r="CO9" s="20">
        <f>PLANEL_GerMED_Trim_Resultado!DB65+PLANEL_GerMED_Trim_Resultado!DB77+PLANEL_GerMED_Trim_Resultado!DB89+PLANEL_GerMED_Trim_Resultado!DB641+PLANEL_GerMED_Trim_Resultado!DB701</f>
        <v>2166.9937352000002</v>
      </c>
      <c r="CP9" s="20">
        <f>PLANEL_GerMED_Trim_Resultado!DC65+PLANEL_GerMED_Trim_Resultado!DC77+PLANEL_GerMED_Trim_Resultado!DC89+PLANEL_GerMED_Trim_Resultado!DC641+PLANEL_GerMED_Trim_Resultado!DC701</f>
        <v>2166.9937352000002</v>
      </c>
      <c r="CQ9" s="20">
        <f>PLANEL_GerMED_Trim_Resultado!DD65+PLANEL_GerMED_Trim_Resultado!DD77+PLANEL_GerMED_Trim_Resultado!DD89+PLANEL_GerMED_Trim_Resultado!DD641+PLANEL_GerMED_Trim_Resultado!DD701</f>
        <v>2166.9937352000002</v>
      </c>
      <c r="CR9" s="20">
        <f>PLANEL_GerMED_Trim_Resultado!DE65+PLANEL_GerMED_Trim_Resultado!DE77+PLANEL_GerMED_Trim_Resultado!DE89+PLANEL_GerMED_Trim_Resultado!DE641+PLANEL_GerMED_Trim_Resultado!DE701</f>
        <v>1091.59375</v>
      </c>
      <c r="CS9" s="20">
        <f>PLANEL_GerMED_Trim_Resultado!DF65+PLANEL_GerMED_Trim_Resultado!DF77+PLANEL_GerMED_Trim_Resultado!DF89+PLANEL_GerMED_Trim_Resultado!DF641+PLANEL_GerMED_Trim_Resultado!DF701</f>
        <v>2166.9937352000002</v>
      </c>
      <c r="CT9" s="20">
        <f>PLANEL_GerMED_Trim_Resultado!DG65+PLANEL_GerMED_Trim_Resultado!DG77+PLANEL_GerMED_Trim_Resultado!DG89+PLANEL_GerMED_Trim_Resultado!DG641+PLANEL_GerMED_Trim_Resultado!DG701</f>
        <v>2166.9937352000002</v>
      </c>
      <c r="CU9" s="20">
        <f>PLANEL_GerMED_Trim_Resultado!DH65+PLANEL_GerMED_Trim_Resultado!DH77+PLANEL_GerMED_Trim_Resultado!DH89+PLANEL_GerMED_Trim_Resultado!DH641+PLANEL_GerMED_Trim_Resultado!DH701</f>
        <v>2166.9937352000002</v>
      </c>
      <c r="CV9" s="20">
        <f>PLANEL_GerMED_Trim_Resultado!DI65+PLANEL_GerMED_Trim_Resultado!DI77+PLANEL_GerMED_Trim_Resultado!DI89+PLANEL_GerMED_Trim_Resultado!DI641+PLANEL_GerMED_Trim_Resultado!DI701</f>
        <v>1143.6367728</v>
      </c>
      <c r="CW9" s="20">
        <f>PLANEL_GerMED_Trim_Resultado!DJ65+PLANEL_GerMED_Trim_Resultado!DJ77+PLANEL_GerMED_Trim_Resultado!DJ89+PLANEL_GerMED_Trim_Resultado!DJ641+PLANEL_GerMED_Trim_Resultado!DJ701</f>
        <v>2166.9937352000002</v>
      </c>
      <c r="CX9" s="20">
        <f>PLANEL_GerMED_Trim_Resultado!DK65+PLANEL_GerMED_Trim_Resultado!DK77+PLANEL_GerMED_Trim_Resultado!DK89+PLANEL_GerMED_Trim_Resultado!DK641+PLANEL_GerMED_Trim_Resultado!DK701</f>
        <v>2166.9937352000002</v>
      </c>
      <c r="CY9" s="20">
        <f>PLANEL_GerMED_Trim_Resultado!DL65+PLANEL_GerMED_Trim_Resultado!DL77+PLANEL_GerMED_Trim_Resultado!DL89+PLANEL_GerMED_Trim_Resultado!DL641+PLANEL_GerMED_Trim_Resultado!DL701</f>
        <v>2166.9937352000002</v>
      </c>
      <c r="CZ9" s="20">
        <f>PLANEL_GerMED_Trim_Resultado!DM65+PLANEL_GerMED_Trim_Resultado!DM77+PLANEL_GerMED_Trim_Resultado!DM89+PLANEL_GerMED_Trim_Resultado!DM641+PLANEL_GerMED_Trim_Resultado!DM701</f>
        <v>1091.59375</v>
      </c>
      <c r="DA9" s="20">
        <f>PLANEL_GerMED_Trim_Resultado!DN65+PLANEL_GerMED_Trim_Resultado!DN77+PLANEL_GerMED_Trim_Resultado!DN89+PLANEL_GerMED_Trim_Resultado!DN641+PLANEL_GerMED_Trim_Resultado!DN701</f>
        <v>1245.3999851999999</v>
      </c>
      <c r="DB9" s="20">
        <f>PLANEL_GerMED_Trim_Resultado!DO65+PLANEL_GerMED_Trim_Resultado!DO77+PLANEL_GerMED_Trim_Resultado!DO89+PLANEL_GerMED_Trim_Resultado!DO641+PLANEL_GerMED_Trim_Resultado!DO701</f>
        <v>2166.9937352000002</v>
      </c>
      <c r="DC9" s="20">
        <f>PLANEL_GerMED_Trim_Resultado!DP65+PLANEL_GerMED_Trim_Resultado!DP77+PLANEL_GerMED_Trim_Resultado!DP89+PLANEL_GerMED_Trim_Resultado!DP641+PLANEL_GerMED_Trim_Resultado!DP701</f>
        <v>2166.9937352000002</v>
      </c>
      <c r="DD9" s="20">
        <f>PLANEL_GerMED_Trim_Resultado!DQ65+PLANEL_GerMED_Trim_Resultado!DQ77+PLANEL_GerMED_Trim_Resultado!DQ89+PLANEL_GerMED_Trim_Resultado!DQ641+PLANEL_GerMED_Trim_Resultado!DQ701</f>
        <v>1091.59375</v>
      </c>
      <c r="DE9" s="20">
        <f>PLANEL_GerMED_Trim_Resultado!DR65+PLANEL_GerMED_Trim_Resultado!DR77+PLANEL_GerMED_Trim_Resultado!DR89+PLANEL_GerMED_Trim_Resultado!DR641+PLANEL_GerMED_Trim_Resultado!DR701</f>
        <v>1245.3999851999999</v>
      </c>
      <c r="DF9" s="20">
        <f>PLANEL_GerMED_Trim_Resultado!DS65+PLANEL_GerMED_Trim_Resultado!DS77+PLANEL_GerMED_Trim_Resultado!DS89+PLANEL_GerMED_Trim_Resultado!DS641+PLANEL_GerMED_Trim_Resultado!DS701</f>
        <v>2166.9937352000002</v>
      </c>
      <c r="DG9" s="20">
        <f>PLANEL_GerMED_Trim_Resultado!DT65+PLANEL_GerMED_Trim_Resultado!DT77+PLANEL_GerMED_Trim_Resultado!DT89+PLANEL_GerMED_Trim_Resultado!DT641+PLANEL_GerMED_Trim_Resultado!DT701</f>
        <v>2166.9937352000002</v>
      </c>
      <c r="DH9" s="20">
        <f>PLANEL_GerMED_Trim_Resultado!DU65+PLANEL_GerMED_Trim_Resultado!DU77+PLANEL_GerMED_Trim_Resultado!DU89+PLANEL_GerMED_Trim_Resultado!DU641+PLANEL_GerMED_Trim_Resultado!DU701</f>
        <v>1091.59375</v>
      </c>
      <c r="DI9" s="20">
        <f>PLANEL_GerMED_Trim_Resultado!DV65+PLANEL_GerMED_Trim_Resultado!DV77+PLANEL_GerMED_Trim_Resultado!DV89+PLANEL_GerMED_Trim_Resultado!DV641+PLANEL_GerMED_Trim_Resultado!DV701</f>
        <v>1245.3999851999999</v>
      </c>
      <c r="DJ9" s="20">
        <f>PLANEL_GerMED_Trim_Resultado!DW65+PLANEL_GerMED_Trim_Resultado!DW77+PLANEL_GerMED_Trim_Resultado!DW89+PLANEL_GerMED_Trim_Resultado!DW641+PLANEL_GerMED_Trim_Resultado!DW701</f>
        <v>2166.9937352000002</v>
      </c>
      <c r="DK9" s="20">
        <f>PLANEL_GerMED_Trim_Resultado!DX65+PLANEL_GerMED_Trim_Resultado!DX77+PLANEL_GerMED_Trim_Resultado!DX89+PLANEL_GerMED_Trim_Resultado!DX641+PLANEL_GerMED_Trim_Resultado!DX701</f>
        <v>2166.9937352000002</v>
      </c>
      <c r="DL9" s="20">
        <f>PLANEL_GerMED_Trim_Resultado!DY65+PLANEL_GerMED_Trim_Resultado!DY77+PLANEL_GerMED_Trim_Resultado!DY89+PLANEL_GerMED_Trim_Resultado!DY641+PLANEL_GerMED_Trim_Resultado!DY701</f>
        <v>1091.59375</v>
      </c>
      <c r="DM9" s="20">
        <f>PLANEL_GerMED_Trim_Resultado!DZ65+PLANEL_GerMED_Trim_Resultado!DZ77+PLANEL_GerMED_Trim_Resultado!DZ89+PLANEL_GerMED_Trim_Resultado!DZ641+PLANEL_GerMED_Trim_Resultado!DZ701</f>
        <v>1091.59375</v>
      </c>
      <c r="DN9" s="20">
        <f>PLANEL_GerMED_Trim_Resultado!EA65+PLANEL_GerMED_Trim_Resultado!EA77+PLANEL_GerMED_Trim_Resultado!EA89+PLANEL_GerMED_Trim_Resultado!EA641+PLANEL_GerMED_Trim_Resultado!EA701</f>
        <v>2166.9937352000002</v>
      </c>
      <c r="DO9" s="20">
        <f>PLANEL_GerMED_Trim_Resultado!EB65+PLANEL_GerMED_Trim_Resultado!EB77+PLANEL_GerMED_Trim_Resultado!EB89+PLANEL_GerMED_Trim_Resultado!EB641+PLANEL_GerMED_Trim_Resultado!EB701</f>
        <v>2166.9937352000002</v>
      </c>
      <c r="DP9" s="20">
        <f>PLANEL_GerMED_Trim_Resultado!EC65+PLANEL_GerMED_Trim_Resultado!EC77+PLANEL_GerMED_Trim_Resultado!EC89+PLANEL_GerMED_Trim_Resultado!EC641+PLANEL_GerMED_Trim_Resultado!EC701</f>
        <v>1091.59375</v>
      </c>
      <c r="DQ9" s="20">
        <f>PLANEL_GerMED_Trim_Resultado!ED65+PLANEL_GerMED_Trim_Resultado!ED77+PLANEL_GerMED_Trim_Resultado!ED89+PLANEL_GerMED_Trim_Resultado!ED641+PLANEL_GerMED_Trim_Resultado!ED701</f>
        <v>1091.59375</v>
      </c>
      <c r="DR9" s="20">
        <f>PLANEL_GerMED_Trim_Resultado!EE65+PLANEL_GerMED_Trim_Resultado!EE77+PLANEL_GerMED_Trim_Resultado!EE89+PLANEL_GerMED_Trim_Resultado!EE641+PLANEL_GerMED_Trim_Resultado!EE701</f>
        <v>2166.9937352000002</v>
      </c>
      <c r="DS9" s="20">
        <f>PLANEL_GerMED_Trim_Resultado!EF65+PLANEL_GerMED_Trim_Resultado!EF77+PLANEL_GerMED_Trim_Resultado!EF89+PLANEL_GerMED_Trim_Resultado!EF641+PLANEL_GerMED_Trim_Resultado!EF701</f>
        <v>1843.1875</v>
      </c>
      <c r="DT9" s="20">
        <f>PLANEL_GerMED_Trim_Resultado!EG65+PLANEL_GerMED_Trim_Resultado!EG77+PLANEL_GerMED_Trim_Resultado!EG89+PLANEL_GerMED_Trim_Resultado!EG641+PLANEL_GerMED_Trim_Resultado!EG701</f>
        <v>921.59375</v>
      </c>
      <c r="DU9" s="20">
        <f>PLANEL_GerMED_Trim_Resultado!EH65+PLANEL_GerMED_Trim_Resultado!EH77+PLANEL_GerMED_Trim_Resultado!EH89+PLANEL_GerMED_Trim_Resultado!EH641+PLANEL_GerMED_Trim_Resultado!EH701</f>
        <v>921.59375</v>
      </c>
      <c r="DV9" s="20">
        <f>PLANEL_GerMED_Trim_Resultado!EI65+PLANEL_GerMED_Trim_Resultado!EI77+PLANEL_GerMED_Trim_Resultado!EI89+PLANEL_GerMED_Trim_Resultado!EI641+PLANEL_GerMED_Trim_Resultado!EI701</f>
        <v>1843.1875</v>
      </c>
      <c r="DW9" s="20">
        <f>PLANEL_GerMED_Trim_Resultado!EJ65+PLANEL_GerMED_Trim_Resultado!EJ77+PLANEL_GerMED_Trim_Resultado!EJ89+PLANEL_GerMED_Trim_Resultado!EJ641+PLANEL_GerMED_Trim_Resultado!EJ701</f>
        <v>1843.1875</v>
      </c>
      <c r="DX9" s="20">
        <f>PLANEL_GerMED_Trim_Resultado!EK65+PLANEL_GerMED_Trim_Resultado!EK77+PLANEL_GerMED_Trim_Resultado!EK89+PLANEL_GerMED_Trim_Resultado!EK641+PLANEL_GerMED_Trim_Resultado!EK701</f>
        <v>921.59375</v>
      </c>
      <c r="DY9" s="20">
        <f>PLANEL_GerMED_Trim_Resultado!EL65+PLANEL_GerMED_Trim_Resultado!EL77+PLANEL_GerMED_Trim_Resultado!EL89+PLANEL_GerMED_Trim_Resultado!EL641+PLANEL_GerMED_Trim_Resultado!EL701</f>
        <v>921.59375</v>
      </c>
      <c r="DZ9" s="20">
        <f>PLANEL_GerMED_Trim_Resultado!EM65+PLANEL_GerMED_Trim_Resultado!EM77+PLANEL_GerMED_Trim_Resultado!EM89+PLANEL_GerMED_Trim_Resultado!EM641+PLANEL_GerMED_Trim_Resultado!EM701</f>
        <v>1843.1875</v>
      </c>
      <c r="EA9" s="20">
        <f>PLANEL_GerMED_Trim_Resultado!EN65+PLANEL_GerMED_Trim_Resultado!EN77+PLANEL_GerMED_Trim_Resultado!EN89+PLANEL_GerMED_Trim_Resultado!EN641+PLANEL_GerMED_Trim_Resultado!EN701</f>
        <v>1843.1875</v>
      </c>
      <c r="EB9" s="20">
        <f>PLANEL_GerMED_Trim_Resultado!EO65+PLANEL_GerMED_Trim_Resultado!EO77+PLANEL_GerMED_Trim_Resultado!EO89+PLANEL_GerMED_Trim_Resultado!EO641+PLANEL_GerMED_Trim_Resultado!EO701</f>
        <v>921.59375</v>
      </c>
      <c r="EC9" s="20">
        <f>PLANEL_GerMED_Trim_Resultado!EP65+PLANEL_GerMED_Trim_Resultado!EP77+PLANEL_GerMED_Trim_Resultado!EP89+PLANEL_GerMED_Trim_Resultado!EP641+PLANEL_GerMED_Trim_Resultado!EP701</f>
        <v>921.59375</v>
      </c>
      <c r="ED9" s="20">
        <f>PLANEL_GerMED_Trim_Resultado!EQ65+PLANEL_GerMED_Trim_Resultado!EQ77+PLANEL_GerMED_Trim_Resultado!EQ89+PLANEL_GerMED_Trim_Resultado!EQ641+PLANEL_GerMED_Trim_Resultado!EQ701</f>
        <v>1843.1875</v>
      </c>
      <c r="EE9" s="20">
        <f>PLANEL_GerMED_Trim_Resultado!ER65+PLANEL_GerMED_Trim_Resultado!ER77+PLANEL_GerMED_Trim_Resultado!ER89+PLANEL_GerMED_Trim_Resultado!ER641+PLANEL_GerMED_Trim_Resultado!ER701</f>
        <v>1843.1875</v>
      </c>
      <c r="EF9" s="20">
        <f>PLANEL_GerMED_Trim_Resultado!ES65+PLANEL_GerMED_Trim_Resultado!ES77+PLANEL_GerMED_Trim_Resultado!ES89+PLANEL_GerMED_Trim_Resultado!ES641+PLANEL_GerMED_Trim_Resultado!ES701</f>
        <v>921.59375</v>
      </c>
      <c r="EG9" s="20">
        <f>PLANEL_GerMED_Trim_Resultado!ET65+PLANEL_GerMED_Trim_Resultado!ET77+PLANEL_GerMED_Trim_Resultado!ET89+PLANEL_GerMED_Trim_Resultado!ET641+PLANEL_GerMED_Trim_Resultado!ET701</f>
        <v>1013.210235</v>
      </c>
      <c r="EH9" s="20">
        <f>PLANEL_GerMED_Trim_Resultado!EU65+PLANEL_GerMED_Trim_Resultado!EU77+PLANEL_GerMED_Trim_Resultado!EU89+PLANEL_GerMED_Trim_Resultado!EU641+PLANEL_GerMED_Trim_Resultado!EU701</f>
        <v>1843.1875</v>
      </c>
      <c r="EI9" s="20">
        <f>PLANEL_GerMED_Trim_Resultado!EV65+PLANEL_GerMED_Trim_Resultado!EV77+PLANEL_GerMED_Trim_Resultado!EV89+PLANEL_GerMED_Trim_Resultado!EV641+PLANEL_GerMED_Trim_Resultado!EV701</f>
        <v>1843.1875</v>
      </c>
      <c r="EJ9" s="20">
        <f>PLANEL_GerMED_Trim_Resultado!EW65+PLANEL_GerMED_Trim_Resultado!EW77+PLANEL_GerMED_Trim_Resultado!EW89+PLANEL_GerMED_Trim_Resultado!EW641+PLANEL_GerMED_Trim_Resultado!EW701</f>
        <v>921.59375</v>
      </c>
      <c r="EK9" s="20">
        <f>PLANEL_GerMED_Trim_Resultado!EX65+PLANEL_GerMED_Trim_Resultado!EX77+PLANEL_GerMED_Trim_Resultado!EX89+PLANEL_GerMED_Trim_Resultado!EX641+PLANEL_GerMED_Trim_Resultado!EX701</f>
        <v>1843.1875</v>
      </c>
      <c r="EL9" s="20">
        <f>PLANEL_GerMED_Trim_Resultado!EY65+PLANEL_GerMED_Trim_Resultado!EY77+PLANEL_GerMED_Trim_Resultado!EY89+PLANEL_GerMED_Trim_Resultado!EY641+PLANEL_GerMED_Trim_Resultado!EY701</f>
        <v>1843.1875</v>
      </c>
      <c r="EM9" s="20">
        <f>PLANEL_GerMED_Trim_Resultado!EZ65+PLANEL_GerMED_Trim_Resultado!EZ77+PLANEL_GerMED_Trim_Resultado!EZ89+PLANEL_GerMED_Trim_Resultado!EZ641+PLANEL_GerMED_Trim_Resultado!EZ701</f>
        <v>1843.1875</v>
      </c>
      <c r="EN9" s="20">
        <f>PLANEL_GerMED_Trim_Resultado!FA65+PLANEL_GerMED_Trim_Resultado!FA77+PLANEL_GerMED_Trim_Resultado!FA89+PLANEL_GerMED_Trim_Resultado!FA641+PLANEL_GerMED_Trim_Resultado!FA701</f>
        <v>1843.1875</v>
      </c>
      <c r="EO9" s="20">
        <f>PLANEL_GerMED_Trim_Resultado!FB65+PLANEL_GerMED_Trim_Resultado!FB77+PLANEL_GerMED_Trim_Resultado!FB89+PLANEL_GerMED_Trim_Resultado!FB641+PLANEL_GerMED_Trim_Resultado!FB701</f>
        <v>1843.1875</v>
      </c>
      <c r="EP9" s="20">
        <f>PLANEL_GerMED_Trim_Resultado!FC65+PLANEL_GerMED_Trim_Resultado!FC77+PLANEL_GerMED_Trim_Resultado!FC89+PLANEL_GerMED_Trim_Resultado!FC641+PLANEL_GerMED_Trim_Resultado!FC701</f>
        <v>1843.1875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3052.6641730000001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315.40552919999999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483.57535919999998</v>
      </c>
      <c r="R15" s="24">
        <f>PLANEL_GerMED_Trim_Resultado!AE377</f>
        <v>483.56535919999999</v>
      </c>
      <c r="S15" s="24">
        <f>PLANEL_GerMED_Trim_Resultado!AF377</f>
        <v>593.31933000000004</v>
      </c>
      <c r="T15" s="24">
        <f>PLANEL_GerMED_Trim_Resultado!AG377</f>
        <v>625.26135920000002</v>
      </c>
      <c r="U15" s="24">
        <f>PLANEL_GerMED_Trim_Resultado!AH377</f>
        <v>596.60785920000001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510.49511990000002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673.45856990000004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666.6142499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510.50511990000001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644.79506990000004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644.79506990000004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644.79506990000004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220.4975307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332.47196070000001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332.47196070000001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229.13441069999999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213.65321069999999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13760.881520999999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16543.4525512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21900.112862099999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18095.261448199999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14559.127811800001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17525.883702200001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23211.433510700001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19165.537610399999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14801.218148799999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17820.094883900001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23602.4086862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19486.7469303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16032.312488799998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19315.372556900002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25589.067370199999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21119.399951300002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17577.231418799998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21191.819155900001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28082.1554302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23168.240936299997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18778.467959199999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22653.787767099999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30025.944610300001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24763.971056600003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19977.841334000001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24133.961616099998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32003.516383900002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26375.745481800001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21229.149047300001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25669.765775100001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34051.508123699998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28049.656204999999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23382.8080372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28305.449349099999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37562.647481799999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30923.7666747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24710.605165699999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29964.184943599997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39788.044581099995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32726.278937499999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27075.9555182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32840.614574599997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43611.369559300001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35866.3199226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29443.523766300001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35737.633667000002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47470.438920399996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39025.490288100002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31906.3725681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38684.316603200001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51364.524898699994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42251.260258099996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33773.3037243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40624.994912900002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53789.7229936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44431.455894300001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37334.867135100001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44952.301266099996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59539.7609152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49156.0507143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38953.339236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46918.084975999998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62151.544218999996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51302.436461999998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40208.850609000001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48443.019389999994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64177.605489999994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52967.470858000001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41586.009978000002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50115.706518999999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66399.974260000003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54793.832427000001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43267.361801000006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52157.863459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69113.228699999992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57023.608016999999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45245.594471000004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54560.609568999993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72305.569829999993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59647.101126999994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47150.973811000003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56874.868598999994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75380.345079999999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62173.977587000001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48871.093621000007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58964.112838999994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78156.160739999992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64455.166526999994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50742.751501000006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61237.414038999996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81176.518519999998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66937.322256999993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52548.481911000003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63430.640239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84090.486899999989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69332.046266999998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52948.637101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63916.665638999999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84736.230899999995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69862.724187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8349.7113449000008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8157.6475586999995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8018.1393205999993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8295.2132387999991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8349.7113449000008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8157.6475586999995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8018.1393205999993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8295.2132387999991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8087.0048876000001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7955.3589199999997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7797.5712587999997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8033.6091107999991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7820.1673879999998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7751.1651299999994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7576.5665839999992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7767.8841059999995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9090.4259469999997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9029.4371890000002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8819.5945159999992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9029.4371890000002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10266.724385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10197.843701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9960.8474480000004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10197.843701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11448.833271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11372.021676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11107.737714999999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11372.021676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12627.157470999999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12542.440358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12250.956054999999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12542.440358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13824.3678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13731.61846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13412.497846999999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13731.61846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15038.980743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14938.082418999998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14590.923777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14938.082418999998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16255.698190999999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16146.636763999999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15771.391512999999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16146.636763999999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17458.081815999998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17340.953452999998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16937.952473999998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17340.953452999998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18792.804172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18666.720996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18232.909392000001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18666.720996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20065.869591999999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19931.245265999998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19468.046321999998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19931.245265999998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21307.617041999998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21164.661685999999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20672.798331999998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21164.661685999999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68270.869752451996</v>
      </c>
      <c r="D24" s="28">
        <f t="shared" si="0"/>
        <v>63578.196353248</v>
      </c>
      <c r="E24" s="28">
        <f t="shared" si="0"/>
        <v>65366.500486183999</v>
      </c>
      <c r="F24" s="28">
        <f t="shared" si="0"/>
        <v>65191.122388900003</v>
      </c>
      <c r="G24" s="28">
        <f t="shared" si="0"/>
        <v>68315.537576652016</v>
      </c>
      <c r="H24" s="28">
        <f t="shared" si="0"/>
        <v>64242.568471748004</v>
      </c>
      <c r="I24" s="28">
        <f t="shared" si="0"/>
        <v>65725.846040084012</v>
      </c>
      <c r="J24" s="28">
        <f t="shared" si="0"/>
        <v>65244.853510200002</v>
      </c>
      <c r="K24" s="28">
        <f t="shared" si="0"/>
        <v>69555.948185700006</v>
      </c>
      <c r="L24" s="28">
        <f t="shared" si="0"/>
        <v>65414.328654500001</v>
      </c>
      <c r="M24" s="28">
        <f t="shared" si="0"/>
        <v>66900.419171800007</v>
      </c>
      <c r="N24" s="28">
        <f t="shared" si="0"/>
        <v>66451.530048399989</v>
      </c>
      <c r="O24" s="28">
        <f t="shared" si="0"/>
        <v>70679.143388099998</v>
      </c>
      <c r="P24" s="28">
        <f t="shared" si="0"/>
        <v>66462.637396400009</v>
      </c>
      <c r="Q24" s="28">
        <f t="shared" si="0"/>
        <v>66706.324002299996</v>
      </c>
      <c r="R24" s="28">
        <f t="shared" si="0"/>
        <v>68778.383461600009</v>
      </c>
      <c r="S24" s="28">
        <f t="shared" si="0"/>
        <v>75854.258687299996</v>
      </c>
      <c r="T24" s="28">
        <f t="shared" si="0"/>
        <v>71336.485167399995</v>
      </c>
      <c r="U24" s="28">
        <f t="shared" si="0"/>
        <v>72506.785386100004</v>
      </c>
      <c r="V24" s="28">
        <f t="shared" si="0"/>
        <v>72924.455193799993</v>
      </c>
      <c r="W24" s="28">
        <f t="shared" si="0"/>
        <v>79651.371198199995</v>
      </c>
      <c r="X24" s="28">
        <f t="shared" si="0"/>
        <v>74922.0496881</v>
      </c>
      <c r="Y24" s="28">
        <f t="shared" si="0"/>
        <v>76454.738226800022</v>
      </c>
      <c r="Z24" s="28">
        <f t="shared" si="0"/>
        <v>76294.96907050001</v>
      </c>
      <c r="AA24" s="28">
        <f t="shared" si="0"/>
        <v>83543.679576199997</v>
      </c>
      <c r="AB24" s="28">
        <f t="shared" si="0"/>
        <v>78603.963582100012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86965.247735500001</v>
      </c>
      <c r="AF24" s="28">
        <f t="shared" si="0"/>
        <v>81817.148360099993</v>
      </c>
      <c r="AG24" s="28">
        <f t="shared" si="0"/>
        <v>83383.554996400009</v>
      </c>
      <c r="AH24" s="28">
        <f t="shared" si="0"/>
        <v>83429.4032726</v>
      </c>
      <c r="AI24" s="28">
        <f t="shared" ref="AI24:BN24" si="1">SUM(AI4:AI23)</f>
        <v>90531.551725199999</v>
      </c>
      <c r="AJ24" s="28">
        <f t="shared" si="1"/>
        <v>85161.349017100001</v>
      </c>
      <c r="AK24" s="28">
        <f t="shared" si="1"/>
        <v>86738.180320799991</v>
      </c>
      <c r="AL24" s="28">
        <f t="shared" si="1"/>
        <v>86895.036242899994</v>
      </c>
      <c r="AM24" s="28">
        <f t="shared" si="1"/>
        <v>94135.389300499985</v>
      </c>
      <c r="AN24" s="28">
        <f t="shared" si="1"/>
        <v>88541.114548099984</v>
      </c>
      <c r="AO24" s="28">
        <f t="shared" si="1"/>
        <v>90130.177450400006</v>
      </c>
      <c r="AP24" s="28">
        <f t="shared" si="1"/>
        <v>90398.763813199999</v>
      </c>
      <c r="AQ24" s="28">
        <f t="shared" si="1"/>
        <v>97866.627161599972</v>
      </c>
      <c r="AR24" s="28">
        <f t="shared" si="1"/>
        <v>92036.296759100005</v>
      </c>
      <c r="AS24" s="28">
        <f t="shared" si="1"/>
        <v>93636.316633300012</v>
      </c>
      <c r="AT24" s="28">
        <f t="shared" si="1"/>
        <v>94024.00297619999</v>
      </c>
      <c r="AU24" s="28">
        <f t="shared" si="1"/>
        <v>101071.38562059998</v>
      </c>
      <c r="AV24" s="28">
        <f t="shared" si="1"/>
        <v>95046.307546099997</v>
      </c>
      <c r="AW24" s="28">
        <f t="shared" si="1"/>
        <v>96654.899088300008</v>
      </c>
      <c r="AX24" s="28">
        <f t="shared" si="1"/>
        <v>97145.513018700018</v>
      </c>
      <c r="AY24" s="28">
        <f t="shared" si="1"/>
        <v>104084.27681739999</v>
      </c>
      <c r="AZ24" s="28">
        <f t="shared" si="1"/>
        <v>98178.114866500022</v>
      </c>
      <c r="BA24" s="28">
        <f t="shared" si="1"/>
        <v>99171.080681800027</v>
      </c>
      <c r="BB24" s="28">
        <f t="shared" si="1"/>
        <v>100071.2887993</v>
      </c>
      <c r="BC24" s="28">
        <f t="shared" si="1"/>
        <v>107212.61927979997</v>
      </c>
      <c r="BD24" s="28">
        <f t="shared" si="1"/>
        <v>101104.03327760001</v>
      </c>
      <c r="BE24" s="28">
        <f t="shared" si="1"/>
        <v>102107.8715044</v>
      </c>
      <c r="BF24" s="28">
        <f t="shared" si="1"/>
        <v>103107.97855529998</v>
      </c>
      <c r="BG24" s="28">
        <f t="shared" si="1"/>
        <v>110429.5450691</v>
      </c>
      <c r="BH24" s="28">
        <f t="shared" si="1"/>
        <v>104115.11994510001</v>
      </c>
      <c r="BI24" s="28">
        <f t="shared" si="1"/>
        <v>105131.4761631</v>
      </c>
      <c r="BJ24" s="28">
        <f t="shared" si="1"/>
        <v>106232.3992895</v>
      </c>
      <c r="BK24" s="28">
        <f t="shared" si="1"/>
        <v>113747.99542509999</v>
      </c>
      <c r="BL24" s="28">
        <f t="shared" si="1"/>
        <v>106913.5743847</v>
      </c>
      <c r="BM24" s="28">
        <f t="shared" si="1"/>
        <v>108569.5783721</v>
      </c>
      <c r="BN24" s="28">
        <f t="shared" si="1"/>
        <v>109459.3912095</v>
      </c>
      <c r="BO24" s="28">
        <f t="shared" ref="BO24:CT24" si="2">SUM(BO4:BO23)</f>
        <v>117231.17104637</v>
      </c>
      <c r="BP24" s="28">
        <f t="shared" si="2"/>
        <v>110175.2754518</v>
      </c>
      <c r="BQ24" s="28">
        <f t="shared" si="2"/>
        <v>110601.6846408</v>
      </c>
      <c r="BR24" s="28">
        <f t="shared" si="2"/>
        <v>112834.44579120001</v>
      </c>
      <c r="BS24" s="28">
        <f t="shared" si="2"/>
        <v>120773.21826396999</v>
      </c>
      <c r="BT24" s="28">
        <f t="shared" si="2"/>
        <v>113496.20477780001</v>
      </c>
      <c r="BU24" s="28">
        <f t="shared" si="2"/>
        <v>113934.51513710001</v>
      </c>
      <c r="BV24" s="28">
        <f t="shared" si="2"/>
        <v>116087.39693839999</v>
      </c>
      <c r="BW24" s="28">
        <f t="shared" si="2"/>
        <v>124311.95730246999</v>
      </c>
      <c r="BX24" s="28">
        <f t="shared" si="2"/>
        <v>116817.7116258</v>
      </c>
      <c r="BY24" s="28">
        <f t="shared" si="2"/>
        <v>117268.8329615</v>
      </c>
      <c r="BZ24" s="28">
        <f t="shared" si="2"/>
        <v>119339.8711876</v>
      </c>
      <c r="CA24" s="28">
        <f t="shared" si="2"/>
        <v>127965.13999316999</v>
      </c>
      <c r="CB24" s="28">
        <f t="shared" si="2"/>
        <v>120238.91091180002</v>
      </c>
      <c r="CC24" s="28">
        <f t="shared" si="2"/>
        <v>120702.5130619</v>
      </c>
      <c r="CD24" s="28">
        <f t="shared" si="2"/>
        <v>122204.8704283</v>
      </c>
      <c r="CE24" s="28">
        <f t="shared" si="2"/>
        <v>131740.51714476998</v>
      </c>
      <c r="CF24" s="28">
        <f t="shared" si="2"/>
        <v>123779.93253200001</v>
      </c>
      <c r="CG24" s="28">
        <f t="shared" si="2"/>
        <v>124256.31385389999</v>
      </c>
      <c r="CH24" s="28">
        <f t="shared" si="2"/>
        <v>125684.7186907</v>
      </c>
      <c r="CI24" s="28">
        <f t="shared" si="2"/>
        <v>135761.73504490001</v>
      </c>
      <c r="CJ24" s="28">
        <f t="shared" si="2"/>
        <v>127557.60590910002</v>
      </c>
      <c r="CK24" s="28">
        <f t="shared" si="2"/>
        <v>128050.2280339</v>
      </c>
      <c r="CL24" s="28">
        <f t="shared" si="2"/>
        <v>129407.81595039999</v>
      </c>
      <c r="CM24" s="28">
        <f t="shared" si="2"/>
        <v>139735.077284</v>
      </c>
      <c r="CN24" s="28">
        <f t="shared" si="2"/>
        <v>131282.64128730001</v>
      </c>
      <c r="CO24" s="28">
        <f t="shared" si="2"/>
        <v>131386.86218299999</v>
      </c>
      <c r="CP24" s="28">
        <f t="shared" si="2"/>
        <v>132519.64144559999</v>
      </c>
      <c r="CQ24" s="28">
        <f t="shared" si="2"/>
        <v>143746.77826749999</v>
      </c>
      <c r="CR24" s="28">
        <f t="shared" si="2"/>
        <v>135029.5585208</v>
      </c>
      <c r="CS24" s="28">
        <f t="shared" si="2"/>
        <v>135060.38009949998</v>
      </c>
      <c r="CT24" s="28">
        <f t="shared" si="2"/>
        <v>136222.881479</v>
      </c>
      <c r="CU24" s="28">
        <f t="shared" ref="CU24:DZ24" si="3">SUM(CU4:CU23)</f>
        <v>146272.69294510002</v>
      </c>
      <c r="CV24" s="28">
        <f t="shared" si="3"/>
        <v>138630.9945455</v>
      </c>
      <c r="CW24" s="28">
        <f t="shared" si="3"/>
        <v>138587.80405759998</v>
      </c>
      <c r="CX24" s="28">
        <f t="shared" si="3"/>
        <v>139776.78011029999</v>
      </c>
      <c r="CY24" s="76">
        <f t="shared" si="3"/>
        <v>151431.6027059</v>
      </c>
      <c r="CZ24" s="76">
        <f t="shared" si="3"/>
        <v>142203.39832870002</v>
      </c>
      <c r="DA24" s="76">
        <f t="shared" si="3"/>
        <v>142751.74069900002</v>
      </c>
      <c r="DB24" s="76">
        <f t="shared" si="3"/>
        <v>143300.26999729997</v>
      </c>
      <c r="DC24" s="28">
        <f t="shared" si="3"/>
        <v>154810.85801810003</v>
      </c>
      <c r="DD24" s="28">
        <f t="shared" si="3"/>
        <v>145355.74776510001</v>
      </c>
      <c r="DE24" s="28">
        <f t="shared" si="3"/>
        <v>145917.06986029999</v>
      </c>
      <c r="DF24" s="28">
        <f t="shared" si="3"/>
        <v>146383.00786440002</v>
      </c>
      <c r="DG24" s="28">
        <f t="shared" si="3"/>
        <v>158200.99361010001</v>
      </c>
      <c r="DH24" s="28">
        <f t="shared" si="3"/>
        <v>148516.47907910001</v>
      </c>
      <c r="DI24" s="28">
        <f t="shared" si="3"/>
        <v>149090.02139829998</v>
      </c>
      <c r="DJ24" s="28">
        <f t="shared" si="3"/>
        <v>149480.52440760002</v>
      </c>
      <c r="DK24" s="28">
        <f t="shared" si="3"/>
        <v>161216.58566609997</v>
      </c>
      <c r="DL24" s="28">
        <f t="shared" si="3"/>
        <v>151688.02420809999</v>
      </c>
      <c r="DM24" s="28">
        <f t="shared" si="3"/>
        <v>152274.43332309998</v>
      </c>
      <c r="DN24" s="28">
        <f t="shared" si="3"/>
        <v>152590.5864993</v>
      </c>
      <c r="DO24" s="28">
        <f t="shared" si="3"/>
        <v>164095.1478181</v>
      </c>
      <c r="DP24" s="28">
        <f t="shared" si="3"/>
        <v>154919.35925010001</v>
      </c>
      <c r="DQ24" s="28">
        <f t="shared" si="3"/>
        <v>155518.12700209999</v>
      </c>
      <c r="DR24" s="28">
        <f t="shared" si="3"/>
        <v>156009.54019130001</v>
      </c>
      <c r="DS24" s="28">
        <f t="shared" si="3"/>
        <v>167290.94903459999</v>
      </c>
      <c r="DT24" s="28">
        <f t="shared" si="3"/>
        <v>158214.71866179997</v>
      </c>
      <c r="DU24" s="28">
        <f t="shared" si="3"/>
        <v>158825.51060479996</v>
      </c>
      <c r="DV24" s="28">
        <f t="shared" si="3"/>
        <v>159842.45286379999</v>
      </c>
      <c r="DW24" s="28">
        <f t="shared" si="3"/>
        <v>170664.89871240003</v>
      </c>
      <c r="DX24" s="28">
        <f t="shared" si="3"/>
        <v>161531.0340401</v>
      </c>
      <c r="DY24" s="28">
        <f t="shared" si="3"/>
        <v>162153.38435110002</v>
      </c>
      <c r="DZ24" s="28">
        <f t="shared" si="3"/>
        <v>163939.26044109999</v>
      </c>
      <c r="EA24" s="28">
        <f t="shared" ref="EA24:EP24" si="4">SUM(EA4:EA23)</f>
        <v>174007.4761044</v>
      </c>
      <c r="EB24" s="28">
        <f t="shared" si="4"/>
        <v>164814.59496909997</v>
      </c>
      <c r="EC24" s="28">
        <f t="shared" si="4"/>
        <v>165418.46750209999</v>
      </c>
      <c r="ED24" s="28">
        <f t="shared" si="4"/>
        <v>167834.8400271</v>
      </c>
      <c r="EE24" s="28">
        <f t="shared" si="4"/>
        <v>177698.64880240001</v>
      </c>
      <c r="EF24" s="28">
        <f t="shared" si="4"/>
        <v>168413.66371209998</v>
      </c>
      <c r="EG24" s="28">
        <f t="shared" si="4"/>
        <v>168951.1617881</v>
      </c>
      <c r="EH24" s="28">
        <f t="shared" si="4"/>
        <v>172127.55576209998</v>
      </c>
      <c r="EI24" s="28">
        <f t="shared" si="4"/>
        <v>181427.88458540002</v>
      </c>
      <c r="EJ24" s="28">
        <f t="shared" si="4"/>
        <v>171871.41418209998</v>
      </c>
      <c r="EK24" s="28">
        <f t="shared" si="4"/>
        <v>172343.68531860001</v>
      </c>
      <c r="EL24" s="28">
        <f t="shared" si="4"/>
        <v>176437.24399509997</v>
      </c>
      <c r="EM24" s="28">
        <f t="shared" si="4"/>
        <v>184024.64857939997</v>
      </c>
      <c r="EN24" s="28">
        <f t="shared" si="4"/>
        <v>175289.52285389998</v>
      </c>
      <c r="EO24" s="28">
        <f t="shared" si="4"/>
        <v>175699.17444609999</v>
      </c>
      <c r="EP24" s="28">
        <f t="shared" si="4"/>
        <v>179131.3834891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0.56396706682048592</v>
      </c>
      <c r="D29" s="47">
        <f>IF(PLANEL_Pot_Trim!D4&lt;&gt;0,D4/PLANEL_Pot_Trim!D4,0)</f>
        <v>0.49302560066644907</v>
      </c>
      <c r="E29" s="47">
        <f>IF(PLANEL_Pot_Trim!E4&lt;&gt;0,E4/PLANEL_Pot_Trim!E4,0)</f>
        <v>0.50230824690584075</v>
      </c>
      <c r="F29" s="47">
        <f>IF(PLANEL_Pot_Trim!F4&lt;&gt;0,F4/PLANEL_Pot_Trim!F4,0)</f>
        <v>0.49478672210631991</v>
      </c>
      <c r="G29" s="47">
        <f>IF(PLANEL_Pot_Trim!G4&lt;&gt;0,G4/PLANEL_Pot_Trim!G4,0)</f>
        <v>0.60113631676174728</v>
      </c>
      <c r="H29" s="47">
        <f>IF(PLANEL_Pot_Trim!H4&lt;&gt;0,H4/PLANEL_Pot_Trim!H4,0)</f>
        <v>0.50439048419677468</v>
      </c>
      <c r="I29" s="47">
        <f>IF(PLANEL_Pot_Trim!I4&lt;&gt;0,I4/PLANEL_Pot_Trim!I4,0)</f>
        <v>0.47728455476062071</v>
      </c>
      <c r="J29" s="47">
        <f>IF(PLANEL_Pot_Trim!J4&lt;&gt;0,J4/PLANEL_Pot_Trim!J4,0)</f>
        <v>0.50338983654498104</v>
      </c>
      <c r="K29" s="47">
        <f>IF(PLANEL_Pot_Trim!K4&lt;&gt;0,K4/PLANEL_Pot_Trim!K4,0)</f>
        <v>0.60927313416709006</v>
      </c>
      <c r="L29" s="47">
        <f>IF(PLANEL_Pot_Trim!L4&lt;&gt;0,L4/PLANEL_Pot_Trim!L4,0)</f>
        <v>0.51424046172876914</v>
      </c>
      <c r="M29" s="47">
        <f>IF(PLANEL_Pot_Trim!M4&lt;&gt;0,M4/PLANEL_Pot_Trim!M4,0)</f>
        <v>0.48830945664780384</v>
      </c>
      <c r="N29" s="47">
        <f>IF(PLANEL_Pot_Trim!N4&lt;&gt;0,N4/PLANEL_Pot_Trim!N4,0)</f>
        <v>0.50338983654498104</v>
      </c>
      <c r="O29" s="47">
        <f>IF(PLANEL_Pot_Trim!O4&lt;&gt;0,O4/PLANEL_Pot_Trim!O4,0)</f>
        <v>0.53516817822993179</v>
      </c>
      <c r="P29" s="47">
        <f>IF(PLANEL_Pot_Trim!P4&lt;&gt;0,P4/PLANEL_Pot_Trim!P4,0)</f>
        <v>0.44308635672376895</v>
      </c>
      <c r="Q29" s="47">
        <f>IF(PLANEL_Pot_Trim!Q4&lt;&gt;0,Q4/PLANEL_Pot_Trim!Q4,0)</f>
        <v>0.41140662077287787</v>
      </c>
      <c r="R29" s="47">
        <f>IF(PLANEL_Pot_Trim!R4&lt;&gt;0,R4/PLANEL_Pot_Trim!R4,0)</f>
        <v>0.46680301915454808</v>
      </c>
      <c r="S29" s="47">
        <f>IF(PLANEL_Pot_Trim!S4&lt;&gt;0,S4/PLANEL_Pot_Trim!S4,0)</f>
        <v>0.55163960251923827</v>
      </c>
      <c r="T29" s="47">
        <f>IF(PLANEL_Pot_Trim!T4&lt;&gt;0,T4/PLANEL_Pot_Trim!T4,0)</f>
        <v>0.45898459814233228</v>
      </c>
      <c r="U29" s="47">
        <f>IF(PLANEL_Pot_Trim!U4&lt;&gt;0,U4/PLANEL_Pot_Trim!U4,0)</f>
        <v>0.42753302330082044</v>
      </c>
      <c r="V29" s="47">
        <f>IF(PLANEL_Pot_Trim!V4&lt;&gt;0,V4/PLANEL_Pot_Trim!V4,0)</f>
        <v>0.45998534637557248</v>
      </c>
      <c r="W29" s="47">
        <f>IF(PLANEL_Pot_Trim!W4&lt;&gt;0,W4/PLANEL_Pot_Trim!W4,0)</f>
        <v>0.55695253236749831</v>
      </c>
      <c r="X29" s="47">
        <f>IF(PLANEL_Pot_Trim!X4&lt;&gt;0,X4/PLANEL_Pot_Trim!X4,0)</f>
        <v>0.46786399278263041</v>
      </c>
      <c r="Y29" s="47">
        <f>IF(PLANEL_Pot_Trim!Y4&lt;&gt;0,Y4/PLANEL_Pot_Trim!Y4,0)</f>
        <v>0.43801667648006076</v>
      </c>
      <c r="Z29" s="47">
        <f>IF(PLANEL_Pot_Trim!Z4&lt;&gt;0,Z4/PLANEL_Pot_Trim!Z4,0)</f>
        <v>0.46088325522773438</v>
      </c>
      <c r="AA29" s="47">
        <f>IF(PLANEL_Pot_Trim!AA4&lt;&gt;0,AA4/PLANEL_Pot_Trim!AA4,0)</f>
        <v>0.59457872386458133</v>
      </c>
      <c r="AB29" s="47">
        <f>IF(PLANEL_Pot_Trim!AB4&lt;&gt;0,AB4/PLANEL_Pot_Trim!AB4,0)</f>
        <v>0.49114579471588116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0.6199856013793037</v>
      </c>
      <c r="AF29" s="47">
        <f>IF(PLANEL_Pot_Trim!AF4&lt;&gt;0,AF4/PLANEL_Pot_Trim!AF4,0)</f>
        <v>0.50145186795238661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0.6280980684823062</v>
      </c>
      <c r="AJ29" s="47">
        <f>IF(PLANEL_Pot_Trim!AJ4&lt;&gt;0,AJ4/PLANEL_Pot_Trim!AJ4,0)</f>
        <v>0.53002389955450824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0.61882542615928193</v>
      </c>
      <c r="AN29" s="47">
        <f>IF(PLANEL_Pot_Trim!AN4&lt;&gt;0,AN4/PLANEL_Pot_Trim!AN4,0)</f>
        <v>0.52895014279825214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0.63654407700639526</v>
      </c>
      <c r="AR29" s="47">
        <f>IF(PLANEL_Pot_Trim!AR4&lt;&gt;0,AR4/PLANEL_Pot_Trim!AR4,0)</f>
        <v>0.53192415319821984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0.64546608355848489</v>
      </c>
      <c r="AV29" s="47">
        <f>IF(PLANEL_Pot_Trim!AV4&lt;&gt;0,AV4/PLANEL_Pot_Trim!AV4,0)</f>
        <v>0.54106833698655021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0.66104395265950355</v>
      </c>
      <c r="AZ29" s="47">
        <f>IF(PLANEL_Pot_Trim!AZ4&lt;&gt;0,AZ4/PLANEL_Pot_Trim!AZ4,0)</f>
        <v>0.55444052423463253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0.66200212844877904</v>
      </c>
      <c r="BD29" s="47">
        <f>IF(PLANEL_Pot_Trim!BD4&lt;&gt;0,BD4/PLANEL_Pot_Trim!BD4,0)</f>
        <v>0.54865771945595754</v>
      </c>
      <c r="BE29" s="47">
        <f>IF(PLANEL_Pot_Trim!BE4&lt;&gt;0,BE4/PLANEL_Pot_Trim!BE4,0)</f>
        <v>0.46705615494413505</v>
      </c>
      <c r="BF29" s="47">
        <f>IF(PLANEL_Pot_Trim!BF4&lt;&gt;0,BF4/PLANEL_Pot_Trim!BF4,0)</f>
        <v>0.46727140839822873</v>
      </c>
      <c r="BG29" s="47">
        <f>IF(PLANEL_Pot_Trim!BG4&lt;&gt;0,BG4/PLANEL_Pot_Trim!BG4,0)</f>
        <v>0.6608525363085348</v>
      </c>
      <c r="BH29" s="47">
        <f>IF(PLANEL_Pot_Trim!BH4&lt;&gt;0,BH4/PLANEL_Pot_Trim!BH4,0)</f>
        <v>0.55035868959894552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0.66660149245791056</v>
      </c>
      <c r="BL29" s="47">
        <f>IF(PLANEL_Pot_Trim!BL4&lt;&gt;0,BL4/PLANEL_Pot_Trim!BL4,0)</f>
        <v>0.54332401440880629</v>
      </c>
      <c r="BM29" s="47">
        <f>IF(PLANEL_Pot_Trim!BM4&lt;&gt;0,BM4/PLANEL_Pot_Trim!BM4,0)</f>
        <v>0.46541877882305233</v>
      </c>
      <c r="BN29" s="47">
        <f>IF(PLANEL_Pot_Trim!BN4&lt;&gt;0,BN4/PLANEL_Pot_Trim!BN4,0)</f>
        <v>0.46828269251011384</v>
      </c>
      <c r="BO29" s="47">
        <f>IF(PLANEL_Pot_Trim!BO4&lt;&gt;0,BO4/PLANEL_Pot_Trim!BO4,0)</f>
        <v>0.66803820904680411</v>
      </c>
      <c r="BP29" s="47">
        <f>IF(PLANEL_Pot_Trim!BP4&lt;&gt;0,BP4/PLANEL_Pot_Trim!BP4,0)</f>
        <v>0.56238593961654637</v>
      </c>
      <c r="BQ29" s="47">
        <f>IF(PLANEL_Pot_Trim!BQ4&lt;&gt;0,BQ4/PLANEL_Pot_Trim!BQ4,0)</f>
        <v>0.46353218837882754</v>
      </c>
      <c r="BR29" s="47">
        <f>IF(PLANEL_Pot_Trim!BR4&lt;&gt;0,BR4/PLANEL_Pot_Trim!BR4,0)</f>
        <v>0.46731616790674896</v>
      </c>
      <c r="BS29" s="47">
        <f>IF(PLANEL_Pot_Trim!BS4&lt;&gt;0,BS4/PLANEL_Pot_Trim!BS4,0)</f>
        <v>0.66929715843696058</v>
      </c>
      <c r="BT29" s="47">
        <f>IF(PLANEL_Pot_Trim!BT4&lt;&gt;0,BT4/PLANEL_Pot_Trim!BT4,0)</f>
        <v>0.56420972079046505</v>
      </c>
      <c r="BU29" s="47">
        <f>IF(PLANEL_Pot_Trim!BU4&lt;&gt;0,BU4/PLANEL_Pot_Trim!BU4,0)</f>
        <v>0.46187903003674308</v>
      </c>
      <c r="BV29" s="47">
        <f>IF(PLANEL_Pot_Trim!BV4&lt;&gt;0,BV4/PLANEL_Pot_Trim!BV4,0)</f>
        <v>0.46646923369908389</v>
      </c>
      <c r="BW29" s="47">
        <f>IF(PLANEL_Pot_Trim!BW4&lt;&gt;0,BW4/PLANEL_Pot_Trim!BW4,0)</f>
        <v>0.66943240854571762</v>
      </c>
      <c r="BX29" s="47">
        <f>IF(PLANEL_Pot_Trim!BX4&lt;&gt;0,BX4/PLANEL_Pot_Trim!BX4,0)</f>
        <v>0.56724035580306331</v>
      </c>
      <c r="BY29" s="47">
        <f>IF(PLANEL_Pot_Trim!BY4&lt;&gt;0,BY4/PLANEL_Pot_Trim!BY4,0)</f>
        <v>0.46170142961953242</v>
      </c>
      <c r="BZ29" s="47">
        <f>IF(PLANEL_Pot_Trim!BZ4&lt;&gt;0,BZ4/PLANEL_Pot_Trim!BZ4,0)</f>
        <v>0.46637824677694251</v>
      </c>
      <c r="CA29" s="47">
        <f>IF(PLANEL_Pot_Trim!CA4&lt;&gt;0,CA4/PLANEL_Pot_Trim!CA4,0)</f>
        <v>0.66973511807342945</v>
      </c>
      <c r="CB29" s="47">
        <f>IF(PLANEL_Pot_Trim!CB4&lt;&gt;0,CB4/PLANEL_Pot_Trim!CB4,0)</f>
        <v>0.56422747576527821</v>
      </c>
      <c r="CC29" s="47">
        <f>IF(PLANEL_Pot_Trim!CC4&lt;&gt;0,CC4/PLANEL_Pot_Trim!CC4,0)</f>
        <v>0.46130393347049464</v>
      </c>
      <c r="CD29" s="47">
        <f>IF(PLANEL_Pot_Trim!CD4&lt;&gt;0,CD4/PLANEL_Pot_Trim!CD4,0)</f>
        <v>0.46617460431046948</v>
      </c>
      <c r="CE29" s="47">
        <f>IF(PLANEL_Pot_Trim!CE4&lt;&gt;0,CE4/PLANEL_Pot_Trim!CE4,0)</f>
        <v>0.66973511807342945</v>
      </c>
      <c r="CF29" s="47">
        <f>IF(PLANEL_Pot_Trim!CF4&lt;&gt;0,CF4/PLANEL_Pot_Trim!CF4,0)</f>
        <v>0.56012027087440008</v>
      </c>
      <c r="CG29" s="47">
        <f>IF(PLANEL_Pot_Trim!CG4&lt;&gt;0,CG4/PLANEL_Pot_Trim!CG4,0)</f>
        <v>0.46130393347049464</v>
      </c>
      <c r="CH29" s="47">
        <f>IF(PLANEL_Pot_Trim!CH4&lt;&gt;0,CH4/PLANEL_Pot_Trim!CH4,0)</f>
        <v>0.46617460431046948</v>
      </c>
      <c r="CI29" s="47">
        <f>IF(PLANEL_Pot_Trim!CI4&lt;&gt;0,CI4/PLANEL_Pot_Trim!CI4,0)</f>
        <v>0.66973511807342945</v>
      </c>
      <c r="CJ29" s="47">
        <f>IF(PLANEL_Pot_Trim!CJ4&lt;&gt;0,CJ4/PLANEL_Pot_Trim!CJ4,0)</f>
        <v>0.56736695007404037</v>
      </c>
      <c r="CK29" s="47">
        <f>IF(PLANEL_Pot_Trim!CK4&lt;&gt;0,CK4/PLANEL_Pot_Trim!CK4,0)</f>
        <v>0.46130393347049464</v>
      </c>
      <c r="CL29" s="47">
        <f>IF(PLANEL_Pot_Trim!CL4&lt;&gt;0,CL4/PLANEL_Pot_Trim!CL4,0)</f>
        <v>0.46617460431046948</v>
      </c>
      <c r="CM29" s="47">
        <f>IF(PLANEL_Pot_Trim!CM4&lt;&gt;0,CM4/PLANEL_Pot_Trim!CM4,0)</f>
        <v>0.66973511807342945</v>
      </c>
      <c r="CN29" s="47">
        <f>IF(PLANEL_Pot_Trim!CN4&lt;&gt;0,CN4/PLANEL_Pot_Trim!CN4,0)</f>
        <v>0.57749523266157721</v>
      </c>
      <c r="CO29" s="47">
        <f>IF(PLANEL_Pot_Trim!CO4&lt;&gt;0,CO4/PLANEL_Pot_Trim!CO4,0)</f>
        <v>0.46130393347049464</v>
      </c>
      <c r="CP29" s="47">
        <f>IF(PLANEL_Pot_Trim!CP4&lt;&gt;0,CP4/PLANEL_Pot_Trim!CP4,0)</f>
        <v>0.46617460431046948</v>
      </c>
      <c r="CQ29" s="47">
        <f>IF(PLANEL_Pot_Trim!CQ4&lt;&gt;0,CQ4/PLANEL_Pot_Trim!CQ4,0)</f>
        <v>0.66973511807342945</v>
      </c>
      <c r="CR29" s="47">
        <f>IF(PLANEL_Pot_Trim!CR4&lt;&gt;0,CR4/PLANEL_Pot_Trim!CR4,0)</f>
        <v>0.59275989114838967</v>
      </c>
      <c r="CS29" s="47">
        <f>IF(PLANEL_Pot_Trim!CS4&lt;&gt;0,CS4/PLANEL_Pot_Trim!CS4,0)</f>
        <v>0.46130393347049464</v>
      </c>
      <c r="CT29" s="47">
        <f>IF(PLANEL_Pot_Trim!CT4&lt;&gt;0,CT4/PLANEL_Pot_Trim!CT4,0)</f>
        <v>0.46617460431046948</v>
      </c>
      <c r="CU29" s="47">
        <f>IF(PLANEL_Pot_Trim!CU4&lt;&gt;0,CU4/PLANEL_Pot_Trim!CU4,0)</f>
        <v>0.66975502809096932</v>
      </c>
      <c r="CV29" s="47">
        <f>IF(PLANEL_Pot_Trim!CV4&lt;&gt;0,CV4/PLANEL_Pot_Trim!CV4,0)</f>
        <v>0.59276664372981391</v>
      </c>
      <c r="CW29" s="47">
        <f>IF(PLANEL_Pot_Trim!CW4&lt;&gt;0,CW4/PLANEL_Pot_Trim!CW4,0)</f>
        <v>0.46129391554638077</v>
      </c>
      <c r="CX29" s="47">
        <f>IF(PLANEL_Pot_Trim!CX4&lt;&gt;0,CX4/PLANEL_Pot_Trim!CX4,0)</f>
        <v>0.46618018941980027</v>
      </c>
      <c r="CY29" s="77">
        <f>IF(PLANEL_Pot_Trim!CY4&lt;&gt;0,CY4/PLANEL_Pot_Trim!CY4,0)</f>
        <v>0.66975502809096932</v>
      </c>
      <c r="CZ29" s="77">
        <f>IF(PLANEL_Pot_Trim!CZ4&lt;&gt;0,CZ4/PLANEL_Pot_Trim!CZ4,0)</f>
        <v>0.58314833878814532</v>
      </c>
      <c r="DA29" s="77">
        <f>IF(PLANEL_Pot_Trim!DA4&lt;&gt;0,DA4/PLANEL_Pot_Trim!DA4,0)</f>
        <v>0.46129391554638077</v>
      </c>
      <c r="DB29" s="77">
        <f>IF(PLANEL_Pot_Trim!DB4&lt;&gt;0,DB4/PLANEL_Pot_Trim!DB4,0)</f>
        <v>0.46618018941980027</v>
      </c>
      <c r="DC29" s="47">
        <f>IF(PLANEL_Pot_Trim!DC4&lt;&gt;0,DC4/PLANEL_Pot_Trim!DC4,0)</f>
        <v>0.66975502809096932</v>
      </c>
      <c r="DD29" s="47">
        <f>IF(PLANEL_Pot_Trim!DD4&lt;&gt;0,DD4/PLANEL_Pot_Trim!DD4,0)</f>
        <v>0.58763996494841619</v>
      </c>
      <c r="DE29" s="47">
        <f>IF(PLANEL_Pot_Trim!DE4&lt;&gt;0,DE4/PLANEL_Pot_Trim!DE4,0)</f>
        <v>0.46129391554638077</v>
      </c>
      <c r="DF29" s="47">
        <f>IF(PLANEL_Pot_Trim!DF4&lt;&gt;0,DF4/PLANEL_Pot_Trim!DF4,0)</f>
        <v>0.46618018941980027</v>
      </c>
      <c r="DG29" s="47">
        <f>IF(PLANEL_Pot_Trim!DG4&lt;&gt;0,DG4/PLANEL_Pot_Trim!DG4,0)</f>
        <v>0.66975502809096932</v>
      </c>
      <c r="DH29" s="47">
        <f>IF(PLANEL_Pot_Trim!DH4&lt;&gt;0,DH4/PLANEL_Pot_Trim!DH4,0)</f>
        <v>0.59276664372981391</v>
      </c>
      <c r="DI29" s="47">
        <f>IF(PLANEL_Pot_Trim!DI4&lt;&gt;0,DI4/PLANEL_Pot_Trim!DI4,0)</f>
        <v>0.46129391554638077</v>
      </c>
      <c r="DJ29" s="47">
        <f>IF(PLANEL_Pot_Trim!DJ4&lt;&gt;0,DJ4/PLANEL_Pot_Trim!DJ4,0)</f>
        <v>0.46618018941980027</v>
      </c>
      <c r="DK29" s="47">
        <f>IF(PLANEL_Pot_Trim!DK4&lt;&gt;0,DK4/PLANEL_Pot_Trim!DK4,0)</f>
        <v>0.66975502809096932</v>
      </c>
      <c r="DL29" s="47">
        <f>IF(PLANEL_Pot_Trim!DL4&lt;&gt;0,DL4/PLANEL_Pot_Trim!DL4,0)</f>
        <v>0.59276664372981391</v>
      </c>
      <c r="DM29" s="47">
        <f>IF(PLANEL_Pot_Trim!DM4&lt;&gt;0,DM4/PLANEL_Pot_Trim!DM4,0)</f>
        <v>0.46106386378510222</v>
      </c>
      <c r="DN29" s="47">
        <f>IF(PLANEL_Pot_Trim!DN4&lt;&gt;0,DN4/PLANEL_Pot_Trim!DN4,0)</f>
        <v>0.46618018941980027</v>
      </c>
      <c r="DO29" s="47">
        <f>IF(PLANEL_Pot_Trim!DO4&lt;&gt;0,DO4/PLANEL_Pot_Trim!DO4,0)</f>
        <v>0.66975502809096932</v>
      </c>
      <c r="DP29" s="47">
        <f>IF(PLANEL_Pot_Trim!DP4&lt;&gt;0,DP4/PLANEL_Pot_Trim!DP4,0)</f>
        <v>0.59276664372981391</v>
      </c>
      <c r="DQ29" s="47">
        <f>IF(PLANEL_Pot_Trim!DQ4&lt;&gt;0,DQ4/PLANEL_Pot_Trim!DQ4,0)</f>
        <v>0.45723484985680396</v>
      </c>
      <c r="DR29" s="47">
        <f>IF(PLANEL_Pot_Trim!DR4&lt;&gt;0,DR4/PLANEL_Pot_Trim!DR4,0)</f>
        <v>0.46618018941980027</v>
      </c>
      <c r="DS29" s="47">
        <f>IF(PLANEL_Pot_Trim!DS4&lt;&gt;0,DS4/PLANEL_Pot_Trim!DS4,0)</f>
        <v>0.66975502809096932</v>
      </c>
      <c r="DT29" s="47">
        <f>IF(PLANEL_Pot_Trim!DT4&lt;&gt;0,DT4/PLANEL_Pot_Trim!DT4,0)</f>
        <v>0.59276664372981391</v>
      </c>
      <c r="DU29" s="47">
        <f>IF(PLANEL_Pot_Trim!DU4&lt;&gt;0,DU4/PLANEL_Pot_Trim!DU4,0)</f>
        <v>0.4510647240957012</v>
      </c>
      <c r="DV29" s="47">
        <f>IF(PLANEL_Pot_Trim!DV4&lt;&gt;0,DV4/PLANEL_Pot_Trim!DV4,0)</f>
        <v>0.46618018941980027</v>
      </c>
      <c r="DW29" s="47">
        <f>IF(PLANEL_Pot_Trim!DW4&lt;&gt;0,DW4/PLANEL_Pot_Trim!DW4,0)</f>
        <v>0.66975502809096932</v>
      </c>
      <c r="DX29" s="47">
        <f>IF(PLANEL_Pot_Trim!DX4&lt;&gt;0,DX4/PLANEL_Pot_Trim!DX4,0)</f>
        <v>0.59276664372981391</v>
      </c>
      <c r="DY29" s="47">
        <f>IF(PLANEL_Pot_Trim!DY4&lt;&gt;0,DY4/PLANEL_Pot_Trim!DY4,0)</f>
        <v>0.44343848637583638</v>
      </c>
      <c r="DZ29" s="47">
        <f>IF(PLANEL_Pot_Trim!DZ4&lt;&gt;0,DZ4/PLANEL_Pot_Trim!DZ4,0)</f>
        <v>0.46618018941980027</v>
      </c>
      <c r="EA29" s="47">
        <f>IF(PLANEL_Pot_Trim!EA4&lt;&gt;0,EA4/PLANEL_Pot_Trim!EA4,0)</f>
        <v>0.66975502809096932</v>
      </c>
      <c r="EB29" s="47">
        <f>IF(PLANEL_Pot_Trim!EB4&lt;&gt;0,EB4/PLANEL_Pot_Trim!EB4,0)</f>
        <v>0.59276664372981391</v>
      </c>
      <c r="EC29" s="47">
        <f>IF(PLANEL_Pot_Trim!EC4&lt;&gt;0,EC4/PLANEL_Pot_Trim!EC4,0)</f>
        <v>0.43774544533202742</v>
      </c>
      <c r="ED29" s="47">
        <f>IF(PLANEL_Pot_Trim!ED4&lt;&gt;0,ED4/PLANEL_Pot_Trim!ED4,0)</f>
        <v>0.46618018941980027</v>
      </c>
      <c r="EE29" s="47">
        <f>IF(PLANEL_Pot_Trim!EE4&lt;&gt;0,EE4/PLANEL_Pot_Trim!EE4,0)</f>
        <v>0.66975502809096932</v>
      </c>
      <c r="EF29" s="47">
        <f>IF(PLANEL_Pot_Trim!EF4&lt;&gt;0,EF4/PLANEL_Pot_Trim!EF4,0)</f>
        <v>0.59276664372981391</v>
      </c>
      <c r="EG29" s="47">
        <f>IF(PLANEL_Pot_Trim!EG4&lt;&gt;0,EG4/PLANEL_Pot_Trim!EG4,0)</f>
        <v>0.43086595225275337</v>
      </c>
      <c r="EH29" s="47">
        <f>IF(PLANEL_Pot_Trim!EH4&lt;&gt;0,EH4/PLANEL_Pot_Trim!EH4,0)</f>
        <v>0.46618018941980027</v>
      </c>
      <c r="EI29" s="47">
        <f>IF(PLANEL_Pot_Trim!EI4&lt;&gt;0,EI4/PLANEL_Pot_Trim!EI4,0)</f>
        <v>0.66975502809096932</v>
      </c>
      <c r="EJ29" s="47">
        <f>IF(PLANEL_Pot_Trim!EJ4&lt;&gt;0,EJ4/PLANEL_Pot_Trim!EJ4,0)</f>
        <v>0.59276664372981391</v>
      </c>
      <c r="EK29" s="47">
        <f>IF(PLANEL_Pot_Trim!EK4&lt;&gt;0,EK4/PLANEL_Pot_Trim!EK4,0)</f>
        <v>0.41175664942551549</v>
      </c>
      <c r="EL29" s="47">
        <f>IF(PLANEL_Pot_Trim!EL4&lt;&gt;0,EL4/PLANEL_Pot_Trim!EL4,0)</f>
        <v>0.46618018941980027</v>
      </c>
      <c r="EM29" s="47">
        <f>IF(PLANEL_Pot_Trim!EM4&lt;&gt;0,EM4/PLANEL_Pot_Trim!EM4,0)</f>
        <v>0.66987680063704225</v>
      </c>
      <c r="EN29" s="47">
        <f>IF(PLANEL_Pot_Trim!EN4&lt;&gt;0,EN4/PLANEL_Pot_Trim!EN4,0)</f>
        <v>0.5927546006385056</v>
      </c>
      <c r="EO29" s="47">
        <f>IF(PLANEL_Pot_Trim!EO4&lt;&gt;0,EO4/PLANEL_Pot_Trim!EO4,0)</f>
        <v>0.41163949485302587</v>
      </c>
      <c r="EP29" s="47">
        <f>IF(PLANEL_Pot_Trim!EP4&lt;&gt;0,EP4/PLANEL_Pot_Trim!EP4,0)</f>
        <v>0.46622004459392924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0.51007751444921134</v>
      </c>
      <c r="I30" s="47">
        <f>IF(PLANEL_Pot_Trim!I5&lt;&gt;0,I5/PLANEL_Pot_Trim!I5,0)</f>
        <v>0.44490168721094242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0.49557167053320383</v>
      </c>
      <c r="M30" s="47">
        <f>IF(PLANEL_Pot_Trim!M5&lt;&gt;0,M5/PLANEL_Pot_Trim!M5,0)</f>
        <v>0.40291369331563048</v>
      </c>
      <c r="N30" s="47">
        <f>IF(PLANEL_Pot_Trim!N5&lt;&gt;0,N5/PLANEL_Pot_Trim!N5,0)</f>
        <v>0.50039314154512593</v>
      </c>
      <c r="O30" s="47">
        <f>IF(PLANEL_Pot_Trim!O5&lt;&gt;0,O5/PLANEL_Pot_Trim!O5,0)</f>
        <v>0.54532122616539425</v>
      </c>
      <c r="P30" s="47">
        <f>IF(PLANEL_Pot_Trim!P5&lt;&gt;0,P5/PLANEL_Pot_Trim!P5,0)</f>
        <v>0.51126036015349974</v>
      </c>
      <c r="Q30" s="47">
        <f>IF(PLANEL_Pot_Trim!Q5&lt;&gt;0,Q5/PLANEL_Pot_Trim!Q5,0)</f>
        <v>0.44019361156826031</v>
      </c>
      <c r="R30" s="47">
        <f>IF(PLANEL_Pot_Trim!R5&lt;&gt;0,R5/PLANEL_Pot_Trim!R5,0)</f>
        <v>0.482272424248538</v>
      </c>
      <c r="S30" s="47">
        <f>IF(PLANEL_Pot_Trim!S5&lt;&gt;0,S5/PLANEL_Pot_Trim!S5,0)</f>
        <v>0.52155803738690509</v>
      </c>
      <c r="T30" s="47">
        <f>IF(PLANEL_Pot_Trim!T5&lt;&gt;0,T5/PLANEL_Pot_Trim!T5,0)</f>
        <v>0.5116625983029135</v>
      </c>
      <c r="U30" s="47">
        <f>IF(PLANEL_Pot_Trim!U5&lt;&gt;0,U5/PLANEL_Pot_Trim!U5,0)</f>
        <v>0.44917516706902255</v>
      </c>
      <c r="V30" s="47">
        <f>IF(PLANEL_Pot_Trim!V5&lt;&gt;0,V5/PLANEL_Pot_Trim!V5,0)</f>
        <v>0.5000554910348497</v>
      </c>
      <c r="W30" s="47">
        <f>IF(PLANEL_Pot_Trim!W5&lt;&gt;0,W5/PLANEL_Pot_Trim!W5,0)</f>
        <v>0.56110611706081237</v>
      </c>
      <c r="X30" s="47">
        <f>IF(PLANEL_Pot_Trim!X5&lt;&gt;0,X5/PLANEL_Pot_Trim!X5,0)</f>
        <v>0.51337886927834386</v>
      </c>
      <c r="Y30" s="47">
        <f>IF(PLANEL_Pot_Trim!Y5&lt;&gt;0,Y5/PLANEL_Pot_Trim!Y5,0)</f>
        <v>0.44191065693567116</v>
      </c>
      <c r="Z30" s="47">
        <f>IF(PLANEL_Pot_Trim!Z5&lt;&gt;0,Z5/PLANEL_Pot_Trim!Z5,0)</f>
        <v>0.49964685821699528</v>
      </c>
      <c r="AA30" s="47">
        <f>IF(PLANEL_Pot_Trim!AA5&lt;&gt;0,AA5/PLANEL_Pot_Trim!AA5,0)</f>
        <v>0.38308909551244857</v>
      </c>
      <c r="AB30" s="47">
        <f>IF(PLANEL_Pot_Trim!AB5&lt;&gt;0,AB5/PLANEL_Pot_Trim!AB5,0)</f>
        <v>0.50971243414628808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0.31535009774735601</v>
      </c>
      <c r="AF30" s="47">
        <f>IF(PLANEL_Pot_Trim!AF5&lt;&gt;0,AF5/PLANEL_Pot_Trim!AF5,0)</f>
        <v>0.52074028664106375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0.33787128970266561</v>
      </c>
      <c r="AJ30" s="47">
        <f>IF(PLANEL_Pot_Trim!AJ5&lt;&gt;0,AJ5/PLANEL_Pot_Trim!AJ5,0)</f>
        <v>0.28254748839557031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0.54404286271773994</v>
      </c>
      <c r="AN30" s="47">
        <f>IF(PLANEL_Pot_Trim!AN5&lt;&gt;0,AN5/PLANEL_Pot_Trim!AN5,0)</f>
        <v>0.42394905475791583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0.56385868699410502</v>
      </c>
      <c r="AR30" s="47">
        <f>IF(PLANEL_Pot_Trim!AR5&lt;&gt;0,AR5/PLANEL_Pot_Trim!AR5,0)</f>
        <v>0.48343447035903242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0.53928282276698492</v>
      </c>
      <c r="AV30" s="47">
        <f>IF(PLANEL_Pot_Trim!AV5&lt;&gt;0,AV5/PLANEL_Pot_Trim!AV5,0)</f>
        <v>0.44330201432127703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0.54119147108508681</v>
      </c>
      <c r="AZ30" s="47">
        <f>IF(PLANEL_Pot_Trim!AZ5&lt;&gt;0,AZ5/PLANEL_Pot_Trim!AZ5,0)</f>
        <v>0.43641589983774981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0.5639326034940142</v>
      </c>
      <c r="BD30" s="47">
        <f>IF(PLANEL_Pot_Trim!BD5&lt;&gt;0,BD5/PLANEL_Pot_Trim!BD5,0)</f>
        <v>0.51782668816170396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0.55048693521979541</v>
      </c>
      <c r="BH30" s="47">
        <f>IF(PLANEL_Pot_Trim!BH5&lt;&gt;0,BH5/PLANEL_Pot_Trim!BH5,0)</f>
        <v>0.48131367312934892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0.54515001848369893</v>
      </c>
      <c r="BL30" s="47">
        <f>IF(PLANEL_Pot_Trim!BL5&lt;&gt;0,BL5/PLANEL_Pot_Trim!BL5,0)</f>
        <v>0.53328061184195164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0.45805468264211968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0.44592991470801879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0.45099089793698194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0.46253762121777853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0.53329095814032368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0.52982928663304141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0.52224712816711794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0.4720060512948292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0.53283514845605195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0.53629720144067794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0.52713289668298258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0.44045463515674932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0.44045463515674932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0.44045463515674932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0.44045463515674932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0.43700676610909051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0.48923294098130254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0.3200477703193913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0.33709497384779491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0.3072908205670124</v>
      </c>
      <c r="AF32" s="48">
        <f>IF(PLANEL_Pot_Trim!AF7&lt;&gt;0,AF7/PLANEL_Pot_Trim!AF7,0)</f>
        <v>0.30728877254449577</v>
      </c>
      <c r="AG32" s="48">
        <f>IF(PLANEL_Pot_Trim!AG7&lt;&gt;0,AG7/PLANEL_Pot_Trim!AG7,0)</f>
        <v>0.37571193798090013</v>
      </c>
      <c r="AH32" s="48">
        <f>IF(PLANEL_Pot_Trim!AH7&lt;&gt;0,AH7/PLANEL_Pot_Trim!AH7,0)</f>
        <v>0.70064891389132788</v>
      </c>
      <c r="AI32" s="48">
        <f>IF(PLANEL_Pot_Trim!AI7&lt;&gt;0,AI7/PLANEL_Pot_Trim!AI7,0)</f>
        <v>0.29906971059120058</v>
      </c>
      <c r="AJ32" s="48">
        <f>IF(PLANEL_Pot_Trim!AJ7&lt;&gt;0,AJ7/PLANEL_Pot_Trim!AJ7,0)</f>
        <v>0.29674122382487206</v>
      </c>
      <c r="AK32" s="48">
        <f>IF(PLANEL_Pot_Trim!AK7&lt;&gt;0,AK7/PLANEL_Pot_Trim!AK7,0)</f>
        <v>0.34102957233410081</v>
      </c>
      <c r="AL32" s="48">
        <f>IF(PLANEL_Pot_Trim!AL7&lt;&gt;0,AL7/PLANEL_Pot_Trim!AL7,0)</f>
        <v>0.7058445936681611</v>
      </c>
      <c r="AM32" s="48">
        <f>IF(PLANEL_Pot_Trim!AM7&lt;&gt;0,AM7/PLANEL_Pot_Trim!AM7,0)</f>
        <v>0.2569248911422321</v>
      </c>
      <c r="AN32" s="48">
        <f>IF(PLANEL_Pot_Trim!AN7&lt;&gt;0,AN7/PLANEL_Pot_Trim!AN7,0)</f>
        <v>0.2569248911422321</v>
      </c>
      <c r="AO32" s="48">
        <f>IF(PLANEL_Pot_Trim!AO7&lt;&gt;0,AO7/PLANEL_Pot_Trim!AO7,0)</f>
        <v>0.32182606267589725</v>
      </c>
      <c r="AP32" s="48">
        <f>IF(PLANEL_Pot_Trim!AP7&lt;&gt;0,AP7/PLANEL_Pot_Trim!AP7,0)</f>
        <v>0.69897111245259236</v>
      </c>
      <c r="AQ32" s="48">
        <f>IF(PLANEL_Pot_Trim!AQ7&lt;&gt;0,AQ7/PLANEL_Pot_Trim!AQ7,0)</f>
        <v>0.15649490493421411</v>
      </c>
      <c r="AR32" s="48">
        <f>IF(PLANEL_Pot_Trim!AR7&lt;&gt;0,AR7/PLANEL_Pot_Trim!AR7,0)</f>
        <v>0.15859961867819661</v>
      </c>
      <c r="AS32" s="48">
        <f>IF(PLANEL_Pot_Trim!AS7&lt;&gt;0,AS7/PLANEL_Pot_Trim!AS7,0)</f>
        <v>0.22922159886166646</v>
      </c>
      <c r="AT32" s="48">
        <f>IF(PLANEL_Pot_Trim!AT7&lt;&gt;0,AT7/PLANEL_Pot_Trim!AT7,0)</f>
        <v>0.67112569919432985</v>
      </c>
      <c r="AU32" s="48">
        <f>IF(PLANEL_Pot_Trim!AU7&lt;&gt;0,AU7/PLANEL_Pot_Trim!AU7,0)</f>
        <v>0.15220869274301099</v>
      </c>
      <c r="AV32" s="48">
        <f>IF(PLANEL_Pot_Trim!AV7&lt;&gt;0,AV7/PLANEL_Pot_Trim!AV7,0)</f>
        <v>0.15010642087101356</v>
      </c>
      <c r="AW32" s="48">
        <f>IF(PLANEL_Pot_Trim!AW7&lt;&gt;0,AW7/PLANEL_Pot_Trim!AW7,0)</f>
        <v>0.22452750973413843</v>
      </c>
      <c r="AX32" s="48">
        <f>IF(PLANEL_Pot_Trim!AX7&lt;&gt;0,AX7/PLANEL_Pot_Trim!AX7,0)</f>
        <v>0.69110739994083192</v>
      </c>
      <c r="AY32" s="48">
        <f>IF(PLANEL_Pot_Trim!AY7&lt;&gt;0,AY7/PLANEL_Pot_Trim!AY7,0)</f>
        <v>0.13534168831616503</v>
      </c>
      <c r="AZ32" s="48">
        <f>IF(PLANEL_Pot_Trim!AZ7&lt;&gt;0,AZ7/PLANEL_Pot_Trim!AZ7,0)</f>
        <v>0.13534168831616503</v>
      </c>
      <c r="BA32" s="48">
        <f>IF(PLANEL_Pot_Trim!BA7&lt;&gt;0,BA7/PLANEL_Pot_Trim!BA7,0)</f>
        <v>0.23577873711263073</v>
      </c>
      <c r="BB32" s="48">
        <f>IF(PLANEL_Pot_Trim!BB7&lt;&gt;0,BB7/PLANEL_Pot_Trim!BB7,0)</f>
        <v>0.69671612181985021</v>
      </c>
      <c r="BC32" s="48">
        <f>IF(PLANEL_Pot_Trim!BC7&lt;&gt;0,BC7/PLANEL_Pot_Trim!BC7,0)</f>
        <v>0.13231330370441666</v>
      </c>
      <c r="BD32" s="48">
        <f>IF(PLANEL_Pot_Trim!BD7&lt;&gt;0,BD7/PLANEL_Pot_Trim!BD7,0)</f>
        <v>0.13231330370441666</v>
      </c>
      <c r="BE32" s="48">
        <f>IF(PLANEL_Pot_Trim!BE7&lt;&gt;0,BE7/PLANEL_Pot_Trim!BE7,0)</f>
        <v>0.22149171694854361</v>
      </c>
      <c r="BF32" s="48">
        <f>IF(PLANEL_Pot_Trim!BF7&lt;&gt;0,BF7/PLANEL_Pot_Trim!BF7,0)</f>
        <v>0.6795680175612373</v>
      </c>
      <c r="BG32" s="48">
        <f>IF(PLANEL_Pot_Trim!BG7&lt;&gt;0,BG7/PLANEL_Pot_Trim!BG7,0)</f>
        <v>0.13231330370441666</v>
      </c>
      <c r="BH32" s="48">
        <f>IF(PLANEL_Pot_Trim!BH7&lt;&gt;0,BH7/PLANEL_Pot_Trim!BH7,0)</f>
        <v>0.13041557571964849</v>
      </c>
      <c r="BI32" s="48">
        <f>IF(PLANEL_Pot_Trim!BI7&lt;&gt;0,BI7/PLANEL_Pot_Trim!BI7,0)</f>
        <v>0.20550727528527793</v>
      </c>
      <c r="BJ32" s="48">
        <f>IF(PLANEL_Pot_Trim!BJ7&lt;&gt;0,BJ7/PLANEL_Pot_Trim!BJ7,0)</f>
        <v>0.67186638440434399</v>
      </c>
      <c r="BK32" s="48">
        <f>IF(PLANEL_Pot_Trim!BK7&lt;&gt;0,BK7/PLANEL_Pot_Trim!BK7,0)</f>
        <v>0.13231330370441666</v>
      </c>
      <c r="BL32" s="48">
        <f>IF(PLANEL_Pot_Trim!BL7&lt;&gt;0,BL7/PLANEL_Pot_Trim!BL7,0)</f>
        <v>0.13231330370441666</v>
      </c>
      <c r="BM32" s="48">
        <f>IF(PLANEL_Pot_Trim!BM7&lt;&gt;0,BM7/PLANEL_Pot_Trim!BM7,0)</f>
        <v>0.19328751537784683</v>
      </c>
      <c r="BN32" s="48">
        <f>IF(PLANEL_Pot_Trim!BN7&lt;&gt;0,BN7/PLANEL_Pot_Trim!BN7,0)</f>
        <v>0.67166567730672011</v>
      </c>
      <c r="BO32" s="48">
        <f>IF(PLANEL_Pot_Trim!BO7&lt;&gt;0,BO7/PLANEL_Pot_Trim!BO7,0)</f>
        <v>0.12379604245016924</v>
      </c>
      <c r="BP32" s="48">
        <f>IF(PLANEL_Pot_Trim!BP7&lt;&gt;0,BP7/PLANEL_Pot_Trim!BP7,0)</f>
        <v>8.9194967239214398E-2</v>
      </c>
      <c r="BQ32" s="48">
        <f>IF(PLANEL_Pot_Trim!BQ7&lt;&gt;0,BQ7/PLANEL_Pot_Trim!BQ7,0)</f>
        <v>0.20228225392452906</v>
      </c>
      <c r="BR32" s="48">
        <f>IF(PLANEL_Pot_Trim!BR7&lt;&gt;0,BR7/PLANEL_Pot_Trim!BR7,0)</f>
        <v>0.70618024213602237</v>
      </c>
      <c r="BS32" s="48">
        <f>IF(PLANEL_Pot_Trim!BS7&lt;&gt;0,BS7/PLANEL_Pot_Trim!BS7,0)</f>
        <v>0.13141827718534074</v>
      </c>
      <c r="BT32" s="48">
        <f>IF(PLANEL_Pot_Trim!BT7&lt;&gt;0,BT7/PLANEL_Pot_Trim!BT7,0)</f>
        <v>8.4569702840439187E-2</v>
      </c>
      <c r="BU32" s="48">
        <f>IF(PLANEL_Pot_Trim!BU7&lt;&gt;0,BU7/PLANEL_Pot_Trim!BU7,0)</f>
        <v>0.18361364650311227</v>
      </c>
      <c r="BV32" s="48">
        <f>IF(PLANEL_Pot_Trim!BV7&lt;&gt;0,BV7/PLANEL_Pot_Trim!BV7,0)</f>
        <v>0.67017169874346039</v>
      </c>
      <c r="BW32" s="48">
        <f>IF(PLANEL_Pot_Trim!BW7&lt;&gt;0,BW7/PLANEL_Pot_Trim!BW7,0)</f>
        <v>0.12493945840391703</v>
      </c>
      <c r="BX32" s="48">
        <f>IF(PLANEL_Pot_Trim!BX7&lt;&gt;0,BX7/PLANEL_Pot_Trim!BX7,0)</f>
        <v>8.0400482311628468E-2</v>
      </c>
      <c r="BY32" s="48">
        <f>IF(PLANEL_Pot_Trim!BY7&lt;&gt;0,BY7/PLANEL_Pot_Trim!BY7,0)</f>
        <v>0.17476052204213025</v>
      </c>
      <c r="BZ32" s="48">
        <f>IF(PLANEL_Pot_Trim!BZ7&lt;&gt;0,BZ7/PLANEL_Pot_Trim!BZ7,0)</f>
        <v>0.65074067729736995</v>
      </c>
      <c r="CA32" s="48">
        <f>IF(PLANEL_Pot_Trim!CA7&lt;&gt;0,CA7/PLANEL_Pot_Trim!CA7,0)</f>
        <v>0.11802807793787538</v>
      </c>
      <c r="CB32" s="48">
        <f>IF(PLANEL_Pot_Trim!CB7&lt;&gt;0,CB7/PLANEL_Pot_Trim!CB7,0)</f>
        <v>5.1502099813935623E-2</v>
      </c>
      <c r="CC32" s="48">
        <f>IF(PLANEL_Pot_Trim!CC7&lt;&gt;0,CC7/PLANEL_Pot_Trim!CC7,0)</f>
        <v>9.4078650783849943E-2</v>
      </c>
      <c r="CD32" s="48">
        <f>IF(PLANEL_Pot_Trim!CD7&lt;&gt;0,CD7/PLANEL_Pot_Trim!CD7,0)</f>
        <v>0.54837758575587836</v>
      </c>
      <c r="CE32" s="48">
        <f>IF(PLANEL_Pot_Trim!CE7&lt;&gt;0,CE7/PLANEL_Pot_Trim!CE7,0)</f>
        <v>0.16506799615068826</v>
      </c>
      <c r="CF32" s="48">
        <f>IF(PLANEL_Pot_Trim!CF7&lt;&gt;0,CF7/PLANEL_Pot_Trim!CF7,0)</f>
        <v>4.919098348495414E-2</v>
      </c>
      <c r="CG32" s="48">
        <f>IF(PLANEL_Pot_Trim!CG7&lt;&gt;0,CG7/PLANEL_Pot_Trim!CG7,0)</f>
        <v>8.9856945128728868E-2</v>
      </c>
      <c r="CH32" s="48">
        <f>IF(PLANEL_Pot_Trim!CH7&lt;&gt;0,CH7/PLANEL_Pot_Trim!CH7,0)</f>
        <v>0.53918512371237548</v>
      </c>
      <c r="CI32" s="48">
        <f>IF(PLANEL_Pot_Trim!CI7&lt;&gt;0,CI7/PLANEL_Pot_Trim!CI7,0)</f>
        <v>0.23532681804099889</v>
      </c>
      <c r="CJ32" s="48">
        <f>IF(PLANEL_Pot_Trim!CJ7&lt;&gt;0,CJ7/PLANEL_Pot_Trim!CJ7,0)</f>
        <v>4.707837819355494E-2</v>
      </c>
      <c r="CK32" s="48">
        <f>IF(PLANEL_Pot_Trim!CK7&lt;&gt;0,CK7/PLANEL_Pot_Trim!CK7,0)</f>
        <v>8.5997858680376321E-2</v>
      </c>
      <c r="CL32" s="48">
        <f>IF(PLANEL_Pot_Trim!CL7&lt;&gt;0,CL7/PLANEL_Pot_Trim!CL7,0)</f>
        <v>0.54412449991264222</v>
      </c>
      <c r="CM32" s="48">
        <f>IF(PLANEL_Pot_Trim!CM7&lt;&gt;0,CM7/PLANEL_Pot_Trim!CM7,0)</f>
        <v>0.29711849891439585</v>
      </c>
      <c r="CN32" s="48">
        <f>IF(PLANEL_Pot_Trim!CN7&lt;&gt;0,CN7/PLANEL_Pot_Trim!CN7,0)</f>
        <v>3.3147048247394249E-2</v>
      </c>
      <c r="CO32" s="48">
        <f>IF(PLANEL_Pot_Trim!CO7&lt;&gt;0,CO7/PLANEL_Pot_Trim!CO7,0)</f>
        <v>5.9198659285056486E-2</v>
      </c>
      <c r="CP32" s="48">
        <f>IF(PLANEL_Pot_Trim!CP7&lt;&gt;0,CP7/PLANEL_Pot_Trim!CP7,0)</f>
        <v>0.51960597188567481</v>
      </c>
      <c r="CQ32" s="48">
        <f>IF(PLANEL_Pot_Trim!CQ7&lt;&gt;0,CQ7/PLANEL_Pot_Trim!CQ7,0)</f>
        <v>0.36282311126928946</v>
      </c>
      <c r="CR32" s="48">
        <f>IF(PLANEL_Pot_Trim!CR7&lt;&gt;0,CR7/PLANEL_Pot_Trim!CR7,0)</f>
        <v>3.1836096916470775E-2</v>
      </c>
      <c r="CS32" s="48">
        <f>IF(PLANEL_Pot_Trim!CS7&lt;&gt;0,CS7/PLANEL_Pot_Trim!CS7,0)</f>
        <v>5.6857378076563631E-2</v>
      </c>
      <c r="CT32" s="48">
        <f>IF(PLANEL_Pot_Trim!CT7&lt;&gt;0,CT7/PLANEL_Pot_Trim!CT7,0)</f>
        <v>0.53065584951854339</v>
      </c>
      <c r="CU32" s="48">
        <f>IF(PLANEL_Pot_Trim!CU7&lt;&gt;0,CU7/PLANEL_Pot_Trim!CU7,0)</f>
        <v>0.38609728416201233</v>
      </c>
      <c r="CV32" s="48">
        <f>IF(PLANEL_Pot_Trim!CV7&lt;&gt;0,CV7/PLANEL_Pot_Trim!CV7,0)</f>
        <v>5.4158045785894289E-2</v>
      </c>
      <c r="CW32" s="48">
        <f>IF(PLANEL_Pot_Trim!CW7&lt;&gt;0,CW7/PLANEL_Pot_Trim!CW7,0)</f>
        <v>0.10854491962621152</v>
      </c>
      <c r="CX32" s="48">
        <f>IF(PLANEL_Pot_Trim!CX7&lt;&gt;0,CX7/PLANEL_Pot_Trim!CX7,0)</f>
        <v>0.57723993830511644</v>
      </c>
      <c r="CY32" s="48">
        <f>IF(PLANEL_Pot_Trim!CY7&lt;&gt;0,CY7/PLANEL_Pot_Trim!CY7,0)</f>
        <v>0.38490654987745532</v>
      </c>
      <c r="CZ32" s="48">
        <f>IF(PLANEL_Pot_Trim!CZ7&lt;&gt;0,CZ7/PLANEL_Pot_Trim!CZ7,0)</f>
        <v>2.8985929938464536E-2</v>
      </c>
      <c r="DA32" s="48">
        <f>IF(PLANEL_Pot_Trim!DA7&lt;&gt;0,DA7/PLANEL_Pot_Trim!DA7,0)</f>
        <v>2.8985929938464536E-2</v>
      </c>
      <c r="DB32" s="48">
        <f>IF(PLANEL_Pot_Trim!DB7&lt;&gt;0,DB7/PLANEL_Pot_Trim!DB7,0)</f>
        <v>0.45850784428548613</v>
      </c>
      <c r="DC32" s="48">
        <f>IF(PLANEL_Pot_Trim!DC7&lt;&gt;0,DC7/PLANEL_Pot_Trim!DC7,0)</f>
        <v>0.39363356372593938</v>
      </c>
      <c r="DD32" s="48">
        <f>IF(PLANEL_Pot_Trim!DD7&lt;&gt;0,DD7/PLANEL_Pot_Trim!DD7,0)</f>
        <v>5.4981062275477818E-3</v>
      </c>
      <c r="DE32" s="48">
        <f>IF(PLANEL_Pot_Trim!DE7&lt;&gt;0,DE7/PLANEL_Pot_Trim!DE7,0)</f>
        <v>5.4981062275477818E-3</v>
      </c>
      <c r="DF32" s="48">
        <f>IF(PLANEL_Pot_Trim!DF7&lt;&gt;0,DF7/PLANEL_Pot_Trim!DF7,0)</f>
        <v>0.43342299922634431</v>
      </c>
      <c r="DG32" s="48">
        <f>IF(PLANEL_Pot_Trim!DG7&lt;&gt;0,DG7/PLANEL_Pot_Trim!DG7,0)</f>
        <v>0.4153549773725303</v>
      </c>
      <c r="DH32" s="48">
        <f>IF(PLANEL_Pot_Trim!DH7&lt;&gt;0,DH7/PLANEL_Pot_Trim!DH7,0)</f>
        <v>5.3103617732790792E-3</v>
      </c>
      <c r="DI32" s="48">
        <f>IF(PLANEL_Pot_Trim!DI7&lt;&gt;0,DI7/PLANEL_Pot_Trim!DI7,0)</f>
        <v>5.3103617732790792E-3</v>
      </c>
      <c r="DJ32" s="48">
        <f>IF(PLANEL_Pot_Trim!DJ7&lt;&gt;0,DJ7/PLANEL_Pot_Trim!DJ7,0)</f>
        <v>0.42815835970692651</v>
      </c>
      <c r="DK32" s="48">
        <f>IF(PLANEL_Pot_Trim!DK7&lt;&gt;0,DK7/PLANEL_Pot_Trim!DK7,0)</f>
        <v>0.42438183672693364</v>
      </c>
      <c r="DL32" s="48">
        <f>IF(PLANEL_Pot_Trim!DL7&lt;&gt;0,DL7/PLANEL_Pot_Trim!DL7,0)</f>
        <v>5.2126099456371961E-3</v>
      </c>
      <c r="DM32" s="48">
        <f>IF(PLANEL_Pot_Trim!DM7&lt;&gt;0,DM7/PLANEL_Pot_Trim!DM7,0)</f>
        <v>5.2126099456371961E-3</v>
      </c>
      <c r="DN32" s="48">
        <f>IF(PLANEL_Pot_Trim!DN7&lt;&gt;0,DN7/PLANEL_Pot_Trim!DN7,0)</f>
        <v>0.42438183672693364</v>
      </c>
      <c r="DO32" s="48">
        <f>IF(PLANEL_Pot_Trim!DO7&lt;&gt;0,DO7/PLANEL_Pot_Trim!DO7,0)</f>
        <v>0.42132836382541577</v>
      </c>
      <c r="DP32" s="48">
        <f>IF(PLANEL_Pot_Trim!DP7&lt;&gt;0,DP7/PLANEL_Pot_Trim!DP7,0)</f>
        <v>5.1751046571499627E-3</v>
      </c>
      <c r="DQ32" s="48">
        <f>IF(PLANEL_Pot_Trim!DQ7&lt;&gt;0,DQ7/PLANEL_Pot_Trim!DQ7,0)</f>
        <v>5.1751046571499627E-3</v>
      </c>
      <c r="DR32" s="48">
        <f>IF(PLANEL_Pot_Trim!DR7&lt;&gt;0,DR7/PLANEL_Pot_Trim!DR7,0)</f>
        <v>0.42132836382541577</v>
      </c>
      <c r="DS32" s="48">
        <f>IF(PLANEL_Pot_Trim!DS7&lt;&gt;0,DS7/PLANEL_Pot_Trim!DS7,0)</f>
        <v>0.42794927405321975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0.42794927405321975</v>
      </c>
      <c r="DW32" s="48">
        <f>IF(PLANEL_Pot_Trim!DW7&lt;&gt;0,DW7/PLANEL_Pot_Trim!DW7,0)</f>
        <v>0.43609185778416742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0.43609185778416742</v>
      </c>
      <c r="EA32" s="48">
        <f>IF(PLANEL_Pot_Trim!EA7&lt;&gt;0,EA7/PLANEL_Pot_Trim!EA7,0)</f>
        <v>0.44080625835333137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0.44080625835333137</v>
      </c>
      <c r="EE32" s="48">
        <f>IF(PLANEL_Pot_Trim!EE7&lt;&gt;0,EE7/PLANEL_Pot_Trim!EE7,0)</f>
        <v>0.44645191210371354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0.44645191210371354</v>
      </c>
      <c r="EI32" s="48">
        <f>IF(PLANEL_Pot_Trim!EI7&lt;&gt;0,EI7/PLANEL_Pot_Trim!EI7,0)</f>
        <v>0.45755060520893143</v>
      </c>
      <c r="EJ32" s="48">
        <f>IF(PLANEL_Pot_Trim!EJ7&lt;&gt;0,EJ7/PLANEL_Pot_Trim!EJ7,0)</f>
        <v>0</v>
      </c>
      <c r="EK32" s="48">
        <f>IF(PLANEL_Pot_Trim!EK7&lt;&gt;0,EK7/PLANEL_Pot_Trim!EK7,0)</f>
        <v>2.2163452212503019E-2</v>
      </c>
      <c r="EL32" s="48">
        <f>IF(PLANEL_Pot_Trim!EL7&lt;&gt;0,EL7/PLANEL_Pot_Trim!EL7,0)</f>
        <v>0.45755060520893143</v>
      </c>
      <c r="EM32" s="48">
        <f>IF(PLANEL_Pot_Trim!EM7&lt;&gt;0,EM7/PLANEL_Pot_Trim!EM7,0)</f>
        <v>0.47197633776122688</v>
      </c>
      <c r="EN32" s="48">
        <f>IF(PLANEL_Pot_Trim!EN7&lt;&gt;0,EN7/PLANEL_Pot_Trim!EN7,0)</f>
        <v>2.3007634035429828E-2</v>
      </c>
      <c r="EO32" s="48">
        <f>IF(PLANEL_Pot_Trim!EO7&lt;&gt;0,EO7/PLANEL_Pot_Trim!EO7,0)</f>
        <v>6.8126971293083663E-2</v>
      </c>
      <c r="EP32" s="48">
        <f>IF(PLANEL_Pot_Trim!EP7&lt;&gt;0,EP7/PLANEL_Pot_Trim!EP7,0)</f>
        <v>0.47197633776122688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0.46100688522303795</v>
      </c>
      <c r="AZ34" s="49">
        <f>IF(PLANEL_Pot_Trim!AZ9&lt;&gt;0,AZ9/PLANEL_Pot_Trim!AZ9,0)</f>
        <v>0.46100688522303795</v>
      </c>
      <c r="BA34" s="49">
        <f>IF(PLANEL_Pot_Trim!BA9&lt;&gt;0,BA9/PLANEL_Pot_Trim!BA9,0)</f>
        <v>0.62441528976872895</v>
      </c>
      <c r="BB34" s="49">
        <f>IF(PLANEL_Pot_Trim!BB9&lt;&gt;0,BB9/PLANEL_Pot_Trim!BB9,0)</f>
        <v>0.68554118300940747</v>
      </c>
      <c r="BC34" s="49">
        <f>IF(PLANEL_Pot_Trim!BC9&lt;&gt;0,BC9/PLANEL_Pot_Trim!BC9,0)</f>
        <v>0.4609385471296068</v>
      </c>
      <c r="BD34" s="49">
        <f>IF(PLANEL_Pot_Trim!BD9&lt;&gt;0,BD9/PLANEL_Pot_Trim!BD9,0)</f>
        <v>0.4609385471296068</v>
      </c>
      <c r="BE34" s="49">
        <f>IF(PLANEL_Pot_Trim!BE9&lt;&gt;0,BE9/PLANEL_Pot_Trim!BE9,0)</f>
        <v>0.72111814824700649</v>
      </c>
      <c r="BF34" s="49">
        <f>IF(PLANEL_Pot_Trim!BF9&lt;&gt;0,BF9/PLANEL_Pot_Trim!BF9,0)</f>
        <v>0.76235347269466769</v>
      </c>
      <c r="BG34" s="49">
        <f>IF(PLANEL_Pot_Trim!BG9&lt;&gt;0,BG9/PLANEL_Pot_Trim!BG9,0)</f>
        <v>0.41243489194583038</v>
      </c>
      <c r="BH34" s="49">
        <f>IF(PLANEL_Pot_Trim!BH9&lt;&gt;0,BH9/PLANEL_Pot_Trim!BH9,0)</f>
        <v>0.41243489194583038</v>
      </c>
      <c r="BI34" s="49">
        <f>IF(PLANEL_Pot_Trim!BI9&lt;&gt;0,BI9/PLANEL_Pot_Trim!BI9,0)</f>
        <v>0.7956850648610122</v>
      </c>
      <c r="BJ34" s="49">
        <f>IF(PLANEL_Pot_Trim!BJ9&lt;&gt;0,BJ9/PLANEL_Pot_Trim!BJ9,0)</f>
        <v>0.7956850648610122</v>
      </c>
      <c r="BK34" s="49">
        <f>IF(PLANEL_Pot_Trim!BK9&lt;&gt;0,BK9/PLANEL_Pot_Trim!BK9,0)</f>
        <v>0.41243489194583038</v>
      </c>
      <c r="BL34" s="49">
        <f>IF(PLANEL_Pot_Trim!BL9&lt;&gt;0,BL9/PLANEL_Pot_Trim!BL9,0)</f>
        <v>0.41243489194583038</v>
      </c>
      <c r="BM34" s="49">
        <f>IF(PLANEL_Pot_Trim!BM9&lt;&gt;0,BM9/PLANEL_Pot_Trim!BM9,0)</f>
        <v>0.7956850648610122</v>
      </c>
      <c r="BN34" s="49">
        <f>IF(PLANEL_Pot_Trim!BN9&lt;&gt;0,BN9/PLANEL_Pot_Trim!BN9,0)</f>
        <v>0.7956850648610122</v>
      </c>
      <c r="BO34" s="49">
        <f>IF(PLANEL_Pot_Trim!BO9&lt;&gt;0,BO9/PLANEL_Pot_Trim!BO9,0)</f>
        <v>0.5322222158974359</v>
      </c>
      <c r="BP34" s="49">
        <f>IF(PLANEL_Pot_Trim!BP9&lt;&gt;0,BP9/PLANEL_Pot_Trim!BP9,0)</f>
        <v>0.46649305555555554</v>
      </c>
      <c r="BQ34" s="49">
        <f>IF(PLANEL_Pot_Trim!BQ9&lt;&gt;0,BQ9/PLANEL_Pot_Trim!BQ9,0)</f>
        <v>0.92606569880341882</v>
      </c>
      <c r="BR34" s="49">
        <f>IF(PLANEL_Pot_Trim!BR9&lt;&gt;0,BR9/PLANEL_Pot_Trim!BR9,0)</f>
        <v>0.92606569880341882</v>
      </c>
      <c r="BS34" s="49">
        <f>IF(PLANEL_Pot_Trim!BS9&lt;&gt;0,BS9/PLANEL_Pot_Trim!BS9,0)</f>
        <v>0.53808702820512821</v>
      </c>
      <c r="BT34" s="49">
        <f>IF(PLANEL_Pot_Trim!BT9&lt;&gt;0,BT9/PLANEL_Pot_Trim!BT9,0)</f>
        <v>0.46649305555555554</v>
      </c>
      <c r="BU34" s="49">
        <f>IF(PLANEL_Pot_Trim!BU9&lt;&gt;0,BU9/PLANEL_Pot_Trim!BU9,0)</f>
        <v>0.92606569880341882</v>
      </c>
      <c r="BV34" s="49">
        <f>IF(PLANEL_Pot_Trim!BV9&lt;&gt;0,BV9/PLANEL_Pot_Trim!BV9,0)</f>
        <v>0.92606569880341882</v>
      </c>
      <c r="BW34" s="49">
        <f>IF(PLANEL_Pot_Trim!BW9&lt;&gt;0,BW9/PLANEL_Pot_Trim!BW9,0)</f>
        <v>0.92606569880341882</v>
      </c>
      <c r="BX34" s="49">
        <f>IF(PLANEL_Pot_Trim!BX9&lt;&gt;0,BX9/PLANEL_Pot_Trim!BX9,0)</f>
        <v>0.46649305555555554</v>
      </c>
      <c r="BY34" s="49">
        <f>IF(PLANEL_Pot_Trim!BY9&lt;&gt;0,BY9/PLANEL_Pot_Trim!BY9,0)</f>
        <v>0.92606569880341882</v>
      </c>
      <c r="BZ34" s="49">
        <f>IF(PLANEL_Pot_Trim!BZ9&lt;&gt;0,BZ9/PLANEL_Pot_Trim!BZ9,0)</f>
        <v>0.92606569880341882</v>
      </c>
      <c r="CA34" s="49">
        <f>IF(PLANEL_Pot_Trim!CA9&lt;&gt;0,CA9/PLANEL_Pot_Trim!CA9,0)</f>
        <v>0.92606569880341882</v>
      </c>
      <c r="CB34" s="49">
        <f>IF(PLANEL_Pot_Trim!CB9&lt;&gt;0,CB9/PLANEL_Pot_Trim!CB9,0)</f>
        <v>0.46649305555555554</v>
      </c>
      <c r="CC34" s="49">
        <f>IF(PLANEL_Pot_Trim!CC9&lt;&gt;0,CC9/PLANEL_Pot_Trim!CC9,0)</f>
        <v>0.92606569880341882</v>
      </c>
      <c r="CD34" s="49">
        <f>IF(PLANEL_Pot_Trim!CD9&lt;&gt;0,CD9/PLANEL_Pot_Trim!CD9,0)</f>
        <v>0.92606569880341882</v>
      </c>
      <c r="CE34" s="49">
        <f>IF(PLANEL_Pot_Trim!CE9&lt;&gt;0,CE9/PLANEL_Pot_Trim!CE9,0)</f>
        <v>0.92606569880341882</v>
      </c>
      <c r="CF34" s="49">
        <f>IF(PLANEL_Pot_Trim!CF9&lt;&gt;0,CF9/PLANEL_Pot_Trim!CF9,0)</f>
        <v>0.46649305555555554</v>
      </c>
      <c r="CG34" s="49">
        <f>IF(PLANEL_Pot_Trim!CG9&lt;&gt;0,CG9/PLANEL_Pot_Trim!CG9,0)</f>
        <v>0.92606569880341882</v>
      </c>
      <c r="CH34" s="49">
        <f>IF(PLANEL_Pot_Trim!CH9&lt;&gt;0,CH9/PLANEL_Pot_Trim!CH9,0)</f>
        <v>0.92606569880341882</v>
      </c>
      <c r="CI34" s="49">
        <f>IF(PLANEL_Pot_Trim!CI9&lt;&gt;0,CI9/PLANEL_Pot_Trim!CI9,0)</f>
        <v>0.92606569880341882</v>
      </c>
      <c r="CJ34" s="49">
        <f>IF(PLANEL_Pot_Trim!CJ9&lt;&gt;0,CJ9/PLANEL_Pot_Trim!CJ9,0)</f>
        <v>0.46649305555555554</v>
      </c>
      <c r="CK34" s="49">
        <f>IF(PLANEL_Pot_Trim!CK9&lt;&gt;0,CK9/PLANEL_Pot_Trim!CK9,0)</f>
        <v>0.92606569880341882</v>
      </c>
      <c r="CL34" s="49">
        <f>IF(PLANEL_Pot_Trim!CL9&lt;&gt;0,CL9/PLANEL_Pot_Trim!CL9,0)</f>
        <v>0.92606569880341882</v>
      </c>
      <c r="CM34" s="49">
        <f>IF(PLANEL_Pot_Trim!CM9&lt;&gt;0,CM9/PLANEL_Pot_Trim!CM9,0)</f>
        <v>0.92606569880341882</v>
      </c>
      <c r="CN34" s="49">
        <f>IF(PLANEL_Pot_Trim!CN9&lt;&gt;0,CN9/PLANEL_Pot_Trim!CN9,0)</f>
        <v>0.46649305555555554</v>
      </c>
      <c r="CO34" s="49">
        <f>IF(PLANEL_Pot_Trim!CO9&lt;&gt;0,CO9/PLANEL_Pot_Trim!CO9,0)</f>
        <v>0.92606569880341882</v>
      </c>
      <c r="CP34" s="49">
        <f>IF(PLANEL_Pot_Trim!CP9&lt;&gt;0,CP9/PLANEL_Pot_Trim!CP9,0)</f>
        <v>0.92606569880341882</v>
      </c>
      <c r="CQ34" s="49">
        <f>IF(PLANEL_Pot_Trim!CQ9&lt;&gt;0,CQ9/PLANEL_Pot_Trim!CQ9,0)</f>
        <v>0.92606569880341882</v>
      </c>
      <c r="CR34" s="49">
        <f>IF(PLANEL_Pot_Trim!CR9&lt;&gt;0,CR9/PLANEL_Pot_Trim!CR9,0)</f>
        <v>0.46649305555555554</v>
      </c>
      <c r="CS34" s="49">
        <f>IF(PLANEL_Pot_Trim!CS9&lt;&gt;0,CS9/PLANEL_Pot_Trim!CS9,0)</f>
        <v>0.92606569880341882</v>
      </c>
      <c r="CT34" s="49">
        <f>IF(PLANEL_Pot_Trim!CT9&lt;&gt;0,CT9/PLANEL_Pot_Trim!CT9,0)</f>
        <v>0.92606569880341882</v>
      </c>
      <c r="CU34" s="49">
        <f>IF(PLANEL_Pot_Trim!CU9&lt;&gt;0,CU9/PLANEL_Pot_Trim!CU9,0)</f>
        <v>0.92606569880341882</v>
      </c>
      <c r="CV34" s="49">
        <f>IF(PLANEL_Pot_Trim!CV9&lt;&gt;0,CV9/PLANEL_Pot_Trim!CV9,0)</f>
        <v>0.48873366358974357</v>
      </c>
      <c r="CW34" s="49">
        <f>IF(PLANEL_Pot_Trim!CW9&lt;&gt;0,CW9/PLANEL_Pot_Trim!CW9,0)</f>
        <v>0.92606569880341882</v>
      </c>
      <c r="CX34" s="49">
        <f>IF(PLANEL_Pot_Trim!CX9&lt;&gt;0,CX9/PLANEL_Pot_Trim!CX9,0)</f>
        <v>0.92606569880341882</v>
      </c>
      <c r="CY34" s="49">
        <f>IF(PLANEL_Pot_Trim!CY9&lt;&gt;0,CY9/PLANEL_Pot_Trim!CY9,0)</f>
        <v>0.92606569880341882</v>
      </c>
      <c r="CZ34" s="49">
        <f>IF(PLANEL_Pot_Trim!CZ9&lt;&gt;0,CZ9/PLANEL_Pot_Trim!CZ9,0)</f>
        <v>0.46649305555555554</v>
      </c>
      <c r="DA34" s="49">
        <f>IF(PLANEL_Pot_Trim!DA9&lt;&gt;0,DA9/PLANEL_Pot_Trim!DA9,0)</f>
        <v>0.5322222158974359</v>
      </c>
      <c r="DB34" s="49">
        <f>IF(PLANEL_Pot_Trim!DB9&lt;&gt;0,DB9/PLANEL_Pot_Trim!DB9,0)</f>
        <v>0.92606569880341882</v>
      </c>
      <c r="DC34" s="49">
        <f>IF(PLANEL_Pot_Trim!DC9&lt;&gt;0,DC9/PLANEL_Pot_Trim!DC9,0)</f>
        <v>0.92606569880341882</v>
      </c>
      <c r="DD34" s="49">
        <f>IF(PLANEL_Pot_Trim!DD9&lt;&gt;0,DD9/PLANEL_Pot_Trim!DD9,0)</f>
        <v>0.46649305555555554</v>
      </c>
      <c r="DE34" s="49">
        <f>IF(PLANEL_Pot_Trim!DE9&lt;&gt;0,DE9/PLANEL_Pot_Trim!DE9,0)</f>
        <v>0.5322222158974359</v>
      </c>
      <c r="DF34" s="49">
        <f>IF(PLANEL_Pot_Trim!DF9&lt;&gt;0,DF9/PLANEL_Pot_Trim!DF9,0)</f>
        <v>0.92606569880341882</v>
      </c>
      <c r="DG34" s="49">
        <f>IF(PLANEL_Pot_Trim!DG9&lt;&gt;0,DG9/PLANEL_Pot_Trim!DG9,0)</f>
        <v>0.92606569880341882</v>
      </c>
      <c r="DH34" s="49">
        <f>IF(PLANEL_Pot_Trim!DH9&lt;&gt;0,DH9/PLANEL_Pot_Trim!DH9,0)</f>
        <v>0.46649305555555554</v>
      </c>
      <c r="DI34" s="49">
        <f>IF(PLANEL_Pot_Trim!DI9&lt;&gt;0,DI9/PLANEL_Pot_Trim!DI9,0)</f>
        <v>0.5322222158974359</v>
      </c>
      <c r="DJ34" s="49">
        <f>IF(PLANEL_Pot_Trim!DJ9&lt;&gt;0,DJ9/PLANEL_Pot_Trim!DJ9,0)</f>
        <v>0.92606569880341882</v>
      </c>
      <c r="DK34" s="49">
        <f>IF(PLANEL_Pot_Trim!DK9&lt;&gt;0,DK9/PLANEL_Pot_Trim!DK9,0)</f>
        <v>0.92606569880341882</v>
      </c>
      <c r="DL34" s="49">
        <f>IF(PLANEL_Pot_Trim!DL9&lt;&gt;0,DL9/PLANEL_Pot_Trim!DL9,0)</f>
        <v>0.46649305555555554</v>
      </c>
      <c r="DM34" s="49">
        <f>IF(PLANEL_Pot_Trim!DM9&lt;&gt;0,DM9/PLANEL_Pot_Trim!DM9,0)</f>
        <v>0.46649305555555554</v>
      </c>
      <c r="DN34" s="49">
        <f>IF(PLANEL_Pot_Trim!DN9&lt;&gt;0,DN9/PLANEL_Pot_Trim!DN9,0)</f>
        <v>0.92606569880341882</v>
      </c>
      <c r="DO34" s="49">
        <f>IF(PLANEL_Pot_Trim!DO9&lt;&gt;0,DO9/PLANEL_Pot_Trim!DO9,0)</f>
        <v>0.92606569880341882</v>
      </c>
      <c r="DP34" s="49">
        <f>IF(PLANEL_Pot_Trim!DP9&lt;&gt;0,DP9/PLANEL_Pot_Trim!DP9,0)</f>
        <v>0.46649305555555554</v>
      </c>
      <c r="DQ34" s="49">
        <f>IF(PLANEL_Pot_Trim!DQ9&lt;&gt;0,DQ9/PLANEL_Pot_Trim!DQ9,0)</f>
        <v>0.46649305555555554</v>
      </c>
      <c r="DR34" s="49">
        <f>IF(PLANEL_Pot_Trim!DR9&lt;&gt;0,DR9/PLANEL_Pot_Trim!DR9,0)</f>
        <v>0.92606569880341882</v>
      </c>
      <c r="DS34" s="49">
        <f>IF(PLANEL_Pot_Trim!DS9&lt;&gt;0,DS9/PLANEL_Pot_Trim!DS9,0)</f>
        <v>0.92159374999999999</v>
      </c>
      <c r="DT34" s="49">
        <f>IF(PLANEL_Pot_Trim!DT9&lt;&gt;0,DT9/PLANEL_Pot_Trim!DT9,0)</f>
        <v>0.46079687499999999</v>
      </c>
      <c r="DU34" s="49">
        <f>IF(PLANEL_Pot_Trim!DU9&lt;&gt;0,DU9/PLANEL_Pot_Trim!DU9,0)</f>
        <v>0.46079687499999999</v>
      </c>
      <c r="DV34" s="49">
        <f>IF(PLANEL_Pot_Trim!DV9&lt;&gt;0,DV9/PLANEL_Pot_Trim!DV9,0)</f>
        <v>0.92159374999999999</v>
      </c>
      <c r="DW34" s="49">
        <f>IF(PLANEL_Pot_Trim!DW9&lt;&gt;0,DW9/PLANEL_Pot_Trim!DW9,0)</f>
        <v>0.92159374999999999</v>
      </c>
      <c r="DX34" s="49">
        <f>IF(PLANEL_Pot_Trim!DX9&lt;&gt;0,DX9/PLANEL_Pot_Trim!DX9,0)</f>
        <v>0.46079687499999999</v>
      </c>
      <c r="DY34" s="49">
        <f>IF(PLANEL_Pot_Trim!DY9&lt;&gt;0,DY9/PLANEL_Pot_Trim!DY9,0)</f>
        <v>0.46079687499999999</v>
      </c>
      <c r="DZ34" s="49">
        <f>IF(PLANEL_Pot_Trim!DZ9&lt;&gt;0,DZ9/PLANEL_Pot_Trim!DZ9,0)</f>
        <v>0.92159374999999999</v>
      </c>
      <c r="EA34" s="49">
        <f>IF(PLANEL_Pot_Trim!EA9&lt;&gt;0,EA9/PLANEL_Pot_Trim!EA9,0)</f>
        <v>0.92159374999999999</v>
      </c>
      <c r="EB34" s="49">
        <f>IF(PLANEL_Pot_Trim!EB9&lt;&gt;0,EB9/PLANEL_Pot_Trim!EB9,0)</f>
        <v>0.46079687499999999</v>
      </c>
      <c r="EC34" s="49">
        <f>IF(PLANEL_Pot_Trim!EC9&lt;&gt;0,EC9/PLANEL_Pot_Trim!EC9,0)</f>
        <v>0.46079687499999999</v>
      </c>
      <c r="ED34" s="49">
        <f>IF(PLANEL_Pot_Trim!ED9&lt;&gt;0,ED9/PLANEL_Pot_Trim!ED9,0)</f>
        <v>0.92159374999999999</v>
      </c>
      <c r="EE34" s="49">
        <f>IF(PLANEL_Pot_Trim!EE9&lt;&gt;0,EE9/PLANEL_Pot_Trim!EE9,0)</f>
        <v>0.92159374999999999</v>
      </c>
      <c r="EF34" s="49">
        <f>IF(PLANEL_Pot_Trim!EF9&lt;&gt;0,EF9/PLANEL_Pot_Trim!EF9,0)</f>
        <v>0.46079687499999999</v>
      </c>
      <c r="EG34" s="49">
        <f>IF(PLANEL_Pot_Trim!EG9&lt;&gt;0,EG9/PLANEL_Pot_Trim!EG9,0)</f>
        <v>0.50660511750000004</v>
      </c>
      <c r="EH34" s="49">
        <f>IF(PLANEL_Pot_Trim!EH9&lt;&gt;0,EH9/PLANEL_Pot_Trim!EH9,0)</f>
        <v>0.92159374999999999</v>
      </c>
      <c r="EI34" s="49">
        <f>IF(PLANEL_Pot_Trim!EI9&lt;&gt;0,EI9/PLANEL_Pot_Trim!EI9,0)</f>
        <v>0.92159374999999999</v>
      </c>
      <c r="EJ34" s="49">
        <f>IF(PLANEL_Pot_Trim!EJ9&lt;&gt;0,EJ9/PLANEL_Pot_Trim!EJ9,0)</f>
        <v>0.46079687499999999</v>
      </c>
      <c r="EK34" s="49">
        <f>IF(PLANEL_Pot_Trim!EK9&lt;&gt;0,EK9/PLANEL_Pot_Trim!EK9,0)</f>
        <v>0.92159374999999999</v>
      </c>
      <c r="EL34" s="49">
        <f>IF(PLANEL_Pot_Trim!EL9&lt;&gt;0,EL9/PLANEL_Pot_Trim!EL9,0)</f>
        <v>0.92159374999999999</v>
      </c>
      <c r="EM34" s="49">
        <f>IF(PLANEL_Pot_Trim!EM9&lt;&gt;0,EM9/PLANEL_Pot_Trim!EM9,0)</f>
        <v>0.92159374999999999</v>
      </c>
      <c r="EN34" s="49">
        <f>IF(PLANEL_Pot_Trim!EN9&lt;&gt;0,EN9/PLANEL_Pot_Trim!EN9,0)</f>
        <v>0.92159374999999999</v>
      </c>
      <c r="EO34" s="49">
        <f>IF(PLANEL_Pot_Trim!EO9&lt;&gt;0,EO9/PLANEL_Pot_Trim!EO9,0)</f>
        <v>0.92159374999999999</v>
      </c>
      <c r="EP34" s="49">
        <f>IF(PLANEL_Pot_Trim!EP9&lt;&gt;0,EP9/PLANEL_Pot_Trim!EP9,0)</f>
        <v>0.92159374999999999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0.89916470486008837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0.95519542459115692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0.95757496871287129</v>
      </c>
      <c r="R40" s="52">
        <f>IF(PLANEL_Pot_Trim!R15&lt;&gt;0,R15/PLANEL_Pot_Trim!R15,0)</f>
        <v>0.95755516673267327</v>
      </c>
      <c r="S40" s="52">
        <f>IF(PLANEL_Pot_Trim!S15&lt;&gt;0,S15/PLANEL_Pot_Trim!S15,0)</f>
        <v>0.88687493273542606</v>
      </c>
      <c r="T40" s="52">
        <f>IF(PLANEL_Pot_Trim!T15&lt;&gt;0,T15/PLANEL_Pot_Trim!T15,0)</f>
        <v>0.93462086576980574</v>
      </c>
      <c r="U40" s="52">
        <f>IF(PLANEL_Pot_Trim!U15&lt;&gt;0,U15/PLANEL_Pot_Trim!U15,0)</f>
        <v>0.89179052197309416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0.70510375676795578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0.93019139488950286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0.92073791422651929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0.73559815547550433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0.92909952435158505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0.92909952435158505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0.92909952435158505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0.55992262747587607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0.86177283748055988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0.86177283748055988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0.59392019362363913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0.55379266640746494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0.35460159757643056</v>
      </c>
      <c r="AJ42" s="51">
        <f>IF(PLANEL_Pot_Trim!AJ17&lt;&gt;0,AJ17/PLANEL_Pot_Trim!AJ17,0)</f>
        <v>0.4240783715335753</v>
      </c>
      <c r="AK42" s="51">
        <f>IF(PLANEL_Pot_Trim!AK17&lt;&gt;0,AK17/PLANEL_Pot_Trim!AK17,0)</f>
        <v>0.56033755666614116</v>
      </c>
      <c r="AL42" s="51">
        <f>IF(PLANEL_Pot_Trim!AL17&lt;&gt;0,AL17/PLANEL_Pot_Trim!AL17,0)</f>
        <v>0.46427912046641745</v>
      </c>
      <c r="AM42" s="51">
        <f>IF(PLANEL_Pot_Trim!AM17&lt;&gt;0,AM17/PLANEL_Pot_Trim!AM17,0)</f>
        <v>0.354565756667714</v>
      </c>
      <c r="AN42" s="51">
        <f>IF(PLANEL_Pot_Trim!AN17&lt;&gt;0,AN17/PLANEL_Pot_Trim!AN17,0)</f>
        <v>0.42456635994470238</v>
      </c>
      <c r="AO42" s="51">
        <f>IF(PLANEL_Pot_Trim!AO17&lt;&gt;0,AO17/PLANEL_Pot_Trim!AO17,0)</f>
        <v>0.56123506507037935</v>
      </c>
      <c r="AP42" s="51">
        <f>IF(PLANEL_Pot_Trim!AP17&lt;&gt;0,AP17/PLANEL_Pot_Trim!AP17,0)</f>
        <v>0.46471239312665652</v>
      </c>
      <c r="AQ42" s="51">
        <f>IF(PLANEL_Pot_Trim!AQ17&lt;&gt;0,AQ17/PLANEL_Pot_Trim!AQ17,0)</f>
        <v>0.35446849777686784</v>
      </c>
      <c r="AR42" s="51">
        <f>IF(PLANEL_Pot_Trim!AR17&lt;&gt;0,AR17/PLANEL_Pot_Trim!AR17,0)</f>
        <v>0.42589057691934856</v>
      </c>
      <c r="AS42" s="51">
        <f>IF(PLANEL_Pot_Trim!AS17&lt;&gt;0,AS17/PLANEL_Pot_Trim!AS17,0)</f>
        <v>0.56367056539591476</v>
      </c>
      <c r="AT42" s="51">
        <f>IF(PLANEL_Pot_Trim!AT17&lt;&gt;0,AT17/PLANEL_Pot_Trim!AT17,0)</f>
        <v>0.46588813205413859</v>
      </c>
      <c r="AU42" s="51">
        <f>IF(PLANEL_Pot_Trim!AU17&lt;&gt;0,AU17/PLANEL_Pot_Trim!AU17,0)</f>
        <v>0.35445131799236435</v>
      </c>
      <c r="AV42" s="51">
        <f>IF(PLANEL_Pot_Trim!AV17&lt;&gt;0,AV17/PLANEL_Pot_Trim!AV17,0)</f>
        <v>0.42612448570016159</v>
      </c>
      <c r="AW42" s="51">
        <f>IF(PLANEL_Pot_Trim!AW17&lt;&gt;0,AW17/PLANEL_Pot_Trim!AW17,0)</f>
        <v>0.56410077045622109</v>
      </c>
      <c r="AX42" s="51">
        <f>IF(PLANEL_Pot_Trim!AX17&lt;&gt;0,AX17/PLANEL_Pot_Trim!AX17,0)</f>
        <v>0.46609581369790137</v>
      </c>
      <c r="AY42" s="51">
        <f>IF(PLANEL_Pot_Trim!AY17&lt;&gt;0,AY17/PLANEL_Pot_Trim!AY17,0)</f>
        <v>0.35441390630645886</v>
      </c>
      <c r="AZ42" s="51">
        <f>IF(PLANEL_Pot_Trim!AZ17&lt;&gt;0,AZ17/PLANEL_Pot_Trim!AZ17,0)</f>
        <v>0.42663386053490959</v>
      </c>
      <c r="BA42" s="51">
        <f>IF(PLANEL_Pot_Trim!BA17&lt;&gt;0,BA17/PLANEL_Pot_Trim!BA17,0)</f>
        <v>0.56503761268119268</v>
      </c>
      <c r="BB42" s="51">
        <f>IF(PLANEL_Pot_Trim!BB17&lt;&gt;0,BB17/PLANEL_Pot_Trim!BB17,0)</f>
        <v>0.46654807477271754</v>
      </c>
      <c r="BC42" s="51">
        <f>IF(PLANEL_Pot_Trim!BC17&lt;&gt;0,BC17/PLANEL_Pot_Trim!BC17,0)</f>
        <v>0.35440939924755882</v>
      </c>
      <c r="BD42" s="51">
        <f>IF(PLANEL_Pot_Trim!BD17&lt;&gt;0,BD17/PLANEL_Pot_Trim!BD17,0)</f>
        <v>0.4266952259500027</v>
      </c>
      <c r="BE42" s="51">
        <f>IF(PLANEL_Pot_Trim!BE17&lt;&gt;0,BE17/PLANEL_Pot_Trim!BE17,0)</f>
        <v>0.56515047607413904</v>
      </c>
      <c r="BF42" s="51">
        <f>IF(PLANEL_Pot_Trim!BF17&lt;&gt;0,BF17/PLANEL_Pot_Trim!BF17,0)</f>
        <v>0.46660255956140734</v>
      </c>
      <c r="BG42" s="51">
        <f>IF(PLANEL_Pot_Trim!BG17&lt;&gt;0,BG17/PLANEL_Pot_Trim!BG17,0)</f>
        <v>0.35438987745718953</v>
      </c>
      <c r="BH42" s="51">
        <f>IF(PLANEL_Pot_Trim!BH17&lt;&gt;0,BH17/PLANEL_Pot_Trim!BH17,0)</f>
        <v>0.42696102126637797</v>
      </c>
      <c r="BI42" s="51">
        <f>IF(PLANEL_Pot_Trim!BI17&lt;&gt;0,BI17/PLANEL_Pot_Trim!BI17,0)</f>
        <v>0.56563932719650434</v>
      </c>
      <c r="BJ42" s="51">
        <f>IF(PLANEL_Pot_Trim!BJ17&lt;&gt;0,BJ17/PLANEL_Pot_Trim!BJ17,0)</f>
        <v>0.46683855282506342</v>
      </c>
      <c r="BK42" s="51">
        <f>IF(PLANEL_Pot_Trim!BK17&lt;&gt;0,BK17/PLANEL_Pot_Trim!BK17,0)</f>
        <v>0.35436925074646619</v>
      </c>
      <c r="BL42" s="51">
        <f>IF(PLANEL_Pot_Trim!BL17&lt;&gt;0,BL17/PLANEL_Pot_Trim!BL17,0)</f>
        <v>0.42724186177572576</v>
      </c>
      <c r="BM42" s="51">
        <f>IF(PLANEL_Pot_Trim!BM17&lt;&gt;0,BM17/PLANEL_Pot_Trim!BM17,0)</f>
        <v>0.56615584912320449</v>
      </c>
      <c r="BN42" s="51">
        <f>IF(PLANEL_Pot_Trim!BN17&lt;&gt;0,BN17/PLANEL_Pot_Trim!BN17,0)</f>
        <v>0.46708790401024042</v>
      </c>
      <c r="BO42" s="51">
        <f>IF(PLANEL_Pot_Trim!BO17&lt;&gt;0,BO17/PLANEL_Pot_Trim!BO17,0)</f>
        <v>0.35435179598770955</v>
      </c>
      <c r="BP42" s="51">
        <f>IF(PLANEL_Pot_Trim!BP17&lt;&gt;0,BP17/PLANEL_Pot_Trim!BP17,0)</f>
        <v>0.42747951529578737</v>
      </c>
      <c r="BQ42" s="51">
        <f>IF(PLANEL_Pot_Trim!BQ17&lt;&gt;0,BQ17/PLANEL_Pot_Trim!BQ17,0)</f>
        <v>0.56659294155435291</v>
      </c>
      <c r="BR42" s="51">
        <f>IF(PLANEL_Pot_Trim!BR17&lt;&gt;0,BR17/PLANEL_Pot_Trim!BR17,0)</f>
        <v>0.46729891057990808</v>
      </c>
      <c r="BS42" s="51">
        <f>IF(PLANEL_Pot_Trim!BS17&lt;&gt;0,BS17/PLANEL_Pot_Trim!BS17,0)</f>
        <v>0.3543119678065681</v>
      </c>
      <c r="BT42" s="51">
        <f>IF(PLANEL_Pot_Trim!BT17&lt;&gt;0,BT17/PLANEL_Pot_Trim!BT17,0)</f>
        <v>0.42802179115397371</v>
      </c>
      <c r="BU42" s="51">
        <f>IF(PLANEL_Pot_Trim!BU17&lt;&gt;0,BU17/PLANEL_Pot_Trim!BU17,0)</f>
        <v>0.56759029552463613</v>
      </c>
      <c r="BV42" s="51">
        <f>IF(PLANEL_Pot_Trim!BV17&lt;&gt;0,BV17/PLANEL_Pot_Trim!BV17,0)</f>
        <v>0.46778038366523722</v>
      </c>
      <c r="BW42" s="51">
        <f>IF(PLANEL_Pot_Trim!BW17&lt;&gt;0,BW17/PLANEL_Pot_Trim!BW17,0)</f>
        <v>0.35428474672439719</v>
      </c>
      <c r="BX42" s="51">
        <f>IF(PLANEL_Pot_Trim!BX17&lt;&gt;0,BX17/PLANEL_Pot_Trim!BX17,0)</f>
        <v>0.42839241675881312</v>
      </c>
      <c r="BY42" s="51">
        <f>IF(PLANEL_Pot_Trim!BY17&lt;&gt;0,BY17/PLANEL_Pot_Trim!BY17,0)</f>
        <v>0.56827195024678301</v>
      </c>
      <c r="BZ42" s="51">
        <f>IF(PLANEL_Pot_Trim!BZ17&lt;&gt;0,BZ17/PLANEL_Pot_Trim!BZ17,0)</f>
        <v>0.46810945281665611</v>
      </c>
      <c r="CA42" s="51">
        <f>IF(PLANEL_Pot_Trim!CA17&lt;&gt;0,CA17/PLANEL_Pot_Trim!CA17,0)</f>
        <v>0.35425252223245901</v>
      </c>
      <c r="CB42" s="51">
        <f>IF(PLANEL_Pot_Trim!CB17&lt;&gt;0,CB17/PLANEL_Pot_Trim!CB17,0)</f>
        <v>0.428831165567851</v>
      </c>
      <c r="CC42" s="51">
        <f>IF(PLANEL_Pot_Trim!CC17&lt;&gt;0,CC17/PLANEL_Pot_Trim!CC17,0)</f>
        <v>0.56907889723880212</v>
      </c>
      <c r="CD42" s="51">
        <f>IF(PLANEL_Pot_Trim!CD17&lt;&gt;0,CD17/PLANEL_Pot_Trim!CD17,0)</f>
        <v>0.4684990067921857</v>
      </c>
      <c r="CE42" s="51">
        <f>IF(PLANEL_Pot_Trim!CE17&lt;&gt;0,CE17/PLANEL_Pot_Trim!CE17,0)</f>
        <v>0.3542028222788573</v>
      </c>
      <c r="CF42" s="51">
        <f>IF(PLANEL_Pot_Trim!CF17&lt;&gt;0,CF17/PLANEL_Pot_Trim!CF17,0)</f>
        <v>0.42950784908501077</v>
      </c>
      <c r="CG42" s="51">
        <f>IF(PLANEL_Pot_Trim!CG17&lt;&gt;0,CG17/PLANEL_Pot_Trim!CG17,0)</f>
        <v>0.57032345379969529</v>
      </c>
      <c r="CH42" s="51">
        <f>IF(PLANEL_Pot_Trim!CH17&lt;&gt;0,CH17/PLANEL_Pot_Trim!CH17,0)</f>
        <v>0.46909981704688269</v>
      </c>
      <c r="CI42" s="51">
        <f>IF(PLANEL_Pot_Trim!CI17&lt;&gt;0,CI17/PLANEL_Pot_Trim!CI17,0)</f>
        <v>0.35419559185455457</v>
      </c>
      <c r="CJ42" s="51">
        <f>IF(PLANEL_Pot_Trim!CJ17&lt;&gt;0,CJ17/PLANEL_Pot_Trim!CJ17,0)</f>
        <v>0.42960629434846437</v>
      </c>
      <c r="CK42" s="51">
        <f>IF(PLANEL_Pot_Trim!CK17&lt;&gt;0,CK17/PLANEL_Pot_Trim!CK17,0)</f>
        <v>0.5705045143193852</v>
      </c>
      <c r="CL42" s="51">
        <f>IF(PLANEL_Pot_Trim!CL17&lt;&gt;0,CL17/PLANEL_Pot_Trim!CL17,0)</f>
        <v>0.46918722421784531</v>
      </c>
      <c r="CM42" s="51">
        <f>IF(PLANEL_Pot_Trim!CM17&lt;&gt;0,CM17/PLANEL_Pot_Trim!CM17,0)</f>
        <v>0.3541750039051661</v>
      </c>
      <c r="CN42" s="51">
        <f>IF(PLANEL_Pot_Trim!CN17&lt;&gt;0,CN17/PLANEL_Pot_Trim!CN17,0)</f>
        <v>0.42988660746028978</v>
      </c>
      <c r="CO42" s="51">
        <f>IF(PLANEL_Pot_Trim!CO17&lt;&gt;0,CO17/PLANEL_Pot_Trim!CO17,0)</f>
        <v>0.57102006619384305</v>
      </c>
      <c r="CP42" s="51">
        <f>IF(PLANEL_Pot_Trim!CP17&lt;&gt;0,CP17/PLANEL_Pot_Trim!CP17,0)</f>
        <v>0.46943610706707722</v>
      </c>
      <c r="CQ42" s="51">
        <f>IF(PLANEL_Pot_Trim!CQ17&lt;&gt;0,CQ17/PLANEL_Pot_Trim!CQ17,0)</f>
        <v>0.35420692996212605</v>
      </c>
      <c r="CR42" s="51">
        <f>IF(PLANEL_Pot_Trim!CR17&lt;&gt;0,CR17/PLANEL_Pot_Trim!CR17,0)</f>
        <v>0.4294519219462099</v>
      </c>
      <c r="CS42" s="51">
        <f>IF(PLANEL_Pot_Trim!CS17&lt;&gt;0,CS17/PLANEL_Pot_Trim!CS17,0)</f>
        <v>0.57022059259477675</v>
      </c>
      <c r="CT42" s="51">
        <f>IF(PLANEL_Pot_Trim!CT17&lt;&gt;0,CT17/PLANEL_Pot_Trim!CT17,0)</f>
        <v>0.46905016078246031</v>
      </c>
      <c r="CU42" s="51">
        <f>IF(PLANEL_Pot_Trim!CU17&lt;&gt;0,CU17/PLANEL_Pot_Trim!CU17,0)</f>
        <v>0.35443543000364014</v>
      </c>
      <c r="CV42" s="51">
        <f>IF(PLANEL_Pot_Trim!CV17&lt;&gt;0,CV17/PLANEL_Pot_Trim!CV17,0)</f>
        <v>0.42634080628864635</v>
      </c>
      <c r="CW42" s="51">
        <f>IF(PLANEL_Pot_Trim!CW17&lt;&gt;0,CW17/PLANEL_Pot_Trim!CW17,0)</f>
        <v>0.56449862751496205</v>
      </c>
      <c r="CX42" s="51">
        <f>IF(PLANEL_Pot_Trim!CX17&lt;&gt;0,CX17/PLANEL_Pot_Trim!CX17,0)</f>
        <v>0.46628787944879657</v>
      </c>
      <c r="CY42" s="81">
        <f>IF(PLANEL_Pot_Trim!CY17&lt;&gt;0,CY17/PLANEL_Pot_Trim!CY17,0)</f>
        <v>0.35440775711359362</v>
      </c>
      <c r="CZ42" s="81">
        <f>IF(PLANEL_Pot_Trim!CZ17&lt;&gt;0,CZ17/PLANEL_Pot_Trim!CZ17,0)</f>
        <v>0.42671758308831015</v>
      </c>
      <c r="DA42" s="81">
        <f>IF(PLANEL_Pot_Trim!DA17&lt;&gt;0,DA17/PLANEL_Pot_Trim!DA17,0)</f>
        <v>0.56519159553128318</v>
      </c>
      <c r="DB42" s="81">
        <f>IF(PLANEL_Pot_Trim!DB17&lt;&gt;0,DB17/PLANEL_Pot_Trim!DB17,0)</f>
        <v>0.46662241006982658</v>
      </c>
      <c r="DC42" s="51">
        <f>IF(PLANEL_Pot_Trim!DC17&lt;&gt;0,DC17/PLANEL_Pot_Trim!DC17,0)</f>
        <v>0.3543972622765344</v>
      </c>
      <c r="DD42" s="51">
        <f>IF(PLANEL_Pot_Trim!DD17&lt;&gt;0,DD17/PLANEL_Pot_Trim!DD17,0)</f>
        <v>0.42686047442590547</v>
      </c>
      <c r="DE42" s="51">
        <f>IF(PLANEL_Pot_Trim!DE17&lt;&gt;0,DE17/PLANEL_Pot_Trim!DE17,0)</f>
        <v>0.56545440132937841</v>
      </c>
      <c r="DF42" s="51">
        <f>IF(PLANEL_Pot_Trim!DF17&lt;&gt;0,DF17/PLANEL_Pot_Trim!DF17,0)</f>
        <v>0.46674927969835461</v>
      </c>
      <c r="DG42" s="51">
        <f>IF(PLANEL_Pot_Trim!DG17&lt;&gt;0,DG17/PLANEL_Pot_Trim!DG17,0)</f>
        <v>0.35438970332877839</v>
      </c>
      <c r="DH42" s="51">
        <f>IF(PLANEL_Pot_Trim!DH17&lt;&gt;0,DH17/PLANEL_Pot_Trim!DH17,0)</f>
        <v>0.42696339263499583</v>
      </c>
      <c r="DI42" s="51">
        <f>IF(PLANEL_Pot_Trim!DI17&lt;&gt;0,DI17/PLANEL_Pot_Trim!DI17,0)</f>
        <v>0.56564368852815916</v>
      </c>
      <c r="DJ42" s="51">
        <f>IF(PLANEL_Pot_Trim!DJ17&lt;&gt;0,DJ17/PLANEL_Pot_Trim!DJ17,0)</f>
        <v>0.4668406581918253</v>
      </c>
      <c r="DK42" s="51">
        <f>IF(PLANEL_Pot_Trim!DK17&lt;&gt;0,DK17/PLANEL_Pot_Trim!DK17,0)</f>
        <v>0.35438193721636618</v>
      </c>
      <c r="DL42" s="51">
        <f>IF(PLANEL_Pot_Trim!DL17&lt;&gt;0,DL17/PLANEL_Pot_Trim!DL17,0)</f>
        <v>0.42706913143544212</v>
      </c>
      <c r="DM42" s="51">
        <f>IF(PLANEL_Pot_Trim!DM17&lt;&gt;0,DM17/PLANEL_Pot_Trim!DM17,0)</f>
        <v>0.56583816340697479</v>
      </c>
      <c r="DN42" s="51">
        <f>IF(PLANEL_Pot_Trim!DN17&lt;&gt;0,DN17/PLANEL_Pot_Trim!DN17,0)</f>
        <v>0.46693454104545645</v>
      </c>
      <c r="DO42" s="51">
        <f>IF(PLANEL_Pot_Trim!DO17&lt;&gt;0,DO17/PLANEL_Pot_Trim!DO17,0)</f>
        <v>0.35437312631074158</v>
      </c>
      <c r="DP42" s="51">
        <f>IF(PLANEL_Pot_Trim!DP17&lt;&gt;0,DP17/PLANEL_Pot_Trim!DP17,0)</f>
        <v>0.42718909511204423</v>
      </c>
      <c r="DQ42" s="51">
        <f>IF(PLANEL_Pot_Trim!DQ17&lt;&gt;0,DQ17/PLANEL_Pot_Trim!DQ17,0)</f>
        <v>0.56605880054563917</v>
      </c>
      <c r="DR42" s="51">
        <f>IF(PLANEL_Pot_Trim!DR17&lt;&gt;0,DR17/PLANEL_Pot_Trim!DR17,0)</f>
        <v>0.46704105370333704</v>
      </c>
      <c r="DS42" s="51">
        <f>IF(PLANEL_Pot_Trim!DS17&lt;&gt;0,DS17/PLANEL_Pot_Trim!DS17,0)</f>
        <v>0.35436359868176881</v>
      </c>
      <c r="DT42" s="51">
        <f>IF(PLANEL_Pot_Trim!DT17&lt;&gt;0,DT17/PLANEL_Pot_Trim!DT17,0)</f>
        <v>0.42731881809032329</v>
      </c>
      <c r="DU42" s="51">
        <f>IF(PLANEL_Pot_Trim!DU17&lt;&gt;0,DU17/PLANEL_Pot_Trim!DU17,0)</f>
        <v>0.56629738716588973</v>
      </c>
      <c r="DV42" s="51">
        <f>IF(PLANEL_Pot_Trim!DV17&lt;&gt;0,DV17/PLANEL_Pot_Trim!DV17,0)</f>
        <v>0.46715623152761609</v>
      </c>
      <c r="DW42" s="51">
        <f>IF(PLANEL_Pot_Trim!DW17&lt;&gt;0,DW17/PLANEL_Pot_Trim!DW17,0)</f>
        <v>0.3543551781300362</v>
      </c>
      <c r="DX42" s="51">
        <f>IF(PLANEL_Pot_Trim!DX17&lt;&gt;0,DX17/PLANEL_Pot_Trim!DX17,0)</f>
        <v>0.42743346668312665</v>
      </c>
      <c r="DY42" s="51">
        <f>IF(PLANEL_Pot_Trim!DY17&lt;&gt;0,DY17/PLANEL_Pot_Trim!DY17,0)</f>
        <v>0.56650824891543183</v>
      </c>
      <c r="DZ42" s="51">
        <f>IF(PLANEL_Pot_Trim!DZ17&lt;&gt;0,DZ17/PLANEL_Pot_Trim!DZ17,0)</f>
        <v>0.46725802506658781</v>
      </c>
      <c r="EA42" s="51">
        <f>IF(PLANEL_Pot_Trim!EA17&lt;&gt;0,EA17/PLANEL_Pot_Trim!EA17,0)</f>
        <v>0.35434814054807645</v>
      </c>
      <c r="EB42" s="51">
        <f>IF(PLANEL_Pot_Trim!EB17&lt;&gt;0,EB17/PLANEL_Pot_Trim!EB17,0)</f>
        <v>0.42752928562639103</v>
      </c>
      <c r="EC42" s="51">
        <f>IF(PLANEL_Pot_Trim!EC17&lt;&gt;0,EC17/PLANEL_Pot_Trim!EC17,0)</f>
        <v>0.56668447907814345</v>
      </c>
      <c r="ED42" s="51">
        <f>IF(PLANEL_Pot_Trim!ED17&lt;&gt;0,ED17/PLANEL_Pot_Trim!ED17,0)</f>
        <v>0.46734310029323461</v>
      </c>
      <c r="EE42" s="51">
        <f>IF(PLANEL_Pot_Trim!EE17&lt;&gt;0,EE17/PLANEL_Pot_Trim!EE17,0)</f>
        <v>0.3543410253490506</v>
      </c>
      <c r="EF42" s="51">
        <f>IF(PLANEL_Pot_Trim!EF17&lt;&gt;0,EF17/PLANEL_Pot_Trim!EF17,0)</f>
        <v>0.4276261621302892</v>
      </c>
      <c r="EG42" s="51">
        <f>IF(PLANEL_Pot_Trim!EG17&lt;&gt;0,EG17/PLANEL_Pot_Trim!EG17,0)</f>
        <v>0.56686265438475736</v>
      </c>
      <c r="EH42" s="51">
        <f>IF(PLANEL_Pot_Trim!EH17&lt;&gt;0,EH17/PLANEL_Pot_Trim!EH17,0)</f>
        <v>0.46742911452481584</v>
      </c>
      <c r="EI42" s="51">
        <f>IF(PLANEL_Pot_Trim!EI17&lt;&gt;0,EI17/PLANEL_Pot_Trim!EI17,0)</f>
        <v>0.35433464142349841</v>
      </c>
      <c r="EJ42" s="51">
        <f>IF(PLANEL_Pot_Trim!EJ17&lt;&gt;0,EJ17/PLANEL_Pot_Trim!EJ17,0)</f>
        <v>0.42771308222405846</v>
      </c>
      <c r="EK42" s="51">
        <f>IF(PLANEL_Pot_Trim!EK17&lt;&gt;0,EK17/PLANEL_Pot_Trim!EK17,0)</f>
        <v>0.56702251785891522</v>
      </c>
      <c r="EL42" s="51">
        <f>IF(PLANEL_Pot_Trim!EL17&lt;&gt;0,EL17/PLANEL_Pot_Trim!EL17,0)</f>
        <v>0.46750628866468308</v>
      </c>
      <c r="EM42" s="51">
        <f>IF(PLANEL_Pot_Trim!EM17&lt;&gt;0,EM17/PLANEL_Pot_Trim!EM17,0)</f>
        <v>0.35433328564659483</v>
      </c>
      <c r="EN42" s="51">
        <f>IF(PLANEL_Pot_Trim!EN17&lt;&gt;0,EN17/PLANEL_Pot_Trim!EN17,0)</f>
        <v>0.42773154104497146</v>
      </c>
      <c r="EO42" s="51">
        <f>IF(PLANEL_Pot_Trim!EO17&lt;&gt;0,EO17/PLANEL_Pot_Trim!EO17,0)</f>
        <v>0.5670564673993933</v>
      </c>
      <c r="EP42" s="51">
        <f>IF(PLANEL_Pot_Trim!EP17&lt;&gt;0,EP17/PLANEL_Pot_Trim!EP17,0)</f>
        <v>0.46752267783931339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0.28404461991158853</v>
      </c>
      <c r="CJ45" s="53">
        <f>IF(PLANEL_Pot_Trim!CJ20&lt;&gt;0,CJ20/PLANEL_Pot_Trim!CJ20,0)</f>
        <v>0.27751089881675306</v>
      </c>
      <c r="CK45" s="53">
        <f>IF(PLANEL_Pot_Trim!CK20&lt;&gt;0,CK20/PLANEL_Pot_Trim!CK20,0)</f>
        <v>0.2727650384116681</v>
      </c>
      <c r="CL45" s="53">
        <f>IF(PLANEL_Pot_Trim!CL20&lt;&gt;0,CL20/PLANEL_Pot_Trim!CL20,0)</f>
        <v>0.28219067632076827</v>
      </c>
      <c r="CM45" s="53">
        <f>IF(PLANEL_Pot_Trim!CM20&lt;&gt;0,CM20/PLANEL_Pot_Trim!CM20,0)</f>
        <v>0.28404461991158853</v>
      </c>
      <c r="CN45" s="53">
        <f>IF(PLANEL_Pot_Trim!CN20&lt;&gt;0,CN20/PLANEL_Pot_Trim!CN20,0)</f>
        <v>0.27751089881675306</v>
      </c>
      <c r="CO45" s="53">
        <f>IF(PLANEL_Pot_Trim!CO20&lt;&gt;0,CO20/PLANEL_Pot_Trim!CO20,0)</f>
        <v>0.2727650384116681</v>
      </c>
      <c r="CP45" s="53">
        <f>IF(PLANEL_Pot_Trim!CP20&lt;&gt;0,CP20/PLANEL_Pot_Trim!CP20,0)</f>
        <v>0.28219067632076827</v>
      </c>
      <c r="CQ45" s="53">
        <f>IF(PLANEL_Pot_Trim!CQ20&lt;&gt;0,CQ20/PLANEL_Pot_Trim!CQ20,0)</f>
        <v>0.28419227718569856</v>
      </c>
      <c r="CR45" s="53">
        <f>IF(PLANEL_Pot_Trim!CR20&lt;&gt;0,CR20/PLANEL_Pot_Trim!CR20,0)</f>
        <v>0.2795659949174728</v>
      </c>
      <c r="CS45" s="53">
        <f>IF(PLANEL_Pot_Trim!CS20&lt;&gt;0,CS20/PLANEL_Pot_Trim!CS20,0)</f>
        <v>0.27402104528884197</v>
      </c>
      <c r="CT45" s="53">
        <f>IF(PLANEL_Pot_Trim!CT20&lt;&gt;0,CT20/PLANEL_Pot_Trim!CT20,0)</f>
        <v>0.28231585104130985</v>
      </c>
      <c r="CU45" s="53">
        <f>IF(PLANEL_Pot_Trim!CU20&lt;&gt;0,CU20/PLANEL_Pot_Trim!CU20,0)</f>
        <v>0.2843528520799814</v>
      </c>
      <c r="CV45" s="53">
        <f>IF(PLANEL_Pot_Trim!CV20&lt;&gt;0,CV20/PLANEL_Pot_Trim!CV20,0)</f>
        <v>0.2818438279263083</v>
      </c>
      <c r="CW45" s="53">
        <f>IF(PLANEL_Pot_Trim!CW20&lt;&gt;0,CW20/PLANEL_Pot_Trim!CW20,0)</f>
        <v>0.27549516656641188</v>
      </c>
      <c r="CX45" s="53">
        <f>IF(PLANEL_Pot_Trim!CX20&lt;&gt;0,CX20/PLANEL_Pot_Trim!CX20,0)</f>
        <v>0.28245175462065908</v>
      </c>
      <c r="CY45" s="83">
        <f>IF(PLANEL_Pot_Trim!CY20&lt;&gt;0,CY20/PLANEL_Pot_Trim!CY20,0)</f>
        <v>0.28439795998446638</v>
      </c>
      <c r="CZ45" s="83">
        <f>IF(PLANEL_Pot_Trim!CZ20&lt;&gt;0,CZ20/PLANEL_Pot_Trim!CZ20,0)</f>
        <v>0.28248989995974222</v>
      </c>
      <c r="DA45" s="83">
        <f>IF(PLANEL_Pot_Trim!DA20&lt;&gt;0,DA20/PLANEL_Pot_Trim!DA20,0)</f>
        <v>0.2759248799632279</v>
      </c>
      <c r="DB45" s="83">
        <f>IF(PLANEL_Pot_Trim!DB20&lt;&gt;0,DB20/PLANEL_Pot_Trim!DB20,0)</f>
        <v>0.28248989995974222</v>
      </c>
      <c r="DC45" s="53">
        <f>IF(PLANEL_Pot_Trim!DC20&lt;&gt;0,DC20/PLANEL_Pot_Trim!DC20,0)</f>
        <v>0.28439795997310086</v>
      </c>
      <c r="DD45" s="53">
        <f>IF(PLANEL_Pot_Trim!DD20&lt;&gt;0,DD20/PLANEL_Pot_Trim!DD20,0)</f>
        <v>0.2824898999846811</v>
      </c>
      <c r="DE45" s="53">
        <f>IF(PLANEL_Pot_Trim!DE20&lt;&gt;0,DE20/PLANEL_Pot_Trim!DE20,0)</f>
        <v>0.27592487998931203</v>
      </c>
      <c r="DF45" s="53">
        <f>IF(PLANEL_Pot_Trim!DF20&lt;&gt;0,DF20/PLANEL_Pot_Trim!DF20,0)</f>
        <v>0.2824898999846811</v>
      </c>
      <c r="DG45" s="53">
        <f>IF(PLANEL_Pot_Trim!DG20&lt;&gt;0,DG20/PLANEL_Pot_Trim!DG20,0)</f>
        <v>0.28439796001405515</v>
      </c>
      <c r="DH45" s="53">
        <f>IF(PLANEL_Pot_Trim!DH20&lt;&gt;0,DH20/PLANEL_Pot_Trim!DH20,0)</f>
        <v>0.28248990000424096</v>
      </c>
      <c r="DI45" s="53">
        <f>IF(PLANEL_Pot_Trim!DI20&lt;&gt;0,DI20/PLANEL_Pot_Trim!DI20,0)</f>
        <v>0.27592488000668192</v>
      </c>
      <c r="DJ45" s="53">
        <f>IF(PLANEL_Pot_Trim!DJ20&lt;&gt;0,DJ20/PLANEL_Pot_Trim!DJ20,0)</f>
        <v>0.28248990000424096</v>
      </c>
      <c r="DK45" s="53">
        <f>IF(PLANEL_Pot_Trim!DK20&lt;&gt;0,DK20/PLANEL_Pot_Trim!DK20,0)</f>
        <v>0.28439796000578726</v>
      </c>
      <c r="DL45" s="53">
        <f>IF(PLANEL_Pot_Trim!DL20&lt;&gt;0,DL20/PLANEL_Pot_Trim!DL20,0)</f>
        <v>0.28248990000335888</v>
      </c>
      <c r="DM45" s="53">
        <f>IF(PLANEL_Pot_Trim!DM20&lt;&gt;0,DM20/PLANEL_Pot_Trim!DM20,0)</f>
        <v>0.27592488001867155</v>
      </c>
      <c r="DN45" s="53">
        <f>IF(PLANEL_Pot_Trim!DN20&lt;&gt;0,DN20/PLANEL_Pot_Trim!DN20,0)</f>
        <v>0.28248990000335888</v>
      </c>
      <c r="DO45" s="53">
        <f>IF(PLANEL_Pot_Trim!DO20&lt;&gt;0,DO20/PLANEL_Pot_Trim!DO20,0)</f>
        <v>0.28439795999710327</v>
      </c>
      <c r="DP45" s="53">
        <f>IF(PLANEL_Pot_Trim!DP20&lt;&gt;0,DP20/PLANEL_Pot_Trim!DP20,0)</f>
        <v>0.28248990000704155</v>
      </c>
      <c r="DQ45" s="53">
        <f>IF(PLANEL_Pot_Trim!DQ20&lt;&gt;0,DQ20/PLANEL_Pot_Trim!DQ20,0)</f>
        <v>0.27592487998997972</v>
      </c>
      <c r="DR45" s="53">
        <f>IF(PLANEL_Pot_Trim!DR20&lt;&gt;0,DR20/PLANEL_Pot_Trim!DR20,0)</f>
        <v>0.28248990000704155</v>
      </c>
      <c r="DS45" s="53">
        <f>IF(PLANEL_Pot_Trim!DS20&lt;&gt;0,DS20/PLANEL_Pot_Trim!DS20,0)</f>
        <v>0.28439795996186118</v>
      </c>
      <c r="DT45" s="53">
        <f>IF(PLANEL_Pot_Trim!DT20&lt;&gt;0,DT20/PLANEL_Pot_Trim!DT20,0)</f>
        <v>0.28248989996766727</v>
      </c>
      <c r="DU45" s="53">
        <f>IF(PLANEL_Pot_Trim!DU20&lt;&gt;0,DU20/PLANEL_Pot_Trim!DU20,0)</f>
        <v>0.27592487995366899</v>
      </c>
      <c r="DV45" s="53">
        <f>IF(PLANEL_Pot_Trim!DV20&lt;&gt;0,DV20/PLANEL_Pot_Trim!DV20,0)</f>
        <v>0.28248989996766727</v>
      </c>
      <c r="DW45" s="53">
        <f>IF(PLANEL_Pot_Trim!DW20&lt;&gt;0,DW20/PLANEL_Pot_Trim!DW20,0)</f>
        <v>0.28439795998010675</v>
      </c>
      <c r="DX45" s="53">
        <f>IF(PLANEL_Pot_Trim!DX20&lt;&gt;0,DX20/PLANEL_Pot_Trim!DX20,0)</f>
        <v>0.28248989998865759</v>
      </c>
      <c r="DY45" s="53">
        <f>IF(PLANEL_Pot_Trim!DY20&lt;&gt;0,DY20/PLANEL_Pot_Trim!DY20,0)</f>
        <v>0.27592487998012244</v>
      </c>
      <c r="DZ45" s="53">
        <f>IF(PLANEL_Pot_Trim!DZ20&lt;&gt;0,DZ20/PLANEL_Pot_Trim!DZ20,0)</f>
        <v>0.28248989998865759</v>
      </c>
      <c r="EA45" s="53">
        <f>IF(PLANEL_Pot_Trim!EA20&lt;&gt;0,EA20/PLANEL_Pot_Trim!EA20,0)</f>
        <v>0.28439795998171358</v>
      </c>
      <c r="EB45" s="53">
        <f>IF(PLANEL_Pot_Trim!EB20&lt;&gt;0,EB20/PLANEL_Pot_Trim!EB20,0)</f>
        <v>0.28248989998724905</v>
      </c>
      <c r="EC45" s="53">
        <f>IF(PLANEL_Pot_Trim!EC20&lt;&gt;0,EC20/PLANEL_Pot_Trim!EC20,0)</f>
        <v>0.27592487998641524</v>
      </c>
      <c r="ED45" s="53">
        <f>IF(PLANEL_Pot_Trim!ED20&lt;&gt;0,ED20/PLANEL_Pot_Trim!ED20,0)</f>
        <v>0.28248989998724905</v>
      </c>
      <c r="EE45" s="53">
        <f>IF(PLANEL_Pot_Trim!EE20&lt;&gt;0,EE20/PLANEL_Pot_Trim!EE20,0)</f>
        <v>0.28439796000980577</v>
      </c>
      <c r="EF45" s="53">
        <f>IF(PLANEL_Pot_Trim!EF20&lt;&gt;0,EF20/PLANEL_Pot_Trim!EF20,0)</f>
        <v>0.28248990000355173</v>
      </c>
      <c r="EG45" s="53">
        <f>IF(PLANEL_Pot_Trim!EG20&lt;&gt;0,EG20/PLANEL_Pot_Trim!EG20,0)</f>
        <v>0.27592488000563137</v>
      </c>
      <c r="EH45" s="53">
        <f>IF(PLANEL_Pot_Trim!EH20&lt;&gt;0,EH20/PLANEL_Pot_Trim!EH20,0)</f>
        <v>0.28248990000355173</v>
      </c>
      <c r="EI45" s="53">
        <f>IF(PLANEL_Pot_Trim!EI20&lt;&gt;0,EI20/PLANEL_Pot_Trim!EI20,0)</f>
        <v>0.28439795997310441</v>
      </c>
      <c r="EJ45" s="53">
        <f>IF(PLANEL_Pot_Trim!EJ20&lt;&gt;0,EJ20/PLANEL_Pot_Trim!EJ20,0)</f>
        <v>0.28248989994602142</v>
      </c>
      <c r="EK45" s="53">
        <f>IF(PLANEL_Pot_Trim!EK20&lt;&gt;0,EK20/PLANEL_Pot_Trim!EK20,0)</f>
        <v>0.2759248799686258</v>
      </c>
      <c r="EL45" s="53">
        <f>IF(PLANEL_Pot_Trim!EL20&lt;&gt;0,EL20/PLANEL_Pot_Trim!EL20,0)</f>
        <v>0.28248989994602142</v>
      </c>
      <c r="EM45" s="53">
        <f>IF(PLANEL_Pot_Trim!EM20&lt;&gt;0,EM20/PLANEL_Pot_Trim!EM20,0)</f>
        <v>0.28439796003811224</v>
      </c>
      <c r="EN45" s="53">
        <f>IF(PLANEL_Pot_Trim!EN20&lt;&gt;0,EN20/PLANEL_Pot_Trim!EN20,0)</f>
        <v>0.28248990004516311</v>
      </c>
      <c r="EO45" s="53">
        <f>IF(PLANEL_Pot_Trim!EO20&lt;&gt;0,EO20/PLANEL_Pot_Trim!EO20,0)</f>
        <v>0.27592487992961601</v>
      </c>
      <c r="EP45" s="53">
        <f>IF(PLANEL_Pot_Trim!EP20&lt;&gt;0,EP20/PLANEL_Pot_Trim!EP20,0)</f>
        <v>0.28248990004516311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531.25948940000001</v>
      </c>
      <c r="Q31" s="33">
        <v>524.00721829999998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698.87160640000002</v>
      </c>
      <c r="O40" s="33">
        <v>620.68795650000004</v>
      </c>
      <c r="P40" s="33">
        <v>687.6267891</v>
      </c>
      <c r="Q40" s="33">
        <v>758.55816789999994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1188.716946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1188.716946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591.46075870000004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322.36115039999999</v>
      </c>
      <c r="Q102" s="33">
        <v>322.36115039999999</v>
      </c>
      <c r="R102" s="33">
        <v>322.36115039999999</v>
      </c>
      <c r="S102" s="33">
        <v>899.91271400000005</v>
      </c>
      <c r="T102" s="33">
        <v>886.51163169999995</v>
      </c>
      <c r="U102" s="33">
        <v>886.51163169999995</v>
      </c>
      <c r="V102" s="33">
        <v>886.51163169999995</v>
      </c>
      <c r="W102" s="33">
        <v>886.51163169999995</v>
      </c>
      <c r="X102" s="33">
        <v>886.51163169999995</v>
      </c>
      <c r="Y102" s="33">
        <v>886.51163169999995</v>
      </c>
      <c r="Z102" s="33">
        <v>886.51163169999995</v>
      </c>
      <c r="AA102" s="33">
        <v>886.51163169999995</v>
      </c>
      <c r="AB102" s="33">
        <v>886.51163169999995</v>
      </c>
      <c r="AC102" s="33">
        <v>886.51163169999995</v>
      </c>
      <c r="AD102" s="33">
        <v>886.51163169999995</v>
      </c>
      <c r="AE102" s="33">
        <v>886.51163169999995</v>
      </c>
      <c r="AF102" s="33">
        <v>886.51163169999995</v>
      </c>
      <c r="AG102" s="33">
        <v>886.51163169999995</v>
      </c>
      <c r="AH102" s="33">
        <v>824.41160869999999</v>
      </c>
      <c r="AI102" s="33">
        <v>839.48148170000002</v>
      </c>
      <c r="AJ102" s="33">
        <v>677.85225800000001</v>
      </c>
      <c r="AK102" s="33">
        <v>572.92404260000001</v>
      </c>
      <c r="AL102" s="33">
        <v>443.25581590000002</v>
      </c>
      <c r="AM102" s="33">
        <v>443.25581590000002</v>
      </c>
      <c r="AN102" s="33">
        <v>443.25581590000002</v>
      </c>
      <c r="AO102" s="33">
        <v>443.25581590000002</v>
      </c>
      <c r="AP102" s="33">
        <v>443.25581590000002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964.92556019999995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953.5171881</v>
      </c>
      <c r="Z103" s="33">
        <v>897.36581179999996</v>
      </c>
      <c r="AA103" s="33">
        <v>1019.950558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762.38540399999999</v>
      </c>
      <c r="J107" s="33">
        <v>701.60378509999998</v>
      </c>
      <c r="K107" s="33">
        <v>701.62229200000002</v>
      </c>
      <c r="L107" s="33">
        <v>646.46067349999998</v>
      </c>
      <c r="M107" s="33">
        <v>709.72253760000001</v>
      </c>
      <c r="N107" s="33">
        <v>807.35461789999999</v>
      </c>
      <c r="O107" s="33">
        <v>866.58656380000002</v>
      </c>
      <c r="P107" s="33">
        <v>1063.7990669999999</v>
      </c>
      <c r="Q107" s="33">
        <v>1085.5509010000001</v>
      </c>
      <c r="R107" s="33">
        <v>1137.755979</v>
      </c>
      <c r="S107" s="33">
        <v>1431.2368280000001</v>
      </c>
      <c r="T107" s="33">
        <v>1434.2907849999999</v>
      </c>
      <c r="U107" s="33">
        <v>1298.6521009999999</v>
      </c>
      <c r="V107" s="33">
        <v>1459.5588069999999</v>
      </c>
      <c r="W107" s="33">
        <v>1026.7134249999999</v>
      </c>
      <c r="X107" s="33">
        <v>865.73121990000004</v>
      </c>
      <c r="Y107" s="33">
        <v>870.78972199999998</v>
      </c>
      <c r="Z107" s="33">
        <v>852.09791110000003</v>
      </c>
      <c r="AA107" s="33">
        <v>872.97458810000001</v>
      </c>
      <c r="AB107" s="33">
        <v>894.07042769999998</v>
      </c>
      <c r="AC107" s="33">
        <v>593.67916209999999</v>
      </c>
      <c r="AD107" s="33">
        <v>607.87542670000005</v>
      </c>
      <c r="AE107" s="33">
        <v>607.87542670000005</v>
      </c>
      <c r="AF107" s="33">
        <v>607.87542670000005</v>
      </c>
      <c r="AG107" s="33">
        <v>607.87542670000005</v>
      </c>
      <c r="AH107" s="33">
        <v>607.87542670000005</v>
      </c>
      <c r="AI107" s="33">
        <v>607.87542670000005</v>
      </c>
      <c r="AJ107" s="33">
        <v>607.87542670000005</v>
      </c>
      <c r="AK107" s="33">
        <v>607.87542670000005</v>
      </c>
      <c r="AL107" s="33">
        <v>589.0965688</v>
      </c>
      <c r="AM107" s="33">
        <v>423.79549420000001</v>
      </c>
      <c r="AN107" s="33">
        <v>303.93771340000001</v>
      </c>
      <c r="AO107" s="33">
        <v>303.93771340000001</v>
      </c>
      <c r="AP107" s="33">
        <v>303.93771340000001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5358.3732179999997</v>
      </c>
      <c r="J112" s="33">
        <v>4371.4226239999998</v>
      </c>
      <c r="K112" s="33">
        <v>4776.9503690000001</v>
      </c>
      <c r="L112" s="33">
        <v>5304.6038060000001</v>
      </c>
      <c r="M112" s="33">
        <v>5764.7008720000003</v>
      </c>
      <c r="N112" s="33">
        <v>5794.1877649999997</v>
      </c>
      <c r="O112" s="33">
        <v>5905.6698919999999</v>
      </c>
      <c r="P112" s="33">
        <v>6033.7199849999997</v>
      </c>
      <c r="Q112" s="33">
        <v>4304.9194349999998</v>
      </c>
      <c r="R112" s="33">
        <v>4294.4701679999998</v>
      </c>
      <c r="S112" s="33">
        <v>5097.9428319999997</v>
      </c>
      <c r="T112" s="33">
        <v>4984.6574739999996</v>
      </c>
      <c r="U112" s="33">
        <v>4849.0187910000004</v>
      </c>
      <c r="V112" s="33">
        <v>5009.9254970000002</v>
      </c>
      <c r="W112" s="33">
        <v>3858.9103460000001</v>
      </c>
      <c r="X112" s="33">
        <v>3661.4565550000002</v>
      </c>
      <c r="Y112" s="33">
        <v>3661.6431120000002</v>
      </c>
      <c r="Z112" s="33">
        <v>2782.326012</v>
      </c>
      <c r="AA112" s="33">
        <v>2925.7874350000002</v>
      </c>
      <c r="AB112" s="33">
        <v>2970.600297</v>
      </c>
      <c r="AC112" s="33">
        <v>2670.2090320000002</v>
      </c>
      <c r="AD112" s="33">
        <v>2684.4052959999999</v>
      </c>
      <c r="AE112" s="33">
        <v>2701.3216819999998</v>
      </c>
      <c r="AF112" s="33">
        <v>2664.8500960000001</v>
      </c>
      <c r="AG112" s="33">
        <v>1638.2377160000001</v>
      </c>
      <c r="AH112" s="33">
        <v>1576.1376929999999</v>
      </c>
      <c r="AI112" s="33">
        <v>1591.207566</v>
      </c>
      <c r="AJ112" s="33">
        <v>1429.578342</v>
      </c>
      <c r="AK112" s="33">
        <v>1180.799469</v>
      </c>
      <c r="AL112" s="33">
        <v>1032.3523849999999</v>
      </c>
      <c r="AM112" s="33">
        <v>867.05130999999994</v>
      </c>
      <c r="AN112" s="33">
        <v>747.19352919999994</v>
      </c>
      <c r="AO112" s="33">
        <v>747.19352919999994</v>
      </c>
      <c r="AP112" s="33">
        <v>747.19352919999994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541.42559389999997</v>
      </c>
      <c r="AI113" s="33">
        <v>779.52872809999997</v>
      </c>
      <c r="AJ113" s="33">
        <v>779.52872809999997</v>
      </c>
      <c r="AK113" s="33">
        <v>1175.4964419999999</v>
      </c>
      <c r="AL113" s="33">
        <v>1518.2011</v>
      </c>
      <c r="AM113" s="33">
        <v>1581.7434920000001</v>
      </c>
      <c r="AN113" s="33">
        <v>2002.6535899999999</v>
      </c>
      <c r="AO113" s="33">
        <v>2085.477335</v>
      </c>
      <c r="AP113" s="33">
        <v>3277.768082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180.01959640000001</v>
      </c>
      <c r="AJ115" s="33">
        <v>180.01959640000001</v>
      </c>
      <c r="AK115" s="33">
        <v>180.01959640000001</v>
      </c>
      <c r="AL115" s="33">
        <v>180.01959640000001</v>
      </c>
      <c r="AM115" s="33">
        <v>180.01959640000001</v>
      </c>
      <c r="AN115" s="33">
        <v>180.01959640000001</v>
      </c>
      <c r="AO115" s="33">
        <v>180.01959640000001</v>
      </c>
      <c r="AP115" s="33">
        <v>180.01959640000001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721.44519030000004</v>
      </c>
      <c r="AI124" s="33">
        <v>959.54832450000004</v>
      </c>
      <c r="AJ124" s="33">
        <v>959.54832450000004</v>
      </c>
      <c r="AK124" s="33">
        <v>1355.516038</v>
      </c>
      <c r="AL124" s="33">
        <v>1698.2206960000001</v>
      </c>
      <c r="AM124" s="33">
        <v>1761.763089</v>
      </c>
      <c r="AN124" s="33">
        <v>2182.673186</v>
      </c>
      <c r="AO124" s="33">
        <v>2265.496932</v>
      </c>
      <c r="AP124" s="33">
        <v>3457.7876780000001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1381.584173</v>
      </c>
      <c r="AA125" s="33">
        <v>1760.572662</v>
      </c>
      <c r="AB125" s="33">
        <v>1900.8648169999999</v>
      </c>
      <c r="AC125" s="33">
        <v>2484.9786650000001</v>
      </c>
      <c r="AD125" s="33">
        <v>2792.507533</v>
      </c>
      <c r="AE125" s="33">
        <v>3353.681098</v>
      </c>
      <c r="AF125" s="33">
        <v>2842.304678</v>
      </c>
      <c r="AG125" s="33">
        <v>3349.5145929999999</v>
      </c>
      <c r="AH125" s="33">
        <v>3303.217408</v>
      </c>
      <c r="AI125" s="33">
        <v>3136.856996</v>
      </c>
      <c r="AJ125" s="33">
        <v>3288.9286390000002</v>
      </c>
      <c r="AK125" s="33">
        <v>2921.8601050000002</v>
      </c>
      <c r="AL125" s="33">
        <v>3182.135174</v>
      </c>
      <c r="AM125" s="33">
        <v>3307.2258360000001</v>
      </c>
      <c r="AN125" s="33">
        <v>3095.4226749999998</v>
      </c>
      <c r="AO125" s="33">
        <v>3597.0127649999999</v>
      </c>
      <c r="AP125" s="33">
        <v>3377.3321219999998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1741.6233649999999</v>
      </c>
      <c r="AA136" s="33">
        <v>2210.6216530000002</v>
      </c>
      <c r="AB136" s="33">
        <v>2440.9236059999998</v>
      </c>
      <c r="AC136" s="33">
        <v>3115.0472519999998</v>
      </c>
      <c r="AD136" s="33">
        <v>3512.5859180000002</v>
      </c>
      <c r="AE136" s="33">
        <v>4163.7692820000002</v>
      </c>
      <c r="AF136" s="33">
        <v>3742.4026600000002</v>
      </c>
      <c r="AG136" s="33">
        <v>4249.6125750000001</v>
      </c>
      <c r="AH136" s="33">
        <v>4203.3153899999998</v>
      </c>
      <c r="AI136" s="33">
        <v>4036.9549780000002</v>
      </c>
      <c r="AJ136" s="33">
        <v>4189.026621</v>
      </c>
      <c r="AK136" s="33">
        <v>3821.958087</v>
      </c>
      <c r="AL136" s="33">
        <v>4082.2331559999998</v>
      </c>
      <c r="AM136" s="33">
        <v>4207.3238179999998</v>
      </c>
      <c r="AN136" s="33">
        <v>3995.520657</v>
      </c>
      <c r="AO136" s="33">
        <v>4497.1107469999997</v>
      </c>
      <c r="AP136" s="33">
        <v>4277.430104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820.38837530000001</v>
      </c>
      <c r="O137" s="33">
        <v>655.46437409999999</v>
      </c>
      <c r="P137" s="33">
        <v>541.63925029999996</v>
      </c>
      <c r="Q137" s="33">
        <v>421.96481990000001</v>
      </c>
      <c r="R137" s="33">
        <v>226.8059604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862.28871500000002</v>
      </c>
      <c r="O148" s="33">
        <v>697.3647138</v>
      </c>
      <c r="P148" s="33">
        <v>583.53958999999998</v>
      </c>
      <c r="Q148" s="33">
        <v>421.96481990000001</v>
      </c>
      <c r="R148" s="33">
        <v>226.8059604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3028.1822619999998</v>
      </c>
      <c r="U149" s="33">
        <v>3007.6281399999998</v>
      </c>
      <c r="V149" s="33">
        <v>3007.6281399999998</v>
      </c>
      <c r="W149" s="33">
        <v>3052.0976930000002</v>
      </c>
      <c r="X149" s="33">
        <v>3007.6281399999998</v>
      </c>
      <c r="Y149" s="33">
        <v>3052.6641730000001</v>
      </c>
      <c r="Z149" s="33">
        <v>3048.9176400000001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3028.1822619999998</v>
      </c>
      <c r="U160" s="33">
        <v>3007.6281399999998</v>
      </c>
      <c r="V160" s="33">
        <v>3007.6281399999998</v>
      </c>
      <c r="W160" s="33">
        <v>3052.0976930000002</v>
      </c>
      <c r="X160" s="33">
        <v>3007.6281399999998</v>
      </c>
      <c r="Y160" s="33">
        <v>3052.6641730000001</v>
      </c>
      <c r="Z160" s="33">
        <v>3048.9176400000001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6.5479780630000004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117.7975545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56.405665470000002</v>
      </c>
      <c r="R172" s="33">
        <v>136.54844059999999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23.258334980000001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23.258334980000001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18780.079430000002</v>
      </c>
      <c r="U233" s="33">
        <v>19630.204600000001</v>
      </c>
      <c r="V233" s="33">
        <v>19630.204600000001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19647.65811</v>
      </c>
      <c r="AF233" s="33">
        <v>19647.65811</v>
      </c>
      <c r="AG233" s="33">
        <v>19647.65811</v>
      </c>
      <c r="AH233" s="33">
        <v>19647.65811</v>
      </c>
      <c r="AI233" s="33">
        <v>19647.65811</v>
      </c>
      <c r="AJ233" s="33">
        <v>19647.65811</v>
      </c>
      <c r="AK233" s="33">
        <v>19647.65811</v>
      </c>
      <c r="AL233" s="33">
        <v>19647.65811</v>
      </c>
      <c r="AM233" s="33">
        <v>19647.65811</v>
      </c>
      <c r="AN233" s="33">
        <v>19647.65811</v>
      </c>
      <c r="AO233" s="33">
        <v>19647.65811</v>
      </c>
      <c r="AP233" s="33">
        <v>19684.656559999999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6578.5264070000003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8907.4514899999995</v>
      </c>
      <c r="V234" s="33">
        <v>8907.4514899999995</v>
      </c>
      <c r="W234" s="33">
        <v>8907.4514899999995</v>
      </c>
      <c r="X234" s="33">
        <v>8907.4514899999995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8907.4514899999995</v>
      </c>
      <c r="AJ234" s="33">
        <v>8907.4514899999995</v>
      </c>
      <c r="AK234" s="33">
        <v>8907.4514899999995</v>
      </c>
      <c r="AL234" s="33">
        <v>8907.4514899999995</v>
      </c>
      <c r="AM234" s="33">
        <v>8907.4514899999995</v>
      </c>
      <c r="AN234" s="33">
        <v>8907.4514899999995</v>
      </c>
      <c r="AO234" s="33">
        <v>8907.4514899999995</v>
      </c>
      <c r="AP234" s="33">
        <v>8907.4514899999995</v>
      </c>
    </row>
    <row r="235" spans="2:42" x14ac:dyDescent="0.25">
      <c r="B235" s="33" t="s">
        <v>1</v>
      </c>
      <c r="C235" s="4" t="s">
        <v>39</v>
      </c>
      <c r="D235" s="33">
        <v>5213.9749780000002</v>
      </c>
      <c r="E235" s="33">
        <v>5362.7833330000003</v>
      </c>
      <c r="F235" s="33">
        <v>5274.9252740000002</v>
      </c>
      <c r="G235" s="33">
        <v>5312.8646550000003</v>
      </c>
      <c r="H235" s="33">
        <v>4736.6405789999999</v>
      </c>
      <c r="I235" s="33">
        <v>4744.2351639999997</v>
      </c>
      <c r="J235" s="33">
        <v>4321.4367679999996</v>
      </c>
      <c r="K235" s="33">
        <v>4583.4544100000003</v>
      </c>
      <c r="L235" s="33">
        <v>5246.6368499999999</v>
      </c>
      <c r="M235" s="33">
        <v>5362.7833330000003</v>
      </c>
      <c r="N235" s="33">
        <v>5212.9962539999997</v>
      </c>
      <c r="O235" s="33">
        <v>5003.2397659999997</v>
      </c>
      <c r="P235" s="33">
        <v>5362.7833330000003</v>
      </c>
      <c r="Q235" s="33">
        <v>5362.7833330000003</v>
      </c>
      <c r="R235" s="33">
        <v>5362.7833330000003</v>
      </c>
      <c r="S235" s="33">
        <v>5207.9606679999997</v>
      </c>
      <c r="T235" s="33">
        <v>5360.0561630000002</v>
      </c>
      <c r="U235" s="33">
        <v>5506.6795650000004</v>
      </c>
      <c r="V235" s="33">
        <v>5515.8269970000001</v>
      </c>
      <c r="W235" s="33">
        <v>5514.9889569999996</v>
      </c>
      <c r="X235" s="33">
        <v>5514.1259890000001</v>
      </c>
      <c r="Y235" s="33">
        <v>5512.9191689999998</v>
      </c>
      <c r="Z235" s="33">
        <v>5511.220507</v>
      </c>
      <c r="AA235" s="33">
        <v>5510.0366450000001</v>
      </c>
      <c r="AB235" s="33">
        <v>5508.4026080000003</v>
      </c>
      <c r="AC235" s="33">
        <v>5506.1154479999996</v>
      </c>
      <c r="AD235" s="33">
        <v>5504.647946</v>
      </c>
      <c r="AE235" s="33">
        <v>5517.4776309999997</v>
      </c>
      <c r="AF235" s="33">
        <v>5354.4311639999996</v>
      </c>
      <c r="AG235" s="33">
        <v>5353.370586</v>
      </c>
      <c r="AH235" s="33">
        <v>5352.5680490000004</v>
      </c>
      <c r="AI235" s="33">
        <v>5344.8455160000003</v>
      </c>
      <c r="AJ235" s="33">
        <v>5185.9951389999997</v>
      </c>
      <c r="AK235" s="33">
        <v>5011.0092629999999</v>
      </c>
      <c r="AL235" s="33">
        <v>4802.8836579999997</v>
      </c>
      <c r="AM235" s="33">
        <v>4649.401116</v>
      </c>
      <c r="AN235" s="33">
        <v>4440.841152</v>
      </c>
      <c r="AO235" s="33">
        <v>3871.3348660000001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3741.1568269999998</v>
      </c>
      <c r="G236" s="33">
        <v>3852.7553579999999</v>
      </c>
      <c r="H236" s="33">
        <v>5010.1964950000001</v>
      </c>
      <c r="I236" s="33">
        <v>5048.7800379999999</v>
      </c>
      <c r="J236" s="33">
        <v>5661.7123069999998</v>
      </c>
      <c r="K236" s="33">
        <v>7059.2058660000002</v>
      </c>
      <c r="L236" s="33">
        <v>9040.5985220000002</v>
      </c>
      <c r="M236" s="33">
        <v>8368.2528899999998</v>
      </c>
      <c r="N236" s="33">
        <v>9642.7908399999997</v>
      </c>
      <c r="O236" s="33">
        <v>9585.1527150000002</v>
      </c>
      <c r="P236" s="33">
        <v>9642.7908399999997</v>
      </c>
      <c r="Q236" s="33">
        <v>9642.7908399999997</v>
      </c>
      <c r="R236" s="33">
        <v>9611.1938260000006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6398.7550780000001</v>
      </c>
      <c r="K237" s="33">
        <v>6715.8737229999997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4086.02036</v>
      </c>
      <c r="K238" s="33">
        <v>4527.490417</v>
      </c>
      <c r="L238" s="33">
        <v>2930.279321</v>
      </c>
      <c r="M238" s="33">
        <v>4527.490417</v>
      </c>
      <c r="N238" s="33">
        <v>3848.6817769999998</v>
      </c>
      <c r="O238" s="33">
        <v>4527.490417</v>
      </c>
      <c r="P238" s="33">
        <v>4527.490417</v>
      </c>
      <c r="Q238" s="33">
        <v>3949.763884</v>
      </c>
      <c r="R238" s="33">
        <v>4201.4133510000001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111.02001490000001</v>
      </c>
      <c r="G239" s="33">
        <v>111.02001490000001</v>
      </c>
      <c r="H239" s="33">
        <v>226.3016518</v>
      </c>
      <c r="I239" s="33">
        <v>226.3016518</v>
      </c>
      <c r="J239" s="33">
        <v>81.023154759999997</v>
      </c>
      <c r="K239" s="33">
        <v>348.32188480000002</v>
      </c>
      <c r="L239" s="33">
        <v>225.67141369999999</v>
      </c>
      <c r="M239" s="33">
        <v>225.67141369999999</v>
      </c>
      <c r="N239" s="33">
        <v>350.72741070000001</v>
      </c>
      <c r="O239" s="33">
        <v>225.67141369999999</v>
      </c>
      <c r="P239" s="33">
        <v>226.86978500000001</v>
      </c>
      <c r="Q239" s="33">
        <v>350.72741070000001</v>
      </c>
      <c r="R239" s="33">
        <v>334.2999107</v>
      </c>
      <c r="S239" s="33">
        <v>563.57513110000002</v>
      </c>
      <c r="T239" s="33">
        <v>563.57513110000002</v>
      </c>
      <c r="U239" s="33">
        <v>753.67665160000001</v>
      </c>
      <c r="V239" s="33">
        <v>721.79912920000004</v>
      </c>
      <c r="W239" s="33">
        <v>873.58324089999996</v>
      </c>
      <c r="X239" s="33">
        <v>873.58324089999996</v>
      </c>
      <c r="Y239" s="33">
        <v>873.58324089999996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W240" s="33">
        <v>595.79656820000002</v>
      </c>
      <c r="X240" s="33">
        <v>1126.8543569999999</v>
      </c>
      <c r="Y240" s="33">
        <v>1184.414399</v>
      </c>
      <c r="Z240" s="33">
        <v>1313.603333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1313.603333</v>
      </c>
    </row>
    <row r="241" spans="2:42" x14ac:dyDescent="0.25">
      <c r="B241" s="33" t="s">
        <v>1</v>
      </c>
      <c r="C241" s="4" t="s">
        <v>45</v>
      </c>
      <c r="L241" s="33">
        <v>1663.529207</v>
      </c>
      <c r="M241" s="33">
        <v>1714.7040179999999</v>
      </c>
      <c r="N241" s="33">
        <v>1339.3887500000001</v>
      </c>
      <c r="O241" s="33">
        <v>1911.44119</v>
      </c>
      <c r="P241" s="33">
        <v>1339.3887500000001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2054.3608039999999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41226.412349999999</v>
      </c>
      <c r="E244" s="33">
        <v>41951.359400000001</v>
      </c>
      <c r="F244" s="33">
        <v>41478.167739999997</v>
      </c>
      <c r="G244" s="33">
        <v>42009.646130000001</v>
      </c>
      <c r="H244" s="33">
        <v>44305.291519999999</v>
      </c>
      <c r="I244" s="33">
        <v>44518.909500000002</v>
      </c>
      <c r="J244" s="33">
        <v>45690.364739999997</v>
      </c>
      <c r="K244" s="33">
        <v>48658.115599999997</v>
      </c>
      <c r="L244" s="33">
        <v>51810.930939999998</v>
      </c>
      <c r="M244" s="33">
        <v>52903.117700000003</v>
      </c>
      <c r="N244" s="33">
        <v>53172.57344</v>
      </c>
      <c r="O244" s="33">
        <v>54095.088689999997</v>
      </c>
      <c r="P244" s="33">
        <v>54127.908689999997</v>
      </c>
      <c r="Q244" s="33">
        <v>54246.092219999999</v>
      </c>
      <c r="R244" s="33">
        <v>54892.598400000003</v>
      </c>
      <c r="S244" s="33">
        <v>55324.725030000001</v>
      </c>
      <c r="T244" s="33">
        <v>56966.299570000003</v>
      </c>
      <c r="U244" s="33">
        <v>58303.100689999999</v>
      </c>
      <c r="V244" s="33">
        <v>58280.370600000002</v>
      </c>
      <c r="W244" s="33">
        <v>59027.113239999999</v>
      </c>
      <c r="X244" s="33">
        <v>59557.308060000003</v>
      </c>
      <c r="Y244" s="33">
        <v>59613.66128</v>
      </c>
      <c r="Z244" s="33">
        <v>59741.151550000002</v>
      </c>
      <c r="AA244" s="33">
        <v>59739.967689999998</v>
      </c>
      <c r="AB244" s="33">
        <v>59738.333659999997</v>
      </c>
      <c r="AC244" s="33">
        <v>59736.046490000001</v>
      </c>
      <c r="AD244" s="33">
        <v>59734.578990000002</v>
      </c>
      <c r="AE244" s="33">
        <v>59764.86219</v>
      </c>
      <c r="AF244" s="33">
        <v>59601.815719999999</v>
      </c>
      <c r="AG244" s="33">
        <v>59600.755149999997</v>
      </c>
      <c r="AH244" s="33">
        <v>59599.95261</v>
      </c>
      <c r="AI244" s="33">
        <v>59592.230080000001</v>
      </c>
      <c r="AJ244" s="33">
        <v>59433.379699999998</v>
      </c>
      <c r="AK244" s="33">
        <v>59258.393819999998</v>
      </c>
      <c r="AL244" s="33">
        <v>59050.268219999998</v>
      </c>
      <c r="AM244" s="33">
        <v>58896.785680000001</v>
      </c>
      <c r="AN244" s="33">
        <v>58688.225709999999</v>
      </c>
      <c r="AO244" s="33">
        <v>58118.719429999997</v>
      </c>
      <c r="AP244" s="33">
        <v>58155.717879999997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3218.309514</v>
      </c>
      <c r="N245" s="33">
        <v>4155.9943409999996</v>
      </c>
      <c r="O245" s="33">
        <v>3554.1030230000001</v>
      </c>
      <c r="P245" s="33">
        <v>3982.4736250000001</v>
      </c>
      <c r="Q245" s="33">
        <v>4173.2139429999997</v>
      </c>
      <c r="R245" s="33">
        <v>4173.2139429999997</v>
      </c>
      <c r="S245" s="33">
        <v>4060.1457850000002</v>
      </c>
      <c r="T245" s="33">
        <v>4173.2139429999997</v>
      </c>
      <c r="U245" s="33">
        <v>5163.8967910000001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56.805812430000003</v>
      </c>
      <c r="J247" s="33">
        <v>57.33176718</v>
      </c>
      <c r="K247" s="33">
        <v>57.33176718</v>
      </c>
      <c r="L247" s="33">
        <v>95.770652330000004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95.770652330000004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93.293548229999999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93.819502979999996</v>
      </c>
      <c r="AL247" s="33">
        <v>107.4813339</v>
      </c>
      <c r="AM247" s="33">
        <v>90.540986970000006</v>
      </c>
      <c r="AN247" s="33">
        <v>79.345344010000005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69.916909689999997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128.15242409999999</v>
      </c>
      <c r="L250" s="33">
        <v>228.7702262</v>
      </c>
      <c r="M250" s="33">
        <v>228.7702262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160.51175180000001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1.026436425</v>
      </c>
      <c r="M252" s="33">
        <v>1.223310983</v>
      </c>
      <c r="N252" s="33">
        <v>1.5810188510000001</v>
      </c>
      <c r="O252" s="33">
        <v>1.223310983</v>
      </c>
      <c r="P252" s="33">
        <v>1.223310983</v>
      </c>
      <c r="Q252" s="33">
        <v>1.223310983</v>
      </c>
      <c r="R252" s="33">
        <v>1.8143031460000001</v>
      </c>
      <c r="S252" s="33">
        <v>1.3215026240000001</v>
      </c>
      <c r="T252" s="33">
        <v>1.8143031460000001</v>
      </c>
      <c r="U252" s="33">
        <v>1.4137164609999999</v>
      </c>
      <c r="V252" s="33">
        <v>1.7915137320000001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1.4775450000000001</v>
      </c>
      <c r="M253" s="33">
        <v>1.990845</v>
      </c>
      <c r="N253" s="33">
        <v>1.5399</v>
      </c>
      <c r="O253" s="33">
        <v>1.990845</v>
      </c>
      <c r="P253" s="33">
        <v>1.5399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3126.6587960000002</v>
      </c>
      <c r="J256" s="33">
        <v>3237.915109</v>
      </c>
      <c r="K256" s="33">
        <v>3276.4320109999999</v>
      </c>
      <c r="L256" s="33">
        <v>3397.155197</v>
      </c>
      <c r="M256" s="33">
        <v>4693.1011939999999</v>
      </c>
      <c r="N256" s="33">
        <v>5630.6927839999998</v>
      </c>
      <c r="O256" s="33">
        <v>5028.8947029999999</v>
      </c>
      <c r="P256" s="33">
        <v>7022.3530069999997</v>
      </c>
      <c r="Q256" s="33">
        <v>7213.5442700000003</v>
      </c>
      <c r="R256" s="33">
        <v>7134.1661059999997</v>
      </c>
      <c r="S256" s="33">
        <v>7100.5743030000003</v>
      </c>
      <c r="T256" s="33">
        <v>7214.1352619999998</v>
      </c>
      <c r="U256" s="33">
        <v>8204.4175240000004</v>
      </c>
      <c r="V256" s="33">
        <v>8235.6772309999997</v>
      </c>
      <c r="W256" s="33">
        <v>8235.7000200000002</v>
      </c>
      <c r="X256" s="33">
        <v>8235.7000200000002</v>
      </c>
      <c r="Y256" s="33">
        <v>8235.7000200000002</v>
      </c>
      <c r="Z256" s="33">
        <v>8235.7000200000002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8221.5122350000001</v>
      </c>
      <c r="AF256" s="33">
        <v>8235.7000200000002</v>
      </c>
      <c r="AG256" s="33">
        <v>8235.7000200000002</v>
      </c>
      <c r="AH256" s="33">
        <v>8235.7000200000002</v>
      </c>
      <c r="AI256" s="33">
        <v>8235.7000200000002</v>
      </c>
      <c r="AJ256" s="33">
        <v>8235.7000200000002</v>
      </c>
      <c r="AK256" s="33">
        <v>8222.0381890000008</v>
      </c>
      <c r="AL256" s="33">
        <v>8235.7000200000002</v>
      </c>
      <c r="AM256" s="33">
        <v>8218.7596730000005</v>
      </c>
      <c r="AN256" s="33">
        <v>8207.5640299999995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7664.7546339999999</v>
      </c>
      <c r="AC293" s="33">
        <v>7664.7546339999999</v>
      </c>
      <c r="AD293" s="33">
        <v>7664.7546339999999</v>
      </c>
      <c r="AE293" s="33">
        <v>7664.7546339999999</v>
      </c>
      <c r="AF293" s="33">
        <v>7664.7546339999999</v>
      </c>
      <c r="AG293" s="33">
        <v>7664.7546339999999</v>
      </c>
      <c r="AH293" s="33">
        <v>7664.7546339999999</v>
      </c>
      <c r="AI293" s="33">
        <v>7664.7546339999999</v>
      </c>
      <c r="AJ293" s="33">
        <v>7664.7546339999999</v>
      </c>
      <c r="AK293" s="33">
        <v>7664.7546339999999</v>
      </c>
      <c r="AL293" s="33">
        <v>7664.7546339999999</v>
      </c>
      <c r="AM293" s="33">
        <v>7664.7546339999999</v>
      </c>
      <c r="AN293" s="33">
        <v>7664.7546339999999</v>
      </c>
      <c r="AO293" s="33">
        <v>7664.7546339999999</v>
      </c>
      <c r="AP293" s="33">
        <v>7664.7546339999999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7664.7546339999999</v>
      </c>
      <c r="AC304" s="33">
        <v>7664.7546339999999</v>
      </c>
      <c r="AD304" s="33">
        <v>7664.7546339999999</v>
      </c>
      <c r="AE304" s="33">
        <v>7664.7546339999999</v>
      </c>
      <c r="AF304" s="33">
        <v>7664.7546339999999</v>
      </c>
      <c r="AG304" s="33">
        <v>7664.7546339999999</v>
      </c>
      <c r="AH304" s="33">
        <v>7664.7546339999999</v>
      </c>
      <c r="AI304" s="33">
        <v>7664.7546339999999</v>
      </c>
      <c r="AJ304" s="33">
        <v>7664.7546339999999</v>
      </c>
      <c r="AK304" s="33">
        <v>7664.7546339999999</v>
      </c>
      <c r="AL304" s="33">
        <v>7664.7546339999999</v>
      </c>
      <c r="AM304" s="33">
        <v>7664.7546339999999</v>
      </c>
      <c r="AN304" s="33">
        <v>7664.7546339999999</v>
      </c>
      <c r="AO304" s="33">
        <v>7664.7546339999999</v>
      </c>
      <c r="AP304" s="33">
        <v>7664.7546339999999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21.497624999999999</v>
      </c>
      <c r="G367" s="33">
        <v>21.497624999999999</v>
      </c>
      <c r="H367" s="33">
        <v>21.497624999999999</v>
      </c>
      <c r="I367" s="33">
        <v>21.497624999999999</v>
      </c>
      <c r="J367" s="33">
        <v>145.98258749999999</v>
      </c>
      <c r="K367" s="33">
        <v>153.14846249999999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279.55818499999998</v>
      </c>
      <c r="G376" s="33">
        <v>311.50021420000002</v>
      </c>
      <c r="H376" s="33">
        <v>311.50521420000001</v>
      </c>
      <c r="I376" s="33">
        <v>311.50521420000001</v>
      </c>
      <c r="J376" s="33">
        <v>442.83449669999999</v>
      </c>
      <c r="K376" s="33">
        <v>591.69637169999999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4260.4972989999997</v>
      </c>
      <c r="P415" s="33">
        <v>5291.8445819999997</v>
      </c>
      <c r="Q415" s="33">
        <v>9243.9071239999994</v>
      </c>
      <c r="R415" s="33">
        <v>10218.536819999999</v>
      </c>
      <c r="S415" s="33">
        <v>11346.409600000001</v>
      </c>
      <c r="T415" s="33">
        <v>11666.807059999999</v>
      </c>
      <c r="U415" s="33">
        <v>13302.465399999999</v>
      </c>
      <c r="V415" s="33">
        <v>13302.465399999999</v>
      </c>
      <c r="W415" s="33">
        <v>13302.465399999999</v>
      </c>
      <c r="X415" s="33">
        <v>13302.465399999999</v>
      </c>
      <c r="Y415" s="33">
        <v>13302.465399999999</v>
      </c>
      <c r="Z415" s="33">
        <v>13302.465399999999</v>
      </c>
      <c r="AA415" s="33">
        <v>13302.465399999999</v>
      </c>
      <c r="AB415" s="33">
        <v>13302.465399999999</v>
      </c>
      <c r="AC415" s="33">
        <v>13302.465399999999</v>
      </c>
      <c r="AD415" s="33">
        <v>13302.465399999999</v>
      </c>
      <c r="AE415" s="33">
        <v>13302.465399999999</v>
      </c>
      <c r="AF415" s="33">
        <v>13302.465399999999</v>
      </c>
      <c r="AG415" s="33">
        <v>13302.465399999999</v>
      </c>
      <c r="AH415" s="33">
        <v>13302.465399999999</v>
      </c>
      <c r="AI415" s="33">
        <v>13302.465399999999</v>
      </c>
      <c r="AJ415" s="33">
        <v>13302.465399999999</v>
      </c>
      <c r="AK415" s="33">
        <v>13302.465399999999</v>
      </c>
      <c r="AL415" s="33">
        <v>13302.465399999999</v>
      </c>
      <c r="AM415" s="33">
        <v>13302.465399999999</v>
      </c>
      <c r="AN415" s="33">
        <v>13302.465399999999</v>
      </c>
      <c r="AO415" s="33">
        <v>13302.465399999999</v>
      </c>
      <c r="AP415" s="33">
        <v>13302.465399999999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4260.4972989999997</v>
      </c>
      <c r="P424" s="33">
        <v>5291.8445819999997</v>
      </c>
      <c r="Q424" s="33">
        <v>9243.9071239999994</v>
      </c>
      <c r="R424" s="33">
        <v>10218.536819999999</v>
      </c>
      <c r="S424" s="33">
        <v>11346.409600000001</v>
      </c>
      <c r="T424" s="33">
        <v>11666.807059999999</v>
      </c>
      <c r="U424" s="33">
        <v>13302.465399999999</v>
      </c>
      <c r="V424" s="33">
        <v>13302.465399999999</v>
      </c>
      <c r="W424" s="33">
        <v>13302.465399999999</v>
      </c>
      <c r="X424" s="33">
        <v>13302.465399999999</v>
      </c>
      <c r="Y424" s="33">
        <v>13302.465399999999</v>
      </c>
      <c r="Z424" s="33">
        <v>13302.465399999999</v>
      </c>
      <c r="AA424" s="33">
        <v>13302.465399999999</v>
      </c>
      <c r="AB424" s="33">
        <v>13302.465399999999</v>
      </c>
      <c r="AC424" s="33">
        <v>13302.465399999999</v>
      </c>
      <c r="AD424" s="33">
        <v>13302.465399999999</v>
      </c>
      <c r="AE424" s="33">
        <v>13302.465399999999</v>
      </c>
      <c r="AF424" s="33">
        <v>13302.465399999999</v>
      </c>
      <c r="AG424" s="33">
        <v>13302.465399999999</v>
      </c>
      <c r="AH424" s="33">
        <v>13302.465399999999</v>
      </c>
      <c r="AI424" s="33">
        <v>13302.465399999999</v>
      </c>
      <c r="AJ424" s="33">
        <v>13302.465399999999</v>
      </c>
      <c r="AK424" s="33">
        <v>13302.465399999999</v>
      </c>
      <c r="AL424" s="33">
        <v>13302.465399999999</v>
      </c>
      <c r="AM424" s="33">
        <v>13302.465399999999</v>
      </c>
      <c r="AN424" s="33">
        <v>13302.465399999999</v>
      </c>
      <c r="AO424" s="33">
        <v>13302.465399999999</v>
      </c>
      <c r="AP424" s="33">
        <v>13302.465399999999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D426" s="33">
        <v>214.3455913</v>
      </c>
      <c r="AE426" s="33">
        <v>1892.0328260000001</v>
      </c>
      <c r="AF426" s="33">
        <v>1892.0328260000001</v>
      </c>
      <c r="AG426" s="33">
        <v>1892.0328260000001</v>
      </c>
      <c r="AH426" s="33">
        <v>1892.0328260000001</v>
      </c>
      <c r="AI426" s="33">
        <v>1892.0328260000001</v>
      </c>
      <c r="AJ426" s="33">
        <v>1892.0328260000001</v>
      </c>
      <c r="AK426" s="33">
        <v>1892.0328260000001</v>
      </c>
      <c r="AL426" s="33">
        <v>1892.0328260000001</v>
      </c>
      <c r="AM426" s="33">
        <v>1892.0328260000001</v>
      </c>
      <c r="AN426" s="33">
        <v>1892.0328260000001</v>
      </c>
      <c r="AO426" s="33">
        <v>1892.0328260000001</v>
      </c>
      <c r="AP426" s="33">
        <v>1892.0328260000001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214.3455913</v>
      </c>
      <c r="AE436" s="33">
        <v>1892.0328260000001</v>
      </c>
      <c r="AF436" s="33">
        <v>1892.0328260000001</v>
      </c>
      <c r="AG436" s="33">
        <v>1892.0328260000001</v>
      </c>
      <c r="AH436" s="33">
        <v>1892.0328260000001</v>
      </c>
      <c r="AI436" s="33">
        <v>1892.0328260000001</v>
      </c>
      <c r="AJ436" s="33">
        <v>1892.0328260000001</v>
      </c>
      <c r="AK436" s="33">
        <v>1892.0328260000001</v>
      </c>
      <c r="AL436" s="33">
        <v>1892.0328260000001</v>
      </c>
      <c r="AM436" s="33">
        <v>1892.0328260000001</v>
      </c>
      <c r="AN436" s="33">
        <v>1892.0328260000001</v>
      </c>
      <c r="AO436" s="33">
        <v>1892.0328260000001</v>
      </c>
      <c r="AP436" s="33">
        <v>1892.0328260000001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2113.7022569999999</v>
      </c>
      <c r="W439" s="33">
        <v>3807.7406529999998</v>
      </c>
      <c r="X439" s="33">
        <v>5552.1694639999996</v>
      </c>
      <c r="Y439" s="33">
        <v>7991.6702990000003</v>
      </c>
      <c r="Z439" s="33">
        <v>11425.39309</v>
      </c>
      <c r="AA439" s="33">
        <v>13818.486370000001</v>
      </c>
      <c r="AB439" s="33">
        <v>17121.575199999999</v>
      </c>
      <c r="AC439" s="33">
        <v>21744.906009999999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2113.7022569999999</v>
      </c>
      <c r="W448" s="33">
        <v>3807.7406529999998</v>
      </c>
      <c r="X448" s="33">
        <v>5552.1694639999996</v>
      </c>
      <c r="Y448" s="33">
        <v>7991.6702990000003</v>
      </c>
      <c r="Z448" s="33">
        <v>11425.39309</v>
      </c>
      <c r="AA448" s="33">
        <v>13818.486370000001</v>
      </c>
      <c r="AB448" s="33">
        <v>17121.575199999999</v>
      </c>
      <c r="AC448" s="33">
        <v>21744.906009999999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5168.6148590000003</v>
      </c>
      <c r="AG463" s="33">
        <v>7312.4993899999999</v>
      </c>
      <c r="AH463" s="33">
        <v>8934.7700440000008</v>
      </c>
      <c r="AI463" s="33">
        <v>10714.22444</v>
      </c>
      <c r="AJ463" s="33">
        <v>12886.731820000001</v>
      </c>
      <c r="AK463" s="33">
        <v>15442.8447</v>
      </c>
      <c r="AL463" s="33">
        <v>17904.822390000001</v>
      </c>
      <c r="AM463" s="33">
        <v>20127.42265</v>
      </c>
      <c r="AN463" s="33">
        <v>22545.82818</v>
      </c>
      <c r="AO463" s="33">
        <v>24879.04754</v>
      </c>
      <c r="AP463" s="33">
        <v>25396.095850000002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5168.6148590000003</v>
      </c>
      <c r="AG472" s="33">
        <v>7312.4993899999999</v>
      </c>
      <c r="AH472" s="33">
        <v>8934.7700440000008</v>
      </c>
      <c r="AI472" s="33">
        <v>10714.22444</v>
      </c>
      <c r="AJ472" s="33">
        <v>12886.731820000001</v>
      </c>
      <c r="AK472" s="33">
        <v>15442.8447</v>
      </c>
      <c r="AL472" s="33">
        <v>17904.822390000001</v>
      </c>
      <c r="AM472" s="33">
        <v>20127.42265</v>
      </c>
      <c r="AN472" s="33">
        <v>22545.82818</v>
      </c>
      <c r="AO472" s="33">
        <v>24879.04754</v>
      </c>
      <c r="AP472" s="33">
        <v>25396.095850000002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  <c r="S630" s="33">
        <v>406.81134889999998</v>
      </c>
      <c r="T630" s="33">
        <v>1407.5909389999999</v>
      </c>
      <c r="U630" s="33">
        <v>1612.7890629999999</v>
      </c>
      <c r="V630" s="33">
        <v>1612.7890629999999</v>
      </c>
      <c r="W630" s="33">
        <v>1612.7890629999999</v>
      </c>
      <c r="X630" s="33">
        <v>1612.7890629999999</v>
      </c>
      <c r="Y630" s="33">
        <v>1612.7890629999999</v>
      </c>
      <c r="Z630" s="33">
        <v>1612.7890629999999</v>
      </c>
      <c r="AA630" s="33">
        <v>1612.7890629999999</v>
      </c>
      <c r="AB630" s="33">
        <v>1776.0154729999999</v>
      </c>
      <c r="AC630" s="33">
        <v>1843.1875</v>
      </c>
      <c r="AD630" s="33">
        <v>1843.1875</v>
      </c>
      <c r="AE630" s="33">
        <v>1843.1875</v>
      </c>
      <c r="AF630" s="33">
        <v>1843.1875</v>
      </c>
      <c r="AG630" s="33">
        <v>1843.1875</v>
      </c>
      <c r="AH630" s="33">
        <v>1843.1875</v>
      </c>
      <c r="AI630" s="33">
        <v>1843.1875</v>
      </c>
      <c r="AJ630" s="33">
        <v>1843.1875</v>
      </c>
      <c r="AK630" s="33">
        <v>1843.1875</v>
      </c>
      <c r="AL630" s="33">
        <v>1843.1875</v>
      </c>
      <c r="AM630" s="33">
        <v>1843.1875</v>
      </c>
      <c r="AN630" s="33">
        <v>1843.1875</v>
      </c>
      <c r="AO630" s="33">
        <v>1843.1875</v>
      </c>
      <c r="AP630" s="33">
        <v>1843.1875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406.81134889999998</v>
      </c>
      <c r="T640" s="33">
        <v>1407.5909389999999</v>
      </c>
      <c r="U640" s="33">
        <v>1612.7890629999999</v>
      </c>
      <c r="V640" s="33">
        <v>1612.7890629999999</v>
      </c>
      <c r="W640" s="33">
        <v>1612.7890629999999</v>
      </c>
      <c r="X640" s="33">
        <v>1612.7890629999999</v>
      </c>
      <c r="Y640" s="33">
        <v>1612.7890629999999</v>
      </c>
      <c r="Z640" s="33">
        <v>1612.7890629999999</v>
      </c>
      <c r="AA640" s="33">
        <v>1612.7890629999999</v>
      </c>
      <c r="AB640" s="33">
        <v>1776.0154729999999</v>
      </c>
      <c r="AC640" s="33">
        <v>1843.1875</v>
      </c>
      <c r="AD640" s="33">
        <v>1843.1875</v>
      </c>
      <c r="AE640" s="33">
        <v>1843.1875</v>
      </c>
      <c r="AF640" s="33">
        <v>1843.1875</v>
      </c>
      <c r="AG640" s="33">
        <v>1843.1875</v>
      </c>
      <c r="AH640" s="33">
        <v>1843.1875</v>
      </c>
      <c r="AI640" s="33">
        <v>1843.1875</v>
      </c>
      <c r="AJ640" s="33">
        <v>1843.1875</v>
      </c>
      <c r="AK640" s="33">
        <v>1843.1875</v>
      </c>
      <c r="AL640" s="33">
        <v>1843.1875</v>
      </c>
      <c r="AM640" s="33">
        <v>1843.1875</v>
      </c>
      <c r="AN640" s="33">
        <v>1843.1875</v>
      </c>
      <c r="AO640" s="33">
        <v>1843.1875</v>
      </c>
      <c r="AP640" s="33">
        <v>1843.1875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963.98912970000003</v>
      </c>
      <c r="Z653" s="33">
        <v>1056.430789</v>
      </c>
      <c r="AA653" s="33">
        <v>930.89080769999998</v>
      </c>
      <c r="AB653" s="33">
        <v>1044.0471649999999</v>
      </c>
      <c r="AC653" s="33">
        <v>930.89080769999998</v>
      </c>
      <c r="AD653" s="33">
        <v>1121.9594420000001</v>
      </c>
      <c r="AE653" s="33">
        <v>1602.753461</v>
      </c>
      <c r="AF653" s="33">
        <v>1270.7962299999999</v>
      </c>
      <c r="AG653" s="33">
        <v>930.89080769999998</v>
      </c>
      <c r="AH653" s="33">
        <v>1181.970771</v>
      </c>
      <c r="AI653" s="33">
        <v>1296.7091029999999</v>
      </c>
      <c r="AJ653" s="33">
        <v>1056.430789</v>
      </c>
      <c r="AK653" s="33">
        <v>1270.7962299999999</v>
      </c>
      <c r="AL653" s="33">
        <v>930.89080769999998</v>
      </c>
      <c r="AM653" s="33">
        <v>930.89080769999998</v>
      </c>
      <c r="AN653" s="33">
        <v>972.58207789999994</v>
      </c>
      <c r="AO653" s="33">
        <v>1113.0317130000001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963.98912970000003</v>
      </c>
      <c r="Z664" s="33">
        <v>1056.430789</v>
      </c>
      <c r="AA664" s="33">
        <v>930.89080769999998</v>
      </c>
      <c r="AB664" s="33">
        <v>1044.0471649999999</v>
      </c>
      <c r="AC664" s="33">
        <v>930.89080769999998</v>
      </c>
      <c r="AD664" s="33">
        <v>1121.9594420000001</v>
      </c>
      <c r="AE664" s="33">
        <v>1616.018063</v>
      </c>
      <c r="AF664" s="33">
        <v>1284.0608319999999</v>
      </c>
      <c r="AG664" s="33">
        <v>1516.428232</v>
      </c>
      <c r="AH664" s="33">
        <v>1767.5081949999999</v>
      </c>
      <c r="AI664" s="33">
        <v>1882.246527</v>
      </c>
      <c r="AJ664" s="33">
        <v>1641.9682130000001</v>
      </c>
      <c r="AK664" s="33">
        <v>1856.333654</v>
      </c>
      <c r="AL664" s="33">
        <v>1516.428232</v>
      </c>
      <c r="AM664" s="33">
        <v>1516.428232</v>
      </c>
      <c r="AN664" s="33">
        <v>1558.119502</v>
      </c>
      <c r="AO664" s="33">
        <v>1698.569137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1575.339577</v>
      </c>
      <c r="T665" s="33">
        <v>1564.835237</v>
      </c>
      <c r="U665" s="33">
        <v>1569.92318</v>
      </c>
      <c r="V665" s="33">
        <v>1380.5245460000001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902.6398825</v>
      </c>
      <c r="AG665" s="33">
        <v>680.85850149999999</v>
      </c>
      <c r="AH665" s="33">
        <v>678.62650480000002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58.980104609999998</v>
      </c>
      <c r="AJ666" s="33">
        <v>117.96020919999999</v>
      </c>
      <c r="AK666" s="33">
        <v>117.96020919999999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131.22481110000001</v>
      </c>
      <c r="P667" s="33">
        <v>380.63083619999998</v>
      </c>
      <c r="Q667" s="33">
        <v>602.59922800000004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441.9007368</v>
      </c>
      <c r="AA667" s="33">
        <v>378.23772860000003</v>
      </c>
      <c r="AB667" s="33">
        <v>500.57307780000002</v>
      </c>
      <c r="AC667" s="33">
        <v>449.4949168</v>
      </c>
      <c r="AD667" s="33">
        <v>463.65063179999999</v>
      </c>
      <c r="AE667" s="33">
        <v>698.3032753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126.4874533</v>
      </c>
      <c r="W668" s="33">
        <v>84.324968839999997</v>
      </c>
      <c r="X668" s="33">
        <v>84.324968839999997</v>
      </c>
      <c r="Y668" s="33">
        <v>84.324968839999997</v>
      </c>
      <c r="Z668" s="33">
        <v>42.162484419999998</v>
      </c>
      <c r="AA668" s="33">
        <v>42.162484419999998</v>
      </c>
      <c r="AB668" s="33">
        <v>74.14829082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84.324968839999997</v>
      </c>
      <c r="AH668" s="33">
        <v>42.162484419999998</v>
      </c>
      <c r="AI668" s="33">
        <v>42.162484419999998</v>
      </c>
      <c r="AJ668" s="33">
        <v>84.324968839999997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290.40003309999997</v>
      </c>
      <c r="P676" s="33">
        <v>705.61358129999996</v>
      </c>
      <c r="Q676" s="33">
        <v>1981.1703480000001</v>
      </c>
      <c r="R676" s="33">
        <v>2210.451149</v>
      </c>
      <c r="S676" s="33">
        <v>2428.5377170000002</v>
      </c>
      <c r="T676" s="33">
        <v>2502.3583450000001</v>
      </c>
      <c r="U676" s="33">
        <v>2507.446289</v>
      </c>
      <c r="V676" s="33">
        <v>2360.2101389999998</v>
      </c>
      <c r="W676" s="33">
        <v>2294.7761180000002</v>
      </c>
      <c r="X676" s="33">
        <v>2294.7761180000002</v>
      </c>
      <c r="Y676" s="33">
        <v>2294.7761180000002</v>
      </c>
      <c r="Z676" s="33">
        <v>1959.2764400000001</v>
      </c>
      <c r="AA676" s="33">
        <v>1895.6134320000001</v>
      </c>
      <c r="AB676" s="33">
        <v>2049.9345880000001</v>
      </c>
      <c r="AC676" s="33">
        <v>2009.033105</v>
      </c>
      <c r="AD676" s="33">
        <v>2023.1888200000001</v>
      </c>
      <c r="AE676" s="33">
        <v>2257.8414630000002</v>
      </c>
      <c r="AF676" s="33">
        <v>1472.544026</v>
      </c>
      <c r="AG676" s="33">
        <v>1250.762645</v>
      </c>
      <c r="AH676" s="33">
        <v>1206.368164</v>
      </c>
      <c r="AI676" s="33">
        <v>1147.3880590000001</v>
      </c>
      <c r="AJ676" s="33">
        <v>1248.5306479999999</v>
      </c>
      <c r="AK676" s="33">
        <v>1206.368164</v>
      </c>
      <c r="AL676" s="33">
        <v>1147.3880590000001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466.15600749999999</v>
      </c>
      <c r="W677" s="33">
        <v>466.15600749999999</v>
      </c>
      <c r="X677" s="33">
        <v>385.2427328</v>
      </c>
      <c r="Y677" s="33">
        <v>278.12923590000003</v>
      </c>
      <c r="AD677" s="33">
        <v>217.1112857</v>
      </c>
      <c r="AE677" s="33">
        <v>466.15600749999999</v>
      </c>
      <c r="AF677" s="33">
        <v>80.396442030000003</v>
      </c>
      <c r="AG677" s="33">
        <v>11.229405849999999</v>
      </c>
      <c r="AH677" s="33">
        <v>28.850657909999999</v>
      </c>
      <c r="AI677" s="33">
        <v>118.9667994</v>
      </c>
      <c r="AJ677" s="33">
        <v>217.70917940000001</v>
      </c>
      <c r="AK677" s="33">
        <v>254.08742169999999</v>
      </c>
      <c r="AL677" s="33">
        <v>251.9560276</v>
      </c>
      <c r="AM677" s="33">
        <v>250.03186840000001</v>
      </c>
      <c r="AN677" s="33">
        <v>247.93819579999999</v>
      </c>
      <c r="AO677" s="33">
        <v>245.91827090000001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AE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518.97754699999996</v>
      </c>
      <c r="W688" s="33">
        <v>518.97754699999996</v>
      </c>
      <c r="X688" s="33">
        <v>385.2427328</v>
      </c>
      <c r="Y688" s="33">
        <v>278.12923590000003</v>
      </c>
      <c r="Z688" s="33">
        <v>0</v>
      </c>
      <c r="AA688" s="33">
        <v>0</v>
      </c>
      <c r="AB688" s="33">
        <v>0</v>
      </c>
      <c r="AC688" s="33">
        <v>0</v>
      </c>
      <c r="AD688" s="33">
        <v>217.1112857</v>
      </c>
      <c r="AE688" s="33">
        <v>518.97754699999996</v>
      </c>
      <c r="AF688" s="33">
        <v>80.396442030000003</v>
      </c>
      <c r="AG688" s="33">
        <v>11.229405849999999</v>
      </c>
      <c r="AH688" s="33">
        <v>28.850657909999999</v>
      </c>
      <c r="AI688" s="33">
        <v>118.9667994</v>
      </c>
      <c r="AJ688" s="33">
        <v>217.70917940000001</v>
      </c>
      <c r="AK688" s="33">
        <v>254.08742169999999</v>
      </c>
      <c r="AL688" s="33">
        <v>251.9560276</v>
      </c>
      <c r="AM688" s="33">
        <v>250.03186840000001</v>
      </c>
      <c r="AN688" s="33">
        <v>247.93819579999999</v>
      </c>
      <c r="AO688" s="33">
        <v>245.91827090000001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663.23009200000001</v>
      </c>
      <c r="AD750" s="33">
        <v>757.97724800000003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1410.8664650000001</v>
      </c>
      <c r="AK750" s="33">
        <v>1570.087489</v>
      </c>
      <c r="AL750" s="33">
        <v>1690.443098</v>
      </c>
      <c r="AM750" s="33">
        <v>1810.3869769999999</v>
      </c>
      <c r="AN750" s="33">
        <v>1864.0941769999999</v>
      </c>
      <c r="AO750" s="33">
        <v>1664.443745</v>
      </c>
      <c r="AP750" s="33">
        <v>1877.3798099999999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430.01804069999997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576.96828989999995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192.63793889999999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545.3037875</v>
      </c>
      <c r="AD755" s="33">
        <v>567.2231931</v>
      </c>
      <c r="AE755" s="33">
        <v>589.20322499999997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472.63446110000001</v>
      </c>
      <c r="AO755" s="33">
        <v>492.18963989999997</v>
      </c>
      <c r="AP755" s="33">
        <v>511.07139699999999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799.76881700000001</v>
      </c>
      <c r="X760" s="33">
        <v>728.90684190000002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1801.17734</v>
      </c>
      <c r="AD760" s="33">
        <v>1917.8439020000001</v>
      </c>
      <c r="AE760" s="33">
        <v>2034.5710899999999</v>
      </c>
      <c r="AF760" s="33">
        <v>2003.4286139999999</v>
      </c>
      <c r="AG760" s="33">
        <v>2101.018184</v>
      </c>
      <c r="AH760" s="33">
        <v>2195.7653399999999</v>
      </c>
      <c r="AI760" s="33">
        <v>2290.5124959999998</v>
      </c>
      <c r="AJ760" s="33">
        <v>2469.6659330000002</v>
      </c>
      <c r="AK760" s="33">
        <v>2628.8869570000002</v>
      </c>
      <c r="AL760" s="33">
        <v>2749.2425669999998</v>
      </c>
      <c r="AM760" s="33">
        <v>2869.1864449999998</v>
      </c>
      <c r="AN760" s="33">
        <v>2932.2145139999998</v>
      </c>
      <c r="AO760" s="33">
        <v>2752.1192609999998</v>
      </c>
      <c r="AP760" s="33">
        <v>2965.4194969999999</v>
      </c>
    </row>
    <row r="761" spans="2:42" x14ac:dyDescent="0.25">
      <c r="B761" s="33" t="s">
        <v>15</v>
      </c>
      <c r="D761" s="33">
        <v>60470.570789999998</v>
      </c>
      <c r="E761" s="33">
        <v>62737.407299999999</v>
      </c>
      <c r="F761" s="33">
        <v>62313.005499999999</v>
      </c>
      <c r="G761" s="33">
        <v>64275.249739999999</v>
      </c>
      <c r="H761" s="33">
        <v>65882.199259999994</v>
      </c>
      <c r="I761" s="33">
        <v>67080.555489999999</v>
      </c>
      <c r="J761" s="33">
        <v>68156.620980000007</v>
      </c>
      <c r="K761" s="33">
        <v>73155.506389999995</v>
      </c>
      <c r="L761" s="33">
        <v>76830.764599999995</v>
      </c>
      <c r="M761" s="33">
        <v>80602.373219999994</v>
      </c>
      <c r="N761" s="33">
        <v>83898.827109999998</v>
      </c>
      <c r="O761" s="33">
        <v>87331.53254</v>
      </c>
      <c r="P761" s="33">
        <v>90801.378729999997</v>
      </c>
      <c r="Q761" s="33">
        <v>94390.821339999995</v>
      </c>
      <c r="R761" s="33">
        <v>97479.481839999993</v>
      </c>
      <c r="S761" s="33">
        <v>100376.1632</v>
      </c>
      <c r="T761" s="33">
        <v>103383.0708</v>
      </c>
      <c r="U761" s="33">
        <v>106477.13740000001</v>
      </c>
      <c r="V761" s="33">
        <v>109672.5907</v>
      </c>
      <c r="W761" s="33">
        <v>113023.0552</v>
      </c>
      <c r="X761" s="33">
        <v>116432.58590000001</v>
      </c>
      <c r="Y761" s="33">
        <v>119841.74619999999</v>
      </c>
      <c r="Z761" s="33">
        <v>123355.3112</v>
      </c>
      <c r="AA761" s="33">
        <v>126990.1823</v>
      </c>
      <c r="AB761" s="33">
        <v>130866.5306</v>
      </c>
      <c r="AC761" s="33">
        <v>134691.00959999999</v>
      </c>
      <c r="AD761" s="33">
        <v>138544.12059999999</v>
      </c>
      <c r="AE761" s="33">
        <v>142248.9448</v>
      </c>
      <c r="AF761" s="33">
        <v>145923.39490000001</v>
      </c>
      <c r="AG761" s="33">
        <v>149167.1158</v>
      </c>
      <c r="AH761" s="33">
        <v>152419.84179999999</v>
      </c>
      <c r="AI761" s="33">
        <v>155684.60279999999</v>
      </c>
      <c r="AJ761" s="33">
        <v>159011.73939999999</v>
      </c>
      <c r="AK761" s="33">
        <v>162404.8125</v>
      </c>
      <c r="AL761" s="33">
        <v>165819.86850000001</v>
      </c>
      <c r="AM761" s="33">
        <v>169202.79209999999</v>
      </c>
      <c r="AN761" s="33">
        <v>172913.62040000001</v>
      </c>
      <c r="AO761" s="33">
        <v>176479.39449999999</v>
      </c>
      <c r="AP761" s="33">
        <v>180004.0484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42009.646130000001</v>
      </c>
      <c r="D4" s="1">
        <f>PLANEL_GerCrit_Resultado!H244+PLANEL_GerCrit_Resultado!H748</f>
        <v>44305.291519999999</v>
      </c>
      <c r="E4" s="1">
        <f>PLANEL_GerCrit_Resultado!I244+PLANEL_GerCrit_Resultado!I748</f>
        <v>44518.909500000002</v>
      </c>
      <c r="F4" s="1">
        <f>PLANEL_GerCrit_Resultado!J244+PLANEL_GerCrit_Resultado!J748</f>
        <v>45690.364739999997</v>
      </c>
      <c r="G4" s="1">
        <f>PLANEL_GerCrit_Resultado!K244+PLANEL_GerCrit_Resultado!K748</f>
        <v>48658.115599999997</v>
      </c>
      <c r="H4" s="1">
        <f>PLANEL_GerCrit_Resultado!L244+PLANEL_GerCrit_Resultado!L748</f>
        <v>51810.930939999998</v>
      </c>
      <c r="I4" s="1">
        <f>PLANEL_GerCrit_Resultado!M244+PLANEL_GerCrit_Resultado!M748</f>
        <v>52903.117700000003</v>
      </c>
      <c r="J4" s="1">
        <f>PLANEL_GerCrit_Resultado!N244+PLANEL_GerCrit_Resultado!N748</f>
        <v>53172.57344</v>
      </c>
      <c r="K4" s="1">
        <f>PLANEL_GerCrit_Resultado!O244+PLANEL_GerCrit_Resultado!O748</f>
        <v>54095.088689999997</v>
      </c>
      <c r="L4" s="1">
        <f>PLANEL_GerCrit_Resultado!P244+PLANEL_GerCrit_Resultado!P748</f>
        <v>54127.908689999997</v>
      </c>
      <c r="M4" s="1">
        <f>PLANEL_GerCrit_Resultado!Q244+PLANEL_GerCrit_Resultado!Q748</f>
        <v>54246.092219999999</v>
      </c>
      <c r="N4" s="1">
        <f>PLANEL_GerCrit_Resultado!R244+PLANEL_GerCrit_Resultado!R748</f>
        <v>54892.598400000003</v>
      </c>
      <c r="O4" s="1">
        <f>PLANEL_GerCrit_Resultado!S244+PLANEL_GerCrit_Resultado!S748</f>
        <v>55324.725030000001</v>
      </c>
      <c r="P4" s="1">
        <f>PLANEL_GerCrit_Resultado!T244+PLANEL_GerCrit_Resultado!T748</f>
        <v>56966.299570000003</v>
      </c>
      <c r="Q4" s="1">
        <f>PLANEL_GerCrit_Resultado!U244+PLANEL_GerCrit_Resultado!U748</f>
        <v>58303.100689999999</v>
      </c>
      <c r="R4" s="1">
        <f>PLANEL_GerCrit_Resultado!V244+PLANEL_GerCrit_Resultado!V748</f>
        <v>58280.370600000002</v>
      </c>
      <c r="S4" s="1">
        <f>PLANEL_GerCrit_Resultado!W244+PLANEL_GerCrit_Resultado!W748</f>
        <v>59027.113239999999</v>
      </c>
      <c r="T4" s="1">
        <f>PLANEL_GerCrit_Resultado!X244+PLANEL_GerCrit_Resultado!X748</f>
        <v>59557.308060000003</v>
      </c>
      <c r="U4" s="1">
        <f>PLANEL_GerCrit_Resultado!Y244+PLANEL_GerCrit_Resultado!Y748</f>
        <v>59613.66128</v>
      </c>
      <c r="V4" s="1">
        <f>PLANEL_GerCrit_Resultado!Z244+PLANEL_GerCrit_Resultado!Z748</f>
        <v>59741.151550000002</v>
      </c>
      <c r="W4" s="1">
        <f>PLANEL_GerCrit_Resultado!AA244+PLANEL_GerCrit_Resultado!AA748</f>
        <v>59739.967689999998</v>
      </c>
      <c r="X4" s="1">
        <f>PLANEL_GerCrit_Resultado!AB244+PLANEL_GerCrit_Resultado!AB748</f>
        <v>59738.333659999997</v>
      </c>
      <c r="Y4" s="1">
        <f>PLANEL_GerCrit_Resultado!AC244+PLANEL_GerCrit_Resultado!AC748</f>
        <v>59736.046490000001</v>
      </c>
      <c r="Z4" s="1">
        <f>PLANEL_GerCrit_Resultado!AD244+PLANEL_GerCrit_Resultado!AD748</f>
        <v>59734.578990000002</v>
      </c>
      <c r="AA4" s="1">
        <f>PLANEL_GerCrit_Resultado!AE244+PLANEL_GerCrit_Resultado!AE748</f>
        <v>59764.86219</v>
      </c>
      <c r="AB4" s="1">
        <f>PLANEL_GerCrit_Resultado!AF244+PLANEL_GerCrit_Resultado!AF748</f>
        <v>59601.815719999999</v>
      </c>
      <c r="AC4" s="1">
        <f>PLANEL_GerCrit_Resultado!AG244+PLANEL_GerCrit_Resultado!AG748</f>
        <v>59600.755149999997</v>
      </c>
      <c r="AD4" s="1">
        <f>PLANEL_GerCrit_Resultado!AH244+PLANEL_GerCrit_Resultado!AH748</f>
        <v>59599.95261</v>
      </c>
      <c r="AE4" s="1">
        <f>PLANEL_GerCrit_Resultado!AI244+PLANEL_GerCrit_Resultado!AI748</f>
        <v>59592.230080000001</v>
      </c>
      <c r="AF4" s="1">
        <f>PLANEL_GerCrit_Resultado!AJ244+PLANEL_GerCrit_Resultado!AJ748</f>
        <v>59433.379699999998</v>
      </c>
      <c r="AG4" s="1">
        <f>PLANEL_GerCrit_Resultado!AK244+PLANEL_GerCrit_Resultado!AK748</f>
        <v>59258.393819999998</v>
      </c>
      <c r="AH4" s="1">
        <f>PLANEL_GerCrit_Resultado!AL244+PLANEL_GerCrit_Resultado!AL748</f>
        <v>59050.268219999998</v>
      </c>
      <c r="AI4" s="1">
        <f>PLANEL_GerCrit_Resultado!AM244+PLANEL_GerCrit_Resultado!AM748</f>
        <v>58896.785680000001</v>
      </c>
      <c r="AJ4" s="1">
        <f>PLANEL_GerCrit_Resultado!AN244+PLANEL_GerCrit_Resultado!AN748</f>
        <v>58688.225709999999</v>
      </c>
      <c r="AK4" s="1">
        <f>PLANEL_GerCrit_Resultado!AO244+PLANEL_GerCrit_Resultado!AO748</f>
        <v>58118.719429999997</v>
      </c>
      <c r="AL4" s="1">
        <f>PLANEL_GerCrit_Resultado!AP244+PLANEL_GerCrit_Resultado!AP748</f>
        <v>58155.717879999997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3126.6587960000002</v>
      </c>
      <c r="F5" s="1">
        <f>PLANEL_GerCrit_Resultado!J256</f>
        <v>3237.915109</v>
      </c>
      <c r="G5" s="1">
        <f>PLANEL_GerCrit_Resultado!K256</f>
        <v>3276.4320109999999</v>
      </c>
      <c r="H5" s="1">
        <f>PLANEL_GerCrit_Resultado!L256</f>
        <v>3397.155197</v>
      </c>
      <c r="I5" s="1">
        <f>PLANEL_GerCrit_Resultado!M256</f>
        <v>4693.1011939999999</v>
      </c>
      <c r="J5" s="1">
        <f>PLANEL_GerCrit_Resultado!N256</f>
        <v>5630.6927839999998</v>
      </c>
      <c r="K5" s="1">
        <f>PLANEL_GerCrit_Resultado!O256</f>
        <v>5028.8947029999999</v>
      </c>
      <c r="L5" s="1">
        <f>PLANEL_GerCrit_Resultado!P256</f>
        <v>7022.3530069999997</v>
      </c>
      <c r="M5" s="1">
        <f>PLANEL_GerCrit_Resultado!Q256</f>
        <v>7213.5442700000003</v>
      </c>
      <c r="N5" s="1">
        <f>PLANEL_GerCrit_Resultado!R256</f>
        <v>7134.1661059999997</v>
      </c>
      <c r="O5" s="1">
        <f>PLANEL_GerCrit_Resultado!S256</f>
        <v>7100.5743030000003</v>
      </c>
      <c r="P5" s="1">
        <f>PLANEL_GerCrit_Resultado!T256</f>
        <v>7214.1352619999998</v>
      </c>
      <c r="Q5" s="1">
        <f>PLANEL_GerCrit_Resultado!U256</f>
        <v>8204.4175240000004</v>
      </c>
      <c r="R5" s="1">
        <f>PLANEL_GerCrit_Resultado!V256</f>
        <v>8235.6772309999997</v>
      </c>
      <c r="S5" s="1">
        <f>PLANEL_GerCrit_Resultado!W256</f>
        <v>8235.7000200000002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8221.5122350000001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8235.7000200000002</v>
      </c>
      <c r="AG5" s="1">
        <f>PLANEL_GerCrit_Resultado!AK256</f>
        <v>8222.0381890000008</v>
      </c>
      <c r="AH5" s="1">
        <f>PLANEL_GerCrit_Resultado!AL256</f>
        <v>8235.7000200000002</v>
      </c>
      <c r="AI5" s="1">
        <f>PLANEL_GerCrit_Resultado!AM256</f>
        <v>8218.7596730000005</v>
      </c>
      <c r="AJ5" s="1">
        <f>PLANEL_GerCrit_Resultado!AN256</f>
        <v>8207.5640299999995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4962.5283340000005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6258.8955188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6846.6813956999995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6946.9667820399991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7467.8363049999998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7006.9818801000001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7250.7048243999998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8355.4157410000007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8315.951011000001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8185.4002720000008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8199.0708279999999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8962.3318556000013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9030.4640369999997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9423.4376864000005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8694.6244380000007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9212.6283156999998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9849.9677999999985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10526.357536699999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11477.094663700002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13292.499127000001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11247.682670030001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11237.47151945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11699.390630209999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12026.824749899999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12156.027260900002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12303.9497907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12477.821122599998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12619.1728214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12811.047643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13353.795936099999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15096.070050200004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1188.716946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1635.5530509</v>
      </c>
      <c r="P9" s="20">
        <f>PLANEL_GerCrit_Resultado!T64+PLANEL_GerCrit_Resultado!T76+PLANEL_GerCrit_Resultado!T88+PLANEL_GerCrit_Resultado!T640+PLANEL_GerCrit_Resultado!T700</f>
        <v>2636.332641</v>
      </c>
      <c r="Q9" s="20">
        <f>PLANEL_GerCrit_Resultado!U64+PLANEL_GerCrit_Resultado!U76+PLANEL_GerCrit_Resultado!U88+PLANEL_GerCrit_Resultado!U640+PLANEL_GerCrit_Resultado!U700</f>
        <v>1963.8422962</v>
      </c>
      <c r="R9" s="20">
        <f>PLANEL_GerCrit_Resultado!V64+PLANEL_GerCrit_Resultado!V76+PLANEL_GerCrit_Resultado!V88+PLANEL_GerCrit_Resultado!V640+PLANEL_GerCrit_Resultado!V700</f>
        <v>1963.8422962</v>
      </c>
      <c r="S9" s="20">
        <f>PLANEL_GerCrit_Resultado!W64+PLANEL_GerCrit_Resultado!W76+PLANEL_GerCrit_Resultado!W88+PLANEL_GerCrit_Resultado!W640+PLANEL_GerCrit_Resultado!W700</f>
        <v>1898.1437394</v>
      </c>
      <c r="T9" s="20">
        <f>PLANEL_GerCrit_Resultado!X64+PLANEL_GerCrit_Resultado!X76+PLANEL_GerCrit_Resultado!X88+PLANEL_GerCrit_Resultado!X640+PLANEL_GerCrit_Resultado!X700</f>
        <v>1898.1437394</v>
      </c>
      <c r="U9" s="20">
        <f>PLANEL_GerCrit_Resultado!Y64+PLANEL_GerCrit_Resultado!Y76+PLANEL_GerCrit_Resultado!Y88+PLANEL_GerCrit_Resultado!Y640+PLANEL_GerCrit_Resultado!Y700</f>
        <v>1898.1437394</v>
      </c>
      <c r="V9" s="20">
        <f>PLANEL_GerCrit_Resultado!Z64+PLANEL_GerCrit_Resultado!Z76+PLANEL_GerCrit_Resultado!Z88+PLANEL_GerCrit_Resultado!Z640+PLANEL_GerCrit_Resultado!Z700</f>
        <v>1898.1437394</v>
      </c>
      <c r="W9" s="20">
        <f>PLANEL_GerCrit_Resultado!AA64+PLANEL_GerCrit_Resultado!AA76+PLANEL_GerCrit_Resultado!AA88+PLANEL_GerCrit_Resultado!AA640+PLANEL_GerCrit_Resultado!AA700</f>
        <v>1898.1437394</v>
      </c>
      <c r="X9" s="20">
        <f>PLANEL_GerCrit_Resultado!AB64+PLANEL_GerCrit_Resultado!AB76+PLANEL_GerCrit_Resultado!AB88+PLANEL_GerCrit_Resultado!AB640+PLANEL_GerCrit_Resultado!AB700</f>
        <v>2099.8217082000001</v>
      </c>
      <c r="Y9" s="20">
        <f>PLANEL_GerCrit_Resultado!AC64+PLANEL_GerCrit_Resultado!AC76+PLANEL_GerCrit_Resultado!AC88+PLANEL_GerCrit_Resultado!AC640+PLANEL_GerCrit_Resultado!AC700</f>
        <v>2166.9937352000002</v>
      </c>
      <c r="Z9" s="20">
        <f>PLANEL_GerCrit_Resultado!AD64+PLANEL_GerCrit_Resultado!AD76+PLANEL_GerCrit_Resultado!AD88+PLANEL_GerCrit_Resultado!AD640+PLANEL_GerCrit_Resultado!AD700</f>
        <v>2166.9937352000002</v>
      </c>
      <c r="AA9" s="20">
        <f>PLANEL_GerCrit_Resultado!AE64+PLANEL_GerCrit_Resultado!AE76+PLANEL_GerCrit_Resultado!AE88+PLANEL_GerCrit_Resultado!AE640+PLANEL_GerCrit_Resultado!AE700</f>
        <v>2166.9937352000002</v>
      </c>
      <c r="AB9" s="20">
        <f>PLANEL_GerCrit_Resultado!AF64+PLANEL_GerCrit_Resultado!AF76+PLANEL_GerCrit_Resultado!AF88+PLANEL_GerCrit_Resultado!AF640+PLANEL_GerCrit_Resultado!AF700</f>
        <v>2166.9937352000002</v>
      </c>
      <c r="AC9" s="20">
        <f>PLANEL_GerCrit_Resultado!AG64+PLANEL_GerCrit_Resultado!AG76+PLANEL_GerCrit_Resultado!AG88+PLANEL_GerCrit_Resultado!AG640+PLANEL_GerCrit_Resultado!AG700</f>
        <v>2166.9937352000002</v>
      </c>
      <c r="AD9" s="20">
        <f>PLANEL_GerCrit_Resultado!AH64+PLANEL_GerCrit_Resultado!AH76+PLANEL_GerCrit_Resultado!AH88+PLANEL_GerCrit_Resultado!AH640+PLANEL_GerCrit_Resultado!AH700</f>
        <v>2166.9937352000002</v>
      </c>
      <c r="AE9" s="20">
        <f>PLANEL_GerCrit_Resultado!AI64+PLANEL_GerCrit_Resultado!AI76+PLANEL_GerCrit_Resultado!AI88+PLANEL_GerCrit_Resultado!AI640+PLANEL_GerCrit_Resultado!AI700</f>
        <v>2166.9937352000002</v>
      </c>
      <c r="AF9" s="20">
        <f>PLANEL_GerCrit_Resultado!AJ64+PLANEL_GerCrit_Resultado!AJ76+PLANEL_GerCrit_Resultado!AJ88+PLANEL_GerCrit_Resultado!AJ640+PLANEL_GerCrit_Resultado!AJ700</f>
        <v>2166.9937352000002</v>
      </c>
      <c r="AG9" s="20">
        <f>PLANEL_GerCrit_Resultado!AK64+PLANEL_GerCrit_Resultado!AK76+PLANEL_GerCrit_Resultado!AK88+PLANEL_GerCrit_Resultado!AK640+PLANEL_GerCrit_Resultado!AK700</f>
        <v>1843.1875</v>
      </c>
      <c r="AH9" s="20">
        <f>PLANEL_GerCrit_Resultado!AL64+PLANEL_GerCrit_Resultado!AL76+PLANEL_GerCrit_Resultado!AL88+PLANEL_GerCrit_Resultado!AL640+PLANEL_GerCrit_Resultado!AL700</f>
        <v>1843.1875</v>
      </c>
      <c r="AI9" s="20">
        <f>PLANEL_GerCrit_Resultado!AM64+PLANEL_GerCrit_Resultado!AM76+PLANEL_GerCrit_Resultado!AM88+PLANEL_GerCrit_Resultado!AM640+PLANEL_GerCrit_Resultado!AM700</f>
        <v>1843.1875</v>
      </c>
      <c r="AJ9" s="20">
        <f>PLANEL_GerCrit_Resultado!AN64+PLANEL_GerCrit_Resultado!AN76+PLANEL_GerCrit_Resultado!AN88+PLANEL_GerCrit_Resultado!AN640+PLANEL_GerCrit_Resultado!AN700</f>
        <v>1843.1875</v>
      </c>
      <c r="AK9" s="20">
        <f>PLANEL_GerCrit_Resultado!AO64+PLANEL_GerCrit_Resultado!AO76+PLANEL_GerCrit_Resultado!AO88+PLANEL_GerCrit_Resultado!AO640+PLANEL_GerCrit_Resultado!AO700</f>
        <v>1843.1875</v>
      </c>
      <c r="AL9" s="20">
        <f>PLANEL_GerCrit_Resultado!AP64+PLANEL_GerCrit_Resultado!AP76+PLANEL_GerCrit_Resultado!AP88+PLANEL_GerCrit_Resultado!AP640+PLANEL_GerCrit_Resultado!AP700</f>
        <v>1843.1875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687.6267891</v>
      </c>
      <c r="M10" s="20">
        <f>PLANEL_GerCrit_Resultado!Q40+PLANEL_GerCrit_Resultado!Q52</f>
        <v>758.55816789999994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3028.1822619999998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3052.0976930000002</v>
      </c>
      <c r="T11" s="1">
        <f>PLANEL_GerCrit_Resultado!X160</f>
        <v>3007.6281399999998</v>
      </c>
      <c r="U11" s="1">
        <f>PLANEL_GerCrit_Resultado!Y160</f>
        <v>3052.6641730000001</v>
      </c>
      <c r="V11" s="1">
        <f>PLANEL_GerCrit_Resultado!Z160</f>
        <v>3048.9176400000001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56.405665470000002</v>
      </c>
      <c r="N12" s="1">
        <f>PLANEL_GerCrit_Resultado!R172</f>
        <v>136.54844059999999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442.83449669999999</v>
      </c>
      <c r="G15" s="24">
        <f>PLANEL_GerCrit_Resultado!K376</f>
        <v>591.69637169999999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17602.549644899998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18646.167046300001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18959.154643499998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20549.9970565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22546.534418499999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24101.7948225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25673.733683899998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27307.581677800001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30110.511751499995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31870.591229699996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34930.806558199998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38014.0110279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41154.644172200002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43267.408770499998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47872.256094420001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49963.657615999997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51585.928270000004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53365.382665999998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55537.890046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58094.002926000001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60555.980616000001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62778.580876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65196.986405999996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67530.205765999999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68047.254075999997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8205.1778656999995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8205.1778656999995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7968.3860443000003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7728.9458020000002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8992.2237100000002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10155.814809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11325.153585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12490.748561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13675.025642000001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14876.51734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16080.090808000001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17269.485299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18589.788884000001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19849.101613999999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21077.434684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63888.164485496003</v>
      </c>
      <c r="D24" s="28">
        <f t="shared" si="0"/>
        <v>65880.313196295989</v>
      </c>
      <c r="E24" s="28">
        <f t="shared" si="0"/>
        <v>67055.643934100008</v>
      </c>
      <c r="F24" s="28">
        <f t="shared" si="0"/>
        <v>68156.620986089998</v>
      </c>
      <c r="G24" s="28">
        <f t="shared" si="0"/>
        <v>73155.50639200001</v>
      </c>
      <c r="H24" s="28">
        <f t="shared" si="0"/>
        <v>76830.764604600001</v>
      </c>
      <c r="I24" s="28">
        <f t="shared" si="0"/>
        <v>80600.487159199998</v>
      </c>
      <c r="J24" s="28">
        <f t="shared" si="0"/>
        <v>83871.586570000014</v>
      </c>
      <c r="K24" s="28">
        <f t="shared" si="0"/>
        <v>87308.274213440003</v>
      </c>
      <c r="L24" s="28">
        <f t="shared" si="0"/>
        <v>90801.378734900005</v>
      </c>
      <c r="M24" s="28">
        <f t="shared" si="0"/>
        <v>94387.975384370002</v>
      </c>
      <c r="N24" s="28">
        <f t="shared" si="0"/>
        <v>97476.635887299999</v>
      </c>
      <c r="O24" s="28">
        <f t="shared" si="0"/>
        <v>100376.16320329001</v>
      </c>
      <c r="P24" s="28">
        <f t="shared" si="0"/>
        <v>103383.07083190001</v>
      </c>
      <c r="Q24" s="28">
        <f t="shared" si="0"/>
        <v>106477.1373958</v>
      </c>
      <c r="R24" s="28">
        <f t="shared" si="0"/>
        <v>109672.5907518</v>
      </c>
      <c r="S24" s="28">
        <f t="shared" si="0"/>
        <v>113023.05517559999</v>
      </c>
      <c r="T24" s="28">
        <f t="shared" si="0"/>
        <v>116432.58586739999</v>
      </c>
      <c r="U24" s="28">
        <f t="shared" si="0"/>
        <v>119841.7462027</v>
      </c>
      <c r="V24" s="28">
        <f t="shared" si="0"/>
        <v>123355.31123799999</v>
      </c>
      <c r="W24" s="28">
        <f t="shared" si="0"/>
        <v>126990.18227389999</v>
      </c>
      <c r="X24" s="28">
        <f t="shared" si="0"/>
        <v>130866.53056689998</v>
      </c>
      <c r="Y24" s="28">
        <f t="shared" si="0"/>
        <v>134691.00963029999</v>
      </c>
      <c r="Z24" s="28">
        <f t="shared" si="0"/>
        <v>138544.12058019999</v>
      </c>
      <c r="AA24" s="28">
        <f t="shared" si="0"/>
        <v>142248.94481449999</v>
      </c>
      <c r="AB24" s="76">
        <f t="shared" si="0"/>
        <v>145923.39490444999</v>
      </c>
      <c r="AC24" s="28">
        <f t="shared" si="0"/>
        <v>149167.11580445</v>
      </c>
      <c r="AD24" s="28">
        <f t="shared" si="0"/>
        <v>152419.84180520996</v>
      </c>
      <c r="AE24" s="28">
        <f t="shared" si="0"/>
        <v>155684.60276689997</v>
      </c>
      <c r="AF24" s="28">
        <f t="shared" si="0"/>
        <v>159011.73935889997</v>
      </c>
      <c r="AG24" s="28">
        <f t="shared" si="0"/>
        <v>162404.81252049998</v>
      </c>
      <c r="AH24" s="28">
        <f t="shared" si="0"/>
        <v>165819.8685097</v>
      </c>
      <c r="AI24" s="28">
        <f t="shared" si="0"/>
        <v>169202.79207249999</v>
      </c>
      <c r="AJ24" s="28">
        <f t="shared" si="0"/>
        <v>172913.62039610001</v>
      </c>
      <c r="AK24" s="28">
        <f t="shared" si="0"/>
        <v>176479.39449919999</v>
      </c>
      <c r="AL24" s="28">
        <f t="shared" si="0"/>
        <v>180004.04844330001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0.4681445105966478</v>
      </c>
      <c r="D29" s="47">
        <f>IF(PLANEL_Pot_anual!D4&lt;&gt;0,D4/PLANEL_Pot_anual!D4,0)</f>
        <v>0.49372658249221507</v>
      </c>
      <c r="E29" s="47">
        <f>IF(PLANEL_Pot_anual!E4&lt;&gt;0,E4/PLANEL_Pot_anual!E4,0)</f>
        <v>0.49610708539843523</v>
      </c>
      <c r="F29" s="47">
        <f>IF(PLANEL_Pot_anual!F4&lt;&gt;0,F4/PLANEL_Pot_anual!F4,0)</f>
        <v>0.45587630188936162</v>
      </c>
      <c r="G29" s="47">
        <f>IF(PLANEL_Pot_anual!G4&lt;&gt;0,G4/PLANEL_Pot_anual!G4,0)</f>
        <v>0.46218281718057774</v>
      </c>
      <c r="H29" s="47">
        <f>IF(PLANEL_Pot_anual!H4&lt;&gt;0,H4/PLANEL_Pot_anual!H4,0)</f>
        <v>0.47481618240150597</v>
      </c>
      <c r="I29" s="47">
        <f>IF(PLANEL_Pot_anual!I4&lt;&gt;0,I4/PLANEL_Pot_anual!I4,0)</f>
        <v>0.48482542057661665</v>
      </c>
      <c r="J29" s="47">
        <f>IF(PLANEL_Pot_anual!J4&lt;&gt;0,J4/PLANEL_Pot_anual!J4,0)</f>
        <v>0.48666195209213831</v>
      </c>
      <c r="K29" s="47">
        <f>IF(PLANEL_Pot_anual!K4&lt;&gt;0,K4/PLANEL_Pot_anual!K4,0)</f>
        <v>0.49457113813372555</v>
      </c>
      <c r="L29" s="47">
        <f>IF(PLANEL_Pot_anual!L4&lt;&gt;0,L4/PLANEL_Pot_anual!L4,0)</f>
        <v>0.49343075614115528</v>
      </c>
      <c r="M29" s="47">
        <f>IF(PLANEL_Pot_anual!M4&lt;&gt;0,M4/PLANEL_Pot_anual!M4,0)</f>
        <v>0.49450811881750245</v>
      </c>
      <c r="N29" s="47">
        <f>IF(PLANEL_Pot_anual!N4&lt;&gt;0,N4/PLANEL_Pot_anual!N4,0)</f>
        <v>0.4961905048493524</v>
      </c>
      <c r="O29" s="47">
        <f>IF(PLANEL_Pot_anual!O4&lt;&gt;0,O4/PLANEL_Pot_anual!O4,0)</f>
        <v>0.49829493146827708</v>
      </c>
      <c r="P29" s="47">
        <f>IF(PLANEL_Pot_anual!P4&lt;&gt;0,P4/PLANEL_Pot_anual!P4,0)</f>
        <v>0.49990043525052297</v>
      </c>
      <c r="Q29" s="47">
        <f>IF(PLANEL_Pot_anual!Q4&lt;&gt;0,Q4/PLANEL_Pot_anual!Q4,0)</f>
        <v>0.50003576557892426</v>
      </c>
      <c r="R29" s="47">
        <f>IF(PLANEL_Pot_anual!R4&lt;&gt;0,R4/PLANEL_Pot_anual!R4,0)</f>
        <v>0.49984082126515167</v>
      </c>
      <c r="S29" s="47">
        <f>IF(PLANEL_Pot_anual!S4&lt;&gt;0,S4/PLANEL_Pot_anual!S4,0)</f>
        <v>0.50168260395106112</v>
      </c>
      <c r="T29" s="47">
        <f>IF(PLANEL_Pot_anual!T4&lt;&gt;0,T4/PLANEL_Pot_anual!T4,0)</f>
        <v>0.50215481842420373</v>
      </c>
      <c r="U29" s="47">
        <f>IF(PLANEL_Pot_anual!U4&lt;&gt;0,U4/PLANEL_Pot_anual!U4,0)</f>
        <v>0.50219617031300401</v>
      </c>
      <c r="V29" s="47">
        <f>IF(PLANEL_Pot_anual!V4&lt;&gt;0,V4/PLANEL_Pot_anual!V4,0)</f>
        <v>0.50229721336948152</v>
      </c>
      <c r="W29" s="47">
        <f>IF(PLANEL_Pot_anual!W4&lt;&gt;0,W4/PLANEL_Pot_anual!W4,0)</f>
        <v>0.50228725960120635</v>
      </c>
      <c r="X29" s="47">
        <f>IF(PLANEL_Pot_anual!X4&lt;&gt;0,X4/PLANEL_Pot_anual!X4,0)</f>
        <v>0.50227352085171351</v>
      </c>
      <c r="Y29" s="47">
        <f>IF(PLANEL_Pot_anual!Y4&lt;&gt;0,Y4/PLANEL_Pot_anual!Y4,0)</f>
        <v>0.50225429057094895</v>
      </c>
      <c r="Z29" s="47">
        <f>IF(PLANEL_Pot_anual!Z4&lt;&gt;0,Z4/PLANEL_Pot_anual!Z4,0)</f>
        <v>0.50224195198788701</v>
      </c>
      <c r="AA29" s="47">
        <f>IF(PLANEL_Pot_anual!AA4&lt;&gt;0,AA4/PLANEL_Pot_anual!AA4,0)</f>
        <v>0.50235803015384028</v>
      </c>
      <c r="AB29" s="77">
        <f>IF(PLANEL_Pot_anual!AB4&lt;&gt;0,AB4/PLANEL_Pot_anual!AB4,0)</f>
        <v>0.50098753082544989</v>
      </c>
      <c r="AC29" s="47">
        <f>IF(PLANEL_Pot_anual!AC4&lt;&gt;0,AC4/PLANEL_Pot_anual!AC4,0)</f>
        <v>0.50097861612479611</v>
      </c>
      <c r="AD29" s="47">
        <f>IF(PLANEL_Pot_anual!AD4&lt;&gt;0,AD4/PLANEL_Pot_anual!AD4,0)</f>
        <v>0.50097187031465373</v>
      </c>
      <c r="AE29" s="47">
        <f>IF(PLANEL_Pot_anual!AE4&lt;&gt;0,AE4/PLANEL_Pot_anual!AE4,0)</f>
        <v>0.50090695800972329</v>
      </c>
      <c r="AF29" s="47">
        <f>IF(PLANEL_Pot_anual!AF4&lt;&gt;0,AF4/PLANEL_Pot_anual!AF4,0)</f>
        <v>0.49957172923043996</v>
      </c>
      <c r="AG29" s="47">
        <f>IF(PLANEL_Pot_anual!AG4&lt;&gt;0,AG4/PLANEL_Pot_anual!AG4,0)</f>
        <v>0.49810087229610833</v>
      </c>
      <c r="AH29" s="47">
        <f>IF(PLANEL_Pot_anual!AH4&lt;&gt;0,AH4/PLANEL_Pot_anual!AH4,0)</f>
        <v>0.49635145696058564</v>
      </c>
      <c r="AI29" s="47">
        <f>IF(PLANEL_Pot_anual!AI4&lt;&gt;0,AI4/PLANEL_Pot_anual!AI4,0)</f>
        <v>0.4950613479628892</v>
      </c>
      <c r="AJ29" s="47">
        <f>IF(PLANEL_Pot_anual!AJ4&lt;&gt;0,AJ4/PLANEL_Pot_anual!AJ4,0)</f>
        <v>0.49330828149776351</v>
      </c>
      <c r="AK29" s="47">
        <f>IF(PLANEL_Pot_anual!AK4&lt;&gt;0,AK4/PLANEL_Pot_anual!AK4,0)</f>
        <v>0.48852125376110606</v>
      </c>
      <c r="AL29" s="47">
        <f>IF(PLANEL_Pot_anual!AL4&lt;&gt;0,AL4/PLANEL_Pot_anual!AL4,0)</f>
        <v>0.48852837622640172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0.51878168008035941</v>
      </c>
      <c r="F30" s="47">
        <f>IF(PLANEL_Pot_anual!F5&lt;&gt;0,F5/PLANEL_Pot_anual!F5,0)</f>
        <v>0.51846243979000928</v>
      </c>
      <c r="G30" s="47">
        <f>IF(PLANEL_Pot_anual!G5&lt;&gt;0,G5/PLANEL_Pot_anual!G5,0)</f>
        <v>0.51448873864183453</v>
      </c>
      <c r="H30" s="47">
        <f>IF(PLANEL_Pot_anual!H5&lt;&gt;0,H5/PLANEL_Pot_anual!H5,0)</f>
        <v>0.51217312153220962</v>
      </c>
      <c r="I30" s="47">
        <f>IF(PLANEL_Pot_anual!I5&lt;&gt;0,I5/PLANEL_Pot_anual!I5,0)</f>
        <v>0.5084389566859141</v>
      </c>
      <c r="J30" s="47">
        <f>IF(PLANEL_Pot_anual!J5&lt;&gt;0,J5/PLANEL_Pot_anual!J5,0)</f>
        <v>0.50268091331329878</v>
      </c>
      <c r="K30" s="47">
        <f>IF(PLANEL_Pot_anual!K5&lt;&gt;0,K5/PLANEL_Pot_anual!K5,0)</f>
        <v>0.44895530252400478</v>
      </c>
      <c r="L30" s="47">
        <f>IF(PLANEL_Pot_anual!L5&lt;&gt;0,L5/PLANEL_Pot_anual!L5,0)</f>
        <v>0.49898318329298991</v>
      </c>
      <c r="M30" s="47">
        <f>IF(PLANEL_Pot_anual!M5&lt;&gt;0,M5/PLANEL_Pot_anual!M5,0)</f>
        <v>0.51256854776191507</v>
      </c>
      <c r="N30" s="47">
        <f>IF(PLANEL_Pot_anual!N5&lt;&gt;0,N5/PLANEL_Pot_anual!N5,0)</f>
        <v>0.50692822052157394</v>
      </c>
      <c r="O30" s="47">
        <f>IF(PLANEL_Pot_anual!O5&lt;&gt;0,O5/PLANEL_Pot_anual!O5,0)</f>
        <v>0.50454130764824179</v>
      </c>
      <c r="P30" s="47">
        <f>IF(PLANEL_Pot_anual!P5&lt;&gt;0,P5/PLANEL_Pot_anual!P5,0)</f>
        <v>0.51261054153083641</v>
      </c>
      <c r="Q30" s="47">
        <f>IF(PLANEL_Pot_anual!Q5&lt;&gt;0,Q5/PLANEL_Pot_anual!Q5,0)</f>
        <v>0.50701432112791234</v>
      </c>
      <c r="R30" s="47">
        <f>IF(PLANEL_Pot_anual!R5&lt;&gt;0,R5/PLANEL_Pot_anual!R5,0)</f>
        <v>0.50894609984064842</v>
      </c>
      <c r="S30" s="47">
        <f>IF(PLANEL_Pot_anual!S5&lt;&gt;0,S5/PLANEL_Pot_anual!S5,0)</f>
        <v>0.50894750814895673</v>
      </c>
      <c r="T30" s="47">
        <f>IF(PLANEL_Pot_anual!T5&lt;&gt;0,T5/PLANEL_Pot_anual!T5,0)</f>
        <v>0.50894750814895673</v>
      </c>
      <c r="U30" s="47">
        <f>IF(PLANEL_Pot_anual!U5&lt;&gt;0,U5/PLANEL_Pot_anual!U5,0)</f>
        <v>0.50894750814895673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0.50807073534222902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0.50810323810180635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0.50790063327834578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0.35748226059306293</v>
      </c>
      <c r="G32" s="48">
        <f>IF(PLANEL_Pot_anual!G7&lt;&gt;0,G7/PLANEL_Pot_anual!G7,0)</f>
        <v>0.40085690673516544</v>
      </c>
      <c r="H32" s="48">
        <f>IF(PLANEL_Pot_anual!H7&lt;&gt;0,H7/PLANEL_Pot_anual!H7,0)</f>
        <v>0.40882836157722441</v>
      </c>
      <c r="I32" s="48">
        <f>IF(PLANEL_Pot_anual!I7&lt;&gt;0,I7/PLANEL_Pot_anual!I7,0)</f>
        <v>0.4604329656674146</v>
      </c>
      <c r="J32" s="48">
        <f>IF(PLANEL_Pot_anual!J7&lt;&gt;0,J7/PLANEL_Pot_anual!J7,0)</f>
        <v>0.49957808402690479</v>
      </c>
      <c r="K32" s="48">
        <f>IF(PLANEL_Pot_anual!K7&lt;&gt;0,K7/PLANEL_Pot_anual!K7,0)</f>
        <v>0.49810362546782155</v>
      </c>
      <c r="L32" s="48">
        <f>IF(PLANEL_Pot_anual!L7&lt;&gt;0,L7/PLANEL_Pot_anual!L7,0)</f>
        <v>0.48442049111699581</v>
      </c>
      <c r="M32" s="48">
        <f>IF(PLANEL_Pot_anual!M7&lt;&gt;0,M7/PLANEL_Pot_anual!M7,0)</f>
        <v>0.45451713344458899</v>
      </c>
      <c r="N32" s="48">
        <f>IF(PLANEL_Pot_anual!N7&lt;&gt;0,N7/PLANEL_Pot_anual!N7,0)</f>
        <v>0.47031739177243209</v>
      </c>
      <c r="O32" s="48">
        <f>IF(PLANEL_Pot_anual!O7&lt;&gt;0,O7/PLANEL_Pot_anual!O7,0)</f>
        <v>0.48867277451694585</v>
      </c>
      <c r="P32" s="48">
        <f>IF(PLANEL_Pot_anual!P7&lt;&gt;0,P7/PLANEL_Pot_anual!P7,0)</f>
        <v>0.48595559950669237</v>
      </c>
      <c r="Q32" s="48">
        <f>IF(PLANEL_Pot_anual!Q7&lt;&gt;0,Q7/PLANEL_Pot_anual!Q7,0)</f>
        <v>0.47832666295417192</v>
      </c>
      <c r="R32" s="48">
        <f>IF(PLANEL_Pot_anual!R7&lt;&gt;0,R7/PLANEL_Pot_anual!R7,0)</f>
        <v>0.47912552326825775</v>
      </c>
      <c r="S32" s="48">
        <f>IF(PLANEL_Pot_anual!S7&lt;&gt;0,S7/PLANEL_Pot_anual!S7,0)</f>
        <v>0.52990869702173715</v>
      </c>
      <c r="T32" s="48">
        <f>IF(PLANEL_Pot_anual!T7&lt;&gt;0,T7/PLANEL_Pot_anual!T7,0)</f>
        <v>0.50624943109464549</v>
      </c>
      <c r="U32" s="48">
        <f>IF(PLANEL_Pot_anual!U7&lt;&gt;0,U7/PLANEL_Pot_anual!U7,0)</f>
        <v>0.50223583092813451</v>
      </c>
      <c r="V32" s="48">
        <f>IF(PLANEL_Pot_anual!V7&lt;&gt;0,V7/PLANEL_Pot_anual!V7,0)</f>
        <v>0.44161660552810023</v>
      </c>
      <c r="W32" s="48">
        <f>IF(PLANEL_Pot_anual!W7&lt;&gt;0,W7/PLANEL_Pot_anual!W7,0)</f>
        <v>0.44692915560823754</v>
      </c>
      <c r="X32" s="48">
        <f>IF(PLANEL_Pot_anual!X7&lt;&gt;0,X7/PLANEL_Pot_anual!X7,0)</f>
        <v>0.45732604526526432</v>
      </c>
      <c r="Y32" s="48">
        <f>IF(PLANEL_Pot_anual!Y7&lt;&gt;0,Y7/PLANEL_Pot_anual!Y7,0)</f>
        <v>0.46860091799873321</v>
      </c>
      <c r="Z32" s="48">
        <f>IF(PLANEL_Pot_anual!Z7&lt;&gt;0,Z7/PLANEL_Pot_anual!Z7,0)</f>
        <v>0.49071794436868948</v>
      </c>
      <c r="AA32" s="48">
        <f>IF(PLANEL_Pot_anual!AA7&lt;&gt;0,AA7/PLANEL_Pot_anual!AA7,0)</f>
        <v>0.54671553571961573</v>
      </c>
      <c r="AB32" s="48">
        <f>IF(PLANEL_Pot_anual!AB7&lt;&gt;0,AB7/PLANEL_Pot_anual!AB7,0)</f>
        <v>0.44565798114304245</v>
      </c>
      <c r="AC32" s="48">
        <f>IF(PLANEL_Pot_anual!AC7&lt;&gt;0,AC7/PLANEL_Pot_anual!AC7,0)</f>
        <v>0.42950663766608232</v>
      </c>
      <c r="AD32" s="48">
        <f>IF(PLANEL_Pot_anual!AD7&lt;&gt;0,AD7/PLANEL_Pot_anual!AD7,0)</f>
        <v>0.43189233848100472</v>
      </c>
      <c r="AE32" s="48">
        <f>IF(PLANEL_Pot_anual!AE7&lt;&gt;0,AE7/PLANEL_Pot_anual!AE7,0)</f>
        <v>0.43580715919164809</v>
      </c>
      <c r="AF32" s="48">
        <f>IF(PLANEL_Pot_anual!AF7&lt;&gt;0,AF7/PLANEL_Pot_anual!AF7,0)</f>
        <v>0.43731960959434213</v>
      </c>
      <c r="AG32" s="48">
        <f>IF(PLANEL_Pot_anual!AG7&lt;&gt;0,AG7/PLANEL_Pot_anual!AG7,0)</f>
        <v>0.43739336965877462</v>
      </c>
      <c r="AH32" s="48">
        <f>IF(PLANEL_Pot_anual!AH7&lt;&gt;0,AH7/PLANEL_Pot_anual!AH7,0)</f>
        <v>0.43103313915457425</v>
      </c>
      <c r="AI32" s="48">
        <f>IF(PLANEL_Pot_anual!AI7&lt;&gt;0,AI7/PLANEL_Pot_anual!AI7,0)</f>
        <v>0.42643868326627926</v>
      </c>
      <c r="AJ32" s="48">
        <f>IF(PLANEL_Pot_anual!AJ7&lt;&gt;0,AJ7/PLANEL_Pot_anual!AJ7,0)</f>
        <v>0.42275567513473122</v>
      </c>
      <c r="AK32" s="48">
        <f>IF(PLANEL_Pot_anual!AK7&lt;&gt;0,AK7/PLANEL_Pot_anual!AK7,0)</f>
        <v>0.4309042657218457</v>
      </c>
      <c r="AL32" s="48">
        <f>IF(PLANEL_Pot_anual!AL7&lt;&gt;0,AL7/PLANEL_Pot_anual!AL7,0)</f>
        <v>0.47278109543069624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0.57471472374248189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0.63569904037478375</v>
      </c>
      <c r="P34" s="49">
        <f>IF(PLANEL_Pot_anual!P9&lt;&gt;0,P9/PLANEL_Pot_anual!P9,0)</f>
        <v>0.69124392027651538</v>
      </c>
      <c r="Q34" s="49">
        <f>IF(PLANEL_Pot_anual!Q9&lt;&gt;0,Q9/PLANEL_Pot_anual!Q9,0)</f>
        <v>0.69987252181040627</v>
      </c>
      <c r="R34" s="49">
        <f>IF(PLANEL_Pot_anual!R9&lt;&gt;0,R9/PLANEL_Pot_anual!R9,0)</f>
        <v>0.69987252181040627</v>
      </c>
      <c r="S34" s="49">
        <f>IF(PLANEL_Pot_anual!S9&lt;&gt;0,S9/PLANEL_Pot_anual!S9,0)</f>
        <v>0.81117253820512814</v>
      </c>
      <c r="T34" s="49">
        <f>IF(PLANEL_Pot_anual!T9&lt;&gt;0,T9/PLANEL_Pot_anual!T9,0)</f>
        <v>0.81117253820512814</v>
      </c>
      <c r="U34" s="49">
        <f>IF(PLANEL_Pot_anual!U9&lt;&gt;0,U9/PLANEL_Pot_anual!U9,0)</f>
        <v>0.81117253820512814</v>
      </c>
      <c r="V34" s="49">
        <f>IF(PLANEL_Pot_anual!V9&lt;&gt;0,V9/PLANEL_Pot_anual!V9,0)</f>
        <v>0.81117253820512814</v>
      </c>
      <c r="W34" s="49">
        <f>IF(PLANEL_Pot_anual!W9&lt;&gt;0,W9/PLANEL_Pot_anual!W9,0)</f>
        <v>0.81117253820512814</v>
      </c>
      <c r="X34" s="49">
        <f>IF(PLANEL_Pot_anual!X9&lt;&gt;0,X9/PLANEL_Pot_anual!X9,0)</f>
        <v>0.89735970435897439</v>
      </c>
      <c r="Y34" s="49">
        <f>IF(PLANEL_Pot_anual!Y9&lt;&gt;0,Y9/PLANEL_Pot_anual!Y9,0)</f>
        <v>0.92606569880341882</v>
      </c>
      <c r="Z34" s="49">
        <f>IF(PLANEL_Pot_anual!Z9&lt;&gt;0,Z9/PLANEL_Pot_anual!Z9,0)</f>
        <v>0.92606569880341882</v>
      </c>
      <c r="AA34" s="49">
        <f>IF(PLANEL_Pot_anual!AA9&lt;&gt;0,AA9/PLANEL_Pot_anual!AA9,0)</f>
        <v>0.92606569880341882</v>
      </c>
      <c r="AB34" s="79">
        <f>IF(PLANEL_Pot_anual!AB9&lt;&gt;0,AB9/PLANEL_Pot_anual!AB9,0)</f>
        <v>0.92606569880341882</v>
      </c>
      <c r="AC34" s="49">
        <f>IF(PLANEL_Pot_anual!AC9&lt;&gt;0,AC9/PLANEL_Pot_anual!AC9,0)</f>
        <v>0.92606569880341882</v>
      </c>
      <c r="AD34" s="49">
        <f>IF(PLANEL_Pot_anual!AD9&lt;&gt;0,AD9/PLANEL_Pot_anual!AD9,0)</f>
        <v>0.92606569880341882</v>
      </c>
      <c r="AE34" s="49">
        <f>IF(PLANEL_Pot_anual!AE9&lt;&gt;0,AE9/PLANEL_Pot_anual!AE9,0)</f>
        <v>0.92606569880341882</v>
      </c>
      <c r="AF34" s="49">
        <f>IF(PLANEL_Pot_anual!AF9&lt;&gt;0,AF9/PLANEL_Pot_anual!AF9,0)</f>
        <v>0.92606569880341882</v>
      </c>
      <c r="AG34" s="49">
        <f>IF(PLANEL_Pot_anual!AG9&lt;&gt;0,AG9/PLANEL_Pot_anual!AG9,0)</f>
        <v>0.92159374999999999</v>
      </c>
      <c r="AH34" s="49">
        <f>IF(PLANEL_Pot_anual!AH9&lt;&gt;0,AH9/PLANEL_Pot_anual!AH9,0)</f>
        <v>0.92159374999999999</v>
      </c>
      <c r="AI34" s="49">
        <f>IF(PLANEL_Pot_anual!AI9&lt;&gt;0,AI9/PLANEL_Pot_anual!AI9,0)</f>
        <v>0.92159374999999999</v>
      </c>
      <c r="AJ34" s="49">
        <f>IF(PLANEL_Pot_anual!AJ9&lt;&gt;0,AJ9/PLANEL_Pot_anual!AJ9,0)</f>
        <v>0.92159374999999999</v>
      </c>
      <c r="AK34" s="49">
        <f>IF(PLANEL_Pot_anual!AK9&lt;&gt;0,AK9/PLANEL_Pot_anual!AK9,0)</f>
        <v>0.92159374999999999</v>
      </c>
      <c r="AL34" s="49">
        <f>IF(PLANEL_Pot_anual!AL9&lt;&gt;0,AL9/PLANEL_Pot_anual!AL9,0)</f>
        <v>0.92159374999999999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0.47573459879618096</v>
      </c>
      <c r="M35" s="49">
        <f>IF(PLANEL_Pot_anual!M10&lt;&gt;0,M10/PLANEL_Pot_anual!M10,0)</f>
        <v>0.52480847370969963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0.89195353814432987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0.89899784771723124</v>
      </c>
      <c r="T36" s="47">
        <f>IF(PLANEL_Pot_anual!T11&lt;&gt;0,T11/PLANEL_Pot_anual!T11,0)</f>
        <v>0.88589930486008828</v>
      </c>
      <c r="U36" s="47">
        <f>IF(PLANEL_Pot_anual!U11&lt;&gt;0,U11/PLANEL_Pot_anual!U11,0)</f>
        <v>0.89916470486008837</v>
      </c>
      <c r="V36" s="47">
        <f>IF(PLANEL_Pot_anual!V11&lt;&gt;0,V11/PLANEL_Pot_anual!V11,0)</f>
        <v>0.89806116053019147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2.2785564722278329E-2</v>
      </c>
      <c r="N37" s="47">
        <f>IF(PLANEL_Pot_anual!N12&lt;&gt;0,N12/PLANEL_Pot_anual!N12,0)</f>
        <v>6.0182661465908595E-2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0.87689999346534653</v>
      </c>
      <c r="G40" s="52">
        <f>IF(PLANEL_Pot_anual!G15&lt;&gt;0,G15/PLANEL_Pot_anual!G15,0)</f>
        <v>0.88444898609865463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0.45127041483551517</v>
      </c>
      <c r="L42" s="51">
        <f>IF(PLANEL_Pot_anual!L17&lt;&gt;0,L17/PLANEL_Pot_anual!L17,0)</f>
        <v>0.45177965580860852</v>
      </c>
      <c r="M42" s="51">
        <f>IF(PLANEL_Pot_anual!M17&lt;&gt;0,M17/PLANEL_Pot_anual!M17,0)</f>
        <v>0.4531604391544779</v>
      </c>
      <c r="N42" s="51">
        <f>IF(PLANEL_Pot_anual!N17&lt;&gt;0,N17/PLANEL_Pot_anual!N17,0)</f>
        <v>0.45340459563868296</v>
      </c>
      <c r="O42" s="51">
        <f>IF(PLANEL_Pot_anual!O17&lt;&gt;0,O17/PLANEL_Pot_anual!O17,0)</f>
        <v>0.4539049993891715</v>
      </c>
      <c r="P42" s="51">
        <f>IF(PLANEL_Pot_anual!P17&lt;&gt;0,P17/PLANEL_Pot_anual!P17,0)</f>
        <v>0.45396956790270426</v>
      </c>
      <c r="Q42" s="51">
        <f>IF(PLANEL_Pot_anual!Q17&lt;&gt;0,Q17/PLANEL_Pot_anual!Q17,0)</f>
        <v>0.45425205775437977</v>
      </c>
      <c r="R42" s="51">
        <f>IF(PLANEL_Pot_anual!R17&lt;&gt;0,R17/PLANEL_Pot_anual!R17,0)</f>
        <v>0.45455386678630427</v>
      </c>
      <c r="S42" s="51">
        <f>IF(PLANEL_Pot_anual!S17&lt;&gt;0,S17/PLANEL_Pot_anual!S17,0)</f>
        <v>0.4548035707937485</v>
      </c>
      <c r="T42" s="51">
        <f>IF(PLANEL_Pot_anual!T17&lt;&gt;0,T17/PLANEL_Pot_anual!T17,0)</f>
        <v>0.45533003042741949</v>
      </c>
      <c r="U42" s="51">
        <f>IF(PLANEL_Pot_anual!U17&lt;&gt;0,U17/PLANEL_Pot_anual!U17,0)</f>
        <v>0.45572526891300996</v>
      </c>
      <c r="V42" s="51">
        <f>IF(PLANEL_Pot_anual!V17&lt;&gt;0,V17/PLANEL_Pot_anual!V17,0)</f>
        <v>0.45617809104488843</v>
      </c>
      <c r="W42" s="51">
        <f>IF(PLANEL_Pot_anual!W17&lt;&gt;0,W17/PLANEL_Pot_anual!W17,0)</f>
        <v>0.45683435454364973</v>
      </c>
      <c r="X42" s="51">
        <f>IF(PLANEL_Pot_anual!X17&lt;&gt;0,X17/PLANEL_Pot_anual!X17,0)</f>
        <v>0.45694925501418143</v>
      </c>
      <c r="Y42" s="51">
        <f>IF(PLANEL_Pot_anual!Y17&lt;&gt;0,Y17/PLANEL_Pot_anual!Y17,0)</f>
        <v>0.45726906232831677</v>
      </c>
      <c r="Z42" s="51">
        <f>IF(PLANEL_Pot_anual!Z17&lt;&gt;0,Z17/PLANEL_Pot_anual!Z17,0)</f>
        <v>0.45687613453410919</v>
      </c>
      <c r="AA42" s="51">
        <f>IF(PLANEL_Pot_anual!AA17&lt;&gt;0,AA17/PLANEL_Pot_anual!AA17,0)</f>
        <v>0.45407173541276902</v>
      </c>
      <c r="AB42" s="81">
        <f>IF(PLANEL_Pot_anual!AB17&lt;&gt;0,AB17/PLANEL_Pot_anual!AB17,0)</f>
        <v>0.45443576507174066</v>
      </c>
      <c r="AC42" s="51">
        <f>IF(PLANEL_Pot_anual!AC17&lt;&gt;0,AC17/PLANEL_Pot_anual!AC17,0)</f>
        <v>0.45456907725302353</v>
      </c>
      <c r="AD42" s="51">
        <f>IF(PLANEL_Pot_anual!AD17&lt;&gt;0,AD17/PLANEL_Pot_anual!AD17,0)</f>
        <v>0.45466412341199741</v>
      </c>
      <c r="AE42" s="51">
        <f>IF(PLANEL_Pot_anual!AE17&lt;&gt;0,AE17/PLANEL_Pot_anual!AE17,0)</f>
        <v>0.45476177443987836</v>
      </c>
      <c r="AF42" s="51">
        <f>IF(PLANEL_Pot_anual!AF17&lt;&gt;0,AF17/PLANEL_Pot_anual!AF17,0)</f>
        <v>0.45487256225195505</v>
      </c>
      <c r="AG42" s="51">
        <f>IF(PLANEL_Pot_anual!AG17&lt;&gt;0,AG17/PLANEL_Pot_anual!AG17,0)</f>
        <v>0.45499236288919448</v>
      </c>
      <c r="AH42" s="51">
        <f>IF(PLANEL_Pot_anual!AH17&lt;&gt;0,AH17/PLANEL_Pot_anual!AH17,0)</f>
        <v>0.4550982421706764</v>
      </c>
      <c r="AI42" s="51">
        <f>IF(PLANEL_Pot_anual!AI17&lt;&gt;0,AI17/PLANEL_Pot_anual!AI17,0)</f>
        <v>0.45518673210330424</v>
      </c>
      <c r="AJ42" s="51">
        <f>IF(PLANEL_Pot_anual!AJ17&lt;&gt;0,AJ17/PLANEL_Pot_anual!AJ17,0)</f>
        <v>0.45527619865696228</v>
      </c>
      <c r="AK42" s="51">
        <f>IF(PLANEL_Pot_anual!AK17&lt;&gt;0,AK17/PLANEL_Pot_anual!AK17,0)</f>
        <v>0.45535647035203408</v>
      </c>
      <c r="AL42" s="51">
        <f>IF(PLANEL_Pot_anual!AL17&lt;&gt;0,AL17/PLANEL_Pot_anual!AL17,0)</f>
        <v>0.45537351735768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0.27912780836349355</v>
      </c>
      <c r="Y45" s="53">
        <f>IF(PLANEL_Pot_anual!Y20&lt;&gt;0,Y20/PLANEL_Pot_anual!Y20,0)</f>
        <v>0.27912780836349355</v>
      </c>
      <c r="Z45" s="53">
        <f>IF(PLANEL_Pot_anual!Z20&lt;&gt;0,Z20/PLANEL_Pot_anual!Z20,0)</f>
        <v>0.28002379210833084</v>
      </c>
      <c r="AA45" s="53">
        <f>IF(PLANEL_Pot_anual!AA20&lt;&gt;0,AA20/PLANEL_Pot_anual!AA20,0)</f>
        <v>0.28103590029834019</v>
      </c>
      <c r="AB45" s="83">
        <f>IF(PLANEL_Pot_anual!AB20&lt;&gt;0,AB20/PLANEL_Pot_anual!AB20,0)</f>
        <v>0.28132565995897335</v>
      </c>
      <c r="AC45" s="53">
        <f>IF(PLANEL_Pot_anual!AC20&lt;&gt;0,AC20/PLANEL_Pot_anual!AC20,0)</f>
        <v>0.28132565998986903</v>
      </c>
      <c r="AD45" s="53">
        <f>IF(PLANEL_Pot_anual!AD20&lt;&gt;0,AD20/PLANEL_Pot_anual!AD20,0)</f>
        <v>0.28132566001972514</v>
      </c>
      <c r="AE45" s="53">
        <f>IF(PLANEL_Pot_anual!AE20&lt;&gt;0,AE20/PLANEL_Pot_anual!AE20,0)</f>
        <v>0.28132566001905557</v>
      </c>
      <c r="AF45" s="53">
        <f>IF(PLANEL_Pot_anual!AF20&lt;&gt;0,AF20/PLANEL_Pot_anual!AF20,0)</f>
        <v>0.28132566000543457</v>
      </c>
      <c r="AG45" s="53">
        <f>IF(PLANEL_Pot_anual!AG20&lt;&gt;0,AG20/PLANEL_Pot_anual!AG20,0)</f>
        <v>0.28132565997217157</v>
      </c>
      <c r="AH45" s="53">
        <f>IF(PLANEL_Pot_anual!AH20&lt;&gt;0,AH20/PLANEL_Pot_anual!AH20,0)</f>
        <v>0.28132565998438613</v>
      </c>
      <c r="AI45" s="53">
        <f>IF(PLANEL_Pot_anual!AI20&lt;&gt;0,AI20/PLANEL_Pot_anual!AI20,0)</f>
        <v>0.28132565998565673</v>
      </c>
      <c r="AJ45" s="53">
        <f>IF(PLANEL_Pot_anual!AJ20&lt;&gt;0,AJ20/PLANEL_Pot_anual!AJ20,0)</f>
        <v>0.28132565992996844</v>
      </c>
      <c r="AK45" s="53">
        <f>IF(PLANEL_Pot_anual!AK20&lt;&gt;0,AK20/PLANEL_Pot_anual!AK20,0)</f>
        <v>0.28132565999387632</v>
      </c>
      <c r="AL45" s="53">
        <f>IF(PLANEL_Pot_anual!AL20&lt;&gt;0,AL20/PLANEL_Pot_anual!AL20,0)</f>
        <v>0.2813256599811455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3460.0412459999998</v>
      </c>
      <c r="C4" s="58">
        <v>3540.5766509999999</v>
      </c>
      <c r="D4" s="58">
        <v>3976.094482</v>
      </c>
      <c r="E4" s="58">
        <v>4255.1864219999998</v>
      </c>
      <c r="F4" s="58">
        <v>4257.9306239999996</v>
      </c>
      <c r="G4" s="58">
        <v>4401.0182640000003</v>
      </c>
      <c r="H4" s="58">
        <v>4429.957582</v>
      </c>
      <c r="I4" s="58">
        <v>4768.8075920000001</v>
      </c>
      <c r="J4" s="58">
        <v>4936.5349500000002</v>
      </c>
      <c r="K4" s="58">
        <v>4939.5740820000001</v>
      </c>
      <c r="L4" s="58">
        <v>4809.9416300000003</v>
      </c>
      <c r="M4" s="58">
        <v>4961.3340820000003</v>
      </c>
      <c r="N4" s="58">
        <v>4944.5880900000002</v>
      </c>
      <c r="O4" s="58">
        <v>4944.5880900000002</v>
      </c>
      <c r="P4" s="58">
        <v>4944.5880900000002</v>
      </c>
      <c r="Q4" s="58">
        <v>4944.5880900000002</v>
      </c>
      <c r="R4" s="58">
        <v>4944.5880900000002</v>
      </c>
      <c r="S4" s="58">
        <v>4944.5880900000002</v>
      </c>
      <c r="T4" s="58">
        <v>4944.5880900000002</v>
      </c>
      <c r="U4" s="58">
        <v>4775.6895500000001</v>
      </c>
      <c r="V4" s="58">
        <v>4775.6895500000001</v>
      </c>
      <c r="W4" s="58">
        <v>4775.6895500000001</v>
      </c>
      <c r="X4" s="58">
        <v>4775.6895500000001</v>
      </c>
      <c r="Y4" s="58">
        <v>4775.6895500000001</v>
      </c>
      <c r="Z4" s="58">
        <v>4771.2444999999998</v>
      </c>
      <c r="AA4" s="58">
        <v>4771.2444999999998</v>
      </c>
      <c r="AB4" s="58">
        <v>4771.2444999999998</v>
      </c>
      <c r="AC4" s="58">
        <v>4771.2444999999998</v>
      </c>
      <c r="AD4" s="58">
        <v>4771.2444999999998</v>
      </c>
      <c r="AE4" s="58">
        <v>4771.2444999999998</v>
      </c>
      <c r="AF4" s="58">
        <v>4771.2444999999998</v>
      </c>
      <c r="AG4" s="58">
        <v>4756.0825000000004</v>
      </c>
      <c r="AH4" s="58">
        <v>4635.8694999999998</v>
      </c>
      <c r="AI4" s="58">
        <v>4771.2444999999998</v>
      </c>
      <c r="AJ4" s="58">
        <v>4554.3</v>
      </c>
      <c r="AK4" s="58">
        <v>4554.3</v>
      </c>
      <c r="AL4" s="58">
        <v>4554.3</v>
      </c>
      <c r="AM4" s="58">
        <v>4554.3</v>
      </c>
      <c r="AN4" s="58">
        <v>4554.3</v>
      </c>
    </row>
    <row r="5" spans="1:40" x14ac:dyDescent="0.25">
      <c r="A5" s="229" t="s">
        <v>4</v>
      </c>
      <c r="B5" s="58">
        <v>2110.2449999999999</v>
      </c>
      <c r="C5" s="58">
        <v>1840.095</v>
      </c>
      <c r="D5" s="58">
        <v>2380.3200000000002</v>
      </c>
      <c r="E5" s="58">
        <v>2106.5700000000002</v>
      </c>
      <c r="F5" s="58">
        <v>1840.095</v>
      </c>
      <c r="G5" s="58">
        <v>1840.095</v>
      </c>
      <c r="H5" s="58">
        <v>1840.095</v>
      </c>
      <c r="I5" s="58">
        <v>2635.32</v>
      </c>
      <c r="J5" s="58">
        <v>1825.02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3013.6813350000002</v>
      </c>
      <c r="R5" s="58">
        <v>3944.472237</v>
      </c>
      <c r="S5" s="58">
        <v>3188.55</v>
      </c>
      <c r="T5" s="58">
        <v>3188.55</v>
      </c>
      <c r="U5" s="58">
        <v>1755</v>
      </c>
      <c r="V5" s="58">
        <v>1755</v>
      </c>
      <c r="W5" s="58">
        <v>1755</v>
      </c>
      <c r="X5" s="58">
        <v>1755</v>
      </c>
      <c r="Y5" s="58">
        <v>1755</v>
      </c>
      <c r="Z5" s="58">
        <v>1755</v>
      </c>
      <c r="AA5" s="58">
        <v>1755</v>
      </c>
      <c r="AB5" s="58">
        <v>1755</v>
      </c>
      <c r="AC5" s="58">
        <v>1755</v>
      </c>
      <c r="AD5" s="58">
        <v>1755</v>
      </c>
      <c r="AE5" s="58">
        <v>1755</v>
      </c>
      <c r="AF5" s="58">
        <v>1755</v>
      </c>
      <c r="AG5" s="58">
        <v>1755</v>
      </c>
      <c r="AH5" s="58">
        <v>1755</v>
      </c>
      <c r="AI5" s="58">
        <v>1500</v>
      </c>
      <c r="AJ5" s="58">
        <v>1500</v>
      </c>
      <c r="AK5" s="58">
        <v>1500</v>
      </c>
      <c r="AL5" s="58">
        <v>1500</v>
      </c>
      <c r="AM5" s="58">
        <v>1500</v>
      </c>
      <c r="AN5" s="58">
        <v>1500</v>
      </c>
    </row>
    <row r="6" spans="1:40" x14ac:dyDescent="0.25">
      <c r="A6" s="229" t="s">
        <v>7</v>
      </c>
      <c r="B6" s="58">
        <v>664.13793380000004</v>
      </c>
      <c r="C6" s="58">
        <v>815.58191780000004</v>
      </c>
      <c r="D6" s="58">
        <v>1136.0007250000001</v>
      </c>
      <c r="E6" s="58">
        <v>1499.2788619999999</v>
      </c>
      <c r="F6" s="58">
        <v>1785.0480439999999</v>
      </c>
      <c r="G6" s="58">
        <v>1524.2238440000001</v>
      </c>
      <c r="H6" s="58">
        <v>2986.4577380000001</v>
      </c>
      <c r="I6" s="58">
        <v>3723.6458539999999</v>
      </c>
      <c r="J6" s="58">
        <v>3921.2666060000001</v>
      </c>
      <c r="K6" s="58">
        <v>4085.8166059999999</v>
      </c>
      <c r="L6" s="58">
        <v>4259.9361349999999</v>
      </c>
      <c r="M6" s="58">
        <v>7232.8878580000001</v>
      </c>
      <c r="N6" s="58">
        <v>7909.0171140000002</v>
      </c>
      <c r="O6" s="58">
        <v>10499.62551</v>
      </c>
      <c r="P6" s="58">
        <v>11138.57193</v>
      </c>
      <c r="Q6" s="58">
        <v>11853.935530000001</v>
      </c>
      <c r="R6" s="58">
        <v>12059.524079999999</v>
      </c>
      <c r="S6" s="58">
        <v>13102.366749999999</v>
      </c>
      <c r="T6" s="58">
        <v>14411.045819999999</v>
      </c>
      <c r="U6" s="58">
        <v>15437.58322</v>
      </c>
      <c r="V6" s="58">
        <v>16524.770240000002</v>
      </c>
      <c r="W6" s="58">
        <v>17633.30431</v>
      </c>
      <c r="X6" s="58">
        <v>19518.035479999999</v>
      </c>
      <c r="Y6" s="58">
        <v>20782.654259999999</v>
      </c>
      <c r="Z6" s="58">
        <v>22796.929830000001</v>
      </c>
      <c r="AA6" s="58">
        <v>24867.490720000002</v>
      </c>
      <c r="AB6" s="58">
        <v>26524.284329999999</v>
      </c>
      <c r="AC6" s="58">
        <v>27405.574970000001</v>
      </c>
      <c r="AD6" s="58">
        <v>30426.96069</v>
      </c>
      <c r="AE6" s="58">
        <v>31797.945609999999</v>
      </c>
      <c r="AF6" s="58">
        <v>32861.471599999997</v>
      </c>
      <c r="AG6" s="58">
        <v>33561.471669999999</v>
      </c>
      <c r="AH6" s="58">
        <v>35452.29335</v>
      </c>
      <c r="AI6" s="58">
        <v>37128.026380000003</v>
      </c>
      <c r="AJ6" s="58">
        <v>38742.04638</v>
      </c>
      <c r="AK6" s="58">
        <v>40199.135649999997</v>
      </c>
      <c r="AL6" s="58">
        <v>41784.590669999998</v>
      </c>
      <c r="AM6" s="58">
        <v>43314.19947</v>
      </c>
      <c r="AN6" s="58">
        <v>43653.165289999997</v>
      </c>
    </row>
    <row r="7" spans="1:40" x14ac:dyDescent="0.25">
      <c r="A7" s="229" t="s">
        <v>3</v>
      </c>
      <c r="B7" s="58">
        <v>9762.7463270000007</v>
      </c>
      <c r="C7" s="58">
        <v>10520.913699999999</v>
      </c>
      <c r="D7" s="58">
        <v>10146.851919999999</v>
      </c>
      <c r="E7" s="58">
        <v>10651.664769999999</v>
      </c>
      <c r="F7" s="58">
        <v>11702.97921</v>
      </c>
      <c r="G7" s="58">
        <v>11000.5342</v>
      </c>
      <c r="H7" s="58">
        <v>10079.486699999999</v>
      </c>
      <c r="I7" s="58">
        <v>10283.07633</v>
      </c>
      <c r="J7" s="58">
        <v>11354.633099999999</v>
      </c>
      <c r="K7" s="58">
        <v>11734.719510000001</v>
      </c>
      <c r="L7" s="58">
        <v>12567.952010000001</v>
      </c>
      <c r="M7" s="58">
        <v>13045.38572</v>
      </c>
      <c r="N7" s="58">
        <v>14606.24116</v>
      </c>
      <c r="O7" s="58">
        <v>14606.5254</v>
      </c>
      <c r="P7" s="58">
        <v>14525.895570000001</v>
      </c>
      <c r="Q7" s="58">
        <v>16200.0406</v>
      </c>
      <c r="R7" s="58">
        <v>16002.390740000001</v>
      </c>
      <c r="S7" s="58">
        <v>16213.6769</v>
      </c>
      <c r="T7" s="58">
        <v>16213.6769</v>
      </c>
      <c r="U7" s="58">
        <v>16024.56158</v>
      </c>
      <c r="V7" s="58">
        <v>16900.97277</v>
      </c>
      <c r="W7" s="58">
        <v>17777.383959999999</v>
      </c>
      <c r="X7" s="58">
        <v>18653.984649999999</v>
      </c>
      <c r="Y7" s="58">
        <v>19406.766319999999</v>
      </c>
      <c r="Z7" s="58">
        <v>20134.682669999998</v>
      </c>
      <c r="AA7" s="58">
        <v>21283.407719999999</v>
      </c>
      <c r="AB7" s="58">
        <v>22159.818910000002</v>
      </c>
      <c r="AC7" s="58">
        <v>21106.23054</v>
      </c>
      <c r="AD7" s="58">
        <v>23912.641299999999</v>
      </c>
      <c r="AE7" s="58">
        <v>23904.398300000001</v>
      </c>
      <c r="AF7" s="58">
        <v>25665.747930000001</v>
      </c>
      <c r="AG7" s="58">
        <v>25787.01729</v>
      </c>
      <c r="AH7" s="58">
        <v>25585.205849999998</v>
      </c>
      <c r="AI7" s="58">
        <v>26472.516339999998</v>
      </c>
      <c r="AJ7" s="58">
        <v>27247.989000000001</v>
      </c>
      <c r="AK7" s="58">
        <v>28037.576860000001</v>
      </c>
      <c r="AL7" s="58">
        <v>27825.977729999999</v>
      </c>
      <c r="AM7" s="58">
        <v>27154.69485</v>
      </c>
      <c r="AN7" s="58">
        <v>28028.443719999999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3827.1960410000002</v>
      </c>
      <c r="C10" s="58">
        <v>3790.5655059999999</v>
      </c>
      <c r="D10" s="58">
        <v>3692.9238230000001</v>
      </c>
      <c r="E10" s="58">
        <v>4506.9326060000003</v>
      </c>
      <c r="F10" s="58">
        <v>3963.0152790000002</v>
      </c>
      <c r="G10" s="58">
        <v>3353.8139970000002</v>
      </c>
      <c r="H10" s="58">
        <v>4240.3929539999999</v>
      </c>
      <c r="I10" s="58">
        <v>4685.0367910000004</v>
      </c>
      <c r="J10" s="58">
        <v>4206.6002680000001</v>
      </c>
      <c r="K10" s="58">
        <v>4689.3004129999999</v>
      </c>
      <c r="L10" s="58">
        <v>4034.1238290000001</v>
      </c>
      <c r="M10" s="58">
        <v>4369.0404429999999</v>
      </c>
      <c r="N10" s="58">
        <v>3759.2477469999999</v>
      </c>
      <c r="O10" s="58">
        <v>2307.152834</v>
      </c>
      <c r="P10" s="58">
        <v>2147.9474489999998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775.14024319999999</v>
      </c>
      <c r="O11" s="58">
        <v>4706.1757740000003</v>
      </c>
      <c r="P11" s="58">
        <v>6553.3702599999997</v>
      </c>
      <c r="Q11" s="58">
        <v>9875.8436029999993</v>
      </c>
      <c r="R11" s="58">
        <v>10786.130069999999</v>
      </c>
      <c r="S11" s="58">
        <v>11154.64428</v>
      </c>
      <c r="T11" s="58">
        <v>13722.721649999999</v>
      </c>
      <c r="U11" s="58">
        <v>17555.230660000001</v>
      </c>
      <c r="V11" s="58">
        <v>18695.562689999999</v>
      </c>
      <c r="W11" s="58">
        <v>20548.184969999998</v>
      </c>
      <c r="X11" s="58">
        <v>21863.95306</v>
      </c>
      <c r="Y11" s="58">
        <v>23956.429629999999</v>
      </c>
      <c r="Z11" s="58">
        <v>27083.82158</v>
      </c>
      <c r="AA11" s="58">
        <v>30114.274860000001</v>
      </c>
      <c r="AB11" s="58">
        <v>33629.414320000003</v>
      </c>
      <c r="AC11" s="58">
        <v>37966.177409999997</v>
      </c>
      <c r="AD11" s="58">
        <v>39109.181100000002</v>
      </c>
      <c r="AE11" s="58">
        <v>40934.146390000002</v>
      </c>
      <c r="AF11" s="58">
        <v>43002.811869999998</v>
      </c>
      <c r="AG11" s="58">
        <v>45446.922509999997</v>
      </c>
      <c r="AH11" s="58">
        <v>48107.353810000001</v>
      </c>
      <c r="AI11" s="58">
        <v>51509.553399999997</v>
      </c>
      <c r="AJ11" s="58">
        <v>54514.147969999998</v>
      </c>
      <c r="AK11" s="58">
        <v>57611.527629999997</v>
      </c>
      <c r="AL11" s="58">
        <v>61028.570339999998</v>
      </c>
      <c r="AM11" s="58">
        <v>64333.099950000003</v>
      </c>
      <c r="AN11" s="58">
        <v>67641.029110000003</v>
      </c>
    </row>
    <row r="12" spans="1:40" x14ac:dyDescent="0.25">
      <c r="A12" s="229" t="s">
        <v>2</v>
      </c>
      <c r="B12" s="58">
        <v>4562.0794260000002</v>
      </c>
      <c r="C12" s="58">
        <v>4581.1485830000001</v>
      </c>
      <c r="D12" s="58">
        <v>4583.5099259999997</v>
      </c>
      <c r="E12" s="58">
        <v>4584.4069259999997</v>
      </c>
      <c r="F12" s="58">
        <v>4836.8402260000003</v>
      </c>
      <c r="G12" s="58">
        <v>4755.8241260000004</v>
      </c>
      <c r="H12" s="58">
        <v>4969.8137260000003</v>
      </c>
      <c r="I12" s="58">
        <v>4734.7286999999997</v>
      </c>
      <c r="J12" s="58">
        <v>5237.1586260000004</v>
      </c>
      <c r="K12" s="58">
        <v>7169.8550889999997</v>
      </c>
      <c r="L12" s="58">
        <v>9257.3736260000005</v>
      </c>
      <c r="M12" s="58">
        <v>9182.9441630000001</v>
      </c>
      <c r="N12" s="58">
        <v>11835.15223</v>
      </c>
      <c r="O12" s="58">
        <v>11835.15223</v>
      </c>
      <c r="P12" s="58">
        <v>11833.772650000001</v>
      </c>
      <c r="Q12" s="58">
        <v>11835.15223</v>
      </c>
      <c r="R12" s="58">
        <v>11833.557629999999</v>
      </c>
      <c r="S12" s="58">
        <v>13640.54213</v>
      </c>
      <c r="T12" s="58">
        <v>12947.595530000001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13449.76822</v>
      </c>
      <c r="AA12" s="58">
        <v>13504.979230000001</v>
      </c>
      <c r="AB12" s="58">
        <v>13562.342130000001</v>
      </c>
      <c r="AC12" s="58">
        <v>13635.61213</v>
      </c>
      <c r="AD12" s="58">
        <v>12157.82242</v>
      </c>
      <c r="AE12" s="58">
        <v>13480.10513</v>
      </c>
      <c r="AF12" s="58">
        <v>12526.543729999999</v>
      </c>
      <c r="AG12" s="58">
        <v>13392.28703</v>
      </c>
      <c r="AH12" s="58">
        <v>13637.20673</v>
      </c>
      <c r="AI12" s="58">
        <v>11634.88493</v>
      </c>
      <c r="AJ12" s="58">
        <v>12243.018679999999</v>
      </c>
      <c r="AK12" s="58">
        <v>8903.7424599999995</v>
      </c>
      <c r="AL12" s="58">
        <v>9724.0354879999995</v>
      </c>
      <c r="AM12" s="58">
        <v>9602.5365160000001</v>
      </c>
      <c r="AN12" s="58">
        <v>12730.02677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3.1406000000000001</v>
      </c>
      <c r="G13" s="58">
        <v>144.08760000000001</v>
      </c>
      <c r="H13" s="58">
        <v>286.06799999999998</v>
      </c>
      <c r="I13" s="58">
        <v>394.649</v>
      </c>
      <c r="J13" s="58">
        <v>416.86900000000003</v>
      </c>
      <c r="K13" s="58">
        <v>428.86900000000003</v>
      </c>
      <c r="L13" s="58">
        <v>360.94799999999998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1270.6032520000001</v>
      </c>
      <c r="U13" s="58">
        <v>2159.2242660000002</v>
      </c>
      <c r="V13" s="58">
        <v>3071.8368500000001</v>
      </c>
      <c r="W13" s="58">
        <v>3982.489251</v>
      </c>
      <c r="X13" s="58">
        <v>4917.8496969999997</v>
      </c>
      <c r="Y13" s="58">
        <v>5880.3883859999996</v>
      </c>
      <c r="Z13" s="58">
        <v>5879.154724</v>
      </c>
      <c r="AA13" s="58">
        <v>5879.154724</v>
      </c>
      <c r="AB13" s="58">
        <v>5691.2207239999998</v>
      </c>
      <c r="AC13" s="58">
        <v>5500.3263239999997</v>
      </c>
      <c r="AD13" s="58">
        <v>6392.7504589999999</v>
      </c>
      <c r="AE13" s="58">
        <v>7219.9704849999998</v>
      </c>
      <c r="AF13" s="58">
        <v>8051.276648</v>
      </c>
      <c r="AG13" s="58">
        <v>8879.9212709999993</v>
      </c>
      <c r="AH13" s="58">
        <v>9721.8473720000002</v>
      </c>
      <c r="AI13" s="58">
        <v>10576.011689999999</v>
      </c>
      <c r="AJ13" s="58">
        <v>11431.65597</v>
      </c>
      <c r="AK13" s="58">
        <v>12277.220139999999</v>
      </c>
      <c r="AL13" s="58">
        <v>13215.850189999999</v>
      </c>
      <c r="AM13" s="58">
        <v>14111.12062</v>
      </c>
      <c r="AN13" s="58">
        <v>14984.367</v>
      </c>
    </row>
    <row r="14" spans="1:40" x14ac:dyDescent="0.25">
      <c r="A14" s="229" t="s">
        <v>1</v>
      </c>
      <c r="B14" s="58">
        <v>54396.993569999999</v>
      </c>
      <c r="C14" s="58">
        <v>55320.479440000003</v>
      </c>
      <c r="D14" s="58">
        <v>59193.851049999997</v>
      </c>
      <c r="E14" s="58">
        <v>57555.895230000002</v>
      </c>
      <c r="F14" s="58">
        <v>56311.74495</v>
      </c>
      <c r="G14" s="58">
        <v>61587.214699999997</v>
      </c>
      <c r="H14" s="58">
        <v>61900.247600000002</v>
      </c>
      <c r="I14" s="58">
        <v>64549.852760000002</v>
      </c>
      <c r="J14" s="58">
        <v>68967.328030000004</v>
      </c>
      <c r="K14" s="58">
        <v>70235.135909999997</v>
      </c>
      <c r="L14" s="58">
        <v>72474.51672</v>
      </c>
      <c r="M14" s="58">
        <v>73277.477270000003</v>
      </c>
      <c r="N14" s="58">
        <v>73563.889370000004</v>
      </c>
      <c r="O14" s="58">
        <v>73563.889370000004</v>
      </c>
      <c r="P14" s="58">
        <v>74390.756370000003</v>
      </c>
      <c r="Q14" s="58">
        <v>74449.247149999996</v>
      </c>
      <c r="R14" s="58">
        <v>77151.133950000003</v>
      </c>
      <c r="S14" s="58">
        <v>78935.010819999996</v>
      </c>
      <c r="T14" s="58">
        <v>79507.377800000002</v>
      </c>
      <c r="U14" s="58">
        <v>79640.382230000003</v>
      </c>
      <c r="V14" s="58">
        <v>80448.012279999995</v>
      </c>
      <c r="W14" s="58">
        <v>80496.060159999994</v>
      </c>
      <c r="X14" s="58">
        <v>80456.41807</v>
      </c>
      <c r="Y14" s="58">
        <v>80507.849799999996</v>
      </c>
      <c r="Z14" s="58">
        <v>80284.133919999993</v>
      </c>
      <c r="AA14" s="58">
        <v>79380.369070000001</v>
      </c>
      <c r="AB14" s="58">
        <v>79009.100330000001</v>
      </c>
      <c r="AC14" s="58">
        <v>80342.954360000003</v>
      </c>
      <c r="AD14" s="58">
        <v>79327.203999999998</v>
      </c>
      <c r="AE14" s="58">
        <v>78750.928050000002</v>
      </c>
      <c r="AF14" s="58">
        <v>78763.814060000004</v>
      </c>
      <c r="AG14" s="58">
        <v>78656.026920000004</v>
      </c>
      <c r="AH14" s="58">
        <v>78306.352750000005</v>
      </c>
      <c r="AI14" s="58">
        <v>78661.681370000006</v>
      </c>
      <c r="AJ14" s="58">
        <v>77143.732340000002</v>
      </c>
      <c r="AK14" s="58">
        <v>79409.705709999995</v>
      </c>
      <c r="AL14" s="58">
        <v>78494.456600000005</v>
      </c>
      <c r="AM14" s="58">
        <v>78996.869990000007</v>
      </c>
      <c r="AN14" s="58">
        <v>75231.506399999998</v>
      </c>
    </row>
    <row r="15" spans="1:40" x14ac:dyDescent="0.25">
      <c r="A15" s="229" t="s">
        <v>645</v>
      </c>
      <c r="B15" s="58">
        <v>80887.386987799997</v>
      </c>
      <c r="C15" s="58">
        <v>82513.308241799998</v>
      </c>
      <c r="D15" s="58">
        <v>87215.223570000002</v>
      </c>
      <c r="E15" s="58">
        <v>87267.60646000001</v>
      </c>
      <c r="F15" s="58">
        <v>86804.324976999997</v>
      </c>
      <c r="G15" s="58">
        <v>90710.342774999997</v>
      </c>
      <c r="H15" s="58">
        <v>92836.050344000003</v>
      </c>
      <c r="I15" s="58">
        <v>97878.648071000003</v>
      </c>
      <c r="J15" s="58">
        <v>102968.941624</v>
      </c>
      <c r="K15" s="58">
        <v>108022.12165399999</v>
      </c>
      <c r="L15" s="58">
        <v>112503.64299399999</v>
      </c>
      <c r="M15" s="58">
        <v>117242.18958000001</v>
      </c>
      <c r="N15" s="58">
        <v>122114.86099820001</v>
      </c>
      <c r="O15" s="58">
        <v>127184.69425200002</v>
      </c>
      <c r="P15" s="58">
        <v>131587.68490400002</v>
      </c>
      <c r="Q15" s="58">
        <v>135780.2034122</v>
      </c>
      <c r="R15" s="58">
        <v>140139.25938200002</v>
      </c>
      <c r="S15" s="58">
        <v>144596.62515500002</v>
      </c>
      <c r="T15" s="58">
        <v>149189.35262700001</v>
      </c>
      <c r="U15" s="58">
        <v>153973.00182100001</v>
      </c>
      <c r="V15" s="58">
        <v>158797.17469499999</v>
      </c>
      <c r="W15" s="58">
        <v>163593.44251600001</v>
      </c>
      <c r="X15" s="58">
        <v>168566.26082199998</v>
      </c>
      <c r="Y15" s="58">
        <v>173690.10826100002</v>
      </c>
      <c r="Z15" s="58">
        <v>179137.92902899999</v>
      </c>
      <c r="AA15" s="58">
        <v>184539.11440900003</v>
      </c>
      <c r="AB15" s="58">
        <v>190085.61882900001</v>
      </c>
      <c r="AC15" s="58">
        <v>195466.313819</v>
      </c>
      <c r="AD15" s="58">
        <v>200835.998054</v>
      </c>
      <c r="AE15" s="58">
        <v>205596.93205</v>
      </c>
      <c r="AF15" s="58">
        <v>210381.10392300002</v>
      </c>
      <c r="AG15" s="58">
        <v>215217.92277600002</v>
      </c>
      <c r="AH15" s="58">
        <v>220184.32294699998</v>
      </c>
      <c r="AI15" s="58">
        <v>225237.11219499999</v>
      </c>
      <c r="AJ15" s="58">
        <v>230360.08392499998</v>
      </c>
      <c r="AK15" s="58">
        <v>235476.40203499998</v>
      </c>
      <c r="AL15" s="58">
        <v>241110.97460300001</v>
      </c>
      <c r="AM15" s="58">
        <v>246550.01498100001</v>
      </c>
      <c r="AN15" s="58">
        <v>251306.03187499999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3460.0412459999998</v>
      </c>
      <c r="C19" s="58">
        <f t="shared" si="2"/>
        <v>3540.5766509999999</v>
      </c>
      <c r="D19" s="58">
        <f t="shared" si="2"/>
        <v>3976.094482</v>
      </c>
      <c r="E19" s="58">
        <f t="shared" si="2"/>
        <v>4255.1864219999998</v>
      </c>
      <c r="F19" s="58">
        <f t="shared" si="2"/>
        <v>4257.9306239999996</v>
      </c>
      <c r="G19" s="58">
        <f t="shared" si="2"/>
        <v>4401.0182640000003</v>
      </c>
      <c r="H19" s="58">
        <f t="shared" si="2"/>
        <v>4429.957582</v>
      </c>
      <c r="I19" s="58">
        <f t="shared" si="2"/>
        <v>4768.8075920000001</v>
      </c>
      <c r="J19" s="58">
        <f t="shared" si="2"/>
        <v>4936.5349500000002</v>
      </c>
      <c r="K19" s="58">
        <f t="shared" si="2"/>
        <v>4939.5740820000001</v>
      </c>
      <c r="L19" s="58">
        <f t="shared" si="2"/>
        <v>4809.9416300000003</v>
      </c>
      <c r="M19" s="58">
        <f t="shared" si="2"/>
        <v>4961.3340820000003</v>
      </c>
      <c r="N19" s="58">
        <f t="shared" si="2"/>
        <v>4944.5880900000002</v>
      </c>
      <c r="O19" s="58">
        <f t="shared" si="2"/>
        <v>4944.5880900000002</v>
      </c>
      <c r="P19" s="58">
        <f t="shared" si="2"/>
        <v>4944.5880900000002</v>
      </c>
      <c r="Q19" s="58">
        <f t="shared" si="2"/>
        <v>4944.5880900000002</v>
      </c>
      <c r="R19" s="58">
        <f t="shared" si="2"/>
        <v>4944.5880900000002</v>
      </c>
      <c r="S19" s="58">
        <f t="shared" si="2"/>
        <v>4944.5880900000002</v>
      </c>
      <c r="T19" s="58">
        <f t="shared" si="2"/>
        <v>4944.5880900000002</v>
      </c>
      <c r="U19" s="58">
        <f t="shared" si="2"/>
        <v>4775.6895500000001</v>
      </c>
      <c r="V19" s="58">
        <f t="shared" si="2"/>
        <v>4775.6895500000001</v>
      </c>
      <c r="W19" s="58">
        <f t="shared" si="2"/>
        <v>4775.6895500000001</v>
      </c>
      <c r="X19" s="58">
        <f t="shared" si="2"/>
        <v>4775.6895500000001</v>
      </c>
      <c r="Y19" s="58">
        <f t="shared" si="2"/>
        <v>4775.6895500000001</v>
      </c>
      <c r="Z19" s="58">
        <f t="shared" si="2"/>
        <v>4771.2444999999998</v>
      </c>
      <c r="AA19" s="58">
        <f t="shared" si="2"/>
        <v>4771.2444999999998</v>
      </c>
      <c r="AB19" s="58">
        <f t="shared" si="2"/>
        <v>4771.2444999999998</v>
      </c>
      <c r="AC19" s="58">
        <f t="shared" si="2"/>
        <v>4771.2444999999998</v>
      </c>
      <c r="AD19" s="58">
        <f t="shared" si="2"/>
        <v>4771.2444999999998</v>
      </c>
      <c r="AE19" s="58">
        <f t="shared" si="2"/>
        <v>4771.2444999999998</v>
      </c>
      <c r="AF19" s="58">
        <f t="shared" si="2"/>
        <v>4771.2444999999998</v>
      </c>
      <c r="AG19" s="58">
        <f t="shared" si="2"/>
        <v>4756.0825000000004</v>
      </c>
      <c r="AH19" s="58">
        <f t="shared" si="2"/>
        <v>4635.8694999999998</v>
      </c>
      <c r="AI19" s="58">
        <f t="shared" si="2"/>
        <v>4771.2444999999998</v>
      </c>
      <c r="AJ19" s="58">
        <f t="shared" si="2"/>
        <v>4554.3</v>
      </c>
      <c r="AK19" s="58">
        <f t="shared" si="2"/>
        <v>4554.3</v>
      </c>
      <c r="AL19" s="58">
        <f t="shared" si="2"/>
        <v>4554.3</v>
      </c>
      <c r="AM19" s="58">
        <f t="shared" si="2"/>
        <v>4554.3</v>
      </c>
      <c r="AN19" s="58">
        <f t="shared" si="2"/>
        <v>4554.3</v>
      </c>
    </row>
    <row r="20" spans="1:40" x14ac:dyDescent="0.25">
      <c r="A20" t="str">
        <f t="shared" ref="A20:AN20" si="3">A5</f>
        <v>Carvão</v>
      </c>
      <c r="B20" s="58">
        <f t="shared" si="3"/>
        <v>2110.2449999999999</v>
      </c>
      <c r="C20" s="58">
        <f t="shared" si="3"/>
        <v>1840.095</v>
      </c>
      <c r="D20" s="58">
        <f t="shared" si="3"/>
        <v>2380.3200000000002</v>
      </c>
      <c r="E20" s="58">
        <f t="shared" si="3"/>
        <v>2106.5700000000002</v>
      </c>
      <c r="F20" s="58">
        <f t="shared" si="3"/>
        <v>1840.095</v>
      </c>
      <c r="G20" s="58">
        <f t="shared" si="3"/>
        <v>1840.095</v>
      </c>
      <c r="H20" s="58">
        <f t="shared" si="3"/>
        <v>1840.095</v>
      </c>
      <c r="I20" s="58">
        <f t="shared" si="3"/>
        <v>2635.32</v>
      </c>
      <c r="J20" s="58">
        <f t="shared" si="3"/>
        <v>1825.02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3013.6813350000002</v>
      </c>
      <c r="R20" s="58">
        <f t="shared" si="3"/>
        <v>3944.472237</v>
      </c>
      <c r="S20" s="58">
        <f t="shared" si="3"/>
        <v>3188.55</v>
      </c>
      <c r="T20" s="58">
        <f t="shared" si="3"/>
        <v>3188.55</v>
      </c>
      <c r="U20" s="58">
        <f t="shared" si="3"/>
        <v>1755</v>
      </c>
      <c r="V20" s="58">
        <f t="shared" si="3"/>
        <v>1755</v>
      </c>
      <c r="W20" s="58">
        <f t="shared" si="3"/>
        <v>1755</v>
      </c>
      <c r="X20" s="58">
        <f t="shared" si="3"/>
        <v>1755</v>
      </c>
      <c r="Y20" s="58">
        <f t="shared" si="3"/>
        <v>1755</v>
      </c>
      <c r="Z20" s="58">
        <f t="shared" si="3"/>
        <v>1755</v>
      </c>
      <c r="AA20" s="58">
        <f t="shared" si="3"/>
        <v>1755</v>
      </c>
      <c r="AB20" s="58">
        <f t="shared" si="3"/>
        <v>1755</v>
      </c>
      <c r="AC20" s="58">
        <f t="shared" si="3"/>
        <v>1755</v>
      </c>
      <c r="AD20" s="58">
        <f t="shared" si="3"/>
        <v>1755</v>
      </c>
      <c r="AE20" s="58">
        <f t="shared" si="3"/>
        <v>1755</v>
      </c>
      <c r="AF20" s="58">
        <f t="shared" si="3"/>
        <v>1755</v>
      </c>
      <c r="AG20" s="58">
        <f t="shared" si="3"/>
        <v>1755</v>
      </c>
      <c r="AH20" s="58">
        <f t="shared" si="3"/>
        <v>1755</v>
      </c>
      <c r="AI20" s="58">
        <f t="shared" si="3"/>
        <v>1500</v>
      </c>
      <c r="AJ20" s="58">
        <f t="shared" si="3"/>
        <v>1500</v>
      </c>
      <c r="AK20" s="58">
        <f t="shared" si="3"/>
        <v>1500</v>
      </c>
      <c r="AL20" s="58">
        <f t="shared" si="3"/>
        <v>1500</v>
      </c>
      <c r="AM20" s="58">
        <f t="shared" si="3"/>
        <v>1500</v>
      </c>
      <c r="AN20" s="58">
        <f t="shared" si="3"/>
        <v>1500</v>
      </c>
    </row>
    <row r="21" spans="1:40" x14ac:dyDescent="0.25">
      <c r="A21" t="str">
        <f t="shared" ref="A21:AN21" si="4">A6</f>
        <v>Eólica</v>
      </c>
      <c r="B21" s="58">
        <f t="shared" si="4"/>
        <v>664.13793380000004</v>
      </c>
      <c r="C21" s="58">
        <f t="shared" si="4"/>
        <v>815.58191780000004</v>
      </c>
      <c r="D21" s="58">
        <f t="shared" si="4"/>
        <v>1136.0007250000001</v>
      </c>
      <c r="E21" s="58">
        <f t="shared" si="4"/>
        <v>1499.2788619999999</v>
      </c>
      <c r="F21" s="58">
        <f t="shared" si="4"/>
        <v>1785.0480439999999</v>
      </c>
      <c r="G21" s="58">
        <f t="shared" si="4"/>
        <v>1524.2238440000001</v>
      </c>
      <c r="H21" s="58">
        <f t="shared" si="4"/>
        <v>2986.4577380000001</v>
      </c>
      <c r="I21" s="58">
        <f t="shared" si="4"/>
        <v>3723.6458539999999</v>
      </c>
      <c r="J21" s="58">
        <f t="shared" si="4"/>
        <v>3921.2666060000001</v>
      </c>
      <c r="K21" s="58">
        <f t="shared" si="4"/>
        <v>4085.8166059999999</v>
      </c>
      <c r="L21" s="58">
        <f t="shared" si="4"/>
        <v>4259.9361349999999</v>
      </c>
      <c r="M21" s="58">
        <f t="shared" si="4"/>
        <v>7232.8878580000001</v>
      </c>
      <c r="N21" s="58">
        <f t="shared" si="4"/>
        <v>7909.0171140000002</v>
      </c>
      <c r="O21" s="58">
        <f t="shared" si="4"/>
        <v>10499.62551</v>
      </c>
      <c r="P21" s="58">
        <f t="shared" si="4"/>
        <v>11138.57193</v>
      </c>
      <c r="Q21" s="58">
        <f t="shared" si="4"/>
        <v>11853.935530000001</v>
      </c>
      <c r="R21" s="58">
        <f t="shared" si="4"/>
        <v>12059.524079999999</v>
      </c>
      <c r="S21" s="58">
        <f t="shared" si="4"/>
        <v>13102.366749999999</v>
      </c>
      <c r="T21" s="58">
        <f t="shared" si="4"/>
        <v>14411.045819999999</v>
      </c>
      <c r="U21" s="58">
        <f t="shared" si="4"/>
        <v>15437.58322</v>
      </c>
      <c r="V21" s="58">
        <f t="shared" si="4"/>
        <v>16524.770240000002</v>
      </c>
      <c r="W21" s="58">
        <f t="shared" si="4"/>
        <v>17633.30431</v>
      </c>
      <c r="X21" s="58">
        <f t="shared" si="4"/>
        <v>19518.035479999999</v>
      </c>
      <c r="Y21" s="58">
        <f t="shared" si="4"/>
        <v>20782.654259999999</v>
      </c>
      <c r="Z21" s="58">
        <f t="shared" si="4"/>
        <v>22796.929830000001</v>
      </c>
      <c r="AA21" s="58">
        <f t="shared" si="4"/>
        <v>24867.490720000002</v>
      </c>
      <c r="AB21" s="58">
        <f t="shared" si="4"/>
        <v>26524.284329999999</v>
      </c>
      <c r="AC21" s="58">
        <f t="shared" si="4"/>
        <v>27405.574970000001</v>
      </c>
      <c r="AD21" s="58">
        <f t="shared" si="4"/>
        <v>30426.96069</v>
      </c>
      <c r="AE21" s="58">
        <f t="shared" si="4"/>
        <v>31797.945609999999</v>
      </c>
      <c r="AF21" s="58">
        <f t="shared" si="4"/>
        <v>32861.471599999997</v>
      </c>
      <c r="AG21" s="58">
        <f t="shared" si="4"/>
        <v>33561.471669999999</v>
      </c>
      <c r="AH21" s="58">
        <f t="shared" si="4"/>
        <v>35452.29335</v>
      </c>
      <c r="AI21" s="58">
        <f t="shared" si="4"/>
        <v>37128.026380000003</v>
      </c>
      <c r="AJ21" s="58">
        <f t="shared" si="4"/>
        <v>38742.04638</v>
      </c>
      <c r="AK21" s="58">
        <f t="shared" si="4"/>
        <v>40199.135649999997</v>
      </c>
      <c r="AL21" s="58">
        <f t="shared" si="4"/>
        <v>41784.590669999998</v>
      </c>
      <c r="AM21" s="58">
        <f t="shared" si="4"/>
        <v>43314.19947</v>
      </c>
      <c r="AN21" s="58">
        <f t="shared" si="4"/>
        <v>43653.165289999997</v>
      </c>
    </row>
    <row r="22" spans="1:40" x14ac:dyDescent="0.25">
      <c r="A22" t="str">
        <f t="shared" ref="A22:AN22" si="5">A7</f>
        <v>Gás Natural</v>
      </c>
      <c r="B22" s="58">
        <f t="shared" si="5"/>
        <v>9762.7463270000007</v>
      </c>
      <c r="C22" s="58">
        <f t="shared" si="5"/>
        <v>10520.913699999999</v>
      </c>
      <c r="D22" s="58">
        <f t="shared" si="5"/>
        <v>10146.851919999999</v>
      </c>
      <c r="E22" s="58">
        <f t="shared" si="5"/>
        <v>10651.664769999999</v>
      </c>
      <c r="F22" s="58">
        <f t="shared" si="5"/>
        <v>11702.97921</v>
      </c>
      <c r="G22" s="58">
        <f t="shared" si="5"/>
        <v>11000.5342</v>
      </c>
      <c r="H22" s="58">
        <f t="shared" si="5"/>
        <v>10079.486699999999</v>
      </c>
      <c r="I22" s="58">
        <f t="shared" si="5"/>
        <v>10283.07633</v>
      </c>
      <c r="J22" s="58">
        <f t="shared" si="5"/>
        <v>11354.633099999999</v>
      </c>
      <c r="K22" s="58">
        <f t="shared" si="5"/>
        <v>11734.719510000001</v>
      </c>
      <c r="L22" s="58">
        <f t="shared" si="5"/>
        <v>12567.952010000001</v>
      </c>
      <c r="M22" s="58">
        <f t="shared" si="5"/>
        <v>13045.38572</v>
      </c>
      <c r="N22" s="58">
        <f t="shared" si="5"/>
        <v>14606.24116</v>
      </c>
      <c r="O22" s="58">
        <f t="shared" si="5"/>
        <v>14606.5254</v>
      </c>
      <c r="P22" s="58">
        <f t="shared" si="5"/>
        <v>14525.895570000001</v>
      </c>
      <c r="Q22" s="58">
        <f t="shared" si="5"/>
        <v>16200.0406</v>
      </c>
      <c r="R22" s="58">
        <f t="shared" si="5"/>
        <v>16002.390740000001</v>
      </c>
      <c r="S22" s="58">
        <f t="shared" si="5"/>
        <v>16213.6769</v>
      </c>
      <c r="T22" s="58">
        <f t="shared" si="5"/>
        <v>16213.6769</v>
      </c>
      <c r="U22" s="58">
        <f t="shared" si="5"/>
        <v>16024.56158</v>
      </c>
      <c r="V22" s="58">
        <f t="shared" si="5"/>
        <v>16900.97277</v>
      </c>
      <c r="W22" s="58">
        <f t="shared" si="5"/>
        <v>17777.383959999999</v>
      </c>
      <c r="X22" s="58">
        <f t="shared" si="5"/>
        <v>18653.984649999999</v>
      </c>
      <c r="Y22" s="58">
        <f t="shared" si="5"/>
        <v>19406.766319999999</v>
      </c>
      <c r="Z22" s="58">
        <f t="shared" si="5"/>
        <v>20134.682669999998</v>
      </c>
      <c r="AA22" s="58">
        <f t="shared" si="5"/>
        <v>21283.407719999999</v>
      </c>
      <c r="AB22" s="58">
        <f t="shared" si="5"/>
        <v>22159.818910000002</v>
      </c>
      <c r="AC22" s="58">
        <f t="shared" si="5"/>
        <v>21106.23054</v>
      </c>
      <c r="AD22" s="58">
        <f t="shared" si="5"/>
        <v>23912.641299999999</v>
      </c>
      <c r="AE22" s="58">
        <f t="shared" si="5"/>
        <v>23904.398300000001</v>
      </c>
      <c r="AF22" s="58">
        <f t="shared" si="5"/>
        <v>25665.747930000001</v>
      </c>
      <c r="AG22" s="58">
        <f t="shared" si="5"/>
        <v>25787.01729</v>
      </c>
      <c r="AH22" s="58">
        <f t="shared" si="5"/>
        <v>25585.205849999998</v>
      </c>
      <c r="AI22" s="58">
        <f t="shared" si="5"/>
        <v>26472.516339999998</v>
      </c>
      <c r="AJ22" s="58">
        <f t="shared" si="5"/>
        <v>27247.989000000001</v>
      </c>
      <c r="AK22" s="58">
        <f t="shared" si="5"/>
        <v>28037.576860000001</v>
      </c>
      <c r="AL22" s="58">
        <f t="shared" si="5"/>
        <v>27825.977729999999</v>
      </c>
      <c r="AM22" s="58">
        <f t="shared" si="5"/>
        <v>27154.69485</v>
      </c>
      <c r="AN22" s="58">
        <f t="shared" si="5"/>
        <v>28028.443719999999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3827.1960410000002</v>
      </c>
      <c r="C25" s="58">
        <f t="shared" si="8"/>
        <v>3790.5655059999999</v>
      </c>
      <c r="D25" s="58">
        <f t="shared" si="8"/>
        <v>3692.9238230000001</v>
      </c>
      <c r="E25" s="58">
        <f t="shared" si="8"/>
        <v>4506.9326060000003</v>
      </c>
      <c r="F25" s="58">
        <f t="shared" si="8"/>
        <v>3963.0152790000002</v>
      </c>
      <c r="G25" s="58">
        <f t="shared" si="8"/>
        <v>3353.8139970000002</v>
      </c>
      <c r="H25" s="58">
        <f t="shared" si="8"/>
        <v>4240.3929539999999</v>
      </c>
      <c r="I25" s="58">
        <f t="shared" si="8"/>
        <v>4685.0367910000004</v>
      </c>
      <c r="J25" s="58">
        <f t="shared" si="8"/>
        <v>4206.6002680000001</v>
      </c>
      <c r="K25" s="58">
        <f t="shared" si="8"/>
        <v>4689.3004129999999</v>
      </c>
      <c r="L25" s="58">
        <f t="shared" si="8"/>
        <v>4034.1238290000001</v>
      </c>
      <c r="M25" s="58">
        <f t="shared" si="8"/>
        <v>4369.0404429999999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2147.9474489999998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775.14024319999999</v>
      </c>
      <c r="O26" s="58">
        <f t="shared" si="9"/>
        <v>4706.1757740000003</v>
      </c>
      <c r="P26" s="58">
        <f t="shared" si="9"/>
        <v>6553.3702599999997</v>
      </c>
      <c r="Q26" s="58">
        <f t="shared" si="9"/>
        <v>9875.8436029999993</v>
      </c>
      <c r="R26" s="58">
        <f t="shared" si="9"/>
        <v>10786.130069999999</v>
      </c>
      <c r="S26" s="58">
        <f t="shared" si="9"/>
        <v>11154.64428</v>
      </c>
      <c r="T26" s="58">
        <f t="shared" si="9"/>
        <v>13722.721649999999</v>
      </c>
      <c r="U26" s="58">
        <f t="shared" si="9"/>
        <v>17555.230660000001</v>
      </c>
      <c r="V26" s="58">
        <f t="shared" si="9"/>
        <v>18695.562689999999</v>
      </c>
      <c r="W26" s="58">
        <f t="shared" si="9"/>
        <v>20548.184969999998</v>
      </c>
      <c r="X26" s="58">
        <f t="shared" si="9"/>
        <v>21863.95306</v>
      </c>
      <c r="Y26" s="58">
        <f t="shared" si="9"/>
        <v>23956.429629999999</v>
      </c>
      <c r="Z26" s="58">
        <f t="shared" si="9"/>
        <v>27083.82158</v>
      </c>
      <c r="AA26" s="58">
        <f t="shared" si="9"/>
        <v>30114.274860000001</v>
      </c>
      <c r="AB26" s="58">
        <f t="shared" si="9"/>
        <v>33629.414320000003</v>
      </c>
      <c r="AC26" s="58">
        <f t="shared" si="9"/>
        <v>37966.177409999997</v>
      </c>
      <c r="AD26" s="58">
        <f t="shared" si="9"/>
        <v>39109.181100000002</v>
      </c>
      <c r="AE26" s="58">
        <f t="shared" si="9"/>
        <v>40934.146390000002</v>
      </c>
      <c r="AF26" s="58">
        <f t="shared" si="9"/>
        <v>43002.811869999998</v>
      </c>
      <c r="AG26" s="58">
        <f t="shared" si="9"/>
        <v>45446.922509999997</v>
      </c>
      <c r="AH26" s="58">
        <f t="shared" si="9"/>
        <v>48107.353810000001</v>
      </c>
      <c r="AI26" s="58">
        <f t="shared" si="9"/>
        <v>51509.553399999997</v>
      </c>
      <c r="AJ26" s="58">
        <f t="shared" si="9"/>
        <v>54514.147969999998</v>
      </c>
      <c r="AK26" s="58">
        <f t="shared" si="9"/>
        <v>57611.527629999997</v>
      </c>
      <c r="AL26" s="58">
        <f t="shared" si="9"/>
        <v>61028.570339999998</v>
      </c>
      <c r="AM26" s="58">
        <f t="shared" si="9"/>
        <v>64333.099950000003</v>
      </c>
      <c r="AN26" s="58">
        <f t="shared" si="9"/>
        <v>67641.029110000003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4581.1485830000001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4836.8402260000003</v>
      </c>
      <c r="G27" s="58">
        <f t="shared" si="10"/>
        <v>4755.8241260000004</v>
      </c>
      <c r="H27" s="58">
        <f t="shared" si="10"/>
        <v>4969.8137260000003</v>
      </c>
      <c r="I27" s="58">
        <f t="shared" si="10"/>
        <v>4734.7286999999997</v>
      </c>
      <c r="J27" s="58">
        <f t="shared" si="10"/>
        <v>5237.1586260000004</v>
      </c>
      <c r="K27" s="58">
        <f t="shared" si="10"/>
        <v>7169.8550889999997</v>
      </c>
      <c r="L27" s="58">
        <f t="shared" si="10"/>
        <v>9257.3736260000005</v>
      </c>
      <c r="M27" s="58">
        <f t="shared" si="10"/>
        <v>9182.9441630000001</v>
      </c>
      <c r="N27" s="58">
        <f t="shared" si="10"/>
        <v>11835.15223</v>
      </c>
      <c r="O27" s="58">
        <f t="shared" si="10"/>
        <v>11835.15223</v>
      </c>
      <c r="P27" s="58">
        <f t="shared" si="10"/>
        <v>11833.772650000001</v>
      </c>
      <c r="Q27" s="58">
        <f t="shared" si="10"/>
        <v>11835.15223</v>
      </c>
      <c r="R27" s="58">
        <f t="shared" si="10"/>
        <v>11833.557629999999</v>
      </c>
      <c r="S27" s="58">
        <f t="shared" si="10"/>
        <v>13640.54213</v>
      </c>
      <c r="T27" s="58">
        <f t="shared" si="10"/>
        <v>12947.595530000001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13449.76822</v>
      </c>
      <c r="AA27" s="58">
        <f t="shared" si="10"/>
        <v>13504.979230000001</v>
      </c>
      <c r="AB27" s="58">
        <f t="shared" si="10"/>
        <v>13562.342130000001</v>
      </c>
      <c r="AC27" s="58">
        <f t="shared" si="10"/>
        <v>13635.61213</v>
      </c>
      <c r="AD27" s="58">
        <f t="shared" si="10"/>
        <v>12157.82242</v>
      </c>
      <c r="AE27" s="58">
        <f t="shared" si="10"/>
        <v>13480.10513</v>
      </c>
      <c r="AF27" s="58">
        <f t="shared" si="10"/>
        <v>12526.543729999999</v>
      </c>
      <c r="AG27" s="58">
        <f t="shared" si="10"/>
        <v>13392.28703</v>
      </c>
      <c r="AH27" s="58">
        <f t="shared" si="10"/>
        <v>13637.20673</v>
      </c>
      <c r="AI27" s="58">
        <f t="shared" si="10"/>
        <v>11634.88493</v>
      </c>
      <c r="AJ27" s="58">
        <f t="shared" si="10"/>
        <v>12243.018679999999</v>
      </c>
      <c r="AK27" s="58">
        <f t="shared" si="10"/>
        <v>8903.7424599999995</v>
      </c>
      <c r="AL27" s="58">
        <f t="shared" si="10"/>
        <v>9724.0354879999995</v>
      </c>
      <c r="AM27" s="58">
        <f t="shared" si="10"/>
        <v>9602.5365160000001</v>
      </c>
      <c r="AN27" s="58">
        <f t="shared" si="10"/>
        <v>12730.02677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3.1406000000000001</v>
      </c>
      <c r="G28" s="58">
        <f t="shared" si="11"/>
        <v>144.08760000000001</v>
      </c>
      <c r="H28" s="58">
        <f t="shared" si="11"/>
        <v>286.06799999999998</v>
      </c>
      <c r="I28" s="58">
        <f t="shared" si="11"/>
        <v>394.649</v>
      </c>
      <c r="J28" s="58">
        <f t="shared" si="11"/>
        <v>416.86900000000003</v>
      </c>
      <c r="K28" s="58">
        <f t="shared" si="11"/>
        <v>428.86900000000003</v>
      </c>
      <c r="L28" s="58">
        <f t="shared" si="11"/>
        <v>360.94799999999998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1270.6032520000001</v>
      </c>
      <c r="U28" s="58">
        <f t="shared" si="11"/>
        <v>2159.2242660000002</v>
      </c>
      <c r="V28" s="58">
        <f t="shared" si="11"/>
        <v>3071.8368500000001</v>
      </c>
      <c r="W28" s="58">
        <f t="shared" si="11"/>
        <v>3982.489251</v>
      </c>
      <c r="X28" s="58">
        <f t="shared" si="11"/>
        <v>4917.8496969999997</v>
      </c>
      <c r="Y28" s="58">
        <f t="shared" si="11"/>
        <v>5880.3883859999996</v>
      </c>
      <c r="Z28" s="58">
        <f t="shared" si="11"/>
        <v>5879.154724</v>
      </c>
      <c r="AA28" s="58">
        <f t="shared" si="11"/>
        <v>5879.154724</v>
      </c>
      <c r="AB28" s="58">
        <f t="shared" si="11"/>
        <v>5691.2207239999998</v>
      </c>
      <c r="AC28" s="58">
        <f t="shared" si="11"/>
        <v>5500.3263239999997</v>
      </c>
      <c r="AD28" s="58">
        <f t="shared" si="11"/>
        <v>6392.7504589999999</v>
      </c>
      <c r="AE28" s="58">
        <f t="shared" si="11"/>
        <v>7219.9704849999998</v>
      </c>
      <c r="AF28" s="58">
        <f t="shared" si="11"/>
        <v>8051.276648</v>
      </c>
      <c r="AG28" s="58">
        <f t="shared" si="11"/>
        <v>8879.9212709999993</v>
      </c>
      <c r="AH28" s="58">
        <f t="shared" si="11"/>
        <v>9721.8473720000002</v>
      </c>
      <c r="AI28" s="58">
        <f t="shared" si="11"/>
        <v>10576.011689999999</v>
      </c>
      <c r="AJ28" s="58">
        <f t="shared" si="11"/>
        <v>11431.65597</v>
      </c>
      <c r="AK28" s="58">
        <f t="shared" si="11"/>
        <v>12277.220139999999</v>
      </c>
      <c r="AL28" s="58">
        <f t="shared" si="11"/>
        <v>13215.850189999999</v>
      </c>
      <c r="AM28" s="58">
        <f t="shared" si="11"/>
        <v>14111.12062</v>
      </c>
      <c r="AN28" s="58">
        <f t="shared" si="11"/>
        <v>14984.367</v>
      </c>
    </row>
    <row r="29" spans="1:40" x14ac:dyDescent="0.25">
      <c r="A29" t="str">
        <f t="shared" ref="A29:AN29" si="12">A14</f>
        <v>UHE</v>
      </c>
      <c r="B29" s="58">
        <f t="shared" si="12"/>
        <v>54396.993569999999</v>
      </c>
      <c r="C29" s="58">
        <f t="shared" si="12"/>
        <v>55320.479440000003</v>
      </c>
      <c r="D29" s="58">
        <f t="shared" si="12"/>
        <v>59193.851049999997</v>
      </c>
      <c r="E29" s="58">
        <f t="shared" si="12"/>
        <v>57555.895230000002</v>
      </c>
      <c r="F29" s="58">
        <f t="shared" si="12"/>
        <v>56311.74495</v>
      </c>
      <c r="G29" s="58">
        <f t="shared" si="12"/>
        <v>61587.214699999997</v>
      </c>
      <c r="H29" s="58">
        <f t="shared" si="12"/>
        <v>61900.247600000002</v>
      </c>
      <c r="I29" s="58">
        <f t="shared" si="12"/>
        <v>64549.852760000002</v>
      </c>
      <c r="J29" s="58">
        <f t="shared" si="12"/>
        <v>68967.328030000004</v>
      </c>
      <c r="K29" s="58">
        <f t="shared" si="12"/>
        <v>70235.135909999997</v>
      </c>
      <c r="L29" s="58">
        <f t="shared" si="12"/>
        <v>72474.51672</v>
      </c>
      <c r="M29" s="58">
        <f t="shared" si="12"/>
        <v>73277.477270000003</v>
      </c>
      <c r="N29" s="58">
        <f t="shared" si="12"/>
        <v>73563.889370000004</v>
      </c>
      <c r="O29" s="58">
        <f t="shared" si="12"/>
        <v>73563.889370000004</v>
      </c>
      <c r="P29" s="58">
        <f t="shared" si="12"/>
        <v>74390.756370000003</v>
      </c>
      <c r="Q29" s="58">
        <f t="shared" si="12"/>
        <v>74449.247149999996</v>
      </c>
      <c r="R29" s="58">
        <f t="shared" si="12"/>
        <v>77151.133950000003</v>
      </c>
      <c r="S29" s="58">
        <f t="shared" si="12"/>
        <v>78935.010819999996</v>
      </c>
      <c r="T29" s="58">
        <f t="shared" si="12"/>
        <v>79507.377800000002</v>
      </c>
      <c r="U29" s="58">
        <f t="shared" si="12"/>
        <v>79640.382230000003</v>
      </c>
      <c r="V29" s="58">
        <f t="shared" si="12"/>
        <v>80448.012279999995</v>
      </c>
      <c r="W29" s="58">
        <f t="shared" si="12"/>
        <v>80496.060159999994</v>
      </c>
      <c r="X29" s="58">
        <f t="shared" si="12"/>
        <v>80456.41807</v>
      </c>
      <c r="Y29" s="58">
        <f t="shared" si="12"/>
        <v>80507.849799999996</v>
      </c>
      <c r="Z29" s="58">
        <f t="shared" si="12"/>
        <v>80284.133919999993</v>
      </c>
      <c r="AA29" s="58">
        <f t="shared" si="12"/>
        <v>79380.369070000001</v>
      </c>
      <c r="AB29" s="58">
        <f t="shared" si="12"/>
        <v>79009.100330000001</v>
      </c>
      <c r="AC29" s="58">
        <f t="shared" si="12"/>
        <v>80342.954360000003</v>
      </c>
      <c r="AD29" s="58">
        <f t="shared" si="12"/>
        <v>79327.203999999998</v>
      </c>
      <c r="AE29" s="58">
        <f t="shared" si="12"/>
        <v>78750.928050000002</v>
      </c>
      <c r="AF29" s="58">
        <f t="shared" si="12"/>
        <v>78763.814060000004</v>
      </c>
      <c r="AG29" s="58">
        <f t="shared" si="12"/>
        <v>78656.026920000004</v>
      </c>
      <c r="AH29" s="58">
        <f t="shared" si="12"/>
        <v>78306.352750000005</v>
      </c>
      <c r="AI29" s="58">
        <f t="shared" si="12"/>
        <v>78661.681370000006</v>
      </c>
      <c r="AJ29" s="58">
        <f t="shared" si="12"/>
        <v>77143.732340000002</v>
      </c>
      <c r="AK29" s="58">
        <f t="shared" si="12"/>
        <v>79409.705709999995</v>
      </c>
      <c r="AL29" s="58">
        <f t="shared" si="12"/>
        <v>78494.456600000005</v>
      </c>
      <c r="AM29" s="58">
        <f t="shared" si="12"/>
        <v>78996.869990000007</v>
      </c>
      <c r="AN29" s="58">
        <f t="shared" si="12"/>
        <v>75231.506399999998</v>
      </c>
    </row>
    <row r="30" spans="1:40" x14ac:dyDescent="0.25">
      <c r="A30" t="str">
        <f t="shared" ref="A30:AN30" si="13">A15</f>
        <v>Total Geral</v>
      </c>
      <c r="B30" s="58">
        <f t="shared" si="13"/>
        <v>80887.386987799997</v>
      </c>
      <c r="C30" s="58">
        <f t="shared" si="13"/>
        <v>82513.308241799998</v>
      </c>
      <c r="D30" s="58">
        <f t="shared" si="13"/>
        <v>87215.223570000002</v>
      </c>
      <c r="E30" s="58">
        <f t="shared" si="13"/>
        <v>87267.60646000001</v>
      </c>
      <c r="F30" s="58">
        <f t="shared" si="13"/>
        <v>86804.324976999997</v>
      </c>
      <c r="G30" s="58">
        <f t="shared" si="13"/>
        <v>90710.342774999997</v>
      </c>
      <c r="H30" s="58">
        <f t="shared" si="13"/>
        <v>92836.050344000003</v>
      </c>
      <c r="I30" s="58">
        <f t="shared" si="13"/>
        <v>97878.648071000003</v>
      </c>
      <c r="J30" s="58">
        <f t="shared" si="13"/>
        <v>102968.941624</v>
      </c>
      <c r="K30" s="58">
        <f t="shared" si="13"/>
        <v>108022.12165399999</v>
      </c>
      <c r="L30" s="58">
        <f t="shared" si="13"/>
        <v>112503.64299399999</v>
      </c>
      <c r="M30" s="58">
        <f t="shared" si="13"/>
        <v>117242.18958000001</v>
      </c>
      <c r="N30" s="58">
        <f t="shared" si="13"/>
        <v>122114.86099820001</v>
      </c>
      <c r="O30" s="58">
        <f t="shared" si="13"/>
        <v>127184.69425200002</v>
      </c>
      <c r="P30" s="58">
        <f t="shared" si="13"/>
        <v>131587.68490400002</v>
      </c>
      <c r="Q30" s="58">
        <f t="shared" si="13"/>
        <v>135780.2034122</v>
      </c>
      <c r="R30" s="58">
        <f t="shared" si="13"/>
        <v>140139.25938200002</v>
      </c>
      <c r="S30" s="58">
        <f t="shared" si="13"/>
        <v>144596.62515500002</v>
      </c>
      <c r="T30" s="58">
        <f t="shared" si="13"/>
        <v>149189.35262700001</v>
      </c>
      <c r="U30" s="58">
        <f t="shared" si="13"/>
        <v>153973.00182100001</v>
      </c>
      <c r="V30" s="58">
        <f t="shared" si="13"/>
        <v>158797.17469499999</v>
      </c>
      <c r="W30" s="58">
        <f t="shared" si="13"/>
        <v>163593.44251600001</v>
      </c>
      <c r="X30" s="58">
        <f t="shared" si="13"/>
        <v>168566.26082199998</v>
      </c>
      <c r="Y30" s="58">
        <f t="shared" si="13"/>
        <v>173690.10826100002</v>
      </c>
      <c r="Z30" s="58">
        <f t="shared" si="13"/>
        <v>179137.92902899999</v>
      </c>
      <c r="AA30" s="58">
        <f t="shared" si="13"/>
        <v>184539.11440900003</v>
      </c>
      <c r="AB30" s="58">
        <f t="shared" si="13"/>
        <v>190085.61882900001</v>
      </c>
      <c r="AC30" s="58">
        <f t="shared" si="13"/>
        <v>195466.313819</v>
      </c>
      <c r="AD30" s="58">
        <f t="shared" si="13"/>
        <v>200835.998054</v>
      </c>
      <c r="AE30" s="58">
        <f t="shared" si="13"/>
        <v>205596.93205</v>
      </c>
      <c r="AF30" s="58">
        <f t="shared" si="13"/>
        <v>210381.10392300002</v>
      </c>
      <c r="AG30" s="58">
        <f t="shared" si="13"/>
        <v>215217.92277600002</v>
      </c>
      <c r="AH30" s="58">
        <f t="shared" si="13"/>
        <v>220184.32294699998</v>
      </c>
      <c r="AI30" s="58">
        <f t="shared" si="13"/>
        <v>225237.11219499999</v>
      </c>
      <c r="AJ30" s="58">
        <f t="shared" si="13"/>
        <v>230360.08392499998</v>
      </c>
      <c r="AK30" s="58">
        <f t="shared" si="13"/>
        <v>235476.40203499998</v>
      </c>
      <c r="AL30" s="58">
        <f t="shared" si="13"/>
        <v>241110.97460300001</v>
      </c>
      <c r="AM30" s="58">
        <f t="shared" si="13"/>
        <v>246550.01498100001</v>
      </c>
      <c r="AN30" s="58">
        <f t="shared" si="13"/>
        <v>251306.03187499999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58525.797720000002</v>
      </c>
      <c r="D6" s="58">
        <v>54198.578820000002</v>
      </c>
      <c r="E6" s="58">
        <v>49940.728170000002</v>
      </c>
      <c r="F6" s="58">
        <v>54396.993569999999</v>
      </c>
      <c r="G6" s="58">
        <v>60524.187440000002</v>
      </c>
      <c r="H6" s="58">
        <v>54108.49063</v>
      </c>
      <c r="I6" s="58">
        <v>49828.186809999999</v>
      </c>
      <c r="J6" s="58">
        <v>55320.479440000003</v>
      </c>
      <c r="K6" s="58">
        <v>65188.695630000002</v>
      </c>
      <c r="L6" s="58">
        <v>56822.89574</v>
      </c>
      <c r="M6" s="58">
        <v>52584.994850000003</v>
      </c>
      <c r="N6" s="58">
        <v>59193.851049999997</v>
      </c>
      <c r="O6" s="58">
        <v>62792.59115</v>
      </c>
      <c r="P6" s="58">
        <v>58124.025269999998</v>
      </c>
      <c r="Q6" s="58">
        <v>53972.258609999997</v>
      </c>
      <c r="R6" s="58">
        <v>57555.895230000002</v>
      </c>
      <c r="S6" s="58">
        <v>59624.003380000002</v>
      </c>
      <c r="T6" s="58">
        <v>54269.667529999999</v>
      </c>
      <c r="U6" s="58">
        <v>51742.377390000001</v>
      </c>
      <c r="V6" s="58">
        <v>56311.74495</v>
      </c>
      <c r="W6" s="58">
        <v>64046.804300000003</v>
      </c>
      <c r="X6" s="58">
        <v>55351.104339999998</v>
      </c>
      <c r="Y6" s="58">
        <v>53833.141609999999</v>
      </c>
      <c r="Z6" s="58">
        <v>61587.214699999997</v>
      </c>
      <c r="AA6" s="58">
        <v>66662.796749999994</v>
      </c>
      <c r="AB6" s="58">
        <v>60769.259160000001</v>
      </c>
      <c r="AC6" s="58">
        <v>58311.846380000003</v>
      </c>
      <c r="AD6" s="58">
        <v>61900.247600000002</v>
      </c>
      <c r="AE6" s="58">
        <v>69667.734500000006</v>
      </c>
      <c r="AF6" s="58">
        <v>67395.001560000004</v>
      </c>
      <c r="AG6" s="58">
        <v>60457.563260000003</v>
      </c>
      <c r="AH6" s="58">
        <v>64549.852760000002</v>
      </c>
      <c r="AI6" s="58">
        <v>75155.207989999995</v>
      </c>
      <c r="AJ6" s="58">
        <v>67943.587650000001</v>
      </c>
      <c r="AK6" s="58">
        <v>66808.199550000005</v>
      </c>
      <c r="AL6" s="58">
        <v>68967.328030000004</v>
      </c>
      <c r="AM6" s="58">
        <v>77082.700320000004</v>
      </c>
      <c r="AN6" s="58">
        <v>73418.477490000005</v>
      </c>
      <c r="AO6" s="58">
        <v>69482.385880000002</v>
      </c>
      <c r="AP6" s="58">
        <v>70235.135909999997</v>
      </c>
      <c r="AQ6" s="58">
        <v>78593.179730000003</v>
      </c>
      <c r="AR6" s="58">
        <v>72074.046390000003</v>
      </c>
      <c r="AS6" s="58">
        <v>66795.088369999998</v>
      </c>
      <c r="AT6" s="58">
        <v>72474.51672</v>
      </c>
      <c r="AU6" s="58">
        <v>80223.155369999993</v>
      </c>
      <c r="AV6" s="58">
        <v>75317.052890000006</v>
      </c>
      <c r="AW6" s="58">
        <v>70517.36537</v>
      </c>
      <c r="AX6" s="58">
        <v>73277.477270000003</v>
      </c>
      <c r="AY6" s="58">
        <v>80094.722179999997</v>
      </c>
      <c r="AZ6" s="58">
        <v>74189.682870000004</v>
      </c>
      <c r="BA6" s="58">
        <v>71661.004709999994</v>
      </c>
      <c r="BB6" s="58">
        <v>73563.889370000004</v>
      </c>
      <c r="BC6" s="58">
        <v>80505.416570000001</v>
      </c>
      <c r="BD6" s="58">
        <v>74306.328250000006</v>
      </c>
      <c r="BE6" s="58">
        <v>68215.474369999996</v>
      </c>
      <c r="BF6" s="58">
        <v>73563.889370000004</v>
      </c>
      <c r="BG6" s="58">
        <v>81323.064570000002</v>
      </c>
      <c r="BH6" s="58">
        <v>73908.896779999995</v>
      </c>
      <c r="BI6" s="58">
        <v>71533.728919999994</v>
      </c>
      <c r="BJ6" s="58">
        <v>74390.756370000003</v>
      </c>
      <c r="BK6" s="58">
        <v>81677.064570000002</v>
      </c>
      <c r="BL6" s="58">
        <v>76894.318780000001</v>
      </c>
      <c r="BM6" s="58">
        <v>68808.286120000004</v>
      </c>
      <c r="BN6" s="58">
        <v>74449.247149999996</v>
      </c>
      <c r="BO6" s="58">
        <v>84241.756250000006</v>
      </c>
      <c r="BP6" s="58">
        <v>78320.376459999999</v>
      </c>
      <c r="BQ6" s="58">
        <v>70829.802769999995</v>
      </c>
      <c r="BR6" s="58">
        <v>77151.133950000003</v>
      </c>
      <c r="BS6" s="58">
        <v>86534.419049999997</v>
      </c>
      <c r="BT6" s="58">
        <v>80310.390419999996</v>
      </c>
      <c r="BU6" s="58">
        <v>76277.503150000004</v>
      </c>
      <c r="BV6" s="58">
        <v>78935.010819999996</v>
      </c>
      <c r="BW6" s="58">
        <v>86534.419049999997</v>
      </c>
      <c r="BX6" s="58">
        <v>81178.620030000005</v>
      </c>
      <c r="BY6" s="58">
        <v>75102.900670000003</v>
      </c>
      <c r="BZ6" s="58">
        <v>79507.377800000002</v>
      </c>
      <c r="CA6" s="58">
        <v>87484.556140000001</v>
      </c>
      <c r="CB6" s="58">
        <v>82580.494319999998</v>
      </c>
      <c r="CC6" s="58">
        <v>75470.854550000004</v>
      </c>
      <c r="CD6" s="58">
        <v>79640.382230000003</v>
      </c>
      <c r="CE6" s="58">
        <v>88331.452090000006</v>
      </c>
      <c r="CF6" s="58">
        <v>82716.439060000004</v>
      </c>
      <c r="CG6" s="58">
        <v>77278.654609999998</v>
      </c>
      <c r="CH6" s="58">
        <v>80448.012279999995</v>
      </c>
      <c r="CI6" s="58">
        <v>88423.245049999998</v>
      </c>
      <c r="CJ6" s="58">
        <v>82064.893200000006</v>
      </c>
      <c r="CK6" s="58">
        <v>75560.072849999997</v>
      </c>
      <c r="CL6" s="58">
        <v>80496.060159999994</v>
      </c>
      <c r="CM6" s="58">
        <v>88629.267049999995</v>
      </c>
      <c r="CN6" s="58">
        <v>82566.382249999995</v>
      </c>
      <c r="CO6" s="58">
        <v>75327.040859999994</v>
      </c>
      <c r="CP6" s="58">
        <v>80456.41807</v>
      </c>
      <c r="CQ6" s="58">
        <v>88629.267049999995</v>
      </c>
      <c r="CR6" s="58">
        <v>82832.561730000001</v>
      </c>
      <c r="CS6" s="58">
        <v>76533.411959999998</v>
      </c>
      <c r="CT6" s="58">
        <v>80507.849799999996</v>
      </c>
      <c r="CU6" s="58">
        <v>88629.267049999995</v>
      </c>
      <c r="CV6" s="58">
        <v>82222.048129999996</v>
      </c>
      <c r="CW6" s="58">
        <v>74056.440820000003</v>
      </c>
      <c r="CX6" s="58">
        <v>80284.133919999993</v>
      </c>
      <c r="CY6" s="58">
        <v>88629.267049999995</v>
      </c>
      <c r="CZ6" s="58">
        <v>81968.347949999996</v>
      </c>
      <c r="DA6" s="58">
        <v>75654.620869999999</v>
      </c>
      <c r="DB6" s="58">
        <v>79380.369070000001</v>
      </c>
      <c r="DC6" s="58">
        <v>88629.267049999995</v>
      </c>
      <c r="DD6" s="58">
        <v>82720.412809999994</v>
      </c>
      <c r="DE6" s="58">
        <v>73917.888229999997</v>
      </c>
      <c r="DF6" s="58">
        <v>79009.100330000001</v>
      </c>
      <c r="DG6" s="58">
        <v>88657.409450000006</v>
      </c>
      <c r="DH6" s="58">
        <v>80980.287630000006</v>
      </c>
      <c r="DI6" s="58">
        <v>71708.934850000005</v>
      </c>
      <c r="DJ6" s="58">
        <v>80342.954360000003</v>
      </c>
      <c r="DK6" s="58">
        <v>88657.409450000006</v>
      </c>
      <c r="DL6" s="58">
        <v>83281.759600000005</v>
      </c>
      <c r="DM6" s="58">
        <v>75059.404970000003</v>
      </c>
      <c r="DN6" s="58">
        <v>79327.203999999998</v>
      </c>
      <c r="DO6" s="58">
        <v>88657.409450000006</v>
      </c>
      <c r="DP6" s="58">
        <v>82140.235579999993</v>
      </c>
      <c r="DQ6" s="58">
        <v>72680.441819999993</v>
      </c>
      <c r="DR6" s="58">
        <v>78750.928050000002</v>
      </c>
      <c r="DS6" s="58">
        <v>88657.409450000006</v>
      </c>
      <c r="DT6" s="58">
        <v>82919.867169999998</v>
      </c>
      <c r="DU6" s="58">
        <v>75002.982680000001</v>
      </c>
      <c r="DV6" s="58">
        <v>78763.814060000004</v>
      </c>
      <c r="DW6" s="58">
        <v>88657.409450000006</v>
      </c>
      <c r="DX6" s="58">
        <v>83405.673710000003</v>
      </c>
      <c r="DY6" s="58">
        <v>77015.785130000004</v>
      </c>
      <c r="DZ6" s="58">
        <v>78656.026920000004</v>
      </c>
      <c r="EA6" s="58">
        <v>88657.409450000006</v>
      </c>
      <c r="EB6" s="58">
        <v>84147.081120000003</v>
      </c>
      <c r="EC6" s="58">
        <v>71946.923169999995</v>
      </c>
      <c r="ED6" s="58">
        <v>78306.352750000005</v>
      </c>
      <c r="EE6" s="58">
        <v>88268.789669999998</v>
      </c>
      <c r="EF6" s="58">
        <v>84147.081120000003</v>
      </c>
      <c r="EG6" s="58">
        <v>77511.979959999997</v>
      </c>
      <c r="EH6" s="58">
        <v>78661.681370000006</v>
      </c>
      <c r="EI6" s="58">
        <v>87419.615009999994</v>
      </c>
      <c r="EJ6" s="58">
        <v>84147.081120000003</v>
      </c>
      <c r="EK6" s="58">
        <v>77955.626510000002</v>
      </c>
      <c r="EL6" s="58">
        <v>77143.732340000002</v>
      </c>
      <c r="EM6" s="58">
        <v>88384.909230000005</v>
      </c>
      <c r="EN6" s="58">
        <v>84147.081120000003</v>
      </c>
      <c r="EO6" s="58">
        <v>76659.004870000004</v>
      </c>
      <c r="EP6" s="58">
        <v>79409.705709999995</v>
      </c>
      <c r="EQ6" s="58">
        <v>86524.721449999997</v>
      </c>
      <c r="ER6" s="58">
        <v>84147.081120000003</v>
      </c>
      <c r="ES6" s="58">
        <v>77381.37182</v>
      </c>
      <c r="ET6" s="58">
        <v>78494.456600000005</v>
      </c>
      <c r="EU6" s="58">
        <v>86710.496880000006</v>
      </c>
      <c r="EV6" s="58">
        <v>84147.081120000003</v>
      </c>
      <c r="EW6" s="58">
        <v>77722.420880000005</v>
      </c>
      <c r="EX6" s="58">
        <v>78996.869990000007</v>
      </c>
      <c r="EY6" s="58">
        <v>86355.324859999993</v>
      </c>
      <c r="EZ6" s="58">
        <v>84213.755120000002</v>
      </c>
      <c r="FA6" s="58">
        <v>74494.07849</v>
      </c>
      <c r="FB6" s="58">
        <v>75231.506399999998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4562.0794260000002</v>
      </c>
      <c r="G7" s="58">
        <v>4560.8679080000002</v>
      </c>
      <c r="H7" s="58">
        <v>2805.8701489999999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4594.7479219999996</v>
      </c>
      <c r="Q7" s="58">
        <v>4618.4119380000002</v>
      </c>
      <c r="R7" s="58">
        <v>4584.4069259999997</v>
      </c>
      <c r="S7" s="58">
        <v>4766.9163280000002</v>
      </c>
      <c r="T7" s="58">
        <v>4997.6789099999996</v>
      </c>
      <c r="U7" s="58">
        <v>4731.1219440000004</v>
      </c>
      <c r="V7" s="58">
        <v>4836.8402260000003</v>
      </c>
      <c r="W7" s="58">
        <v>4997.1557080000002</v>
      </c>
      <c r="X7" s="58">
        <v>5073.9787100000003</v>
      </c>
      <c r="Y7" s="58">
        <v>4894.8537239999996</v>
      </c>
      <c r="Z7" s="58">
        <v>4755.8241260000004</v>
      </c>
      <c r="AA7" s="58">
        <v>5043.4573879999998</v>
      </c>
      <c r="AB7" s="58">
        <v>5175.7924320000002</v>
      </c>
      <c r="AC7" s="58">
        <v>5017.9491180000005</v>
      </c>
      <c r="AD7" s="58">
        <v>4969.8137260000003</v>
      </c>
      <c r="AE7" s="58">
        <v>5156.2803880000001</v>
      </c>
      <c r="AF7" s="58">
        <v>5360.4835499999999</v>
      </c>
      <c r="AG7" s="58">
        <v>5104.9062780000004</v>
      </c>
      <c r="AH7" s="58">
        <v>4734.7286999999997</v>
      </c>
      <c r="AI7" s="58">
        <v>5381.8742979999997</v>
      </c>
      <c r="AJ7" s="58">
        <v>5351.5594499999997</v>
      </c>
      <c r="AK7" s="58">
        <v>5330.6380440000003</v>
      </c>
      <c r="AL7" s="58">
        <v>5237.1586260000004</v>
      </c>
      <c r="AM7" s="58">
        <v>6500.17</v>
      </c>
      <c r="AN7" s="58">
        <v>5382.1844890000002</v>
      </c>
      <c r="AO7" s="58">
        <v>6816.1168799999996</v>
      </c>
      <c r="AP7" s="58">
        <v>7169.8550889999997</v>
      </c>
      <c r="AQ7" s="58">
        <v>9436.7642080000005</v>
      </c>
      <c r="AR7" s="58">
        <v>9532.0235919999996</v>
      </c>
      <c r="AS7" s="58">
        <v>9233.8680779999995</v>
      </c>
      <c r="AT7" s="58">
        <v>9257.3736260000005</v>
      </c>
      <c r="AU7" s="58">
        <v>9530.9359480000003</v>
      </c>
      <c r="AV7" s="58">
        <v>9160.6057729999993</v>
      </c>
      <c r="AW7" s="58">
        <v>9343.3378379999995</v>
      </c>
      <c r="AX7" s="58">
        <v>9182.9441630000001</v>
      </c>
      <c r="AY7" s="58">
        <v>11975.612209999999</v>
      </c>
      <c r="AZ7" s="58">
        <v>9479.5896100000009</v>
      </c>
      <c r="BA7" s="58">
        <v>11585.09505</v>
      </c>
      <c r="BB7" s="58">
        <v>11835.15223</v>
      </c>
      <c r="BC7" s="58">
        <v>11959.5933</v>
      </c>
      <c r="BD7" s="58">
        <v>11324.4013</v>
      </c>
      <c r="BE7" s="58">
        <v>11580.48388</v>
      </c>
      <c r="BF7" s="58">
        <v>11835.15223</v>
      </c>
      <c r="BG7" s="58">
        <v>12072.83035</v>
      </c>
      <c r="BH7" s="58">
        <v>11193.42369</v>
      </c>
      <c r="BI7" s="58">
        <v>9135.6591619999999</v>
      </c>
      <c r="BJ7" s="58">
        <v>11833.772650000001</v>
      </c>
      <c r="BK7" s="58">
        <v>12072.83035</v>
      </c>
      <c r="BL7" s="58">
        <v>8000.7531099999997</v>
      </c>
      <c r="BM7" s="58">
        <v>10968.423049999999</v>
      </c>
      <c r="BN7" s="58">
        <v>11835.15223</v>
      </c>
      <c r="BO7" s="58">
        <v>12072.83035</v>
      </c>
      <c r="BP7" s="58">
        <v>9417.0798919999997</v>
      </c>
      <c r="BQ7" s="58">
        <v>11898.933440000001</v>
      </c>
      <c r="BR7" s="58">
        <v>11833.557629999999</v>
      </c>
      <c r="BS7" s="58">
        <v>13881.923349999999</v>
      </c>
      <c r="BT7" s="58">
        <v>9530.1836800000001</v>
      </c>
      <c r="BU7" s="58">
        <v>13231.356879999999</v>
      </c>
      <c r="BV7" s="58">
        <v>13640.54213</v>
      </c>
      <c r="BW7" s="58">
        <v>13881.923349999999</v>
      </c>
      <c r="BX7" s="58">
        <v>9025.9073619999999</v>
      </c>
      <c r="BY7" s="58">
        <v>10085.45393</v>
      </c>
      <c r="BZ7" s="58">
        <v>12947.595530000001</v>
      </c>
      <c r="CA7" s="58">
        <v>13881.923349999999</v>
      </c>
      <c r="CB7" s="58">
        <v>9325.8609120000001</v>
      </c>
      <c r="CC7" s="58">
        <v>9798.0160230000001</v>
      </c>
      <c r="CD7" s="58">
        <v>13642.13673</v>
      </c>
      <c r="CE7" s="58">
        <v>13881.923349999999</v>
      </c>
      <c r="CF7" s="58">
        <v>14038.891310000001</v>
      </c>
      <c r="CG7" s="58">
        <v>9774.3220710000005</v>
      </c>
      <c r="CH7" s="58">
        <v>13642.13673</v>
      </c>
      <c r="CI7" s="58">
        <v>13881.923349999999</v>
      </c>
      <c r="CJ7" s="58">
        <v>13370.03047</v>
      </c>
      <c r="CK7" s="58">
        <v>11744.366180000001</v>
      </c>
      <c r="CL7" s="58">
        <v>13642.13673</v>
      </c>
      <c r="CM7" s="58">
        <v>13881.923349999999</v>
      </c>
      <c r="CN7" s="58">
        <v>13959.40331</v>
      </c>
      <c r="CO7" s="58">
        <v>11608.895909999999</v>
      </c>
      <c r="CP7" s="58">
        <v>13642.13673</v>
      </c>
      <c r="CQ7" s="58">
        <v>13881.923349999999</v>
      </c>
      <c r="CR7" s="58">
        <v>13691.155210000001</v>
      </c>
      <c r="CS7" s="58">
        <v>11150.190199999999</v>
      </c>
      <c r="CT7" s="58">
        <v>13642.13673</v>
      </c>
      <c r="CU7" s="58">
        <v>13881.923349999999</v>
      </c>
      <c r="CV7" s="58">
        <v>13959.40331</v>
      </c>
      <c r="CW7" s="58">
        <v>12545.412420000001</v>
      </c>
      <c r="CX7" s="58">
        <v>13449.76822</v>
      </c>
      <c r="CY7" s="58">
        <v>13881.923349999999</v>
      </c>
      <c r="CZ7" s="58">
        <v>13914.59131</v>
      </c>
      <c r="DA7" s="58">
        <v>9643.4518900000003</v>
      </c>
      <c r="DB7" s="58">
        <v>13504.979230000001</v>
      </c>
      <c r="DC7" s="58">
        <v>13881.923349999999</v>
      </c>
      <c r="DD7" s="58">
        <v>12428.35887</v>
      </c>
      <c r="DE7" s="58">
        <v>13436.812980000001</v>
      </c>
      <c r="DF7" s="58">
        <v>13562.342130000001</v>
      </c>
      <c r="DG7" s="58">
        <v>13881.923349999999</v>
      </c>
      <c r="DH7" s="58">
        <v>13857.910910000001</v>
      </c>
      <c r="DI7" s="58">
        <v>13400.578229999999</v>
      </c>
      <c r="DJ7" s="58">
        <v>13635.61213</v>
      </c>
      <c r="DK7" s="58">
        <v>13881.923349999999</v>
      </c>
      <c r="DL7" s="58">
        <v>13050.41373</v>
      </c>
      <c r="DM7" s="58">
        <v>8072.4024159999999</v>
      </c>
      <c r="DN7" s="58">
        <v>12157.82242</v>
      </c>
      <c r="DO7" s="58">
        <v>13881.923349999999</v>
      </c>
      <c r="DP7" s="58">
        <v>13959.40331</v>
      </c>
      <c r="DQ7" s="58">
        <v>10938.47774</v>
      </c>
      <c r="DR7" s="58">
        <v>13480.10513</v>
      </c>
      <c r="DS7" s="58">
        <v>13881.923349999999</v>
      </c>
      <c r="DT7" s="58">
        <v>13937.98331</v>
      </c>
      <c r="DU7" s="58">
        <v>9562.9439739999998</v>
      </c>
      <c r="DV7" s="58">
        <v>12526.543729999999</v>
      </c>
      <c r="DW7" s="58">
        <v>13881.923349999999</v>
      </c>
      <c r="DX7" s="58">
        <v>14038.891310000001</v>
      </c>
      <c r="DY7" s="58">
        <v>7857.926238</v>
      </c>
      <c r="DZ7" s="58">
        <v>13392.28703</v>
      </c>
      <c r="EA7" s="58">
        <v>13881.923349999999</v>
      </c>
      <c r="EB7" s="58">
        <v>14038.891310000001</v>
      </c>
      <c r="EC7" s="58">
        <v>11544.03458</v>
      </c>
      <c r="ED7" s="58">
        <v>13637.20673</v>
      </c>
      <c r="EE7" s="58">
        <v>13543.72725</v>
      </c>
      <c r="EF7" s="58">
        <v>14038.891310000001</v>
      </c>
      <c r="EG7" s="58">
        <v>13745.57624</v>
      </c>
      <c r="EH7" s="58">
        <v>11634.88493</v>
      </c>
      <c r="EI7" s="58">
        <v>13794.76895</v>
      </c>
      <c r="EJ7" s="58">
        <v>14038.891310000001</v>
      </c>
      <c r="EK7" s="58">
        <v>13745.57624</v>
      </c>
      <c r="EL7" s="58">
        <v>12243.018679999999</v>
      </c>
      <c r="EM7" s="58">
        <v>12093.216930000001</v>
      </c>
      <c r="EN7" s="58">
        <v>14038.891310000001</v>
      </c>
      <c r="EO7" s="58">
        <v>7556.5057379999998</v>
      </c>
      <c r="EP7" s="58">
        <v>8903.7424599999995</v>
      </c>
      <c r="EQ7" s="58">
        <v>13760.805850000001</v>
      </c>
      <c r="ER7" s="58">
        <v>14038.891310000001</v>
      </c>
      <c r="ES7" s="58">
        <v>13574.75114</v>
      </c>
      <c r="ET7" s="58">
        <v>9724.0354879999995</v>
      </c>
      <c r="EU7" s="58">
        <v>13802.80335</v>
      </c>
      <c r="EV7" s="58">
        <v>14038.891310000001</v>
      </c>
      <c r="EW7" s="58">
        <v>13601.85758</v>
      </c>
      <c r="EX7" s="58">
        <v>9602.5365160000001</v>
      </c>
      <c r="EY7" s="58">
        <v>11740.324850000001</v>
      </c>
      <c r="EZ7" s="58">
        <v>14038.891310000001</v>
      </c>
      <c r="FA7" s="58">
        <v>9528.6047639999997</v>
      </c>
      <c r="FB7" s="58">
        <v>12730.02677</v>
      </c>
    </row>
    <row r="8" spans="1:159" x14ac:dyDescent="0.25">
      <c r="B8" s="33" t="s">
        <v>3</v>
      </c>
      <c r="C8" s="58">
        <v>9431.8898850000005</v>
      </c>
      <c r="D8" s="58">
        <v>8126.0330729999996</v>
      </c>
      <c r="E8" s="58">
        <v>9942.1980679999997</v>
      </c>
      <c r="F8" s="58">
        <v>9762.7463270000007</v>
      </c>
      <c r="G8" s="58">
        <v>10344.77873</v>
      </c>
      <c r="H8" s="58">
        <v>9889.0449129999997</v>
      </c>
      <c r="I8" s="58">
        <v>9941.4400900000001</v>
      </c>
      <c r="J8" s="58">
        <v>10520.913699999999</v>
      </c>
      <c r="K8" s="58">
        <v>9837.4077130000005</v>
      </c>
      <c r="L8" s="58">
        <v>9738.2471420000002</v>
      </c>
      <c r="M8" s="58">
        <v>10146.851919999999</v>
      </c>
      <c r="N8" s="58">
        <v>10146.851919999999</v>
      </c>
      <c r="O8" s="58">
        <v>10651.664769999999</v>
      </c>
      <c r="P8" s="58">
        <v>9328.3363000000008</v>
      </c>
      <c r="Q8" s="58">
        <v>9449.9865919999993</v>
      </c>
      <c r="R8" s="58">
        <v>10651.664769999999</v>
      </c>
      <c r="S8" s="58">
        <v>11421.27304</v>
      </c>
      <c r="T8" s="58">
        <v>10121.26188</v>
      </c>
      <c r="U8" s="58">
        <v>9640.0493869999991</v>
      </c>
      <c r="V8" s="58">
        <v>11702.97921</v>
      </c>
      <c r="W8" s="58">
        <v>11463.03205</v>
      </c>
      <c r="X8" s="58">
        <v>10881.6729</v>
      </c>
      <c r="Y8" s="58">
        <v>9750.9082249999992</v>
      </c>
      <c r="Z8" s="58">
        <v>11000.5342</v>
      </c>
      <c r="AA8" s="58">
        <v>11105.22731</v>
      </c>
      <c r="AB8" s="58">
        <v>9308.0585580000006</v>
      </c>
      <c r="AC8" s="58">
        <v>9904.4886999999999</v>
      </c>
      <c r="AD8" s="58">
        <v>10079.486699999999</v>
      </c>
      <c r="AE8" s="58">
        <v>11420.06421</v>
      </c>
      <c r="AF8" s="58">
        <v>5167.8888770000003</v>
      </c>
      <c r="AG8" s="58">
        <v>10858.16907</v>
      </c>
      <c r="AH8" s="58">
        <v>10283.07633</v>
      </c>
      <c r="AI8" s="58">
        <v>11565.880080000001</v>
      </c>
      <c r="AJ8" s="58">
        <v>9267.3119769999994</v>
      </c>
      <c r="AK8" s="58">
        <v>10087.60313</v>
      </c>
      <c r="AL8" s="58">
        <v>11354.633099999999</v>
      </c>
      <c r="AM8" s="58">
        <v>11734.719510000001</v>
      </c>
      <c r="AN8" s="58">
        <v>8928.5091580000008</v>
      </c>
      <c r="AO8" s="58">
        <v>11523.433349999999</v>
      </c>
      <c r="AP8" s="58">
        <v>11734.719510000001</v>
      </c>
      <c r="AQ8" s="58">
        <v>12985.028990000001</v>
      </c>
      <c r="AR8" s="58">
        <v>9386.0582670000003</v>
      </c>
      <c r="AS8" s="58">
        <v>12537.822410000001</v>
      </c>
      <c r="AT8" s="58">
        <v>12567.952010000001</v>
      </c>
      <c r="AU8" s="58">
        <v>11879.26074</v>
      </c>
      <c r="AV8" s="58">
        <v>11265.13026</v>
      </c>
      <c r="AW8" s="58">
        <v>13002.938990000001</v>
      </c>
      <c r="AX8" s="58">
        <v>13045.38572</v>
      </c>
      <c r="AY8" s="58">
        <v>14606.24116</v>
      </c>
      <c r="AZ8" s="58">
        <v>13451.93655</v>
      </c>
      <c r="BA8" s="58">
        <v>12573.72516</v>
      </c>
      <c r="BB8" s="58">
        <v>14606.24116</v>
      </c>
      <c r="BC8" s="58">
        <v>14606.5254</v>
      </c>
      <c r="BD8" s="58">
        <v>12926.422409999999</v>
      </c>
      <c r="BE8" s="58">
        <v>11682.53342</v>
      </c>
      <c r="BF8" s="58">
        <v>14606.5254</v>
      </c>
      <c r="BG8" s="58">
        <v>14606.809639999999</v>
      </c>
      <c r="BH8" s="58">
        <v>12970.526250000001</v>
      </c>
      <c r="BI8" s="58">
        <v>10986.68561</v>
      </c>
      <c r="BJ8" s="58">
        <v>14525.895570000001</v>
      </c>
      <c r="BK8" s="58">
        <v>16200.0406</v>
      </c>
      <c r="BL8" s="58">
        <v>14827.744500000001</v>
      </c>
      <c r="BM8" s="58">
        <v>14819.385039999999</v>
      </c>
      <c r="BN8" s="58">
        <v>16200.0406</v>
      </c>
      <c r="BO8" s="58">
        <v>16213.6769</v>
      </c>
      <c r="BP8" s="58">
        <v>14361.37</v>
      </c>
      <c r="BQ8" s="58">
        <v>12597.93593</v>
      </c>
      <c r="BR8" s="58">
        <v>16002.390740000001</v>
      </c>
      <c r="BS8" s="58">
        <v>16213.6769</v>
      </c>
      <c r="BT8" s="58">
        <v>16045.026959999999</v>
      </c>
      <c r="BU8" s="58">
        <v>14375.39258</v>
      </c>
      <c r="BV8" s="58">
        <v>16213.6769</v>
      </c>
      <c r="BW8" s="58">
        <v>16213.6769</v>
      </c>
      <c r="BX8" s="58">
        <v>16213.6769</v>
      </c>
      <c r="BY8" s="58">
        <v>14593.14011</v>
      </c>
      <c r="BZ8" s="58">
        <v>16213.6769</v>
      </c>
      <c r="CA8" s="58">
        <v>16024.56158</v>
      </c>
      <c r="CB8" s="58">
        <v>16024.56158</v>
      </c>
      <c r="CC8" s="58">
        <v>15087.85428</v>
      </c>
      <c r="CD8" s="58">
        <v>16024.56158</v>
      </c>
      <c r="CE8" s="58">
        <v>16900.97277</v>
      </c>
      <c r="CF8" s="58">
        <v>16900.97277</v>
      </c>
      <c r="CG8" s="58">
        <v>16900.97277</v>
      </c>
      <c r="CH8" s="58">
        <v>16900.97277</v>
      </c>
      <c r="CI8" s="58">
        <v>17777.383959999999</v>
      </c>
      <c r="CJ8" s="58">
        <v>16941.714049999999</v>
      </c>
      <c r="CK8" s="58">
        <v>17036.461200000002</v>
      </c>
      <c r="CL8" s="58">
        <v>17777.383959999999</v>
      </c>
      <c r="CM8" s="58">
        <v>18653.984649999999</v>
      </c>
      <c r="CN8" s="58">
        <v>17980.33237</v>
      </c>
      <c r="CO8" s="58">
        <v>18473.965049999999</v>
      </c>
      <c r="CP8" s="58">
        <v>18653.984649999999</v>
      </c>
      <c r="CQ8" s="58">
        <v>19530.395840000001</v>
      </c>
      <c r="CR8" s="58">
        <v>19530.395840000001</v>
      </c>
      <c r="CS8" s="58">
        <v>19170.356650000002</v>
      </c>
      <c r="CT8" s="58">
        <v>19406.766319999999</v>
      </c>
      <c r="CU8" s="58">
        <v>20406.80703</v>
      </c>
      <c r="CV8" s="58">
        <v>20406.80703</v>
      </c>
      <c r="CW8" s="58">
        <v>20027.81841</v>
      </c>
      <c r="CX8" s="58">
        <v>20134.682669999998</v>
      </c>
      <c r="CY8" s="58">
        <v>21283.407719999999</v>
      </c>
      <c r="CZ8" s="58">
        <v>21103.388129999999</v>
      </c>
      <c r="DA8" s="58">
        <v>20598.385780000001</v>
      </c>
      <c r="DB8" s="58">
        <v>21283.407719999999</v>
      </c>
      <c r="DC8" s="58">
        <v>22159.818910000002</v>
      </c>
      <c r="DD8" s="58">
        <v>22159.818910000002</v>
      </c>
      <c r="DE8" s="58">
        <v>22159.818910000002</v>
      </c>
      <c r="DF8" s="58">
        <v>22159.818910000002</v>
      </c>
      <c r="DG8" s="58">
        <v>23036.23011</v>
      </c>
      <c r="DH8" s="58">
        <v>22755.427110000001</v>
      </c>
      <c r="DI8" s="58">
        <v>20637.990099999999</v>
      </c>
      <c r="DJ8" s="58">
        <v>21106.23054</v>
      </c>
      <c r="DK8" s="58">
        <v>23912.641299999999</v>
      </c>
      <c r="DL8" s="58">
        <v>22767.906159999999</v>
      </c>
      <c r="DM8" s="58">
        <v>23027.702860000001</v>
      </c>
      <c r="DN8" s="58">
        <v>23912.641299999999</v>
      </c>
      <c r="DO8" s="58">
        <v>24789.336739999999</v>
      </c>
      <c r="DP8" s="58">
        <v>24609.317139999999</v>
      </c>
      <c r="DQ8" s="58">
        <v>23686.47984</v>
      </c>
      <c r="DR8" s="58">
        <v>23904.398300000001</v>
      </c>
      <c r="DS8" s="58">
        <v>25665.747930000001</v>
      </c>
      <c r="DT8" s="58">
        <v>25497.097989999998</v>
      </c>
      <c r="DU8" s="58">
        <v>23991.376189999999</v>
      </c>
      <c r="DV8" s="58">
        <v>25665.747930000001</v>
      </c>
      <c r="DW8" s="58">
        <v>26147.056479999999</v>
      </c>
      <c r="DX8" s="58">
        <v>26147.056479999999</v>
      </c>
      <c r="DY8" s="58">
        <v>24642.471649999999</v>
      </c>
      <c r="DZ8" s="58">
        <v>25787.01729</v>
      </c>
      <c r="EA8" s="58">
        <v>26336.550800000001</v>
      </c>
      <c r="EB8" s="58">
        <v>26336.550800000001</v>
      </c>
      <c r="EC8" s="58">
        <v>26336.550800000001</v>
      </c>
      <c r="ED8" s="58">
        <v>25585.205849999998</v>
      </c>
      <c r="EE8" s="58">
        <v>26652.535929999998</v>
      </c>
      <c r="EF8" s="58">
        <v>26652.535929999998</v>
      </c>
      <c r="EG8" s="58">
        <v>26652.535929999998</v>
      </c>
      <c r="EH8" s="58">
        <v>26472.516339999998</v>
      </c>
      <c r="EI8" s="58">
        <v>27428.008590000001</v>
      </c>
      <c r="EJ8" s="58">
        <v>27428.008590000001</v>
      </c>
      <c r="EK8" s="58">
        <v>27428.008590000001</v>
      </c>
      <c r="EL8" s="58">
        <v>27247.989000000001</v>
      </c>
      <c r="EM8" s="58">
        <v>28037.576860000001</v>
      </c>
      <c r="EN8" s="58">
        <v>28037.576860000001</v>
      </c>
      <c r="EO8" s="58">
        <v>27111.897150000001</v>
      </c>
      <c r="EP8" s="58">
        <v>28037.576860000001</v>
      </c>
      <c r="EQ8" s="58">
        <v>28711.86364</v>
      </c>
      <c r="ER8" s="58">
        <v>28711.86364</v>
      </c>
      <c r="ES8" s="58">
        <v>27635.535940000002</v>
      </c>
      <c r="ET8" s="58">
        <v>27825.977729999999</v>
      </c>
      <c r="EU8" s="58">
        <v>29362.30359</v>
      </c>
      <c r="EV8" s="58">
        <v>29362.30359</v>
      </c>
      <c r="EW8" s="58">
        <v>28677.281650000001</v>
      </c>
      <c r="EX8" s="58">
        <v>27154.69485</v>
      </c>
      <c r="EY8" s="58">
        <v>30253.106940000001</v>
      </c>
      <c r="EZ8" s="58">
        <v>30253.106940000001</v>
      </c>
      <c r="FA8" s="58">
        <v>26814.732650000002</v>
      </c>
      <c r="FB8" s="58">
        <v>28028.443719999999</v>
      </c>
    </row>
    <row r="9" spans="1:159" x14ac:dyDescent="0.25">
      <c r="B9" s="33" t="s">
        <v>4</v>
      </c>
      <c r="C9" s="58">
        <v>2110.2449999999999</v>
      </c>
      <c r="D9" s="58">
        <v>1570.02</v>
      </c>
      <c r="E9" s="58">
        <v>1601.2132329999999</v>
      </c>
      <c r="F9" s="58">
        <v>2110.2449999999999</v>
      </c>
      <c r="G9" s="58">
        <v>2023.1338940000001</v>
      </c>
      <c r="H9" s="58">
        <v>2252.637068</v>
      </c>
      <c r="I9" s="58">
        <v>2380.3200000000002</v>
      </c>
      <c r="J9" s="58">
        <v>1840.095</v>
      </c>
      <c r="K9" s="58">
        <v>2380.3200000000002</v>
      </c>
      <c r="L9" s="58">
        <v>2110.2449999999999</v>
      </c>
      <c r="M9" s="58">
        <v>1840.095</v>
      </c>
      <c r="N9" s="58">
        <v>2380.3200000000002</v>
      </c>
      <c r="O9" s="58">
        <v>2251.580876</v>
      </c>
      <c r="P9" s="58">
        <v>1570.02</v>
      </c>
      <c r="Q9" s="58">
        <v>1840.095</v>
      </c>
      <c r="R9" s="58">
        <v>2106.5700000000002</v>
      </c>
      <c r="S9" s="58">
        <v>2380.3200000000002</v>
      </c>
      <c r="T9" s="58">
        <v>1570.02</v>
      </c>
      <c r="U9" s="58">
        <v>2110.2449999999999</v>
      </c>
      <c r="V9" s="58">
        <v>1840.095</v>
      </c>
      <c r="W9" s="58">
        <v>2380.3200000000002</v>
      </c>
      <c r="X9" s="58">
        <v>2110.2449999999999</v>
      </c>
      <c r="Y9" s="58">
        <v>2110.2449999999999</v>
      </c>
      <c r="Z9" s="58">
        <v>1840.095</v>
      </c>
      <c r="AA9" s="58">
        <v>1840.095</v>
      </c>
      <c r="AB9" s="58">
        <v>1836.4949999999999</v>
      </c>
      <c r="AC9" s="58">
        <v>2106.5700000000002</v>
      </c>
      <c r="AD9" s="58">
        <v>1840.095</v>
      </c>
      <c r="AE9" s="58">
        <v>2095.0949999999998</v>
      </c>
      <c r="AF9" s="58">
        <v>2395.3200000000002</v>
      </c>
      <c r="AG9" s="58">
        <v>2361.5700000000002</v>
      </c>
      <c r="AH9" s="58">
        <v>2635.32</v>
      </c>
      <c r="AI9" s="58">
        <v>2091.4949999999999</v>
      </c>
      <c r="AJ9" s="58">
        <v>2635.32</v>
      </c>
      <c r="AK9" s="58">
        <v>1825.02</v>
      </c>
      <c r="AL9" s="58">
        <v>1825.02</v>
      </c>
      <c r="AM9" s="58">
        <v>1821.345</v>
      </c>
      <c r="AN9" s="58">
        <v>2346.3000000000002</v>
      </c>
      <c r="AO9" s="58">
        <v>1821.345</v>
      </c>
      <c r="AP9" s="58">
        <v>2635.32</v>
      </c>
      <c r="AQ9" s="58">
        <v>1821.345</v>
      </c>
      <c r="AR9" s="58">
        <v>2185.0296619999999</v>
      </c>
      <c r="AS9" s="58">
        <v>2095.0949999999998</v>
      </c>
      <c r="AT9" s="58">
        <v>2635.32</v>
      </c>
      <c r="AU9" s="58">
        <v>2635.32</v>
      </c>
      <c r="AV9" s="58">
        <v>2365.2449999999999</v>
      </c>
      <c r="AW9" s="58">
        <v>2095.0949999999998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2365.2449999999999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3013.6813350000002</v>
      </c>
      <c r="BL9" s="58">
        <v>3013.6813350000002</v>
      </c>
      <c r="BM9" s="58">
        <v>2473.4563349999999</v>
      </c>
      <c r="BN9" s="58">
        <v>3013.6813350000002</v>
      </c>
      <c r="BO9" s="58">
        <v>3944.472237</v>
      </c>
      <c r="BP9" s="58">
        <v>3674.3972370000001</v>
      </c>
      <c r="BQ9" s="58">
        <v>3944.472237</v>
      </c>
      <c r="BR9" s="58">
        <v>3944.472237</v>
      </c>
      <c r="BS9" s="58">
        <v>3188.55</v>
      </c>
      <c r="BT9" s="58">
        <v>3188.55</v>
      </c>
      <c r="BU9" s="58">
        <v>2914.8</v>
      </c>
      <c r="BV9" s="58">
        <v>3188.55</v>
      </c>
      <c r="BW9" s="58">
        <v>3188.55</v>
      </c>
      <c r="BX9" s="58">
        <v>3188.55</v>
      </c>
      <c r="BY9" s="58">
        <v>3188.55</v>
      </c>
      <c r="BZ9" s="58">
        <v>3188.55</v>
      </c>
      <c r="CA9" s="58">
        <v>1755</v>
      </c>
      <c r="CB9" s="58">
        <v>1755</v>
      </c>
      <c r="CC9" s="58">
        <v>1755</v>
      </c>
      <c r="CD9" s="58">
        <v>1755</v>
      </c>
      <c r="CE9" s="58">
        <v>1755</v>
      </c>
      <c r="CF9" s="58">
        <v>1755</v>
      </c>
      <c r="CG9" s="58">
        <v>255</v>
      </c>
      <c r="CH9" s="58">
        <v>1755</v>
      </c>
      <c r="CI9" s="58">
        <v>1755</v>
      </c>
      <c r="CJ9" s="58">
        <v>1755</v>
      </c>
      <c r="CK9" s="58">
        <v>1755</v>
      </c>
      <c r="CL9" s="58">
        <v>1755</v>
      </c>
      <c r="CM9" s="58">
        <v>1755</v>
      </c>
      <c r="CN9" s="58">
        <v>1755</v>
      </c>
      <c r="CO9" s="58">
        <v>1755</v>
      </c>
      <c r="CP9" s="58">
        <v>1755</v>
      </c>
      <c r="CQ9" s="58">
        <v>1755</v>
      </c>
      <c r="CR9" s="58">
        <v>1755</v>
      </c>
      <c r="CS9" s="58">
        <v>1755</v>
      </c>
      <c r="CT9" s="58">
        <v>1755</v>
      </c>
      <c r="CU9" s="58">
        <v>1755</v>
      </c>
      <c r="CV9" s="58">
        <v>1755</v>
      </c>
      <c r="CW9" s="58">
        <v>1755</v>
      </c>
      <c r="CX9" s="58">
        <v>1755</v>
      </c>
      <c r="CY9" s="58">
        <v>1755</v>
      </c>
      <c r="CZ9" s="58">
        <v>1755</v>
      </c>
      <c r="DA9" s="58">
        <v>1755</v>
      </c>
      <c r="DB9" s="58">
        <v>1755</v>
      </c>
      <c r="DC9" s="58">
        <v>1755</v>
      </c>
      <c r="DD9" s="58">
        <v>1755</v>
      </c>
      <c r="DE9" s="58">
        <v>1755</v>
      </c>
      <c r="DF9" s="58">
        <v>1755</v>
      </c>
      <c r="DG9" s="58">
        <v>1755</v>
      </c>
      <c r="DH9" s="58">
        <v>1755</v>
      </c>
      <c r="DI9" s="58">
        <v>1755</v>
      </c>
      <c r="DJ9" s="58">
        <v>1755</v>
      </c>
      <c r="DK9" s="58">
        <v>1755</v>
      </c>
      <c r="DL9" s="58">
        <v>1755</v>
      </c>
      <c r="DM9" s="58">
        <v>1755</v>
      </c>
      <c r="DN9" s="58">
        <v>1755</v>
      </c>
      <c r="DO9" s="58">
        <v>1755</v>
      </c>
      <c r="DP9" s="58">
        <v>1755</v>
      </c>
      <c r="DQ9" s="58">
        <v>1755</v>
      </c>
      <c r="DR9" s="58">
        <v>1755</v>
      </c>
      <c r="DS9" s="58">
        <v>1755</v>
      </c>
      <c r="DT9" s="58">
        <v>1755</v>
      </c>
      <c r="DU9" s="58">
        <v>1755</v>
      </c>
      <c r="DV9" s="58">
        <v>1755</v>
      </c>
      <c r="DW9" s="58">
        <v>1755</v>
      </c>
      <c r="DX9" s="58">
        <v>1755</v>
      </c>
      <c r="DY9" s="58">
        <v>1755</v>
      </c>
      <c r="DZ9" s="58">
        <v>1755</v>
      </c>
      <c r="EA9" s="58">
        <v>1755</v>
      </c>
      <c r="EB9" s="58">
        <v>1755</v>
      </c>
      <c r="EC9" s="58">
        <v>1755</v>
      </c>
      <c r="ED9" s="58">
        <v>1755</v>
      </c>
      <c r="EE9" s="58">
        <v>1500</v>
      </c>
      <c r="EF9" s="58">
        <v>1500</v>
      </c>
      <c r="EG9" s="58">
        <v>1500</v>
      </c>
      <c r="EH9" s="58">
        <v>1500</v>
      </c>
      <c r="EI9" s="58">
        <v>1500</v>
      </c>
      <c r="EJ9" s="58">
        <v>1500</v>
      </c>
      <c r="EK9" s="58">
        <v>1500</v>
      </c>
      <c r="EL9" s="58">
        <v>1500</v>
      </c>
      <c r="EM9" s="58">
        <v>1500</v>
      </c>
      <c r="EN9" s="58">
        <v>1500</v>
      </c>
      <c r="EO9" s="58">
        <v>0</v>
      </c>
      <c r="EP9" s="58">
        <v>1500</v>
      </c>
      <c r="EQ9" s="58">
        <v>1500</v>
      </c>
      <c r="ER9" s="58">
        <v>1500</v>
      </c>
      <c r="ES9" s="58">
        <v>1500</v>
      </c>
      <c r="ET9" s="58">
        <v>1500</v>
      </c>
      <c r="EU9" s="58">
        <v>1500</v>
      </c>
      <c r="EV9" s="58">
        <v>1500</v>
      </c>
      <c r="EW9" s="58">
        <v>1500</v>
      </c>
      <c r="EX9" s="58">
        <v>1500</v>
      </c>
      <c r="EY9" s="58">
        <v>1500</v>
      </c>
      <c r="EZ9" s="58">
        <v>1500</v>
      </c>
      <c r="FA9" s="58">
        <v>1500</v>
      </c>
      <c r="FB9" s="58">
        <v>1500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3687.1168539999999</v>
      </c>
      <c r="D11" s="58">
        <v>3089.8877029999999</v>
      </c>
      <c r="E11" s="58">
        <v>3435.3012010000002</v>
      </c>
      <c r="F11" s="58">
        <v>3827.1960410000002</v>
      </c>
      <c r="G11" s="58">
        <v>3220.7517499999999</v>
      </c>
      <c r="H11" s="58">
        <v>4228.5662300000004</v>
      </c>
      <c r="I11" s="58">
        <v>3707.7157099999999</v>
      </c>
      <c r="J11" s="58">
        <v>3790.5655059999999</v>
      </c>
      <c r="K11" s="58">
        <v>3103.269636</v>
      </c>
      <c r="L11" s="58">
        <v>4086.8961800000002</v>
      </c>
      <c r="M11" s="58">
        <v>4470.4443929999998</v>
      </c>
      <c r="N11" s="58">
        <v>3692.9238230000001</v>
      </c>
      <c r="O11" s="58">
        <v>4151.3722230000003</v>
      </c>
      <c r="P11" s="58">
        <v>3784.1530830000002</v>
      </c>
      <c r="Q11" s="58">
        <v>3818.0263169999998</v>
      </c>
      <c r="R11" s="58">
        <v>4506.9326060000003</v>
      </c>
      <c r="S11" s="58">
        <v>4424.6236959999997</v>
      </c>
      <c r="T11" s="58">
        <v>3999.748865</v>
      </c>
      <c r="U11" s="58">
        <v>4055.6675570000002</v>
      </c>
      <c r="V11" s="58">
        <v>3963.0152790000002</v>
      </c>
      <c r="W11" s="58">
        <v>3738.1805509999999</v>
      </c>
      <c r="X11" s="58">
        <v>4665.7083709999997</v>
      </c>
      <c r="Y11" s="58">
        <v>4425.8175579999997</v>
      </c>
      <c r="Z11" s="58">
        <v>3353.8139970000002</v>
      </c>
      <c r="AA11" s="58">
        <v>3553.0446080000002</v>
      </c>
      <c r="AB11" s="58">
        <v>3075.67373</v>
      </c>
      <c r="AC11" s="58">
        <v>2941.6164050000002</v>
      </c>
      <c r="AD11" s="58">
        <v>4240.3929539999999</v>
      </c>
      <c r="AE11" s="58">
        <v>3724.157972</v>
      </c>
      <c r="AF11" s="58">
        <v>4043.5037980000002</v>
      </c>
      <c r="AG11" s="58">
        <v>3553.2674299999999</v>
      </c>
      <c r="AH11" s="58">
        <v>4685.0367910000004</v>
      </c>
      <c r="AI11" s="58">
        <v>3259.9023849999999</v>
      </c>
      <c r="AJ11" s="58">
        <v>3784.150271</v>
      </c>
      <c r="AK11" s="58">
        <v>2926.7190700000001</v>
      </c>
      <c r="AL11" s="58">
        <v>4206.6002680000001</v>
      </c>
      <c r="AM11" s="58">
        <v>4509.9806619999999</v>
      </c>
      <c r="AN11" s="58">
        <v>3636.2805210000001</v>
      </c>
      <c r="AO11" s="58">
        <v>2805.1805009999998</v>
      </c>
      <c r="AP11" s="58">
        <v>4689.3004129999999</v>
      </c>
      <c r="AQ11" s="58">
        <v>3158.8862170000002</v>
      </c>
      <c r="AR11" s="58">
        <v>4387.3412269999999</v>
      </c>
      <c r="AS11" s="58">
        <v>3657.31439</v>
      </c>
      <c r="AT11" s="58">
        <v>4034.1238290000001</v>
      </c>
      <c r="AU11" s="58">
        <v>4379.3199729999997</v>
      </c>
      <c r="AV11" s="58">
        <v>4234.6889760000004</v>
      </c>
      <c r="AW11" s="58">
        <v>3876.4001640000001</v>
      </c>
      <c r="AX11" s="58">
        <v>4369.0404429999999</v>
      </c>
      <c r="AY11" s="58">
        <v>3439.6176799999998</v>
      </c>
      <c r="AZ11" s="58">
        <v>3444.876683</v>
      </c>
      <c r="BA11" s="58">
        <v>3759.2477469999999</v>
      </c>
      <c r="BB11" s="58">
        <v>3759.2477469999999</v>
      </c>
      <c r="BC11" s="58">
        <v>2309.6630970000001</v>
      </c>
      <c r="BD11" s="58">
        <v>1750.4185460000001</v>
      </c>
      <c r="BE11" s="58">
        <v>2127.1332379999999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2147.9474489999998</v>
      </c>
      <c r="BK11" s="58">
        <v>190.25228920000001</v>
      </c>
      <c r="BL11" s="58">
        <v>190.25228920000001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409.226876</v>
      </c>
      <c r="D12" s="58">
        <v>3721.4120320000002</v>
      </c>
      <c r="E12" s="58">
        <v>5282.3369810000004</v>
      </c>
      <c r="F12" s="58">
        <v>3460.0412459999998</v>
      </c>
      <c r="G12" s="58">
        <v>449.49088369999998</v>
      </c>
      <c r="H12" s="58">
        <v>4131.4537280000004</v>
      </c>
      <c r="I12" s="58">
        <v>5330.266646</v>
      </c>
      <c r="J12" s="58">
        <v>3540.5766509999999</v>
      </c>
      <c r="K12" s="58">
        <v>701.54284949999999</v>
      </c>
      <c r="L12" s="58">
        <v>4619.7349530000001</v>
      </c>
      <c r="M12" s="58">
        <v>6227.3777840000002</v>
      </c>
      <c r="N12" s="58">
        <v>3976.094482</v>
      </c>
      <c r="O12" s="58">
        <v>761.52419669999995</v>
      </c>
      <c r="P12" s="58">
        <v>4577.5404769999996</v>
      </c>
      <c r="Q12" s="58">
        <v>6374.6521329999996</v>
      </c>
      <c r="R12" s="58">
        <v>4255.1864219999998</v>
      </c>
      <c r="S12" s="58">
        <v>796.07751670000005</v>
      </c>
      <c r="T12" s="58">
        <v>4925.5271769999999</v>
      </c>
      <c r="U12" s="58">
        <v>6662.1716500000002</v>
      </c>
      <c r="V12" s="58">
        <v>4257.9306239999996</v>
      </c>
      <c r="W12" s="58">
        <v>786.86016729999994</v>
      </c>
      <c r="X12" s="58">
        <v>5186.2422630000001</v>
      </c>
      <c r="Y12" s="58">
        <v>6962.0258729999996</v>
      </c>
      <c r="Z12" s="58">
        <v>4401.0182640000003</v>
      </c>
      <c r="AA12" s="58">
        <v>909.16034509999997</v>
      </c>
      <c r="AB12" s="58">
        <v>5014.2278020000003</v>
      </c>
      <c r="AC12" s="58">
        <v>6296.326822</v>
      </c>
      <c r="AD12" s="58">
        <v>4429.957582</v>
      </c>
      <c r="AE12" s="58">
        <v>963.09289790000003</v>
      </c>
      <c r="AF12" s="58">
        <v>4756.79288</v>
      </c>
      <c r="AG12" s="58">
        <v>6906.9140559999996</v>
      </c>
      <c r="AH12" s="58">
        <v>4768.8075920000001</v>
      </c>
      <c r="AI12" s="58">
        <v>1086.037345</v>
      </c>
      <c r="AJ12" s="58">
        <v>5261.7187029999996</v>
      </c>
      <c r="AK12" s="58">
        <v>6616.0581940000002</v>
      </c>
      <c r="AL12" s="58">
        <v>4936.5349500000002</v>
      </c>
      <c r="AM12" s="58">
        <v>1138.285871</v>
      </c>
      <c r="AN12" s="58">
        <v>5456.7252490000001</v>
      </c>
      <c r="AO12" s="58">
        <v>7024.4272760000003</v>
      </c>
      <c r="AP12" s="58">
        <v>4939.5740820000001</v>
      </c>
      <c r="AQ12" s="58">
        <v>1131.755721</v>
      </c>
      <c r="AR12" s="58">
        <v>5583.5423289999999</v>
      </c>
      <c r="AS12" s="58">
        <v>6913.382963</v>
      </c>
      <c r="AT12" s="58">
        <v>4809.9416300000003</v>
      </c>
      <c r="AU12" s="58">
        <v>1160.224598</v>
      </c>
      <c r="AV12" s="58">
        <v>5546.8706439999996</v>
      </c>
      <c r="AW12" s="58">
        <v>7323.0209290000003</v>
      </c>
      <c r="AX12" s="58">
        <v>4961.3340820000003</v>
      </c>
      <c r="AY12" s="58">
        <v>1134.364775</v>
      </c>
      <c r="AZ12" s="58">
        <v>5579.625309</v>
      </c>
      <c r="BA12" s="58">
        <v>7484.7369660000004</v>
      </c>
      <c r="BB12" s="58">
        <v>4944.5880900000002</v>
      </c>
      <c r="BC12" s="58">
        <v>1134.364775</v>
      </c>
      <c r="BD12" s="58">
        <v>5566.7272290000001</v>
      </c>
      <c r="BE12" s="58">
        <v>7323.5756810000003</v>
      </c>
      <c r="BF12" s="58">
        <v>4944.5880900000002</v>
      </c>
      <c r="BG12" s="58">
        <v>1134.364775</v>
      </c>
      <c r="BH12" s="58">
        <v>5573.7753089999997</v>
      </c>
      <c r="BI12" s="58">
        <v>7484.7369660000004</v>
      </c>
      <c r="BJ12" s="58">
        <v>4944.5880900000002</v>
      </c>
      <c r="BK12" s="58">
        <v>1134.364775</v>
      </c>
      <c r="BL12" s="58">
        <v>5579.625309</v>
      </c>
      <c r="BM12" s="58">
        <v>7340.302173</v>
      </c>
      <c r="BN12" s="58">
        <v>4944.5880900000002</v>
      </c>
      <c r="BO12" s="58">
        <v>1134.364775</v>
      </c>
      <c r="BP12" s="58">
        <v>5579.625309</v>
      </c>
      <c r="BQ12" s="58">
        <v>7484.7369660000004</v>
      </c>
      <c r="BR12" s="58">
        <v>4944.5880900000002</v>
      </c>
      <c r="BS12" s="58">
        <v>1134.364775</v>
      </c>
      <c r="BT12" s="58">
        <v>5574.9453089999997</v>
      </c>
      <c r="BU12" s="58">
        <v>7423.8940860000002</v>
      </c>
      <c r="BV12" s="58">
        <v>4944.5880900000002</v>
      </c>
      <c r="BW12" s="58">
        <v>1134.364775</v>
      </c>
      <c r="BX12" s="58">
        <v>5579.625309</v>
      </c>
      <c r="BY12" s="58">
        <v>7455.5770110000003</v>
      </c>
      <c r="BZ12" s="58">
        <v>4944.5880900000002</v>
      </c>
      <c r="CA12" s="58">
        <v>875.43803530000002</v>
      </c>
      <c r="CB12" s="58">
        <v>5425.7314690000003</v>
      </c>
      <c r="CC12" s="58">
        <v>7375.8572270000004</v>
      </c>
      <c r="CD12" s="58">
        <v>4775.6895500000001</v>
      </c>
      <c r="CE12" s="58">
        <v>875.43803530000002</v>
      </c>
      <c r="CF12" s="58">
        <v>5425.7314690000003</v>
      </c>
      <c r="CG12" s="58">
        <v>7375.8572270000004</v>
      </c>
      <c r="CH12" s="58">
        <v>4775.6895500000001</v>
      </c>
      <c r="CI12" s="58">
        <v>875.43803530000002</v>
      </c>
      <c r="CJ12" s="58">
        <v>5425.7314690000003</v>
      </c>
      <c r="CK12" s="58">
        <v>7357.4972269999998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7375.8572270000004</v>
      </c>
      <c r="CT12" s="58">
        <v>4775.6895500000001</v>
      </c>
      <c r="CU12" s="58">
        <v>868.54449999999997</v>
      </c>
      <c r="CV12" s="58">
        <v>5421.6944999999996</v>
      </c>
      <c r="CW12" s="58">
        <v>7368.5320000000002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7237.6695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7373.0445</v>
      </c>
      <c r="DN12" s="58">
        <v>4771.2444999999998</v>
      </c>
      <c r="DO12" s="58">
        <v>868.54449999999997</v>
      </c>
      <c r="DP12" s="58">
        <v>5421.6944999999996</v>
      </c>
      <c r="DQ12" s="58">
        <v>7357.8824999999997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7237.6695</v>
      </c>
      <c r="DZ12" s="58">
        <v>4756.0825000000004</v>
      </c>
      <c r="EA12" s="58">
        <v>868.54449999999997</v>
      </c>
      <c r="EB12" s="58">
        <v>5421.6944999999996</v>
      </c>
      <c r="EC12" s="58">
        <v>7357.8824999999997</v>
      </c>
      <c r="ED12" s="58">
        <v>4635.8694999999998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7233.3</v>
      </c>
      <c r="EL12" s="58">
        <v>4554.3</v>
      </c>
      <c r="EM12" s="58">
        <v>535.79999999999995</v>
      </c>
      <c r="EN12" s="58">
        <v>5224.05</v>
      </c>
      <c r="EO12" s="58">
        <v>7233.3</v>
      </c>
      <c r="EP12" s="58">
        <v>4554.3</v>
      </c>
      <c r="EQ12" s="58">
        <v>535.79999999999995</v>
      </c>
      <c r="ER12" s="58">
        <v>5224.05</v>
      </c>
      <c r="ES12" s="58">
        <v>7233.3</v>
      </c>
      <c r="ET12" s="58">
        <v>4554.3</v>
      </c>
      <c r="EU12" s="58">
        <v>535.79999999999995</v>
      </c>
      <c r="EV12" s="58">
        <v>5224.05</v>
      </c>
      <c r="EW12" s="58">
        <v>7233.3</v>
      </c>
      <c r="EX12" s="58">
        <v>4554.3</v>
      </c>
      <c r="EY12" s="58">
        <v>535.79999999999995</v>
      </c>
      <c r="EZ12" s="58">
        <v>5224.05</v>
      </c>
      <c r="FA12" s="58">
        <v>7233.3</v>
      </c>
      <c r="FB12" s="58">
        <v>4554.3</v>
      </c>
    </row>
    <row r="13" spans="1:159" x14ac:dyDescent="0.25">
      <c r="B13" s="33" t="s">
        <v>7</v>
      </c>
      <c r="C13" s="58">
        <v>452.528325</v>
      </c>
      <c r="D13" s="58">
        <v>353.52296689999997</v>
      </c>
      <c r="E13" s="58">
        <v>617.16962260000003</v>
      </c>
      <c r="F13" s="58">
        <v>664.13793380000004</v>
      </c>
      <c r="G13" s="58">
        <v>522.87852580000003</v>
      </c>
      <c r="H13" s="58">
        <v>901.56475890000002</v>
      </c>
      <c r="I13" s="58">
        <v>940.19447860000002</v>
      </c>
      <c r="J13" s="58">
        <v>815.58191780000004</v>
      </c>
      <c r="K13" s="58">
        <v>624.40857640000002</v>
      </c>
      <c r="L13" s="58">
        <v>851.13807050000003</v>
      </c>
      <c r="M13" s="58">
        <v>1248.460292</v>
      </c>
      <c r="N13" s="58">
        <v>1136.0007250000001</v>
      </c>
      <c r="O13" s="58">
        <v>1134.7075609999999</v>
      </c>
      <c r="P13" s="58">
        <v>683.97568950000004</v>
      </c>
      <c r="Q13" s="58">
        <v>1205.8557330000001</v>
      </c>
      <c r="R13" s="58">
        <v>1499.2788619999999</v>
      </c>
      <c r="S13" s="58">
        <v>1662.7857039999999</v>
      </c>
      <c r="T13" s="58">
        <v>1675.897113</v>
      </c>
      <c r="U13" s="58">
        <v>2239.8736669999998</v>
      </c>
      <c r="V13" s="58">
        <v>1785.0480439999999</v>
      </c>
      <c r="W13" s="58">
        <v>1409.223279</v>
      </c>
      <c r="X13" s="58">
        <v>2015.2102219999999</v>
      </c>
      <c r="Y13" s="58">
        <v>2900.9260340000001</v>
      </c>
      <c r="Z13" s="58">
        <v>1524.2238440000001</v>
      </c>
      <c r="AA13" s="58">
        <v>1746.813613</v>
      </c>
      <c r="AB13" s="58">
        <v>2217.4122600000001</v>
      </c>
      <c r="AC13" s="58">
        <v>2419.5381090000001</v>
      </c>
      <c r="AD13" s="58">
        <v>2986.4577380000001</v>
      </c>
      <c r="AE13" s="58">
        <v>2672.2680059999998</v>
      </c>
      <c r="AF13" s="58">
        <v>3137.022946</v>
      </c>
      <c r="AG13" s="58">
        <v>2589.845757</v>
      </c>
      <c r="AH13" s="58">
        <v>3723.6458539999999</v>
      </c>
      <c r="AI13" s="58">
        <v>2323.6336369999999</v>
      </c>
      <c r="AJ13" s="58">
        <v>2943.1307769999999</v>
      </c>
      <c r="AK13" s="58">
        <v>3152.0706369999998</v>
      </c>
      <c r="AL13" s="58">
        <v>3921.2666060000001</v>
      </c>
      <c r="AM13" s="58">
        <v>3054.1409870000002</v>
      </c>
      <c r="AN13" s="58">
        <v>2909.2158949999998</v>
      </c>
      <c r="AO13" s="58">
        <v>2146.405487</v>
      </c>
      <c r="AP13" s="58">
        <v>4085.8166059999999</v>
      </c>
      <c r="AQ13" s="58">
        <v>3242.6914320000001</v>
      </c>
      <c r="AR13" s="58">
        <v>3245.6148020000001</v>
      </c>
      <c r="AS13" s="58">
        <v>5132.9947110000003</v>
      </c>
      <c r="AT13" s="58">
        <v>4259.9361349999999</v>
      </c>
      <c r="AU13" s="58">
        <v>5295.9400089999999</v>
      </c>
      <c r="AV13" s="58">
        <v>3069.4431530000002</v>
      </c>
      <c r="AW13" s="58">
        <v>4299.6278869999996</v>
      </c>
      <c r="AX13" s="58">
        <v>7232.8878580000001</v>
      </c>
      <c r="AY13" s="58">
        <v>5791.7681300000004</v>
      </c>
      <c r="AZ13" s="58">
        <v>6549.958826</v>
      </c>
      <c r="BA13" s="58">
        <v>5107.929787</v>
      </c>
      <c r="BB13" s="58">
        <v>7909.0171140000002</v>
      </c>
      <c r="BC13" s="58">
        <v>7691.5662469999997</v>
      </c>
      <c r="BD13" s="58">
        <v>8044.9464470000003</v>
      </c>
      <c r="BE13" s="58">
        <v>12172.33418</v>
      </c>
      <c r="BF13" s="58">
        <v>10499.62551</v>
      </c>
      <c r="BG13" s="58">
        <v>8160.1269519999996</v>
      </c>
      <c r="BH13" s="58">
        <v>8925.2363920000007</v>
      </c>
      <c r="BI13" s="58">
        <v>12864.559639999999</v>
      </c>
      <c r="BJ13" s="58">
        <v>11138.57193</v>
      </c>
      <c r="BK13" s="58">
        <v>8685.3439770000005</v>
      </c>
      <c r="BL13" s="58">
        <v>9569.9692149999992</v>
      </c>
      <c r="BM13" s="58">
        <v>13080.85536</v>
      </c>
      <c r="BN13" s="58">
        <v>11853.935530000001</v>
      </c>
      <c r="BO13" s="58">
        <v>8836.1170559999991</v>
      </c>
      <c r="BP13" s="58">
        <v>10011.933730000001</v>
      </c>
      <c r="BQ13" s="58">
        <v>14002.10166</v>
      </c>
      <c r="BR13" s="58">
        <v>12059.524079999999</v>
      </c>
      <c r="BS13" s="58">
        <v>9600.8683529999998</v>
      </c>
      <c r="BT13" s="58">
        <v>10642.7943</v>
      </c>
      <c r="BU13" s="58">
        <v>10441.08304</v>
      </c>
      <c r="BV13" s="58">
        <v>13102.366749999999</v>
      </c>
      <c r="BW13" s="58">
        <v>10560.56633</v>
      </c>
      <c r="BX13" s="58">
        <v>11971.535180000001</v>
      </c>
      <c r="BY13" s="58">
        <v>16085.21004</v>
      </c>
      <c r="BZ13" s="58">
        <v>14411.045819999999</v>
      </c>
      <c r="CA13" s="58">
        <v>11313.50196</v>
      </c>
      <c r="CB13" s="58">
        <v>12827.690689999999</v>
      </c>
      <c r="CC13" s="58">
        <v>17783.18086</v>
      </c>
      <c r="CD13" s="58">
        <v>15437.58322</v>
      </c>
      <c r="CE13" s="58">
        <v>12111.89399</v>
      </c>
      <c r="CF13" s="58">
        <v>10614.09066</v>
      </c>
      <c r="CG13" s="58">
        <v>19176.007239999999</v>
      </c>
      <c r="CH13" s="58">
        <v>16524.770240000002</v>
      </c>
      <c r="CI13" s="58">
        <v>12925.58388</v>
      </c>
      <c r="CJ13" s="58">
        <v>14666.89054</v>
      </c>
      <c r="CK13" s="58">
        <v>20058.539690000001</v>
      </c>
      <c r="CL13" s="58">
        <v>17633.30431</v>
      </c>
      <c r="CM13" s="58">
        <v>14308.671259999999</v>
      </c>
      <c r="CN13" s="58">
        <v>16007.2673</v>
      </c>
      <c r="CO13" s="58">
        <v>22415.545699999999</v>
      </c>
      <c r="CP13" s="58">
        <v>19518.035479999999</v>
      </c>
      <c r="CQ13" s="58">
        <v>15238.26101</v>
      </c>
      <c r="CR13" s="58">
        <v>17307.117979999999</v>
      </c>
      <c r="CS13" s="58">
        <v>23795.514200000001</v>
      </c>
      <c r="CT13" s="58">
        <v>20782.654259999999</v>
      </c>
      <c r="CU13" s="58">
        <v>16715.563689999999</v>
      </c>
      <c r="CV13" s="58">
        <v>18903.378519999998</v>
      </c>
      <c r="CW13" s="58">
        <v>26580.031749999998</v>
      </c>
      <c r="CX13" s="58">
        <v>22796.929830000001</v>
      </c>
      <c r="CY13" s="58">
        <v>18234.999110000001</v>
      </c>
      <c r="CZ13" s="58">
        <v>20677.8802</v>
      </c>
      <c r="DA13" s="58">
        <v>29003.366900000001</v>
      </c>
      <c r="DB13" s="58">
        <v>24867.490720000002</v>
      </c>
      <c r="DC13" s="58">
        <v>19663.171969999999</v>
      </c>
      <c r="DD13" s="58">
        <v>22179.33958</v>
      </c>
      <c r="DE13" s="58">
        <v>27317.87025</v>
      </c>
      <c r="DF13" s="58">
        <v>26524.284329999999</v>
      </c>
      <c r="DG13" s="58">
        <v>20078.470799999999</v>
      </c>
      <c r="DH13" s="58">
        <v>22736.724900000001</v>
      </c>
      <c r="DI13" s="58">
        <v>31765.97898</v>
      </c>
      <c r="DJ13" s="58">
        <v>27405.574970000001</v>
      </c>
      <c r="DK13" s="58">
        <v>22294.22351</v>
      </c>
      <c r="DL13" s="58">
        <v>25257.39561</v>
      </c>
      <c r="DM13" s="58">
        <v>35355.463349999998</v>
      </c>
      <c r="DN13" s="58">
        <v>30426.96069</v>
      </c>
      <c r="DO13" s="58">
        <v>23299.612450000001</v>
      </c>
      <c r="DP13" s="58">
        <v>26403.883040000001</v>
      </c>
      <c r="DQ13" s="58">
        <v>36955.995759999998</v>
      </c>
      <c r="DR13" s="58">
        <v>31797.945609999999</v>
      </c>
      <c r="DS13" s="58">
        <v>24079.53152</v>
      </c>
      <c r="DT13" s="58">
        <v>27290.154709999999</v>
      </c>
      <c r="DU13" s="58">
        <v>38196.776089999999</v>
      </c>
      <c r="DV13" s="58">
        <v>32861.471599999997</v>
      </c>
      <c r="DW13" s="58">
        <v>24935.01787</v>
      </c>
      <c r="DX13" s="58">
        <v>28262.298289999999</v>
      </c>
      <c r="DY13" s="58">
        <v>39557.777110000003</v>
      </c>
      <c r="DZ13" s="58">
        <v>33561.471669999999</v>
      </c>
      <c r="EA13" s="58">
        <v>25979.46747</v>
      </c>
      <c r="EB13" s="58">
        <v>29449.17283</v>
      </c>
      <c r="EC13" s="58">
        <v>41219.401469999997</v>
      </c>
      <c r="ED13" s="58">
        <v>35452.29335</v>
      </c>
      <c r="EE13" s="58">
        <v>27208.338350000002</v>
      </c>
      <c r="EF13" s="58">
        <v>30845.617020000002</v>
      </c>
      <c r="EG13" s="58">
        <v>34808.324959999998</v>
      </c>
      <c r="EH13" s="58">
        <v>37128.026380000003</v>
      </c>
      <c r="EI13" s="58">
        <v>28391.953020000001</v>
      </c>
      <c r="EJ13" s="58">
        <v>32190.633689999999</v>
      </c>
      <c r="EK13" s="58">
        <v>35625.584369999997</v>
      </c>
      <c r="EL13" s="58">
        <v>38742.04638</v>
      </c>
      <c r="EM13" s="58">
        <v>29460.48515</v>
      </c>
      <c r="EN13" s="58">
        <v>33404.874739999999</v>
      </c>
      <c r="EO13" s="58">
        <v>46757.384140000002</v>
      </c>
      <c r="EP13" s="58">
        <v>40199.135649999997</v>
      </c>
      <c r="EQ13" s="58">
        <v>30623.152170000001</v>
      </c>
      <c r="ER13" s="58">
        <v>34726.08726</v>
      </c>
      <c r="ES13" s="58">
        <v>39925.824249999998</v>
      </c>
      <c r="ET13" s="58">
        <v>41784.590669999998</v>
      </c>
      <c r="EU13" s="58">
        <v>30122.21818</v>
      </c>
      <c r="EV13" s="58">
        <v>36000.761259999999</v>
      </c>
      <c r="EW13" s="58">
        <v>40413.115940000003</v>
      </c>
      <c r="EX13" s="58">
        <v>43314.19947</v>
      </c>
      <c r="EY13" s="58">
        <v>31993.44022</v>
      </c>
      <c r="EZ13" s="58">
        <v>36283.232779999998</v>
      </c>
      <c r="FA13" s="58">
        <v>50787.085400000004</v>
      </c>
      <c r="FB13" s="58">
        <v>43653.165289999997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5.0967799999999999</v>
      </c>
      <c r="T14" s="58">
        <v>0</v>
      </c>
      <c r="U14" s="58">
        <v>0</v>
      </c>
      <c r="V14" s="58">
        <v>3.1406000000000001</v>
      </c>
      <c r="W14" s="58">
        <v>197.00278</v>
      </c>
      <c r="X14" s="58">
        <v>0</v>
      </c>
      <c r="Y14" s="58">
        <v>0</v>
      </c>
      <c r="Z14" s="58">
        <v>144.08760000000001</v>
      </c>
      <c r="AA14" s="58">
        <v>304.03698000000003</v>
      </c>
      <c r="AB14" s="58">
        <v>0</v>
      </c>
      <c r="AC14" s="58">
        <v>0</v>
      </c>
      <c r="AD14" s="58">
        <v>286.06799999999998</v>
      </c>
      <c r="AE14" s="58">
        <v>512.80970000000002</v>
      </c>
      <c r="AF14" s="58">
        <v>0</v>
      </c>
      <c r="AG14" s="58">
        <v>0</v>
      </c>
      <c r="AH14" s="58">
        <v>394.649</v>
      </c>
      <c r="AI14" s="58">
        <v>459.3784</v>
      </c>
      <c r="AJ14" s="58">
        <v>0</v>
      </c>
      <c r="AK14" s="58">
        <v>0</v>
      </c>
      <c r="AL14" s="58">
        <v>416.86900000000003</v>
      </c>
      <c r="AM14" s="58">
        <v>556.22969999999998</v>
      </c>
      <c r="AN14" s="58">
        <v>0</v>
      </c>
      <c r="AO14" s="58">
        <v>0</v>
      </c>
      <c r="AP14" s="58">
        <v>428.86900000000003</v>
      </c>
      <c r="AQ14" s="58">
        <v>533.34969999999998</v>
      </c>
      <c r="AR14" s="58">
        <v>0</v>
      </c>
      <c r="AS14" s="58">
        <v>0</v>
      </c>
      <c r="AT14" s="58">
        <v>360.94799999999998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7644.5049019999997</v>
      </c>
      <c r="CR14" s="58">
        <v>0</v>
      </c>
      <c r="CS14" s="58">
        <v>0</v>
      </c>
      <c r="CT14" s="58">
        <v>5880.3883859999996</v>
      </c>
      <c r="CU14" s="58">
        <v>7642.9011410000003</v>
      </c>
      <c r="CV14" s="58">
        <v>0</v>
      </c>
      <c r="CW14" s="58">
        <v>0</v>
      </c>
      <c r="CX14" s="58">
        <v>5879.154724</v>
      </c>
      <c r="CY14" s="58">
        <v>7642.9011410000003</v>
      </c>
      <c r="CZ14" s="58">
        <v>0</v>
      </c>
      <c r="DA14" s="58">
        <v>0</v>
      </c>
      <c r="DB14" s="58">
        <v>5879.154724</v>
      </c>
      <c r="DC14" s="58">
        <v>7398.5869409999996</v>
      </c>
      <c r="DD14" s="58">
        <v>0</v>
      </c>
      <c r="DE14" s="58">
        <v>0</v>
      </c>
      <c r="DF14" s="58">
        <v>5691.2207239999998</v>
      </c>
      <c r="DG14" s="58">
        <v>7150.4242210000002</v>
      </c>
      <c r="DH14" s="58">
        <v>0</v>
      </c>
      <c r="DI14" s="58">
        <v>0</v>
      </c>
      <c r="DJ14" s="58">
        <v>5500.3263239999997</v>
      </c>
      <c r="DK14" s="58">
        <v>8310.5755969999991</v>
      </c>
      <c r="DL14" s="58">
        <v>0</v>
      </c>
      <c r="DM14" s="58">
        <v>0</v>
      </c>
      <c r="DN14" s="58">
        <v>6392.7504589999999</v>
      </c>
      <c r="DO14" s="58">
        <v>9385.9616299999998</v>
      </c>
      <c r="DP14" s="58">
        <v>0</v>
      </c>
      <c r="DQ14" s="58">
        <v>0</v>
      </c>
      <c r="DR14" s="58">
        <v>7219.9704849999998</v>
      </c>
      <c r="DS14" s="58">
        <v>10466.65964</v>
      </c>
      <c r="DT14" s="58">
        <v>0</v>
      </c>
      <c r="DU14" s="58">
        <v>0</v>
      </c>
      <c r="DV14" s="58">
        <v>8051.276648</v>
      </c>
      <c r="DW14" s="58">
        <v>11543.897650000001</v>
      </c>
      <c r="DX14" s="58">
        <v>0</v>
      </c>
      <c r="DY14" s="58">
        <v>0</v>
      </c>
      <c r="DZ14" s="58">
        <v>8879.9212709999993</v>
      </c>
      <c r="EA14" s="58">
        <v>12638.40158</v>
      </c>
      <c r="EB14" s="58">
        <v>0</v>
      </c>
      <c r="EC14" s="58">
        <v>0</v>
      </c>
      <c r="ED14" s="58">
        <v>9721.8473720000002</v>
      </c>
      <c r="EE14" s="58">
        <v>13748.815189999999</v>
      </c>
      <c r="EF14" s="58">
        <v>0</v>
      </c>
      <c r="EG14" s="58">
        <v>0</v>
      </c>
      <c r="EH14" s="58">
        <v>10576.011689999999</v>
      </c>
      <c r="EI14" s="58">
        <v>14861.152770000001</v>
      </c>
      <c r="EJ14" s="58">
        <v>0</v>
      </c>
      <c r="EK14" s="58">
        <v>0</v>
      </c>
      <c r="EL14" s="58">
        <v>11431.65597</v>
      </c>
      <c r="EM14" s="58">
        <v>15960.386189999999</v>
      </c>
      <c r="EN14" s="58">
        <v>0</v>
      </c>
      <c r="EO14" s="58">
        <v>0</v>
      </c>
      <c r="EP14" s="58">
        <v>12277.220139999999</v>
      </c>
      <c r="EQ14" s="58">
        <v>17180.605250000001</v>
      </c>
      <c r="ER14" s="58">
        <v>0</v>
      </c>
      <c r="ES14" s="58">
        <v>0</v>
      </c>
      <c r="ET14" s="58">
        <v>13215.850189999999</v>
      </c>
      <c r="EU14" s="58">
        <v>18344.45681</v>
      </c>
      <c r="EV14" s="58">
        <v>0</v>
      </c>
      <c r="EW14" s="58">
        <v>0</v>
      </c>
      <c r="EX14" s="58">
        <v>14111.12062</v>
      </c>
      <c r="EY14" s="58">
        <v>19479.677100000001</v>
      </c>
      <c r="EZ14" s="58">
        <v>0</v>
      </c>
      <c r="FA14" s="58">
        <v>0</v>
      </c>
      <c r="FB14" s="58">
        <v>14984.367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0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775.14024319999999</v>
      </c>
      <c r="AZ15" s="58">
        <v>775.14024319999999</v>
      </c>
      <c r="BA15" s="58">
        <v>775.14024319999999</v>
      </c>
      <c r="BB15" s="58">
        <v>775.14024319999999</v>
      </c>
      <c r="BC15" s="58">
        <v>4706.1757740000003</v>
      </c>
      <c r="BD15" s="58">
        <v>4706.1757740000003</v>
      </c>
      <c r="BE15" s="58">
        <v>4706.1757740000003</v>
      </c>
      <c r="BF15" s="58">
        <v>4706.1757740000003</v>
      </c>
      <c r="BG15" s="58">
        <v>6553.3702599999997</v>
      </c>
      <c r="BH15" s="58">
        <v>6553.3702599999997</v>
      </c>
      <c r="BI15" s="58">
        <v>6553.3702599999997</v>
      </c>
      <c r="BJ15" s="58">
        <v>6553.3702599999997</v>
      </c>
      <c r="BK15" s="58">
        <v>9875.8436029999993</v>
      </c>
      <c r="BL15" s="58">
        <v>9875.8436029999993</v>
      </c>
      <c r="BM15" s="58">
        <v>9875.8436029999993</v>
      </c>
      <c r="BN15" s="58">
        <v>9875.8436029999993</v>
      </c>
      <c r="BO15" s="58">
        <v>10786.130069999999</v>
      </c>
      <c r="BP15" s="58">
        <v>10786.130069999999</v>
      </c>
      <c r="BQ15" s="58">
        <v>10786.130069999999</v>
      </c>
      <c r="BR15" s="58">
        <v>10786.130069999999</v>
      </c>
      <c r="BS15" s="58">
        <v>11154.64428</v>
      </c>
      <c r="BT15" s="58">
        <v>11154.64428</v>
      </c>
      <c r="BU15" s="58">
        <v>11154.64428</v>
      </c>
      <c r="BV15" s="58">
        <v>11154.64428</v>
      </c>
      <c r="BW15" s="58">
        <v>13722.721649999999</v>
      </c>
      <c r="BX15" s="58">
        <v>13722.721649999999</v>
      </c>
      <c r="BY15" s="58">
        <v>13722.721649999999</v>
      </c>
      <c r="BZ15" s="58">
        <v>13722.721649999999</v>
      </c>
      <c r="CA15" s="58">
        <v>17555.230660000001</v>
      </c>
      <c r="CB15" s="58">
        <v>17555.230660000001</v>
      </c>
      <c r="CC15" s="58">
        <v>17555.230660000001</v>
      </c>
      <c r="CD15" s="58">
        <v>17555.230660000001</v>
      </c>
      <c r="CE15" s="58">
        <v>18695.562689999999</v>
      </c>
      <c r="CF15" s="58">
        <v>18695.562689999999</v>
      </c>
      <c r="CG15" s="58">
        <v>18695.562689999999</v>
      </c>
      <c r="CH15" s="58">
        <v>18695.562689999999</v>
      </c>
      <c r="CI15" s="58">
        <v>20548.184969999998</v>
      </c>
      <c r="CJ15" s="58">
        <v>20548.184969999998</v>
      </c>
      <c r="CK15" s="58">
        <v>20548.184969999998</v>
      </c>
      <c r="CL15" s="58">
        <v>20548.184969999998</v>
      </c>
      <c r="CM15" s="58">
        <v>21863.95306</v>
      </c>
      <c r="CN15" s="58">
        <v>21863.95306</v>
      </c>
      <c r="CO15" s="58">
        <v>21863.95306</v>
      </c>
      <c r="CP15" s="58">
        <v>21863.95306</v>
      </c>
      <c r="CQ15" s="58">
        <v>23956.429629999999</v>
      </c>
      <c r="CR15" s="58">
        <v>23956.429629999999</v>
      </c>
      <c r="CS15" s="58">
        <v>23956.429629999999</v>
      </c>
      <c r="CT15" s="58">
        <v>23956.429629999999</v>
      </c>
      <c r="CU15" s="58">
        <v>27083.82158</v>
      </c>
      <c r="CV15" s="58">
        <v>27083.82158</v>
      </c>
      <c r="CW15" s="58">
        <v>26632.28658</v>
      </c>
      <c r="CX15" s="58">
        <v>27083.82158</v>
      </c>
      <c r="CY15" s="58">
        <v>30114.274860000001</v>
      </c>
      <c r="CZ15" s="58">
        <v>30114.274860000001</v>
      </c>
      <c r="DA15" s="58">
        <v>30114.274860000001</v>
      </c>
      <c r="DB15" s="58">
        <v>30114.274860000001</v>
      </c>
      <c r="DC15" s="58">
        <v>33629.414320000003</v>
      </c>
      <c r="DD15" s="58">
        <v>33629.414320000003</v>
      </c>
      <c r="DE15" s="58">
        <v>33629.414320000003</v>
      </c>
      <c r="DF15" s="58">
        <v>33629.414320000003</v>
      </c>
      <c r="DG15" s="58">
        <v>37966.177409999997</v>
      </c>
      <c r="DH15" s="58">
        <v>37966.177409999997</v>
      </c>
      <c r="DI15" s="58">
        <v>37966.177409999997</v>
      </c>
      <c r="DJ15" s="58">
        <v>37966.177409999997</v>
      </c>
      <c r="DK15" s="58">
        <v>39109.181100000002</v>
      </c>
      <c r="DL15" s="58">
        <v>39109.181100000002</v>
      </c>
      <c r="DM15" s="58">
        <v>39109.181100000002</v>
      </c>
      <c r="DN15" s="58">
        <v>39109.181100000002</v>
      </c>
      <c r="DO15" s="58">
        <v>40934.146390000002</v>
      </c>
      <c r="DP15" s="58">
        <v>40934.146390000002</v>
      </c>
      <c r="DQ15" s="58">
        <v>40934.146390000002</v>
      </c>
      <c r="DR15" s="58">
        <v>40934.146390000002</v>
      </c>
      <c r="DS15" s="58">
        <v>43002.811869999998</v>
      </c>
      <c r="DT15" s="58">
        <v>43002.811869999998</v>
      </c>
      <c r="DU15" s="58">
        <v>43002.811869999998</v>
      </c>
      <c r="DV15" s="58">
        <v>43002.811869999998</v>
      </c>
      <c r="DW15" s="58">
        <v>45446.922509999997</v>
      </c>
      <c r="DX15" s="58">
        <v>45446.922509999997</v>
      </c>
      <c r="DY15" s="58">
        <v>45446.922509999997</v>
      </c>
      <c r="DZ15" s="58">
        <v>45446.922509999997</v>
      </c>
      <c r="EA15" s="58">
        <v>48107.353810000001</v>
      </c>
      <c r="EB15" s="58">
        <v>48107.353810000001</v>
      </c>
      <c r="EC15" s="58">
        <v>48107.353810000001</v>
      </c>
      <c r="ED15" s="58">
        <v>48107.353810000001</v>
      </c>
      <c r="EE15" s="58">
        <v>51509.553399999997</v>
      </c>
      <c r="EF15" s="58">
        <v>51509.553399999997</v>
      </c>
      <c r="EG15" s="58">
        <v>51509.553399999997</v>
      </c>
      <c r="EH15" s="58">
        <v>51509.553399999997</v>
      </c>
      <c r="EI15" s="58">
        <v>54514.147969999998</v>
      </c>
      <c r="EJ15" s="58">
        <v>54514.147969999998</v>
      </c>
      <c r="EK15" s="58">
        <v>54514.147969999998</v>
      </c>
      <c r="EL15" s="58">
        <v>54514.147969999998</v>
      </c>
      <c r="EM15" s="58">
        <v>57611.527629999997</v>
      </c>
      <c r="EN15" s="58">
        <v>57611.527629999997</v>
      </c>
      <c r="EO15" s="58">
        <v>57579.295469999997</v>
      </c>
      <c r="EP15" s="58">
        <v>57611.527629999997</v>
      </c>
      <c r="EQ15" s="58">
        <v>60408.909870000003</v>
      </c>
      <c r="ER15" s="58">
        <v>61028.570339999998</v>
      </c>
      <c r="ES15" s="58">
        <v>61028.570339999998</v>
      </c>
      <c r="ET15" s="58">
        <v>61028.570339999998</v>
      </c>
      <c r="EU15" s="58">
        <v>64333.099950000003</v>
      </c>
      <c r="EV15" s="58">
        <v>64333.099950000003</v>
      </c>
      <c r="EW15" s="58">
        <v>64333.099950000003</v>
      </c>
      <c r="EX15" s="58">
        <v>64333.099950000003</v>
      </c>
      <c r="EY15" s="58">
        <v>67641.029110000003</v>
      </c>
      <c r="EZ15" s="58">
        <v>67641.029110000003</v>
      </c>
      <c r="FA15" s="58">
        <v>67641.029110000003</v>
      </c>
      <c r="FB15" s="58">
        <v>67641.029110000003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81442.887640000001</v>
      </c>
      <c r="D17" s="58">
        <v>77902.084050000005</v>
      </c>
      <c r="E17" s="58">
        <v>77539.99626</v>
      </c>
      <c r="F17" s="58">
        <v>80887.386979999996</v>
      </c>
      <c r="G17" s="58">
        <v>83911.304199999999</v>
      </c>
      <c r="H17" s="58">
        <v>80421.158519999997</v>
      </c>
      <c r="I17" s="58">
        <v>78849.172709999999</v>
      </c>
      <c r="J17" s="58">
        <v>82513.308239999998</v>
      </c>
      <c r="K17" s="58">
        <v>88663.136060000004</v>
      </c>
      <c r="L17" s="58">
        <v>84926.555049999995</v>
      </c>
      <c r="M17" s="58">
        <v>83239.273220000003</v>
      </c>
      <c r="N17" s="58">
        <v>87215.223570000002</v>
      </c>
      <c r="O17" s="58">
        <v>88575.249219999998</v>
      </c>
      <c r="P17" s="58">
        <v>84766.32978</v>
      </c>
      <c r="Q17" s="58">
        <v>83382.817370000004</v>
      </c>
      <c r="R17" s="58">
        <v>87267.606459999995</v>
      </c>
      <c r="S17" s="58">
        <v>87345.770199999999</v>
      </c>
      <c r="T17" s="58">
        <v>83663.33253</v>
      </c>
      <c r="U17" s="58">
        <v>83285.037630000006</v>
      </c>
      <c r="V17" s="58">
        <v>86804.324980000005</v>
      </c>
      <c r="W17" s="58">
        <v>91283.252590000004</v>
      </c>
      <c r="X17" s="58">
        <v>87387.692859999996</v>
      </c>
      <c r="Y17" s="58">
        <v>86981.449070000002</v>
      </c>
      <c r="Z17" s="58">
        <v>90710.342780000006</v>
      </c>
      <c r="AA17" s="58">
        <v>93429.30575</v>
      </c>
      <c r="AB17" s="58">
        <v>89500.449989999994</v>
      </c>
      <c r="AC17" s="58">
        <v>89101.866580000002</v>
      </c>
      <c r="AD17" s="58">
        <v>92836.050340000002</v>
      </c>
      <c r="AE17" s="58">
        <v>98476.176430000007</v>
      </c>
      <c r="AF17" s="58">
        <v>94359.54466</v>
      </c>
      <c r="AG17" s="58">
        <v>93935.766889999999</v>
      </c>
      <c r="AH17" s="58">
        <v>97878.648069999996</v>
      </c>
      <c r="AI17" s="58">
        <v>103588.08289999999</v>
      </c>
      <c r="AJ17" s="58">
        <v>99290.309869999997</v>
      </c>
      <c r="AK17" s="58">
        <v>98849.839670000001</v>
      </c>
      <c r="AL17" s="58">
        <v>102968.94160000001</v>
      </c>
      <c r="AM17" s="58">
        <v>108662.2458</v>
      </c>
      <c r="AN17" s="58">
        <v>104181.22380000001</v>
      </c>
      <c r="AO17" s="58">
        <v>103722.8254</v>
      </c>
      <c r="AP17" s="58">
        <v>108022.1217</v>
      </c>
      <c r="AQ17" s="58">
        <v>113167.6747</v>
      </c>
      <c r="AR17" s="58">
        <v>108497.18730000001</v>
      </c>
      <c r="AS17" s="58">
        <v>108017.56200000001</v>
      </c>
      <c r="AT17" s="58">
        <v>112503.643</v>
      </c>
      <c r="AU17" s="58">
        <v>117933.38009999999</v>
      </c>
      <c r="AV17" s="58">
        <v>113062.5677</v>
      </c>
      <c r="AW17" s="58">
        <v>112561.3172</v>
      </c>
      <c r="AX17" s="58">
        <v>117242.1896</v>
      </c>
      <c r="AY17" s="58">
        <v>122830.4748</v>
      </c>
      <c r="AZ17" s="58">
        <v>117758.12609999999</v>
      </c>
      <c r="BA17" s="58">
        <v>117234.1957</v>
      </c>
      <c r="BB17" s="58">
        <v>122114.861</v>
      </c>
      <c r="BC17" s="58">
        <v>127926.31359999999</v>
      </c>
      <c r="BD17" s="58">
        <v>122642.66099999999</v>
      </c>
      <c r="BE17" s="58">
        <v>122095.0266</v>
      </c>
      <c r="BF17" s="58">
        <v>127184.6942</v>
      </c>
      <c r="BG17" s="58">
        <v>132344.4908</v>
      </c>
      <c r="BH17" s="58">
        <v>126893.4605</v>
      </c>
      <c r="BI17" s="58">
        <v>126326.9724</v>
      </c>
      <c r="BJ17" s="58">
        <v>131587.68489999999</v>
      </c>
      <c r="BK17" s="58">
        <v>136558.3075</v>
      </c>
      <c r="BL17" s="58">
        <v>130935.3817</v>
      </c>
      <c r="BM17" s="58">
        <v>130349.7453</v>
      </c>
      <c r="BN17" s="58">
        <v>135780.2034</v>
      </c>
      <c r="BO17" s="58">
        <v>140938.23360000001</v>
      </c>
      <c r="BP17" s="58">
        <v>135134.10630000001</v>
      </c>
      <c r="BQ17" s="58">
        <v>134527.30660000001</v>
      </c>
      <c r="BR17" s="58">
        <v>140139.25940000001</v>
      </c>
      <c r="BS17" s="58">
        <v>145417.0514</v>
      </c>
      <c r="BT17" s="58">
        <v>139429.7285</v>
      </c>
      <c r="BU17" s="58">
        <v>138801.8676</v>
      </c>
      <c r="BV17" s="58">
        <v>144596.62520000001</v>
      </c>
      <c r="BW17" s="58">
        <v>150032.3426</v>
      </c>
      <c r="BX17" s="58">
        <v>143863.82999999999</v>
      </c>
      <c r="BY17" s="58">
        <v>143216.747</v>
      </c>
      <c r="BZ17" s="58">
        <v>149189.35260000001</v>
      </c>
      <c r="CA17" s="58">
        <v>154841.53959999999</v>
      </c>
      <c r="CB17" s="58">
        <v>148477.76319999999</v>
      </c>
      <c r="CC17" s="58">
        <v>147809.18719999999</v>
      </c>
      <c r="CD17" s="58">
        <v>153973.0018</v>
      </c>
      <c r="CE17" s="58">
        <v>159689.96710000001</v>
      </c>
      <c r="CF17" s="58">
        <v>153129.88149999999</v>
      </c>
      <c r="CG17" s="58">
        <v>152439.57019999999</v>
      </c>
      <c r="CH17" s="58">
        <v>158797.1747</v>
      </c>
      <c r="CI17" s="58">
        <v>164508.3316</v>
      </c>
      <c r="CJ17" s="58">
        <v>157755.63829999999</v>
      </c>
      <c r="CK17" s="58">
        <v>157043.31570000001</v>
      </c>
      <c r="CL17" s="58">
        <v>163593.4425</v>
      </c>
      <c r="CM17" s="58">
        <v>169505.77830000001</v>
      </c>
      <c r="CN17" s="58">
        <v>162541.26329999999</v>
      </c>
      <c r="CO17" s="58">
        <v>161803.45139999999</v>
      </c>
      <c r="CP17" s="58">
        <v>168566.26079999999</v>
      </c>
      <c r="CQ17" s="58">
        <v>174655.55609999999</v>
      </c>
      <c r="CR17" s="58">
        <v>167481.58540000001</v>
      </c>
      <c r="CS17" s="58">
        <v>166719.9534</v>
      </c>
      <c r="CT17" s="58">
        <v>173690.10829999999</v>
      </c>
      <c r="CU17" s="58">
        <v>180128.16459999999</v>
      </c>
      <c r="CV17" s="58">
        <v>172735.34669999999</v>
      </c>
      <c r="CW17" s="58">
        <v>171948.7156</v>
      </c>
      <c r="CX17" s="58">
        <v>179137.929</v>
      </c>
      <c r="CY17" s="58">
        <v>185554.65400000001</v>
      </c>
      <c r="CZ17" s="58">
        <v>177938.37049999999</v>
      </c>
      <c r="DA17" s="58">
        <v>177125.33840000001</v>
      </c>
      <c r="DB17" s="58">
        <v>184539.11439999999</v>
      </c>
      <c r="DC17" s="58">
        <v>191130.06330000001</v>
      </c>
      <c r="DD17" s="58">
        <v>183277.23259999999</v>
      </c>
      <c r="DE17" s="58">
        <v>182437.6678</v>
      </c>
      <c r="DF17" s="58">
        <v>190085.6188</v>
      </c>
      <c r="DG17" s="58">
        <v>196538.51610000001</v>
      </c>
      <c r="DH17" s="58">
        <v>188456.416</v>
      </c>
      <c r="DI17" s="58">
        <v>187590.8976</v>
      </c>
      <c r="DJ17" s="58">
        <v>195466.3138</v>
      </c>
      <c r="DK17" s="58">
        <v>201933.8351</v>
      </c>
      <c r="DL17" s="58">
        <v>193626.54430000001</v>
      </c>
      <c r="DM17" s="58">
        <v>192735.3928</v>
      </c>
      <c r="DN17" s="58">
        <v>200835.9981</v>
      </c>
      <c r="DO17" s="58">
        <v>206716.2708</v>
      </c>
      <c r="DP17" s="58">
        <v>198206.87349999999</v>
      </c>
      <c r="DQ17" s="58">
        <v>197291.6176</v>
      </c>
      <c r="DR17" s="58">
        <v>205596.932</v>
      </c>
      <c r="DS17" s="58">
        <v>211521.9645</v>
      </c>
      <c r="DT17" s="58">
        <v>202807.80309999999</v>
      </c>
      <c r="DU17" s="58">
        <v>201868.12890000001</v>
      </c>
      <c r="DV17" s="58">
        <v>210381.10389999999</v>
      </c>
      <c r="DW17" s="58">
        <v>216380.10810000001</v>
      </c>
      <c r="DX17" s="58">
        <v>207460.7304</v>
      </c>
      <c r="DY17" s="58">
        <v>206496.7457</v>
      </c>
      <c r="DZ17" s="58">
        <v>215217.9228</v>
      </c>
      <c r="EA17" s="58">
        <v>221368.9872</v>
      </c>
      <c r="EB17" s="58">
        <v>212238.93789999999</v>
      </c>
      <c r="EC17" s="58">
        <v>211250.33989999999</v>
      </c>
      <c r="ED17" s="58">
        <v>220184.3229</v>
      </c>
      <c r="EE17" s="58">
        <v>226444.64060000001</v>
      </c>
      <c r="EF17" s="58">
        <v>217098.56690000001</v>
      </c>
      <c r="EG17" s="58">
        <v>216084.20860000001</v>
      </c>
      <c r="EH17" s="58">
        <v>225237.1122</v>
      </c>
      <c r="EI17" s="58">
        <v>231589.78260000001</v>
      </c>
      <c r="EJ17" s="58">
        <v>222026.00630000001</v>
      </c>
      <c r="EK17" s="58">
        <v>220985.43729999999</v>
      </c>
      <c r="EL17" s="58">
        <v>230360.0839</v>
      </c>
      <c r="EM17" s="58">
        <v>236728.2383</v>
      </c>
      <c r="EN17" s="58">
        <v>226947.19519999999</v>
      </c>
      <c r="EO17" s="58">
        <v>225880.58100000001</v>
      </c>
      <c r="EP17" s="58">
        <v>235476.402</v>
      </c>
      <c r="EQ17" s="58">
        <v>242390.19450000001</v>
      </c>
      <c r="ER17" s="58">
        <v>232359.73730000001</v>
      </c>
      <c r="ES17" s="58">
        <v>231262.5471</v>
      </c>
      <c r="ET17" s="58">
        <v>241110.97459999999</v>
      </c>
      <c r="EU17" s="58">
        <v>247855.51509999999</v>
      </c>
      <c r="EV17" s="58">
        <v>237589.38080000001</v>
      </c>
      <c r="EW17" s="58">
        <v>236464.2696</v>
      </c>
      <c r="EX17" s="58">
        <v>246550.01500000001</v>
      </c>
      <c r="EY17" s="58">
        <v>252643.03940000001</v>
      </c>
      <c r="EZ17" s="58">
        <v>242137.25880000001</v>
      </c>
      <c r="FA17" s="58">
        <v>240982.024</v>
      </c>
      <c r="FB17" s="58">
        <v>251306.0319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57555.895230000002</v>
      </c>
      <c r="D4" s="1">
        <f>'Ponta - 4 trim - cat'!F29</f>
        <v>56311.74495</v>
      </c>
      <c r="E4" s="1">
        <f>'Ponta - 4 trim - cat'!G29</f>
        <v>61587.214699999997</v>
      </c>
      <c r="F4" s="1">
        <f>'Ponta - 4 trim - cat'!H29</f>
        <v>61900.247600000002</v>
      </c>
      <c r="G4" s="1">
        <f>'Ponta - 4 trim - cat'!I29</f>
        <v>64549.852760000002</v>
      </c>
      <c r="H4" s="1">
        <f>'Ponta - 4 trim - cat'!J29</f>
        <v>68967.328030000004</v>
      </c>
      <c r="I4" s="1">
        <f>'Ponta - 4 trim - cat'!K29</f>
        <v>70235.135909999997</v>
      </c>
      <c r="J4" s="1">
        <f>'Ponta - 4 trim - cat'!L29</f>
        <v>72474.51672</v>
      </c>
      <c r="K4" s="1">
        <f>'Ponta - 4 trim - cat'!M29</f>
        <v>73277.477270000003</v>
      </c>
      <c r="L4" s="1">
        <f>'Ponta - 4 trim - cat'!N29</f>
        <v>73563.889370000004</v>
      </c>
      <c r="M4" s="1">
        <f>'Ponta - 4 trim - cat'!O29</f>
        <v>73563.889370000004</v>
      </c>
      <c r="N4" s="1">
        <f>'Ponta - 4 trim - cat'!P29</f>
        <v>74390.756370000003</v>
      </c>
      <c r="O4" s="1">
        <f>'Ponta - 4 trim - cat'!Q29</f>
        <v>74449.247149999996</v>
      </c>
      <c r="P4" s="1">
        <f>'Ponta - 4 trim - cat'!R29</f>
        <v>77151.133950000003</v>
      </c>
      <c r="Q4" s="1">
        <f>'Ponta - 4 trim - cat'!S29</f>
        <v>78935.010819999996</v>
      </c>
      <c r="R4" s="1">
        <f>'Ponta - 4 trim - cat'!T29</f>
        <v>79507.377800000002</v>
      </c>
      <c r="S4" s="1">
        <f>'Ponta - 4 trim - cat'!U29</f>
        <v>79640.382230000003</v>
      </c>
      <c r="T4" s="1">
        <f>'Ponta - 4 trim - cat'!V29</f>
        <v>80448.012279999995</v>
      </c>
      <c r="U4" s="1">
        <f>'Ponta - 4 trim - cat'!W29</f>
        <v>80496.060159999994</v>
      </c>
      <c r="V4" s="1">
        <f>'Ponta - 4 trim - cat'!X29</f>
        <v>80456.41807</v>
      </c>
      <c r="W4" s="1">
        <f>'Ponta - 4 trim - cat'!Y29</f>
        <v>80507.849799999996</v>
      </c>
      <c r="X4" s="1">
        <f>'Ponta - 4 trim - cat'!Z29</f>
        <v>80284.133919999993</v>
      </c>
      <c r="Y4" s="1">
        <f>'Ponta - 4 trim - cat'!AA29</f>
        <v>79380.369070000001</v>
      </c>
      <c r="Z4" s="1">
        <f>'Ponta - 4 trim - cat'!AB29</f>
        <v>79009.100330000001</v>
      </c>
      <c r="AA4" s="1">
        <f>'Ponta - 4 trim - cat'!AC29</f>
        <v>80342.954360000003</v>
      </c>
      <c r="AB4" s="1">
        <f>'Ponta - 4 trim - cat'!AD29</f>
        <v>79327.203999999998</v>
      </c>
      <c r="AC4" s="1">
        <f>'Ponta - 4 trim - cat'!AE29</f>
        <v>78750.928050000002</v>
      </c>
      <c r="AD4" s="1">
        <f>'Ponta - 4 trim - cat'!AF29</f>
        <v>78763.814060000004</v>
      </c>
      <c r="AE4" s="1">
        <f>'Ponta - 4 trim - cat'!AG29</f>
        <v>78656.026920000004</v>
      </c>
      <c r="AF4" s="1">
        <f>'Ponta - 4 trim - cat'!AH29</f>
        <v>78306.352750000005</v>
      </c>
      <c r="AG4" s="1">
        <f>'Ponta - 4 trim - cat'!AI29</f>
        <v>78661.681370000006</v>
      </c>
      <c r="AH4" s="1">
        <f>'Ponta - 4 trim - cat'!AJ29</f>
        <v>77143.732340000002</v>
      </c>
      <c r="AI4" s="1">
        <f>'Ponta - 4 trim - cat'!AK29</f>
        <v>79409.705709999995</v>
      </c>
      <c r="AJ4" s="1">
        <f>'Ponta - 4 trim - cat'!AL29</f>
        <v>78494.456600000005</v>
      </c>
      <c r="AK4" s="1">
        <f>'Ponta - 4 trim - cat'!AM29</f>
        <v>78996.869990000007</v>
      </c>
      <c r="AL4" s="1">
        <f>'Ponta - 4 trim - cat'!AN29</f>
        <v>75231.506399999998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4755.8241260000004</v>
      </c>
      <c r="F5" s="1">
        <f>'Ponta - 4 trim - cat'!H27</f>
        <v>4969.8137260000003</v>
      </c>
      <c r="G5" s="1">
        <f>'Ponta - 4 trim - cat'!I27</f>
        <v>4734.7286999999997</v>
      </c>
      <c r="H5" s="1">
        <f>'Ponta - 4 trim - cat'!J27</f>
        <v>5237.1586260000004</v>
      </c>
      <c r="I5" s="1">
        <f>'Ponta - 4 trim - cat'!K27</f>
        <v>7169.8550889999997</v>
      </c>
      <c r="J5" s="1">
        <f>'Ponta - 4 trim - cat'!L27</f>
        <v>9257.3736260000005</v>
      </c>
      <c r="K5" s="1">
        <f>'Ponta - 4 trim - cat'!M27</f>
        <v>9182.9441630000001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11833.772650000001</v>
      </c>
      <c r="O5" s="1">
        <f>'Ponta - 4 trim - cat'!Q27</f>
        <v>11835.15223</v>
      </c>
      <c r="P5" s="1">
        <f>'Ponta - 4 trim - cat'!R27</f>
        <v>11833.557629999999</v>
      </c>
      <c r="Q5" s="1">
        <f>'Ponta - 4 trim - cat'!S27</f>
        <v>13640.54213</v>
      </c>
      <c r="R5" s="1">
        <f>'Ponta - 4 trim - cat'!T27</f>
        <v>12947.595530000001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13449.76822</v>
      </c>
      <c r="Y5" s="1">
        <f>'Ponta - 4 trim - cat'!AA27</f>
        <v>13504.979230000001</v>
      </c>
      <c r="Z5" s="1">
        <f>'Ponta - 4 trim - cat'!AB27</f>
        <v>13562.342130000001</v>
      </c>
      <c r="AA5" s="1">
        <f>'Ponta - 4 trim - cat'!AC27</f>
        <v>13635.61213</v>
      </c>
      <c r="AB5" s="1">
        <f>'Ponta - 4 trim - cat'!AD27</f>
        <v>12157.82242</v>
      </c>
      <c r="AC5" s="1">
        <f>'Ponta - 4 trim - cat'!AE27</f>
        <v>13480.10513</v>
      </c>
      <c r="AD5" s="1">
        <f>'Ponta - 4 trim - cat'!AF27</f>
        <v>12526.543729999999</v>
      </c>
      <c r="AE5" s="1">
        <f>'Ponta - 4 trim - cat'!AG27</f>
        <v>13392.28703</v>
      </c>
      <c r="AF5" s="1">
        <f>'Ponta - 4 trim - cat'!AH27</f>
        <v>13637.20673</v>
      </c>
      <c r="AG5" s="1">
        <f>'Ponta - 4 trim - cat'!AI27</f>
        <v>11634.88493</v>
      </c>
      <c r="AH5" s="1">
        <f>'Ponta - 4 trim - cat'!AJ27</f>
        <v>12243.018679999999</v>
      </c>
      <c r="AI5" s="1">
        <f>'Ponta - 4 trim - cat'!AK27</f>
        <v>8903.7424599999995</v>
      </c>
      <c r="AJ5" s="1">
        <f>'Ponta - 4 trim - cat'!AL27</f>
        <v>9724.0354879999995</v>
      </c>
      <c r="AK5" s="1">
        <f>'Ponta - 4 trim - cat'!AM27</f>
        <v>9602.5365160000001</v>
      </c>
      <c r="AL5" s="1">
        <f>'Ponta - 4 trim - cat'!AN27</f>
        <v>12730.02677</v>
      </c>
    </row>
    <row r="6" spans="2:39" x14ac:dyDescent="0.25">
      <c r="B6" s="16" t="s">
        <v>3</v>
      </c>
      <c r="C6" s="18">
        <f>'Ponta - 4 trim - cat'!E22</f>
        <v>10651.664769999999</v>
      </c>
      <c r="D6" s="18">
        <f>'Ponta - 4 trim - cat'!F22</f>
        <v>11702.97921</v>
      </c>
      <c r="E6" s="18">
        <f>'Ponta - 4 trim - cat'!G22</f>
        <v>11000.5342</v>
      </c>
      <c r="F6" s="18">
        <f>'Ponta - 4 trim - cat'!H22</f>
        <v>10079.486699999999</v>
      </c>
      <c r="G6" s="18">
        <f>'Ponta - 4 trim - cat'!I22</f>
        <v>10283.07633</v>
      </c>
      <c r="H6" s="18">
        <f>'Ponta - 4 trim - cat'!J22</f>
        <v>11354.633099999999</v>
      </c>
      <c r="I6" s="18">
        <f>'Ponta - 4 trim - cat'!K22</f>
        <v>11734.719510000001</v>
      </c>
      <c r="J6" s="18">
        <f>'Ponta - 4 trim - cat'!L22</f>
        <v>12567.952010000001</v>
      </c>
      <c r="K6" s="18">
        <f>'Ponta - 4 trim - cat'!M22</f>
        <v>13045.38572</v>
      </c>
      <c r="L6" s="18">
        <f>'Ponta - 4 trim - cat'!N22</f>
        <v>14606.24116</v>
      </c>
      <c r="M6" s="18">
        <f>'Ponta - 4 trim - cat'!O22</f>
        <v>14606.5254</v>
      </c>
      <c r="N6" s="18">
        <f>'Ponta - 4 trim - cat'!P22</f>
        <v>14525.895570000001</v>
      </c>
      <c r="O6" s="18">
        <f>'Ponta - 4 trim - cat'!Q22</f>
        <v>16200.0406</v>
      </c>
      <c r="P6" s="18">
        <f>'Ponta - 4 trim - cat'!R22</f>
        <v>16002.390740000001</v>
      </c>
      <c r="Q6" s="18">
        <f>'Ponta - 4 trim - cat'!S22</f>
        <v>16213.6769</v>
      </c>
      <c r="R6" s="18">
        <f>'Ponta - 4 trim - cat'!T22</f>
        <v>16213.6769</v>
      </c>
      <c r="S6" s="18">
        <f>'Ponta - 4 trim - cat'!U22</f>
        <v>16024.56158</v>
      </c>
      <c r="T6" s="18">
        <f>'Ponta - 4 trim - cat'!V22</f>
        <v>16900.97277</v>
      </c>
      <c r="U6" s="18">
        <f>'Ponta - 4 trim - cat'!W22</f>
        <v>17777.383959999999</v>
      </c>
      <c r="V6" s="18">
        <f>'Ponta - 4 trim - cat'!X22</f>
        <v>18653.984649999999</v>
      </c>
      <c r="W6" s="18">
        <f>'Ponta - 4 trim - cat'!Y22</f>
        <v>19406.766319999999</v>
      </c>
      <c r="X6" s="18">
        <f>'Ponta - 4 trim - cat'!Z22</f>
        <v>20134.682669999998</v>
      </c>
      <c r="Y6" s="18">
        <f>'Ponta - 4 trim - cat'!AA22</f>
        <v>21283.407719999999</v>
      </c>
      <c r="Z6" s="18">
        <f>'Ponta - 4 trim - cat'!AB22</f>
        <v>22159.818910000002</v>
      </c>
      <c r="AA6" s="18">
        <f>'Ponta - 4 trim - cat'!AC22</f>
        <v>21106.23054</v>
      </c>
      <c r="AB6" s="18">
        <f>'Ponta - 4 trim - cat'!AD22</f>
        <v>23912.641299999999</v>
      </c>
      <c r="AC6" s="18">
        <f>'Ponta - 4 trim - cat'!AE22</f>
        <v>23904.398300000001</v>
      </c>
      <c r="AD6" s="18">
        <f>'Ponta - 4 trim - cat'!AF22</f>
        <v>25665.747930000001</v>
      </c>
      <c r="AE6" s="18">
        <f>'Ponta - 4 trim - cat'!AG22</f>
        <v>25787.01729</v>
      </c>
      <c r="AF6" s="18">
        <f>'Ponta - 4 trim - cat'!AH22</f>
        <v>25585.205849999998</v>
      </c>
      <c r="AG6" s="18">
        <f>'Ponta - 4 trim - cat'!AI22</f>
        <v>26472.516339999998</v>
      </c>
      <c r="AH6" s="18">
        <f>'Ponta - 4 trim - cat'!AJ22</f>
        <v>27247.989000000001</v>
      </c>
      <c r="AI6" s="18">
        <f>'Ponta - 4 trim - cat'!AK22</f>
        <v>28037.576860000001</v>
      </c>
      <c r="AJ6" s="18">
        <f>'Ponta - 4 trim - cat'!AL22</f>
        <v>27825.977729999999</v>
      </c>
      <c r="AK6" s="18">
        <f>'Ponta - 4 trim - cat'!AM22</f>
        <v>27154.69485</v>
      </c>
      <c r="AL6" s="18">
        <f>'Ponta - 4 trim - cat'!AN22</f>
        <v>28028.443719999999</v>
      </c>
    </row>
    <row r="7" spans="2:39" x14ac:dyDescent="0.25">
      <c r="B7" s="16" t="s">
        <v>4</v>
      </c>
      <c r="C7" s="1">
        <f>'Ponta - 4 trim - cat'!E20</f>
        <v>2106.5700000000002</v>
      </c>
      <c r="D7" s="1">
        <f>'Ponta - 4 trim - cat'!F20</f>
        <v>1840.095</v>
      </c>
      <c r="E7" s="1">
        <f>'Ponta - 4 trim - cat'!G20</f>
        <v>1840.095</v>
      </c>
      <c r="F7" s="1">
        <f>'Ponta - 4 trim - cat'!H20</f>
        <v>1840.095</v>
      </c>
      <c r="G7" s="1">
        <f>'Ponta - 4 trim - cat'!I20</f>
        <v>2635.32</v>
      </c>
      <c r="H7" s="1">
        <f>'Ponta - 4 trim - cat'!J20</f>
        <v>1825.02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3013.6813350000002</v>
      </c>
      <c r="P7" s="1">
        <f>'Ponta - 4 trim - cat'!R20</f>
        <v>3944.472237</v>
      </c>
      <c r="Q7" s="1">
        <f>'Ponta - 4 trim - cat'!S20</f>
        <v>3188.55</v>
      </c>
      <c r="R7" s="1">
        <f>'Ponta - 4 trim - cat'!T20</f>
        <v>3188.55</v>
      </c>
      <c r="S7" s="1">
        <f>'Ponta - 4 trim - cat'!U20</f>
        <v>1755</v>
      </c>
      <c r="T7" s="1">
        <f>'Ponta - 4 trim - cat'!V20</f>
        <v>1755</v>
      </c>
      <c r="U7" s="1">
        <f>'Ponta - 4 trim - cat'!W20</f>
        <v>1755</v>
      </c>
      <c r="V7" s="1">
        <f>'Ponta - 4 trim - cat'!X20</f>
        <v>1755</v>
      </c>
      <c r="W7" s="1">
        <f>'Ponta - 4 trim - cat'!Y20</f>
        <v>1755</v>
      </c>
      <c r="X7" s="1">
        <f>'Ponta - 4 trim - cat'!Z20</f>
        <v>1755</v>
      </c>
      <c r="Y7" s="1">
        <f>'Ponta - 4 trim - cat'!AA20</f>
        <v>1755</v>
      </c>
      <c r="Z7" s="1">
        <f>'Ponta - 4 trim - cat'!AB20</f>
        <v>1755</v>
      </c>
      <c r="AA7" s="1">
        <f>'Ponta - 4 trim - cat'!AC20</f>
        <v>1755</v>
      </c>
      <c r="AB7" s="1">
        <f>'Ponta - 4 trim - cat'!AD20</f>
        <v>1755</v>
      </c>
      <c r="AC7" s="1">
        <f>'Ponta - 4 trim - cat'!AE20</f>
        <v>1755</v>
      </c>
      <c r="AD7" s="1">
        <f>'Ponta - 4 trim - cat'!AF20</f>
        <v>1755</v>
      </c>
      <c r="AE7" s="1">
        <f>'Ponta - 4 trim - cat'!AG20</f>
        <v>1755</v>
      </c>
      <c r="AF7" s="1">
        <f>'Ponta - 4 trim - cat'!AH20</f>
        <v>1755</v>
      </c>
      <c r="AG7" s="1">
        <f>'Ponta - 4 trim - cat'!AI20</f>
        <v>1500</v>
      </c>
      <c r="AH7" s="1">
        <f>'Ponta - 4 trim - cat'!AJ20</f>
        <v>1500</v>
      </c>
      <c r="AI7" s="1">
        <f>'Ponta - 4 trim - cat'!AK20</f>
        <v>1500</v>
      </c>
      <c r="AJ7" s="1">
        <f>'Ponta - 4 trim - cat'!AL20</f>
        <v>1500</v>
      </c>
      <c r="AK7" s="1">
        <f>'Ponta - 4 trim - cat'!AM20</f>
        <v>1500</v>
      </c>
      <c r="AL7" s="1">
        <f>'Ponta - 4 trim - cat'!AN20</f>
        <v>1500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4506.9326060000003</v>
      </c>
      <c r="D9" s="1">
        <f>'Ponta - 4 trim - cat'!F25</f>
        <v>3963.0152790000002</v>
      </c>
      <c r="E9" s="1">
        <f>'Ponta - 4 trim - cat'!G25</f>
        <v>3353.8139970000002</v>
      </c>
      <c r="F9" s="1">
        <f>'Ponta - 4 trim - cat'!H25</f>
        <v>4240.3929539999999</v>
      </c>
      <c r="G9" s="1">
        <f>'Ponta - 4 trim - cat'!I25</f>
        <v>4685.0367910000004</v>
      </c>
      <c r="H9" s="1">
        <f>'Ponta - 4 trim - cat'!J25</f>
        <v>4206.6002680000001</v>
      </c>
      <c r="I9" s="1">
        <f>'Ponta - 4 trim - cat'!K25</f>
        <v>4689.3004129999999</v>
      </c>
      <c r="J9" s="1">
        <f>'Ponta - 4 trim - cat'!L25</f>
        <v>4034.1238290000001</v>
      </c>
      <c r="K9" s="1">
        <f>'Ponta - 4 trim - cat'!M25</f>
        <v>4369.0404429999999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2147.9474489999998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4255.1864219999998</v>
      </c>
      <c r="D10" s="1">
        <f>'Ponta - 4 trim - cat'!F19</f>
        <v>4257.9306239999996</v>
      </c>
      <c r="E10" s="1">
        <f>'Ponta - 4 trim - cat'!G19</f>
        <v>4401.0182640000003</v>
      </c>
      <c r="F10" s="1">
        <f>'Ponta - 4 trim - cat'!H19</f>
        <v>4429.957582</v>
      </c>
      <c r="G10" s="1">
        <f>'Ponta - 4 trim - cat'!I19</f>
        <v>4768.8075920000001</v>
      </c>
      <c r="H10" s="1">
        <f>'Ponta - 4 trim - cat'!J19</f>
        <v>4936.5349500000002</v>
      </c>
      <c r="I10" s="1">
        <f>'Ponta - 4 trim - cat'!K19</f>
        <v>4939.5740820000001</v>
      </c>
      <c r="J10" s="1">
        <f>'Ponta - 4 trim - cat'!L19</f>
        <v>4809.9416300000003</v>
      </c>
      <c r="K10" s="1">
        <f>'Ponta - 4 trim - cat'!M19</f>
        <v>4961.3340820000003</v>
      </c>
      <c r="L10" s="1">
        <f>'Ponta - 4 trim - cat'!N19</f>
        <v>4944.5880900000002</v>
      </c>
      <c r="M10" s="1">
        <f>'Ponta - 4 trim - cat'!O19</f>
        <v>4944.5880900000002</v>
      </c>
      <c r="N10" s="1">
        <f>'Ponta - 4 trim - cat'!P19</f>
        <v>4944.5880900000002</v>
      </c>
      <c r="O10" s="1">
        <f>'Ponta - 4 trim - cat'!Q19</f>
        <v>4944.5880900000002</v>
      </c>
      <c r="P10" s="1">
        <f>'Ponta - 4 trim - cat'!R19</f>
        <v>4944.5880900000002</v>
      </c>
      <c r="Q10" s="1">
        <f>'Ponta - 4 trim - cat'!S19</f>
        <v>4944.5880900000002</v>
      </c>
      <c r="R10" s="1">
        <f>'Ponta - 4 trim - cat'!T19</f>
        <v>4944.5880900000002</v>
      </c>
      <c r="S10" s="1">
        <f>'Ponta - 4 trim - cat'!U19</f>
        <v>4775.6895500000001</v>
      </c>
      <c r="T10" s="1">
        <f>'Ponta - 4 trim - cat'!V19</f>
        <v>4775.6895500000001</v>
      </c>
      <c r="U10" s="1">
        <f>'Ponta - 4 trim - cat'!W19</f>
        <v>4775.6895500000001</v>
      </c>
      <c r="V10" s="1">
        <f>'Ponta - 4 trim - cat'!X19</f>
        <v>4775.6895500000001</v>
      </c>
      <c r="W10" s="1">
        <f>'Ponta - 4 trim - cat'!Y19</f>
        <v>4775.6895500000001</v>
      </c>
      <c r="X10" s="1">
        <f>'Ponta - 4 trim - cat'!Z19</f>
        <v>4771.2444999999998</v>
      </c>
      <c r="Y10" s="1">
        <f>'Ponta - 4 trim - cat'!AA19</f>
        <v>4771.2444999999998</v>
      </c>
      <c r="Z10" s="1">
        <f>'Ponta - 4 trim - cat'!AB19</f>
        <v>4771.2444999999998</v>
      </c>
      <c r="AA10" s="1">
        <f>'Ponta - 4 trim - cat'!AC19</f>
        <v>4771.2444999999998</v>
      </c>
      <c r="AB10" s="1">
        <f>'Ponta - 4 trim - cat'!AD19</f>
        <v>4771.2444999999998</v>
      </c>
      <c r="AC10" s="1">
        <f>'Ponta - 4 trim - cat'!AE19</f>
        <v>4771.2444999999998</v>
      </c>
      <c r="AD10" s="1">
        <f>'Ponta - 4 trim - cat'!AF19</f>
        <v>4771.2444999999998</v>
      </c>
      <c r="AE10" s="1">
        <f>'Ponta - 4 trim - cat'!AG19</f>
        <v>4756.0825000000004</v>
      </c>
      <c r="AF10" s="1">
        <f>'Ponta - 4 trim - cat'!AH19</f>
        <v>4635.8694999999998</v>
      </c>
      <c r="AG10" s="1">
        <f>'Ponta - 4 trim - cat'!AI19</f>
        <v>4771.2444999999998</v>
      </c>
      <c r="AH10" s="1">
        <f>'Ponta - 4 trim - cat'!AJ19</f>
        <v>4554.3</v>
      </c>
      <c r="AI10" s="1">
        <f>'Ponta - 4 trim - cat'!AK19</f>
        <v>4554.3</v>
      </c>
      <c r="AJ10" s="1">
        <f>'Ponta - 4 trim - cat'!AL19</f>
        <v>4554.3</v>
      </c>
      <c r="AK10" s="1">
        <f>'Ponta - 4 trim - cat'!AM19</f>
        <v>4554.3</v>
      </c>
      <c r="AL10" s="1">
        <f>'Ponta - 4 trim - cat'!AN19</f>
        <v>4554.3</v>
      </c>
    </row>
    <row r="11" spans="2:39" x14ac:dyDescent="0.25">
      <c r="B11" s="16" t="s">
        <v>7</v>
      </c>
      <c r="C11" s="1">
        <f>'Ponta - 4 trim - cat'!E21</f>
        <v>1499.2788619999999</v>
      </c>
      <c r="D11" s="1">
        <f>'Ponta - 4 trim - cat'!F21</f>
        <v>1785.0480439999999</v>
      </c>
      <c r="E11" s="1">
        <f>'Ponta - 4 trim - cat'!G21</f>
        <v>1524.2238440000001</v>
      </c>
      <c r="F11" s="1">
        <f>'Ponta - 4 trim - cat'!H21</f>
        <v>2986.4577380000001</v>
      </c>
      <c r="G11" s="1">
        <f>'Ponta - 4 trim - cat'!I21</f>
        <v>3723.6458539999999</v>
      </c>
      <c r="H11" s="1">
        <f>'Ponta - 4 trim - cat'!J21</f>
        <v>3921.2666060000001</v>
      </c>
      <c r="I11" s="1">
        <f>'Ponta - 4 trim - cat'!K21</f>
        <v>4085.8166059999999</v>
      </c>
      <c r="J11" s="1">
        <f>'Ponta - 4 trim - cat'!L21</f>
        <v>4259.9361349999999</v>
      </c>
      <c r="K11" s="1">
        <f>'Ponta - 4 trim - cat'!M21</f>
        <v>7232.8878580000001</v>
      </c>
      <c r="L11" s="1">
        <f>'Ponta - 4 trim - cat'!N21</f>
        <v>7909.0171140000002</v>
      </c>
      <c r="M11" s="1">
        <f>'Ponta - 4 trim - cat'!O21</f>
        <v>10499.62551</v>
      </c>
      <c r="N11" s="1">
        <f>'Ponta - 4 trim - cat'!P21</f>
        <v>11138.57193</v>
      </c>
      <c r="O11" s="1">
        <f>'Ponta - 4 trim - cat'!Q21</f>
        <v>11853.935530000001</v>
      </c>
      <c r="P11" s="1">
        <f>'Ponta - 4 trim - cat'!R21</f>
        <v>12059.524079999999</v>
      </c>
      <c r="Q11" s="1">
        <f>'Ponta - 4 trim - cat'!S21</f>
        <v>13102.366749999999</v>
      </c>
      <c r="R11" s="1">
        <f>'Ponta - 4 trim - cat'!T21</f>
        <v>14411.045819999999</v>
      </c>
      <c r="S11" s="1">
        <f>'Ponta - 4 trim - cat'!U21</f>
        <v>15437.58322</v>
      </c>
      <c r="T11" s="1">
        <f>'Ponta - 4 trim - cat'!V21</f>
        <v>16524.770240000002</v>
      </c>
      <c r="U11" s="1">
        <f>'Ponta - 4 trim - cat'!W21</f>
        <v>17633.30431</v>
      </c>
      <c r="V11" s="1">
        <f>'Ponta - 4 trim - cat'!X21</f>
        <v>19518.035479999999</v>
      </c>
      <c r="W11" s="1">
        <f>'Ponta - 4 trim - cat'!Y21</f>
        <v>20782.654259999999</v>
      </c>
      <c r="X11" s="1">
        <f>'Ponta - 4 trim - cat'!Z21</f>
        <v>22796.929830000001</v>
      </c>
      <c r="Y11" s="1">
        <f>'Ponta - 4 trim - cat'!AA21</f>
        <v>24867.490720000002</v>
      </c>
      <c r="Z11" s="1">
        <f>'Ponta - 4 trim - cat'!AB21</f>
        <v>26524.284329999999</v>
      </c>
      <c r="AA11" s="1">
        <f>'Ponta - 4 trim - cat'!AC21</f>
        <v>27405.574970000001</v>
      </c>
      <c r="AB11" s="1">
        <f>'Ponta - 4 trim - cat'!AD21</f>
        <v>30426.96069</v>
      </c>
      <c r="AC11" s="1">
        <f>'Ponta - 4 trim - cat'!AE21</f>
        <v>31797.945609999999</v>
      </c>
      <c r="AD11" s="1">
        <f>'Ponta - 4 trim - cat'!AF21</f>
        <v>32861.471599999997</v>
      </c>
      <c r="AE11" s="1">
        <f>'Ponta - 4 trim - cat'!AG21</f>
        <v>33561.471669999999</v>
      </c>
      <c r="AF11" s="1">
        <f>'Ponta - 4 trim - cat'!AH21</f>
        <v>35452.29335</v>
      </c>
      <c r="AG11" s="1">
        <f>'Ponta - 4 trim - cat'!AI21</f>
        <v>37128.026380000003</v>
      </c>
      <c r="AH11" s="1">
        <f>'Ponta - 4 trim - cat'!AJ21</f>
        <v>38742.04638</v>
      </c>
      <c r="AI11" s="1">
        <f>'Ponta - 4 trim - cat'!AK21</f>
        <v>40199.135649999997</v>
      </c>
      <c r="AJ11" s="1">
        <f>'Ponta - 4 trim - cat'!AL21</f>
        <v>41784.590669999998</v>
      </c>
      <c r="AK11" s="1">
        <f>'Ponta - 4 trim - cat'!AM21</f>
        <v>43314.19947</v>
      </c>
      <c r="AL11" s="1">
        <f>'Ponta - 4 trim - cat'!AN21</f>
        <v>43653.165289999997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3.1406000000000001</v>
      </c>
      <c r="E12" s="1">
        <f>'Ponta - 4 trim - cat'!G28</f>
        <v>144.08760000000001</v>
      </c>
      <c r="F12" s="1">
        <f>'Ponta - 4 trim - cat'!H28</f>
        <v>286.06799999999998</v>
      </c>
      <c r="G12" s="1">
        <f>'Ponta - 4 trim - cat'!I28</f>
        <v>394.649</v>
      </c>
      <c r="H12" s="1">
        <f>'Ponta - 4 trim - cat'!J28</f>
        <v>416.86900000000003</v>
      </c>
      <c r="I12" s="1">
        <f>'Ponta - 4 trim - cat'!K28</f>
        <v>428.86900000000003</v>
      </c>
      <c r="J12" s="1">
        <f>'Ponta - 4 trim - cat'!L28</f>
        <v>360.94799999999998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1270.6032520000001</v>
      </c>
      <c r="S12" s="1">
        <f>'Ponta - 4 trim - cat'!U28</f>
        <v>2159.2242660000002</v>
      </c>
      <c r="T12" s="1">
        <f>'Ponta - 4 trim - cat'!V28</f>
        <v>3071.8368500000001</v>
      </c>
      <c r="U12" s="1">
        <f>'Ponta - 4 trim - cat'!W28</f>
        <v>3982.489251</v>
      </c>
      <c r="V12" s="1">
        <f>'Ponta - 4 trim - cat'!X28</f>
        <v>4917.8496969999997</v>
      </c>
      <c r="W12" s="1">
        <f>'Ponta - 4 trim - cat'!Y28</f>
        <v>5880.3883859999996</v>
      </c>
      <c r="X12" s="1">
        <f>'Ponta - 4 trim - cat'!Z28</f>
        <v>5879.154724</v>
      </c>
      <c r="Y12" s="1">
        <f>'Ponta - 4 trim - cat'!AA28</f>
        <v>5879.154724</v>
      </c>
      <c r="Z12" s="1">
        <f>'Ponta - 4 trim - cat'!AB28</f>
        <v>5691.2207239999998</v>
      </c>
      <c r="AA12" s="1">
        <f>'Ponta - 4 trim - cat'!AC28</f>
        <v>5500.3263239999997</v>
      </c>
      <c r="AB12" s="1">
        <f>'Ponta - 4 trim - cat'!AD28</f>
        <v>6392.7504589999999</v>
      </c>
      <c r="AC12" s="1">
        <f>'Ponta - 4 trim - cat'!AE28</f>
        <v>7219.9704849999998</v>
      </c>
      <c r="AD12" s="1">
        <f>'Ponta - 4 trim - cat'!AF28</f>
        <v>8051.276648</v>
      </c>
      <c r="AE12" s="1">
        <f>'Ponta - 4 trim - cat'!AG28</f>
        <v>8879.9212709999993</v>
      </c>
      <c r="AF12" s="1">
        <f>'Ponta - 4 trim - cat'!AH28</f>
        <v>9721.8473720000002</v>
      </c>
      <c r="AG12" s="1">
        <f>'Ponta - 4 trim - cat'!AI28</f>
        <v>10576.011689999999</v>
      </c>
      <c r="AH12" s="1">
        <f>'Ponta - 4 trim - cat'!AJ28</f>
        <v>11431.65597</v>
      </c>
      <c r="AI12" s="1">
        <f>'Ponta - 4 trim - cat'!AK28</f>
        <v>12277.220139999999</v>
      </c>
      <c r="AJ12" s="1">
        <f>'Ponta - 4 trim - cat'!AL28</f>
        <v>13215.850189999999</v>
      </c>
      <c r="AK12" s="1">
        <f>'Ponta - 4 trim - cat'!AM28</f>
        <v>14111.12062</v>
      </c>
      <c r="AL12" s="1">
        <f>'Ponta - 4 trim - cat'!AN28</f>
        <v>14984.367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323.60524319999996</v>
      </c>
      <c r="M14" s="32">
        <f>'Ponta - 4 trim - cat'!O26-PLANEL_BalPonta_Anual!M13</f>
        <v>4254.6407740000004</v>
      </c>
      <c r="N14" s="32">
        <f>'Ponta - 4 trim - cat'!P26-PLANEL_BalPonta_Anual!N13</f>
        <v>6101.8352599999998</v>
      </c>
      <c r="O14" s="32">
        <f>'Ponta - 4 trim - cat'!Q26-PLANEL_BalPonta_Anual!O13</f>
        <v>9424.3086029999995</v>
      </c>
      <c r="P14" s="32">
        <f>'Ponta - 4 trim - cat'!R26-PLANEL_BalPonta_Anual!P13</f>
        <v>10334.595069999999</v>
      </c>
      <c r="Q14" s="32">
        <f>'Ponta - 4 trim - cat'!S26-PLANEL_BalPonta_Anual!Q13</f>
        <v>10703.109280000001</v>
      </c>
      <c r="R14" s="32">
        <f>'Ponta - 4 trim - cat'!T26-PLANEL_BalPonta_Anual!R13</f>
        <v>13271.18665</v>
      </c>
      <c r="S14" s="32">
        <f>'Ponta - 4 trim - cat'!U26-PLANEL_BalPonta_Anual!S13</f>
        <v>17103.695660000001</v>
      </c>
      <c r="T14" s="32">
        <f>'Ponta - 4 trim - cat'!V26-PLANEL_BalPonta_Anual!T13</f>
        <v>18244.027689999999</v>
      </c>
      <c r="U14" s="32">
        <f>'Ponta - 4 trim - cat'!W26-PLANEL_BalPonta_Anual!U13</f>
        <v>20096.649969999999</v>
      </c>
      <c r="V14" s="32">
        <f>'Ponta - 4 trim - cat'!X26-PLANEL_BalPonta_Anual!V13</f>
        <v>21412.41806</v>
      </c>
      <c r="W14" s="32">
        <f>'Ponta - 4 trim - cat'!Y26-PLANEL_BalPonta_Anual!W13</f>
        <v>23504.894629999999</v>
      </c>
      <c r="X14" s="32">
        <f>'Ponta - 4 trim - cat'!Z26-PLANEL_BalPonta_Anual!X13</f>
        <v>26632.28658</v>
      </c>
      <c r="Y14" s="32">
        <f>'Ponta - 4 trim - cat'!AA26-PLANEL_BalPonta_Anual!Y13</f>
        <v>29662.739860000001</v>
      </c>
      <c r="Z14" s="32">
        <f>'Ponta - 4 trim - cat'!AB26-PLANEL_BalPonta_Anual!Z13</f>
        <v>33177.87932</v>
      </c>
      <c r="AA14" s="32">
        <f>'Ponta - 4 trim - cat'!AC26-PLANEL_BalPonta_Anual!AA13</f>
        <v>37514.642409999993</v>
      </c>
      <c r="AB14" s="32">
        <f>'Ponta - 4 trim - cat'!AD26-PLANEL_BalPonta_Anual!AB13</f>
        <v>38657.646099999998</v>
      </c>
      <c r="AC14" s="32">
        <f>'Ponta - 4 trim - cat'!AE26-PLANEL_BalPonta_Anual!AC13</f>
        <v>40482.611389999998</v>
      </c>
      <c r="AD14" s="32">
        <f>'Ponta - 4 trim - cat'!AF26-PLANEL_BalPonta_Anual!AD13</f>
        <v>42551.276869999994</v>
      </c>
      <c r="AE14" s="32">
        <f>'Ponta - 4 trim - cat'!AG26-PLANEL_BalPonta_Anual!AE13</f>
        <v>44995.387509999993</v>
      </c>
      <c r="AF14" s="32">
        <f>'Ponta - 4 trim - cat'!AH26-PLANEL_BalPonta_Anual!AF13</f>
        <v>47655.818809999997</v>
      </c>
      <c r="AG14" s="32">
        <f>'Ponta - 4 trim - cat'!AI26-PLANEL_BalPonta_Anual!AG13</f>
        <v>51058.018399999994</v>
      </c>
      <c r="AH14" s="32">
        <f>'Ponta - 4 trim - cat'!AJ26-PLANEL_BalPonta_Anual!AH13</f>
        <v>54062.612969999995</v>
      </c>
      <c r="AI14" s="32">
        <f>'Ponta - 4 trim - cat'!AK26-PLANEL_BalPonta_Anual!AI13</f>
        <v>57159.992629999993</v>
      </c>
      <c r="AJ14" s="32">
        <f>'Ponta - 4 trim - cat'!AL26-PLANEL_BalPonta_Anual!AJ13</f>
        <v>60577.035339999995</v>
      </c>
      <c r="AK14" s="32">
        <f>'Ponta - 4 trim - cat'!AM26-PLANEL_BalPonta_Anual!AK13</f>
        <v>63881.56495</v>
      </c>
      <c r="AL14" s="32">
        <f>'Ponta - 4 trim - cat'!AN26-PLANEL_BalPonta_Anual!AL13</f>
        <v>67189.49411</v>
      </c>
    </row>
    <row r="15" spans="2:39" x14ac:dyDescent="0.25">
      <c r="B15" s="27" t="s">
        <v>9</v>
      </c>
      <c r="C15" s="28">
        <f t="shared" ref="C15:AL15" si="0">SUM(C4:C14)</f>
        <v>87267.606460000025</v>
      </c>
      <c r="D15" s="28">
        <f t="shared" si="0"/>
        <v>86804.324976999997</v>
      </c>
      <c r="E15" s="28">
        <f t="shared" si="0"/>
        <v>90710.342774999997</v>
      </c>
      <c r="F15" s="28">
        <f t="shared" si="0"/>
        <v>92836.050343999988</v>
      </c>
      <c r="G15" s="28">
        <f t="shared" si="0"/>
        <v>97878.648071000018</v>
      </c>
      <c r="H15" s="28">
        <f t="shared" si="0"/>
        <v>102968.94162400001</v>
      </c>
      <c r="I15" s="28">
        <f t="shared" si="0"/>
        <v>108022.12165400002</v>
      </c>
      <c r="J15" s="28">
        <f t="shared" si="0"/>
        <v>112503.64299400002</v>
      </c>
      <c r="K15" s="28">
        <f t="shared" si="0"/>
        <v>117242.18958000003</v>
      </c>
      <c r="L15" s="28">
        <f t="shared" si="0"/>
        <v>122114.86099820002</v>
      </c>
      <c r="M15" s="28">
        <f t="shared" si="0"/>
        <v>127184.694252</v>
      </c>
      <c r="N15" s="28">
        <f t="shared" si="0"/>
        <v>131587.68490400002</v>
      </c>
      <c r="O15" s="28">
        <f t="shared" si="0"/>
        <v>135780.2034122</v>
      </c>
      <c r="P15" s="28">
        <f t="shared" si="0"/>
        <v>140139.25938200002</v>
      </c>
      <c r="Q15" s="28">
        <f t="shared" si="0"/>
        <v>144596.62515500002</v>
      </c>
      <c r="R15" s="28">
        <f t="shared" si="0"/>
        <v>149189.35262700001</v>
      </c>
      <c r="S15" s="28">
        <f t="shared" si="0"/>
        <v>153973.00182099998</v>
      </c>
      <c r="T15" s="28">
        <f t="shared" si="0"/>
        <v>158797.17469499997</v>
      </c>
      <c r="U15" s="28">
        <f t="shared" si="0"/>
        <v>163593.44251599998</v>
      </c>
      <c r="V15" s="28">
        <f t="shared" si="0"/>
        <v>168566.26082199998</v>
      </c>
      <c r="W15" s="28">
        <f t="shared" si="0"/>
        <v>173690.10826099999</v>
      </c>
      <c r="X15" s="28">
        <f t="shared" si="0"/>
        <v>179137.92902899999</v>
      </c>
      <c r="Y15" s="28">
        <f t="shared" si="0"/>
        <v>184539.114409</v>
      </c>
      <c r="Z15" s="28">
        <f t="shared" si="0"/>
        <v>190085.61882900004</v>
      </c>
      <c r="AA15" s="28">
        <f t="shared" si="0"/>
        <v>195466.313819</v>
      </c>
      <c r="AB15" s="76">
        <f t="shared" si="0"/>
        <v>200835.99805400003</v>
      </c>
      <c r="AC15" s="28">
        <f t="shared" si="0"/>
        <v>205596.93205</v>
      </c>
      <c r="AD15" s="28">
        <f t="shared" si="0"/>
        <v>210381.10392300002</v>
      </c>
      <c r="AE15" s="28">
        <f t="shared" si="0"/>
        <v>215217.92277600002</v>
      </c>
      <c r="AF15" s="28">
        <f t="shared" si="0"/>
        <v>220184.32294700001</v>
      </c>
      <c r="AG15" s="28">
        <f t="shared" si="0"/>
        <v>225237.11219500002</v>
      </c>
      <c r="AH15" s="28">
        <f t="shared" si="0"/>
        <v>230360.08392499998</v>
      </c>
      <c r="AI15" s="28">
        <f t="shared" si="0"/>
        <v>235476.40203499998</v>
      </c>
      <c r="AJ15" s="28">
        <f t="shared" si="0"/>
        <v>241110.97460300001</v>
      </c>
      <c r="AK15" s="28">
        <f t="shared" si="0"/>
        <v>246550.01498100001</v>
      </c>
      <c r="AL15" s="28">
        <f t="shared" si="0"/>
        <v>251306.03187499999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0.64138784509205016</v>
      </c>
      <c r="D20" s="47">
        <f>IF(PLANEL_Pot_anual!D4&lt;&gt;0,D4/PLANEL_Pot_anual!D4,0)</f>
        <v>0.62752335972750084</v>
      </c>
      <c r="E20" s="47">
        <f>IF(PLANEL_Pot_anual!E4&lt;&gt;0,E4/PLANEL_Pot_anual!E4,0)</f>
        <v>0.68631181504175576</v>
      </c>
      <c r="F20" s="47">
        <f>IF(PLANEL_Pot_anual!F4&lt;&gt;0,F4/PLANEL_Pot_anual!F4,0)</f>
        <v>0.61761065210362409</v>
      </c>
      <c r="G20" s="47">
        <f>IF(PLANEL_Pot_anual!G4&lt;&gt;0,G4/PLANEL_Pot_anual!G4,0)</f>
        <v>0.61313169302446835</v>
      </c>
      <c r="H20" s="47">
        <f>IF(PLANEL_Pot_anual!H4&lt;&gt;0,H4/PLANEL_Pot_anual!H4,0)</f>
        <v>0.63204429666704187</v>
      </c>
      <c r="I20" s="47">
        <f>IF(PLANEL_Pot_anual!I4&lt;&gt;0,I4/PLANEL_Pot_anual!I4,0)</f>
        <v>0.64366299732882437</v>
      </c>
      <c r="J20" s="47">
        <f>IF(PLANEL_Pot_anual!J4&lt;&gt;0,J4/PLANEL_Pot_anual!J4,0)</f>
        <v>0.66332297840895171</v>
      </c>
      <c r="K20" s="47">
        <f>IF(PLANEL_Pot_anual!K4&lt;&gt;0,K4/PLANEL_Pot_anual!K4,0)</f>
        <v>0.66994853341818428</v>
      </c>
      <c r="L20" s="47">
        <f>IF(PLANEL_Pot_anual!L4&lt;&gt;0,L4/PLANEL_Pot_anual!L4,0)</f>
        <v>0.67060942192339856</v>
      </c>
      <c r="M20" s="47">
        <f>IF(PLANEL_Pot_anual!M4&lt;&gt;0,M4/PLANEL_Pot_anual!M4,0)</f>
        <v>0.67060942192339856</v>
      </c>
      <c r="N20" s="47">
        <f>IF(PLANEL_Pot_anual!N4&lt;&gt;0,N4/PLANEL_Pot_anual!N4,0)</f>
        <v>0.67244014740164826</v>
      </c>
      <c r="O20" s="47">
        <f>IF(PLANEL_Pot_anual!O4&lt;&gt;0,O4/PLANEL_Pot_anual!O4,0)</f>
        <v>0.67054436305571763</v>
      </c>
      <c r="P20" s="47">
        <f>IF(PLANEL_Pot_anual!P4&lt;&gt;0,P4/PLANEL_Pot_anual!P4,0)</f>
        <v>0.67702985331326127</v>
      </c>
      <c r="Q20" s="47">
        <f>IF(PLANEL_Pot_anual!Q4&lt;&gt;0,Q4/PLANEL_Pot_anual!Q4,0)</f>
        <v>0.67698506767632716</v>
      </c>
      <c r="R20" s="47">
        <f>IF(PLANEL_Pot_anual!R4&lt;&gt;0,R4/PLANEL_Pot_anual!R4,0)</f>
        <v>0.6818939654476166</v>
      </c>
      <c r="S20" s="47">
        <f>IF(PLANEL_Pot_anual!S4&lt;&gt;0,S4/PLANEL_Pot_anual!S4,0)</f>
        <v>0.67687867733516516</v>
      </c>
      <c r="T20" s="47">
        <f>IF(PLANEL_Pot_anual!T4&lt;&gt;0,T4/PLANEL_Pot_anual!T4,0)</f>
        <v>0.67829387047436518</v>
      </c>
      <c r="U20" s="47">
        <f>IF(PLANEL_Pot_anual!U4&lt;&gt;0,U4/PLANEL_Pot_anual!U4,0)</f>
        <v>0.67811324232822179</v>
      </c>
      <c r="V20" s="47">
        <f>IF(PLANEL_Pot_anual!V4&lt;&gt;0,V4/PLANEL_Pot_anual!V4,0)</f>
        <v>0.67646895892904835</v>
      </c>
      <c r="W20" s="47">
        <f>IF(PLANEL_Pot_anual!W4&lt;&gt;0,W4/PLANEL_Pot_anual!W4,0)</f>
        <v>0.67690139141465488</v>
      </c>
      <c r="X20" s="47">
        <f>IF(PLANEL_Pot_anual!X4&lt;&gt;0,X4/PLANEL_Pot_anual!X4,0)</f>
        <v>0.67502041222033105</v>
      </c>
      <c r="Y20" s="47">
        <f>IF(PLANEL_Pot_anual!Y4&lt;&gt;0,Y4/PLANEL_Pot_anual!Y4,0)</f>
        <v>0.66742165401232512</v>
      </c>
      <c r="Z20" s="47">
        <f>IF(PLANEL_Pot_anual!Z4&lt;&gt;0,Z4/PLANEL_Pot_anual!Z4,0)</f>
        <v>0.66430006615078019</v>
      </c>
      <c r="AA20" s="47">
        <f>IF(PLANEL_Pot_anual!AA4&lt;&gt;0,AA4/PLANEL_Pot_anual!AA4,0)</f>
        <v>0.67532872678124878</v>
      </c>
      <c r="AB20" s="77">
        <f>IF(PLANEL_Pot_anual!AB4&lt;&gt;0,AB4/PLANEL_Pot_anual!AB4,0)</f>
        <v>0.66679076097191681</v>
      </c>
      <c r="AC20" s="47">
        <f>IF(PLANEL_Pot_anual!AC4&lt;&gt;0,AC4/PLANEL_Pot_anual!AC4,0)</f>
        <v>0.66194683026650192</v>
      </c>
      <c r="AD20" s="47">
        <f>IF(PLANEL_Pot_anual!AD4&lt;&gt;0,AD4/PLANEL_Pot_anual!AD4,0)</f>
        <v>0.66205514458971682</v>
      </c>
      <c r="AE20" s="47">
        <f>IF(PLANEL_Pot_anual!AE4&lt;&gt;0,AE4/PLANEL_Pot_anual!AE4,0)</f>
        <v>0.66114913170284406</v>
      </c>
      <c r="AF20" s="47">
        <f>IF(PLANEL_Pot_anual!AF4&lt;&gt;0,AF4/PLANEL_Pot_anual!AF4,0)</f>
        <v>0.65820991924923833</v>
      </c>
      <c r="AG20" s="47">
        <f>IF(PLANEL_Pot_anual!AG4&lt;&gt;0,AG4/PLANEL_Pot_anual!AG4,0)</f>
        <v>0.66119666060627524</v>
      </c>
      <c r="AH20" s="47">
        <f>IF(PLANEL_Pot_anual!AH4&lt;&gt;0,AH4/PLANEL_Pot_anual!AH4,0)</f>
        <v>0.6484374262226924</v>
      </c>
      <c r="AI20" s="47">
        <f>IF(PLANEL_Pot_anual!AI4&lt;&gt;0,AI4/PLANEL_Pot_anual!AI4,0)</f>
        <v>0.66748423528108802</v>
      </c>
      <c r="AJ20" s="47">
        <f>IF(PLANEL_Pot_anual!AJ4&lt;&gt;0,AJ4/PLANEL_Pot_anual!AJ4,0)</f>
        <v>0.65979104026395663</v>
      </c>
      <c r="AK20" s="47">
        <f>IF(PLANEL_Pot_anual!AK4&lt;&gt;0,AK4/PLANEL_Pot_anual!AK4,0)</f>
        <v>0.66401411368326668</v>
      </c>
      <c r="AL20" s="47">
        <f>IF(PLANEL_Pot_anual!AL4&lt;&gt;0,AL4/PLANEL_Pot_anual!AL4,0)</f>
        <v>0.63197097383432987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0.83463935486476049</v>
      </c>
      <c r="E21" s="47">
        <f>IF(PLANEL_Pot_anual!E5&lt;&gt;0,E5/PLANEL_Pot_anual!E5,0)</f>
        <v>0.78909615382700904</v>
      </c>
      <c r="F21" s="47">
        <f>IF(PLANEL_Pot_anual!F5&lt;&gt;0,F5/PLANEL_Pot_anual!F5,0)</f>
        <v>0.79577804326056423</v>
      </c>
      <c r="G21" s="47">
        <f>IF(PLANEL_Pot_anual!G5&lt;&gt;0,G5/PLANEL_Pot_anual!G5,0)</f>
        <v>0.74348089278092855</v>
      </c>
      <c r="H21" s="47">
        <f>IF(PLANEL_Pot_anual!H5&lt;&gt;0,H5/PLANEL_Pot_anual!H5,0)</f>
        <v>0.78958179002434259</v>
      </c>
      <c r="I21" s="47">
        <f>IF(PLANEL_Pot_anual!I5&lt;&gt;0,I5/PLANEL_Pot_anual!I5,0)</f>
        <v>0.77676433776900811</v>
      </c>
      <c r="J21" s="47">
        <f>IF(PLANEL_Pot_anual!J5&lt;&gt;0,J5/PLANEL_Pot_anual!J5,0)</f>
        <v>0.82645337043132228</v>
      </c>
      <c r="K21" s="47">
        <f>IF(PLANEL_Pot_anual!K5&lt;&gt;0,K5/PLANEL_Pot_anual!K5,0)</f>
        <v>0.81980866934861107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0.84086538249735721</v>
      </c>
      <c r="O21" s="47">
        <f>IF(PLANEL_Pot_anual!O5&lt;&gt;0,O5/PLANEL_Pot_anual!O5,0)</f>
        <v>0.84096341049727696</v>
      </c>
      <c r="P21" s="47">
        <f>IF(PLANEL_Pot_anual!P5&lt;&gt;0,P5/PLANEL_Pot_anual!P5,0)</f>
        <v>0.84085010394841986</v>
      </c>
      <c r="Q21" s="47">
        <f>IF(PLANEL_Pot_anual!Q5&lt;&gt;0,Q5/PLANEL_Pot_anual!Q5,0)</f>
        <v>0.84295444346021275</v>
      </c>
      <c r="R21" s="47">
        <f>IF(PLANEL_Pot_anual!R5&lt;&gt;0,R5/PLANEL_Pot_anual!R5,0)</f>
        <v>0.80013192145311662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0.83116505022362741</v>
      </c>
      <c r="Y21" s="47">
        <f>IF(PLANEL_Pot_anual!Y5&lt;&gt;0,Y5/PLANEL_Pot_anual!Y5,0)</f>
        <v>0.83457696492348898</v>
      </c>
      <c r="Z21" s="47">
        <f>IF(PLANEL_Pot_anual!Z5&lt;&gt;0,Z5/PLANEL_Pot_anual!Z5,0)</f>
        <v>0.83812186152539281</v>
      </c>
      <c r="AA21" s="47">
        <f>IF(PLANEL_Pot_anual!AA5&lt;&gt;0,AA5/PLANEL_Pot_anual!AA5,0)</f>
        <v>0.842649780686061</v>
      </c>
      <c r="AB21" s="77">
        <f>IF(PLANEL_Pot_anual!AB5&lt;&gt;0,AB5/PLANEL_Pot_anual!AB5,0)</f>
        <v>0.75132574160666421</v>
      </c>
      <c r="AC21" s="47">
        <f>IF(PLANEL_Pot_anual!AC5&lt;&gt;0,AC5/PLANEL_Pot_anual!AC5,0)</f>
        <v>0.83303980218301699</v>
      </c>
      <c r="AD21" s="47">
        <f>IF(PLANEL_Pot_anual!AD5&lt;&gt;0,AD5/PLANEL_Pot_anual!AD5,0)</f>
        <v>0.77411187896841804</v>
      </c>
      <c r="AE21" s="47">
        <f>IF(PLANEL_Pot_anual!AE5&lt;&gt;0,AE5/PLANEL_Pot_anual!AE5,0)</f>
        <v>0.82761284356907561</v>
      </c>
      <c r="AF21" s="47">
        <f>IF(PLANEL_Pot_anual!AF5&lt;&gt;0,AF5/PLANEL_Pot_anual!AF5,0)</f>
        <v>0.84274832333507976</v>
      </c>
      <c r="AG21" s="47">
        <f>IF(PLANEL_Pot_anual!AG5&lt;&gt;0,AG5/PLANEL_Pot_anual!AG5,0)</f>
        <v>0.71900939547860676</v>
      </c>
      <c r="AH21" s="47">
        <f>IF(PLANEL_Pot_anual!AH5&lt;&gt;0,AH5/PLANEL_Pot_anual!AH5,0)</f>
        <v>0.75659067647866196</v>
      </c>
      <c r="AI21" s="47">
        <f>IF(PLANEL_Pot_anual!AI5&lt;&gt;0,AI5/PLANEL_Pot_anual!AI5,0)</f>
        <v>0.55023100977602901</v>
      </c>
      <c r="AJ21" s="47">
        <f>IF(PLANEL_Pot_anual!AJ5&lt;&gt;0,AJ5/PLANEL_Pot_anual!AJ5,0)</f>
        <v>0.60092325105955291</v>
      </c>
      <c r="AK21" s="47">
        <f>IF(PLANEL_Pot_anual!AK5&lt;&gt;0,AK5/PLANEL_Pot_anual!AK5,0)</f>
        <v>0.59341489124898517</v>
      </c>
      <c r="AL21" s="47">
        <f>IF(PLANEL_Pot_anual!AL5&lt;&gt;0,AL5/PLANEL_Pot_anual!AL5,0)</f>
        <v>0.78668666749970007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0.94747155983704245</v>
      </c>
      <c r="D23" s="48">
        <f>IF(PLANEL_Pot_anual!D7&lt;&gt;0,D6/PLANEL_Pot_anual!D7,0)</f>
        <v>0.94747155961074503</v>
      </c>
      <c r="E23" s="48">
        <f>IF(PLANEL_Pot_anual!E7&lt;&gt;0,E6/PLANEL_Pot_anual!E7,0)</f>
        <v>0.89060170987224541</v>
      </c>
      <c r="F23" s="48">
        <f>IF(PLANEL_Pot_anual!F7&lt;&gt;0,F6/PLANEL_Pot_anual!F7,0)</f>
        <v>0.81418816943730921</v>
      </c>
      <c r="G23" s="48">
        <f>IF(PLANEL_Pot_anual!G7&lt;&gt;0,G6/PLANEL_Pot_anual!G7,0)</f>
        <v>0.83063347792371445</v>
      </c>
      <c r="H23" s="48">
        <f>IF(PLANEL_Pot_anual!H7&lt;&gt;0,H6/PLANEL_Pot_anual!H7,0)</f>
        <v>0.83529871629823071</v>
      </c>
      <c r="I23" s="48">
        <f>IF(PLANEL_Pot_anual!I7&lt;&gt;0,I6/PLANEL_Pot_anual!I7,0)</f>
        <v>0.86325961010777219</v>
      </c>
      <c r="J23" s="48">
        <f>IF(PLANEL_Pot_anual!J7&lt;&gt;0,J6/PLANEL_Pot_anual!J7,0)</f>
        <v>0.91703893060383312</v>
      </c>
      <c r="K23" s="48">
        <f>IF(PLANEL_Pot_anual!K7&lt;&gt;0,K6/PLANEL_Pot_anual!K7,0)</f>
        <v>0.93536562454239969</v>
      </c>
      <c r="L23" s="48">
        <f>IF(PLANEL_Pot_anual!L7&lt;&gt;0,L6/PLANEL_Pot_anual!L7,0)</f>
        <v>0.94747156031836433</v>
      </c>
      <c r="M23" s="48">
        <f>IF(PLANEL_Pot_anual!M7&lt;&gt;0,M6/PLANEL_Pot_anual!M7,0)</f>
        <v>0.9474715602231345</v>
      </c>
      <c r="N23" s="48">
        <f>IF(PLANEL_Pot_anual!N7&lt;&gt;0,N6/PLANEL_Pot_anual!N7,0)</f>
        <v>0.94222306425313074</v>
      </c>
      <c r="O23" s="48">
        <f>IF(PLANEL_Pot_anual!O7&lt;&gt;0,O6/PLANEL_Pot_anual!O7,0)</f>
        <v>0.94747156008561417</v>
      </c>
      <c r="P23" s="48">
        <f>IF(PLANEL_Pot_anual!P7&lt;&gt;0,P6/PLANEL_Pot_anual!P7,0)</f>
        <v>0.93512472299448013</v>
      </c>
      <c r="Q23" s="48">
        <f>IF(PLANEL_Pot_anual!Q7&lt;&gt;0,Q6/PLANEL_Pot_anual!Q7,0)</f>
        <v>0.94747156010480593</v>
      </c>
      <c r="R23" s="48">
        <f>IF(PLANEL_Pot_anual!R7&lt;&gt;0,R6/PLANEL_Pot_anual!R7,0)</f>
        <v>0.94747156010480593</v>
      </c>
      <c r="S23" s="48">
        <f>IF(PLANEL_Pot_anual!S7&lt;&gt;0,S6/PLANEL_Pot_anual!S7,0)</f>
        <v>0.94747156030565283</v>
      </c>
      <c r="T23" s="48">
        <f>IF(PLANEL_Pot_anual!T7&lt;&gt;0,T6/PLANEL_Pot_anual!T7,0)</f>
        <v>0.94747156012162248</v>
      </c>
      <c r="U23" s="48">
        <f>IF(PLANEL_Pot_anual!U7&lt;&gt;0,U6/PLANEL_Pot_anual!U7,0)</f>
        <v>0.94747155995573717</v>
      </c>
      <c r="V23" s="48">
        <f>IF(PLANEL_Pot_anual!V7&lt;&gt;0,V6/PLANEL_Pot_anual!V7,0)</f>
        <v>0.94747156009434597</v>
      </c>
      <c r="W23" s="48">
        <f>IF(PLANEL_Pot_anual!W7&lt;&gt;0,W6/PLANEL_Pot_anual!W7,0)</f>
        <v>0.94147396239820524</v>
      </c>
      <c r="X23" s="48">
        <f>IF(PLANEL_Pot_anual!X7&lt;&gt;0,X6/PLANEL_Pot_anual!X7,0)</f>
        <v>0.93483704567462167</v>
      </c>
      <c r="Y23" s="48">
        <f>IF(PLANEL_Pot_anual!Y7&lt;&gt;0,Y6/PLANEL_Pot_anual!Y7,0)</f>
        <v>0.94747155993525012</v>
      </c>
      <c r="Z23" s="48">
        <f>IF(PLANEL_Pot_anual!Z7&lt;&gt;0,Z6/PLANEL_Pot_anual!Z7,0)</f>
        <v>0.94747155980954223</v>
      </c>
      <c r="AA23" s="48">
        <f>IF(PLANEL_Pot_anual!AA7&lt;&gt;0,AA6/PLANEL_Pot_anual!AA7,0)</f>
        <v>0.86809139699391413</v>
      </c>
      <c r="AB23" s="48">
        <f>IF(PLANEL_Pot_anual!AB7&lt;&gt;0,AB6/PLANEL_Pot_anual!AB7,0)</f>
        <v>0.94747155998199162</v>
      </c>
      <c r="AC23" s="48">
        <f>IF(PLANEL_Pot_anual!AC7&lt;&gt;0,AC6/PLANEL_Pot_anual!AC7,0)</f>
        <v>0.91364838802869075</v>
      </c>
      <c r="AD23" s="48">
        <f>IF(PLANEL_Pot_anual!AD7&lt;&gt;0,AD6/PLANEL_Pot_anual!AD7,0)</f>
        <v>0.94747156007669264</v>
      </c>
      <c r="AE23" s="48">
        <f>IF(PLANEL_Pot_anual!AE7&lt;&gt;0,AE6/PLANEL_Pot_anual!AE7,0)</f>
        <v>0.9344250858294294</v>
      </c>
      <c r="AF23" s="48">
        <f>IF(PLANEL_Pot_anual!AF7&lt;&gt;0,AF6/PLANEL_Pot_anual!AF7,0)</f>
        <v>0.92044152201781737</v>
      </c>
      <c r="AG23" s="48">
        <f>IF(PLANEL_Pot_anual!AG7&lt;&gt;0,AG6/PLANEL_Pot_anual!AG7,0)</f>
        <v>0.9410720396511647</v>
      </c>
      <c r="AH23" s="48">
        <f>IF(PLANEL_Pot_anual!AH7&lt;&gt;0,AH6/PLANEL_Pot_anual!AH7,0)</f>
        <v>0.94125297348965786</v>
      </c>
      <c r="AI23" s="48">
        <f>IF(PLANEL_Pot_anual!AI7&lt;&gt;0,AI6/PLANEL_Pot_anual!AI7,0)</f>
        <v>0.9474715599329625</v>
      </c>
      <c r="AJ23" s="48">
        <f>IF(PLANEL_Pot_anual!AJ7&lt;&gt;0,AJ6/PLANEL_Pot_anual!AJ7,0)</f>
        <v>0.91823794035750161</v>
      </c>
      <c r="AK23" s="48">
        <f>IF(PLANEL_Pot_anual!AK7&lt;&gt;0,AK6/PLANEL_Pot_anual!AK7,0)</f>
        <v>0.8762357835353709</v>
      </c>
      <c r="AL23" s="48">
        <f>IF(PLANEL_Pot_anual!AL7&lt;&gt;0,AL6/PLANEL_Pot_anual!AL7,0)</f>
        <v>0.87779920741581718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 t="e">
        <f>IF(PLANEL_Pot_anual!AG9&lt;&gt;0,#REF!/PLANEL_Pot_anual!AG9,0)</f>
        <v>#REF!</v>
      </c>
      <c r="AH25" s="49" t="e">
        <f>IF(PLANEL_Pot_anual!AH9&lt;&gt;0,#REF!/PLANEL_Pot_anual!AH9,0)</f>
        <v>#REF!</v>
      </c>
      <c r="AI25" s="49" t="e">
        <f>IF(PLANEL_Pot_anual!AI9&lt;&gt;0,#REF!/PLANEL_Pot_anual!AI9,0)</f>
        <v>#REF!</v>
      </c>
      <c r="AJ25" s="49" t="e">
        <f>IF(PLANEL_Pot_anual!AJ9&lt;&gt;0,#REF!/PLANEL_Pot_anual!AJ9,0)</f>
        <v>#REF!</v>
      </c>
      <c r="AK25" s="49" t="e">
        <f>IF(PLANEL_Pot_anual!AK9&lt;&gt;0,#REF!/PLANEL_Pot_anual!AK9,0)</f>
        <v>#REF!</v>
      </c>
      <c r="AL25" s="49" t="e">
        <f>IF(PLANEL_Pot_anual!AL9&lt;&gt;0,#REF!/PLANEL_Pot_anual!AL9,0)</f>
        <v>#REF!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0.86942640649716429</v>
      </c>
      <c r="D28" s="47">
        <f>IF(PLANEL_Pot_anual!D12&lt;&gt;0,D9/PLANEL_Pot_anual!D12,0)</f>
        <v>0.76450003453065318</v>
      </c>
      <c r="E28" s="47">
        <f>IF(PLANEL_Pot_anual!E12&lt;&gt;0,E9/PLANEL_Pot_anual!E12,0)</f>
        <v>0.64697982117365638</v>
      </c>
      <c r="F28" s="47">
        <f>IF(PLANEL_Pot_anual!F12&lt;&gt;0,F9/PLANEL_Pot_anual!F12,0)</f>
        <v>0.81800859485319644</v>
      </c>
      <c r="G28" s="47">
        <f>IF(PLANEL_Pot_anual!G12&lt;&gt;0,G9/PLANEL_Pot_anual!G12,0)</f>
        <v>0.90378424919942901</v>
      </c>
      <c r="H28" s="47">
        <f>IF(PLANEL_Pot_anual!H12&lt;&gt;0,H9/PLANEL_Pot_anual!H12,0)</f>
        <v>0.81148969250356884</v>
      </c>
      <c r="I28" s="47">
        <f>IF(PLANEL_Pot_anual!I12&lt;&gt;0,I9/PLANEL_Pot_anual!I12,0)</f>
        <v>0.90460673887881471</v>
      </c>
      <c r="J28" s="47">
        <f>IF(PLANEL_Pot_anual!J12&lt;&gt;0,J9/PLANEL_Pot_anual!J12,0)</f>
        <v>0.77821749083683789</v>
      </c>
      <c r="K28" s="47">
        <f>IF(PLANEL_Pot_anual!K12&lt;&gt;0,K9/PLANEL_Pot_anual!K12,0)</f>
        <v>0.87526102189634791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0.94669110538146239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0.99999999999999978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1.0000000006781609</v>
      </c>
      <c r="S39" s="54">
        <f>IF(PLANEL_Pot_anual!S23&lt;&gt;0,S14/PLANEL_Pot_anual!S23,0)</f>
        <v>1.0000000001169338</v>
      </c>
      <c r="T39" s="54">
        <f>IF(PLANEL_Pot_anual!T23&lt;&gt;0,T14/PLANEL_Pot_anual!T23,0)</f>
        <v>1.0000000004933121</v>
      </c>
      <c r="U39" s="54">
        <f>IF(PLANEL_Pot_anual!U23&lt;&gt;0,U14/PLANEL_Pot_anual!U23,0)</f>
        <v>1.0000000001990381</v>
      </c>
      <c r="V39" s="54">
        <f>IF(PLANEL_Pot_anual!V23&lt;&gt;0,V14/PLANEL_Pot_anual!V23,0)</f>
        <v>1.0000000004670186</v>
      </c>
      <c r="W39" s="54">
        <f>IF(PLANEL_Pot_anual!W23&lt;&gt;0,W14/PLANEL_Pot_anual!W23,0)</f>
        <v>1.0000000004254432</v>
      </c>
      <c r="X39" s="54">
        <f>IF(PLANEL_Pot_anual!X23&lt;&gt;0,X14/PLANEL_Pot_anual!X23,0)</f>
        <v>1.0000000003754841</v>
      </c>
      <c r="Y39" s="54">
        <f>IF(PLANEL_Pot_anual!Y23&lt;&gt;0,Y14/PLANEL_Pot_anual!Y23,0)</f>
        <v>1.0000000003371232</v>
      </c>
      <c r="Z39" s="54">
        <f>IF(PLANEL_Pot_anual!Z23&lt;&gt;0,Z14/PLANEL_Pot_anual!Z23,0)</f>
        <v>1.0000000003014056</v>
      </c>
      <c r="AA39" s="54">
        <f>IF(PLANEL_Pot_anual!AA23&lt;&gt;0,AA14/PLANEL_Pot_anual!AA23,0)</f>
        <v>1.0000000002665625</v>
      </c>
      <c r="AB39" s="84">
        <f>IF(PLANEL_Pot_anual!AB23&lt;&gt;0,AB14/PLANEL_Pot_anual!AB23,0)</f>
        <v>1</v>
      </c>
      <c r="AC39" s="54">
        <f>IF(PLANEL_Pot_anual!AC23&lt;&gt;0,AC14/PLANEL_Pot_anual!AC23,0)</f>
        <v>1.0000000002470195</v>
      </c>
      <c r="AD39" s="54">
        <f>IF(PLANEL_Pot_anual!AD23&lt;&gt;0,AD14/PLANEL_Pot_anual!AD23,0)</f>
        <v>1.0000000002350105</v>
      </c>
      <c r="AE39" s="54">
        <f>IF(PLANEL_Pot_anual!AE23&lt;&gt;0,AE14/PLANEL_Pot_anual!AE23,0)</f>
        <v>0.99999999999999989</v>
      </c>
      <c r="AF39" s="54">
        <f>IF(PLANEL_Pot_anual!AF23&lt;&gt;0,AF14/PLANEL_Pot_anual!AF23,0)</f>
        <v>1.0000000002098379</v>
      </c>
      <c r="AG39" s="54">
        <f>IF(PLANEL_Pot_anual!AG23&lt;&gt;0,AG14/PLANEL_Pot_anual!AG23,0)</f>
        <v>0.99999999999999989</v>
      </c>
      <c r="AH39" s="54">
        <f>IF(PLANEL_Pot_anual!AH23&lt;&gt;0,AH14/PLANEL_Pot_anual!AH23,0)</f>
        <v>1.0000000001849707</v>
      </c>
      <c r="AI39" s="54">
        <f>IF(PLANEL_Pot_anual!AI23&lt;&gt;0,AI14/PLANEL_Pot_anual!AI23,0)</f>
        <v>1.0000000001749474</v>
      </c>
      <c r="AJ39" s="54">
        <f>IF(PLANEL_Pot_anual!AJ23&lt;&gt;0,AJ14/PLANEL_Pot_anual!AJ23,0)</f>
        <v>0.99999999999999989</v>
      </c>
      <c r="AK39" s="54">
        <f>IF(PLANEL_Pot_anual!AK23&lt;&gt;0,AK14/PLANEL_Pot_anual!AK23,0)</f>
        <v>1</v>
      </c>
      <c r="AL39" s="54">
        <f>IF(PLANEL_Pot_anual!AL23&lt;&gt;0,AL14/PLANEL_Pot_anual!AL23,0)</f>
        <v>1.0000000001488329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-463.28148300002795</v>
      </c>
      <c r="E40" s="28">
        <f t="shared" si="1"/>
        <v>3906.0177980000008</v>
      </c>
      <c r="F40" s="28">
        <f t="shared" si="1"/>
        <v>2125.7075689999911</v>
      </c>
      <c r="G40" s="28">
        <f t="shared" si="1"/>
        <v>5042.5977270000294</v>
      </c>
      <c r="H40" s="28">
        <f t="shared" si="1"/>
        <v>5090.2935529999959</v>
      </c>
      <c r="I40" s="28">
        <f t="shared" si="1"/>
        <v>5053.1800300000032</v>
      </c>
      <c r="J40" s="28">
        <f t="shared" si="1"/>
        <v>4481.5213400000066</v>
      </c>
      <c r="K40" s="28">
        <f t="shared" si="1"/>
        <v>4738.5465860000113</v>
      </c>
      <c r="L40" s="28">
        <f t="shared" si="1"/>
        <v>4872.6714181999851</v>
      </c>
      <c r="M40" s="28">
        <f t="shared" si="1"/>
        <v>5069.8332537999813</v>
      </c>
      <c r="N40" s="28">
        <f t="shared" si="1"/>
        <v>4402.9906520000222</v>
      </c>
      <c r="O40" s="28">
        <f t="shared" si="1"/>
        <v>4192.5185081999807</v>
      </c>
      <c r="P40" s="28">
        <f t="shared" si="1"/>
        <v>4359.0559698000143</v>
      </c>
      <c r="Q40" s="28">
        <f t="shared" si="1"/>
        <v>4457.3657729999977</v>
      </c>
      <c r="R40" s="28">
        <f t="shared" si="1"/>
        <v>4592.7274719999987</v>
      </c>
      <c r="S40" s="28">
        <f t="shared" si="1"/>
        <v>4783.6491939999687</v>
      </c>
      <c r="T40" s="28">
        <f t="shared" si="1"/>
        <v>4824.1728739999817</v>
      </c>
      <c r="U40" s="28">
        <f t="shared" si="1"/>
        <v>4796.2678210000158</v>
      </c>
      <c r="V40" s="28">
        <f t="shared" si="1"/>
        <v>4972.818306000001</v>
      </c>
      <c r="W40" s="28">
        <f t="shared" si="1"/>
        <v>5123.8474390000047</v>
      </c>
      <c r="X40" s="28">
        <f t="shared" si="1"/>
        <v>5447.820768000005</v>
      </c>
      <c r="Y40" s="28">
        <f t="shared" si="1"/>
        <v>5401.1853800000099</v>
      </c>
      <c r="Z40" s="28">
        <f t="shared" si="1"/>
        <v>5546.5044200000411</v>
      </c>
      <c r="AA40" s="28">
        <f t="shared" si="1"/>
        <v>5380.6949899999599</v>
      </c>
      <c r="AB40" s="76">
        <f t="shared" si="1"/>
        <v>5369.6842350000225</v>
      </c>
      <c r="AC40" s="28">
        <f t="shared" si="1"/>
        <v>4760.9339959999779</v>
      </c>
      <c r="AD40" s="28">
        <f t="shared" si="1"/>
        <v>4784.1718730000139</v>
      </c>
      <c r="AE40" s="28">
        <f t="shared" si="1"/>
        <v>4836.8188530000043</v>
      </c>
      <c r="AF40" s="28">
        <f t="shared" si="1"/>
        <v>4966.4001709999866</v>
      </c>
      <c r="AG40" s="28">
        <f t="shared" si="1"/>
        <v>5052.7892480000155</v>
      </c>
      <c r="AH40" s="28">
        <f t="shared" si="1"/>
        <v>5122.9717299999611</v>
      </c>
      <c r="AI40" s="28">
        <f t="shared" si="1"/>
        <v>5116.3181099999929</v>
      </c>
      <c r="AJ40" s="28">
        <f t="shared" si="1"/>
        <v>5634.5725680000323</v>
      </c>
      <c r="AK40" s="28">
        <f t="shared" si="1"/>
        <v>5439.0403780000051</v>
      </c>
      <c r="AL40" s="28">
        <f t="shared" si="1"/>
        <v>4756.0168939999712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267.7553302</v>
      </c>
      <c r="BC32" s="33">
        <v>928.64131359999999</v>
      </c>
      <c r="BD32" s="33">
        <v>928.64131359999999</v>
      </c>
      <c r="BF32" s="33">
        <v>238.74624600000001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267.7553302</v>
      </c>
      <c r="BC41" s="33">
        <v>1241.3759130000001</v>
      </c>
      <c r="BD41" s="33">
        <v>1241.3759130000001</v>
      </c>
      <c r="BE41" s="33">
        <v>0</v>
      </c>
      <c r="BF41" s="33">
        <v>551.48084540000002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1210.5404570000001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1210.5404570000001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424.58235309999998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644.72230079999997</v>
      </c>
      <c r="BC103" s="33">
        <v>644.72230079999997</v>
      </c>
      <c r="BD103" s="33">
        <v>644.72230079999997</v>
      </c>
      <c r="BG103" s="33">
        <v>644.72230079999997</v>
      </c>
      <c r="BH103" s="33">
        <v>644.72230079999997</v>
      </c>
      <c r="BK103" s="33">
        <v>644.72230079999997</v>
      </c>
      <c r="BL103" s="33">
        <v>1773.023263</v>
      </c>
      <c r="BN103" s="33">
        <v>53.604328850000002</v>
      </c>
      <c r="BO103" s="33">
        <v>1773.023263</v>
      </c>
      <c r="BP103" s="33">
        <v>1773.023263</v>
      </c>
      <c r="BS103" s="33">
        <v>1773.023263</v>
      </c>
      <c r="BT103" s="33">
        <v>1773.023263</v>
      </c>
      <c r="BW103" s="33">
        <v>1773.023263</v>
      </c>
      <c r="BX103" s="33">
        <v>1773.023263</v>
      </c>
      <c r="CA103" s="33">
        <v>1773.023263</v>
      </c>
      <c r="CB103" s="33">
        <v>1773.023263</v>
      </c>
      <c r="CE103" s="33">
        <v>1773.023263</v>
      </c>
      <c r="CF103" s="33">
        <v>1773.023263</v>
      </c>
      <c r="CI103" s="33">
        <v>1773.023263</v>
      </c>
      <c r="CJ103" s="33">
        <v>1773.023263</v>
      </c>
      <c r="CM103" s="33">
        <v>1773.023263</v>
      </c>
      <c r="CN103" s="33">
        <v>1773.023263</v>
      </c>
      <c r="CQ103" s="33">
        <v>1773.023263</v>
      </c>
      <c r="CR103" s="33">
        <v>1773.023263</v>
      </c>
      <c r="CU103" s="33">
        <v>1773.023263</v>
      </c>
      <c r="CV103" s="33">
        <v>1773.023263</v>
      </c>
      <c r="CY103" s="33">
        <v>1773.023263</v>
      </c>
      <c r="CZ103" s="33">
        <v>1773.023263</v>
      </c>
      <c r="DC103" s="33">
        <v>1773.023263</v>
      </c>
      <c r="DD103" s="33">
        <v>1773.023263</v>
      </c>
      <c r="DG103" s="33">
        <v>1773.023263</v>
      </c>
      <c r="DH103" s="33">
        <v>1773.023263</v>
      </c>
      <c r="DK103" s="33">
        <v>1773.023263</v>
      </c>
      <c r="DL103" s="33">
        <v>1773.023263</v>
      </c>
      <c r="DO103" s="33">
        <v>1773.023263</v>
      </c>
      <c r="DP103" s="33">
        <v>1773.023263</v>
      </c>
      <c r="DS103" s="33">
        <v>1773.023263</v>
      </c>
      <c r="DT103" s="33">
        <v>1773.023263</v>
      </c>
      <c r="DW103" s="33">
        <v>1524.623171</v>
      </c>
      <c r="DX103" s="33">
        <v>1773.023263</v>
      </c>
      <c r="EA103" s="33">
        <v>1584.9026630000001</v>
      </c>
      <c r="EB103" s="33">
        <v>1773.023263</v>
      </c>
      <c r="EE103" s="33">
        <v>938.3857683</v>
      </c>
      <c r="EF103" s="33">
        <v>1773.023263</v>
      </c>
      <c r="EI103" s="33">
        <v>518.67290700000001</v>
      </c>
      <c r="EJ103" s="33">
        <v>1773.023263</v>
      </c>
      <c r="EN103" s="33">
        <v>1773.023263</v>
      </c>
      <c r="ER103" s="33">
        <v>1773.023263</v>
      </c>
      <c r="EV103" s="33">
        <v>1773.023263</v>
      </c>
      <c r="EZ103" s="33">
        <v>1773.023263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868.48286819999998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822.84937960000002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1088.58286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558.84255159999998</v>
      </c>
      <c r="AE108" s="33">
        <v>844.36501850000002</v>
      </c>
      <c r="AF108" s="33">
        <v>844.36501850000002</v>
      </c>
      <c r="AG108" s="33">
        <v>558.87956540000005</v>
      </c>
      <c r="AH108" s="33">
        <v>558.87956540000005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949.37087280000003</v>
      </c>
      <c r="AV108" s="33">
        <v>1043.1593869999999</v>
      </c>
      <c r="AW108" s="33">
        <v>558.84255159999998</v>
      </c>
      <c r="AX108" s="33">
        <v>744.53299530000004</v>
      </c>
      <c r="AY108" s="33">
        <v>1119.8113209999999</v>
      </c>
      <c r="AZ108" s="33">
        <v>1270.6286170000001</v>
      </c>
      <c r="BA108" s="33">
        <v>558.84255159999998</v>
      </c>
      <c r="BB108" s="33">
        <v>844.36501850000002</v>
      </c>
      <c r="BC108" s="33">
        <v>1581.3600799999999</v>
      </c>
      <c r="BD108" s="33">
        <v>1325.1609450000001</v>
      </c>
      <c r="BE108" s="33">
        <v>591.31756189999999</v>
      </c>
      <c r="BF108" s="33">
        <v>844.36501850000002</v>
      </c>
      <c r="BG108" s="33">
        <v>1581.3600799999999</v>
      </c>
      <c r="BH108" s="33">
        <v>1533.981254</v>
      </c>
      <c r="BI108" s="33">
        <v>591.31756189999999</v>
      </c>
      <c r="BJ108" s="33">
        <v>844.36501850000002</v>
      </c>
      <c r="BK108" s="33">
        <v>1581.3600799999999</v>
      </c>
      <c r="BL108" s="33">
        <v>1884.9388349999999</v>
      </c>
      <c r="BM108" s="33">
        <v>591.31756189999999</v>
      </c>
      <c r="BN108" s="33">
        <v>1202.400836</v>
      </c>
      <c r="BO108" s="33">
        <v>2046.290078</v>
      </c>
      <c r="BP108" s="33">
        <v>1821.4702629999999</v>
      </c>
      <c r="BQ108" s="33">
        <v>591.31756189999999</v>
      </c>
      <c r="BR108" s="33">
        <v>1264.259442</v>
      </c>
      <c r="BS108" s="33">
        <v>2060.1158719999999</v>
      </c>
      <c r="BT108" s="33">
        <v>1397.8840990000001</v>
      </c>
      <c r="BU108" s="33">
        <v>591.31756189999999</v>
      </c>
      <c r="BV108" s="33">
        <v>1145.2908729999999</v>
      </c>
      <c r="BW108" s="33">
        <v>2060.1158719999999</v>
      </c>
      <c r="BX108" s="33">
        <v>1974.413022</v>
      </c>
      <c r="BY108" s="33">
        <v>591.31756189999999</v>
      </c>
      <c r="BZ108" s="33">
        <v>1212.3887709999999</v>
      </c>
      <c r="CA108" s="33">
        <v>2060.1158719999999</v>
      </c>
      <c r="CB108" s="33">
        <v>1576.8446670000001</v>
      </c>
      <c r="CC108" s="33">
        <v>269.38775509999999</v>
      </c>
      <c r="CD108" s="33">
        <v>522.43521169999997</v>
      </c>
      <c r="CE108" s="33">
        <v>1738.1860650000001</v>
      </c>
      <c r="CF108" s="33">
        <v>932.91584760000001</v>
      </c>
      <c r="CG108" s="33">
        <v>269.38775509999999</v>
      </c>
      <c r="CH108" s="33">
        <v>522.43521169999997</v>
      </c>
      <c r="CI108" s="33">
        <v>1738.1860650000001</v>
      </c>
      <c r="CJ108" s="33">
        <v>953.14985630000001</v>
      </c>
      <c r="CK108" s="33">
        <v>269.38775509999999</v>
      </c>
      <c r="CL108" s="33">
        <v>522.43521169999997</v>
      </c>
      <c r="CM108" s="33">
        <v>1738.1860650000001</v>
      </c>
      <c r="CN108" s="33">
        <v>878.38261239999997</v>
      </c>
      <c r="CO108" s="33">
        <v>269.38775509999999</v>
      </c>
      <c r="CP108" s="33">
        <v>522.43521169999997</v>
      </c>
      <c r="CQ108" s="33">
        <v>1738.1860650000001</v>
      </c>
      <c r="CR108" s="33">
        <v>961.88932060000002</v>
      </c>
      <c r="CS108" s="33">
        <v>269.38775509999999</v>
      </c>
      <c r="CT108" s="33">
        <v>522.43521169999997</v>
      </c>
      <c r="CU108" s="33">
        <v>1738.1860650000001</v>
      </c>
      <c r="CV108" s="33">
        <v>1046.2726789999999</v>
      </c>
      <c r="CW108" s="33">
        <v>269.38775509999999</v>
      </c>
      <c r="CX108" s="33">
        <v>522.43521169999997</v>
      </c>
      <c r="CY108" s="33">
        <v>1738.1860650000001</v>
      </c>
      <c r="CZ108" s="33">
        <v>1158.9657950000001</v>
      </c>
      <c r="DC108" s="33">
        <v>1215.750853</v>
      </c>
      <c r="DD108" s="33">
        <v>1215.750853</v>
      </c>
      <c r="DG108" s="33">
        <v>1215.750853</v>
      </c>
      <c r="DH108" s="33">
        <v>1215.750853</v>
      </c>
      <c r="DK108" s="33">
        <v>1215.750853</v>
      </c>
      <c r="DL108" s="33">
        <v>1215.750853</v>
      </c>
      <c r="DO108" s="33">
        <v>1215.750853</v>
      </c>
      <c r="DP108" s="33">
        <v>1215.750853</v>
      </c>
      <c r="DS108" s="33">
        <v>1215.750853</v>
      </c>
      <c r="DT108" s="33">
        <v>1215.750853</v>
      </c>
      <c r="DW108" s="33">
        <v>1215.750853</v>
      </c>
      <c r="DX108" s="33">
        <v>1215.750853</v>
      </c>
      <c r="EA108" s="33">
        <v>1215.750853</v>
      </c>
      <c r="EB108" s="33">
        <v>1215.750853</v>
      </c>
      <c r="EE108" s="33">
        <v>1215.750853</v>
      </c>
      <c r="EF108" s="33">
        <v>1215.750853</v>
      </c>
      <c r="EI108" s="33">
        <v>1215.750853</v>
      </c>
      <c r="EJ108" s="33">
        <v>1215.750853</v>
      </c>
      <c r="EM108" s="33">
        <v>1140.6354220000001</v>
      </c>
      <c r="EN108" s="33">
        <v>1215.750853</v>
      </c>
      <c r="EQ108" s="33">
        <v>479.4311232</v>
      </c>
      <c r="ER108" s="33">
        <v>1215.750853</v>
      </c>
      <c r="EV108" s="33">
        <v>1215.750853</v>
      </c>
      <c r="EZ108" s="33">
        <v>1215.750853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3962.127387</v>
      </c>
      <c r="AE113" s="33">
        <v>4658.6712180000004</v>
      </c>
      <c r="AF113" s="33">
        <v>4902.3080490000002</v>
      </c>
      <c r="AG113" s="33">
        <v>3962.164401</v>
      </c>
      <c r="AH113" s="33">
        <v>3962.164401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4787.9688409999999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7623.7289989999999</v>
      </c>
      <c r="AV113" s="33">
        <v>6551.7242859999997</v>
      </c>
      <c r="AW113" s="33">
        <v>4138.5995190000003</v>
      </c>
      <c r="AX113" s="33">
        <v>5159.9835990000001</v>
      </c>
      <c r="AY113" s="33">
        <v>7772.372163</v>
      </c>
      <c r="AZ113" s="33">
        <v>6850.9533950000005</v>
      </c>
      <c r="BA113" s="33">
        <v>3928.2844230000001</v>
      </c>
      <c r="BB113" s="33">
        <v>5210.0353279999999</v>
      </c>
      <c r="BC113" s="33">
        <v>8145.6067919999996</v>
      </c>
      <c r="BD113" s="33">
        <v>5268.3934760000002</v>
      </c>
      <c r="BE113" s="33">
        <v>2445.0225799999998</v>
      </c>
      <c r="BF113" s="33">
        <v>3573.2335849999999</v>
      </c>
      <c r="BG113" s="33">
        <v>5933.0281020000002</v>
      </c>
      <c r="BH113" s="33">
        <v>5378.762952</v>
      </c>
      <c r="BI113" s="33">
        <v>2346.571747</v>
      </c>
      <c r="BJ113" s="33">
        <v>3716.419535</v>
      </c>
      <c r="BK113" s="33">
        <v>5736.1264369999999</v>
      </c>
      <c r="BL113" s="33">
        <v>6858.021495</v>
      </c>
      <c r="BM113" s="33">
        <v>2346.571747</v>
      </c>
      <c r="BN113" s="33">
        <v>3857.8206879999998</v>
      </c>
      <c r="BO113" s="33">
        <v>7329.3573969999998</v>
      </c>
      <c r="BP113" s="33">
        <v>6712.2023380000001</v>
      </c>
      <c r="BQ113" s="33">
        <v>2264.2211609999999</v>
      </c>
      <c r="BR113" s="33">
        <v>3783.7243790000002</v>
      </c>
      <c r="BS113" s="33">
        <v>7178.4820200000004</v>
      </c>
      <c r="BT113" s="33">
        <v>6288.6161739999998</v>
      </c>
      <c r="BU113" s="33">
        <v>2264.2211609999999</v>
      </c>
      <c r="BV113" s="33">
        <v>3664.7558100000001</v>
      </c>
      <c r="BW113" s="33">
        <v>7178.4820200000004</v>
      </c>
      <c r="BX113" s="33">
        <v>6865.1450969999996</v>
      </c>
      <c r="BY113" s="33">
        <v>2264.2211609999999</v>
      </c>
      <c r="BZ113" s="33">
        <v>3731.8537080000001</v>
      </c>
      <c r="CA113" s="33">
        <v>7178.4820200000004</v>
      </c>
      <c r="CB113" s="33">
        <v>5681.8460340000001</v>
      </c>
      <c r="CC113" s="33">
        <v>1508.5521349999999</v>
      </c>
      <c r="CD113" s="33">
        <v>2256.1694400000001</v>
      </c>
      <c r="CE113" s="33">
        <v>5989.0737740000004</v>
      </c>
      <c r="CF113" s="33">
        <v>5037.9172140000001</v>
      </c>
      <c r="CG113" s="33">
        <v>1508.5521349999999</v>
      </c>
      <c r="CH113" s="33">
        <v>2256.1694400000001</v>
      </c>
      <c r="CI113" s="33">
        <v>5843.1874319999997</v>
      </c>
      <c r="CJ113" s="33">
        <v>5058.1512229999998</v>
      </c>
      <c r="CK113" s="33">
        <v>1733.1576399999999</v>
      </c>
      <c r="CL113" s="33">
        <v>2012.0761540000001</v>
      </c>
      <c r="CM113" s="33">
        <v>5843.1874319999997</v>
      </c>
      <c r="CN113" s="33">
        <v>3994.2442820000001</v>
      </c>
      <c r="CO113" s="33">
        <v>1013.982287</v>
      </c>
      <c r="CP113" s="33">
        <v>1267.0297439999999</v>
      </c>
      <c r="CQ113" s="33">
        <v>4854.0477350000001</v>
      </c>
      <c r="CR113" s="33">
        <v>4077.75099</v>
      </c>
      <c r="CS113" s="33">
        <v>1504.321273</v>
      </c>
      <c r="CT113" s="33">
        <v>1267.0297439999999</v>
      </c>
      <c r="CU113" s="33">
        <v>4854.0477350000001</v>
      </c>
      <c r="CV113" s="33">
        <v>4162.1343489999999</v>
      </c>
      <c r="CW113" s="33">
        <v>1599.189361</v>
      </c>
      <c r="CX113" s="33">
        <v>1267.0297439999999</v>
      </c>
      <c r="CY113" s="33">
        <v>4854.0477350000001</v>
      </c>
      <c r="CZ113" s="33">
        <v>4274.8274650000003</v>
      </c>
      <c r="DA113" s="33">
        <v>1329.801606</v>
      </c>
      <c r="DB113" s="33">
        <v>744.59453180000003</v>
      </c>
      <c r="DC113" s="33">
        <v>4331.6125229999998</v>
      </c>
      <c r="DD113" s="33">
        <v>4331.6125229999998</v>
      </c>
      <c r="DE113" s="33">
        <v>1329.801606</v>
      </c>
      <c r="DF113" s="33">
        <v>744.59453180000003</v>
      </c>
      <c r="DG113" s="33">
        <v>4331.6125229999998</v>
      </c>
      <c r="DH113" s="33">
        <v>4451.4252660000002</v>
      </c>
      <c r="DI113" s="33">
        <v>1316.7648059999999</v>
      </c>
      <c r="DJ113" s="33">
        <v>731.55773180000006</v>
      </c>
      <c r="DK113" s="33">
        <v>4305.5389230000001</v>
      </c>
      <c r="DL113" s="33">
        <v>4305.5389230000001</v>
      </c>
      <c r="DM113" s="33">
        <v>1316.7648059999999</v>
      </c>
      <c r="DN113" s="33">
        <v>731.55773180000006</v>
      </c>
      <c r="DO113" s="33">
        <v>4305.5389230000001</v>
      </c>
      <c r="DP113" s="33">
        <v>3132.6247739999999</v>
      </c>
      <c r="DQ113" s="33">
        <v>143.85065729999999</v>
      </c>
      <c r="DR113" s="33">
        <v>143.85065729999999</v>
      </c>
      <c r="DS113" s="33">
        <v>3132.6247739999999</v>
      </c>
      <c r="DT113" s="33">
        <v>3132.6247739999999</v>
      </c>
      <c r="DU113" s="33">
        <v>143.85065729999999</v>
      </c>
      <c r="DV113" s="33">
        <v>143.85065729999999</v>
      </c>
      <c r="DW113" s="33">
        <v>2884.224682</v>
      </c>
      <c r="DX113" s="33">
        <v>3132.6247739999999</v>
      </c>
      <c r="DY113" s="33">
        <v>143.85065729999999</v>
      </c>
      <c r="DZ113" s="33">
        <v>143.85065729999999</v>
      </c>
      <c r="EA113" s="33">
        <v>2944.5041740000001</v>
      </c>
      <c r="EB113" s="33">
        <v>3132.6247739999999</v>
      </c>
      <c r="EC113" s="33">
        <v>143.85065729999999</v>
      </c>
      <c r="ED113" s="33">
        <v>143.85065729999999</v>
      </c>
      <c r="EE113" s="33">
        <v>2297.9872789999999</v>
      </c>
      <c r="EF113" s="33">
        <v>2988.7741169999999</v>
      </c>
      <c r="EG113" s="33">
        <v>0</v>
      </c>
      <c r="EH113" s="33">
        <v>0</v>
      </c>
      <c r="EI113" s="33">
        <v>1734.4237599999999</v>
      </c>
      <c r="EJ113" s="33">
        <v>2988.7741169999999</v>
      </c>
      <c r="EK113" s="33">
        <v>0</v>
      </c>
      <c r="EL113" s="33">
        <v>0</v>
      </c>
      <c r="EM113" s="33">
        <v>1140.6354220000001</v>
      </c>
      <c r="EN113" s="33">
        <v>2988.7741169999999</v>
      </c>
      <c r="EO113" s="33">
        <v>0</v>
      </c>
      <c r="EP113" s="33">
        <v>0</v>
      </c>
      <c r="EQ113" s="33">
        <v>479.4311232</v>
      </c>
      <c r="ER113" s="33">
        <v>2988.7741169999999</v>
      </c>
      <c r="ES113" s="33">
        <v>0</v>
      </c>
      <c r="ET113" s="33">
        <v>0</v>
      </c>
      <c r="EU113" s="33">
        <v>0</v>
      </c>
      <c r="EV113" s="33">
        <v>2988.7741169999999</v>
      </c>
      <c r="EW113" s="33">
        <v>0</v>
      </c>
      <c r="EX113" s="33">
        <v>0</v>
      </c>
      <c r="EY113" s="33">
        <v>0</v>
      </c>
      <c r="EZ113" s="33">
        <v>2988.7741169999999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Q114" s="33">
        <v>506.89728459999998</v>
      </c>
      <c r="DS114" s="33">
        <v>506.89728459999998</v>
      </c>
      <c r="DT114" s="33">
        <v>1013.794569</v>
      </c>
      <c r="DU114" s="33">
        <v>138.11323730000001</v>
      </c>
      <c r="DW114" s="33">
        <v>1013.794569</v>
      </c>
      <c r="DX114" s="33">
        <v>1305.6088139999999</v>
      </c>
      <c r="DY114" s="33">
        <v>506.89728459999998</v>
      </c>
      <c r="EA114" s="33">
        <v>1305.6088139999999</v>
      </c>
      <c r="EB114" s="33">
        <v>1305.6088139999999</v>
      </c>
      <c r="EC114" s="33">
        <v>506.89728459999998</v>
      </c>
      <c r="EE114" s="33">
        <v>1305.6088139999999</v>
      </c>
      <c r="EF114" s="33">
        <v>1776.221311</v>
      </c>
      <c r="EG114" s="33">
        <v>642.64586150000002</v>
      </c>
      <c r="EH114" s="33">
        <v>506.89728459999998</v>
      </c>
      <c r="EI114" s="33">
        <v>1776.221311</v>
      </c>
      <c r="EJ114" s="33">
        <v>2362.1996559999998</v>
      </c>
      <c r="EK114" s="33">
        <v>841.50780229999998</v>
      </c>
      <c r="EL114" s="33">
        <v>506.89728459999998</v>
      </c>
      <c r="EM114" s="33">
        <v>2362.1996559999998</v>
      </c>
      <c r="EN114" s="33">
        <v>2782.2736140000002</v>
      </c>
      <c r="EO114" s="33">
        <v>762.4267413</v>
      </c>
      <c r="EQ114" s="33">
        <v>2782.2736140000002</v>
      </c>
      <c r="ER114" s="33">
        <v>3267.0660750000002</v>
      </c>
      <c r="ES114" s="33">
        <v>991.68974619999995</v>
      </c>
      <c r="ET114" s="33">
        <v>484.79246160000002</v>
      </c>
      <c r="EU114" s="33">
        <v>3267.0660750000002</v>
      </c>
      <c r="EV114" s="33">
        <v>3917.5060279999998</v>
      </c>
      <c r="EX114" s="33">
        <v>506.89728459999998</v>
      </c>
      <c r="EY114" s="33">
        <v>3917.5060279999998</v>
      </c>
      <c r="EZ114" s="33">
        <v>4808.3093820000004</v>
      </c>
      <c r="FA114" s="33">
        <v>1983.0573460000001</v>
      </c>
      <c r="FB114" s="33">
        <v>1511.3962180000001</v>
      </c>
      <c r="FC114" s="33">
        <v>4808.3093820000004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360.03919280000002</v>
      </c>
      <c r="EA116" s="33">
        <v>360.03919280000002</v>
      </c>
      <c r="EB116" s="33">
        <v>360.03919280000002</v>
      </c>
      <c r="EE116" s="33">
        <v>360.03919280000002</v>
      </c>
      <c r="EF116" s="33">
        <v>360.03919280000002</v>
      </c>
      <c r="EI116" s="33">
        <v>360.03919280000002</v>
      </c>
      <c r="EJ116" s="33">
        <v>360.03919280000002</v>
      </c>
      <c r="EM116" s="33">
        <v>360.03919280000002</v>
      </c>
      <c r="EN116" s="33">
        <v>360.03919280000002</v>
      </c>
      <c r="EQ116" s="33">
        <v>360.03919280000002</v>
      </c>
      <c r="ER116" s="33">
        <v>360.03919280000002</v>
      </c>
      <c r="EU116" s="33">
        <v>360.03919280000002</v>
      </c>
      <c r="EV116" s="33">
        <v>360.03919280000002</v>
      </c>
      <c r="EY116" s="33">
        <v>360.03919280000002</v>
      </c>
      <c r="EZ116" s="33">
        <v>360.03919280000002</v>
      </c>
      <c r="FC116" s="33">
        <v>360.03919280000002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506.89728459999998</v>
      </c>
      <c r="DR125" s="33">
        <v>0</v>
      </c>
      <c r="DS125" s="33">
        <v>686.91688099999999</v>
      </c>
      <c r="DT125" s="33">
        <v>1373.833762</v>
      </c>
      <c r="DU125" s="33">
        <v>138.11323730000001</v>
      </c>
      <c r="DV125" s="33">
        <v>0</v>
      </c>
      <c r="DW125" s="33">
        <v>1373.833762</v>
      </c>
      <c r="DX125" s="33">
        <v>1665.648007</v>
      </c>
      <c r="DY125" s="33">
        <v>506.89728459999998</v>
      </c>
      <c r="DZ125" s="33">
        <v>0</v>
      </c>
      <c r="EA125" s="33">
        <v>1665.648007</v>
      </c>
      <c r="EB125" s="33">
        <v>1665.648007</v>
      </c>
      <c r="EC125" s="33">
        <v>506.89728459999998</v>
      </c>
      <c r="ED125" s="33">
        <v>0</v>
      </c>
      <c r="EE125" s="33">
        <v>1665.648007</v>
      </c>
      <c r="EF125" s="33">
        <v>2136.260503</v>
      </c>
      <c r="EG125" s="33">
        <v>642.64586150000002</v>
      </c>
      <c r="EH125" s="33">
        <v>506.89728459999998</v>
      </c>
      <c r="EI125" s="33">
        <v>2136.260503</v>
      </c>
      <c r="EJ125" s="33">
        <v>2722.2388489999998</v>
      </c>
      <c r="EK125" s="33">
        <v>841.50780229999998</v>
      </c>
      <c r="EL125" s="33">
        <v>506.89728459999998</v>
      </c>
      <c r="EM125" s="33">
        <v>2722.2388489999998</v>
      </c>
      <c r="EN125" s="33">
        <v>3142.3128059999999</v>
      </c>
      <c r="EO125" s="33">
        <v>762.4267413</v>
      </c>
      <c r="EP125" s="33">
        <v>0</v>
      </c>
      <c r="EQ125" s="33">
        <v>3142.3128059999999</v>
      </c>
      <c r="ER125" s="33">
        <v>3627.1052679999998</v>
      </c>
      <c r="ES125" s="33">
        <v>991.68974619999995</v>
      </c>
      <c r="ET125" s="33">
        <v>484.79246160000002</v>
      </c>
      <c r="EU125" s="33">
        <v>3627.1052679999998</v>
      </c>
      <c r="EV125" s="33">
        <v>4277.5452210000003</v>
      </c>
      <c r="EW125" s="33">
        <v>0</v>
      </c>
      <c r="EX125" s="33">
        <v>506.89728459999998</v>
      </c>
      <c r="EY125" s="33">
        <v>4277.5452210000003</v>
      </c>
      <c r="EZ125" s="33">
        <v>5168.348575</v>
      </c>
      <c r="FA125" s="33">
        <v>1983.0573460000001</v>
      </c>
      <c r="FB125" s="33">
        <v>1511.3962180000001</v>
      </c>
      <c r="FC125" s="33">
        <v>5168.348575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1471.158414</v>
      </c>
      <c r="CQ126" s="33">
        <v>2027.589138</v>
      </c>
      <c r="CR126" s="33">
        <v>2534.4864229999998</v>
      </c>
      <c r="CT126" s="33">
        <v>1973.317802</v>
      </c>
      <c r="CU126" s="33">
        <v>2534.4864229999998</v>
      </c>
      <c r="CV126" s="33">
        <v>3041.3837079999998</v>
      </c>
      <c r="CX126" s="33">
        <v>1520.6918539999999</v>
      </c>
      <c r="CY126" s="33">
        <v>3041.3837079999998</v>
      </c>
      <c r="CZ126" s="33">
        <v>3548.280992</v>
      </c>
      <c r="DA126" s="33">
        <v>796.40416029999994</v>
      </c>
      <c r="DB126" s="33">
        <v>2046.9485139999999</v>
      </c>
      <c r="DC126" s="33">
        <v>3548.280992</v>
      </c>
      <c r="DD126" s="33">
        <v>4055.178277</v>
      </c>
      <c r="DE126" s="33">
        <v>1013.794569</v>
      </c>
      <c r="DF126" s="33">
        <v>2045.879009</v>
      </c>
      <c r="DG126" s="33">
        <v>4055.178277</v>
      </c>
      <c r="DH126" s="33">
        <v>4562.0755609999997</v>
      </c>
      <c r="DI126" s="33">
        <v>1756.086847</v>
      </c>
      <c r="DJ126" s="33">
        <v>2534.4864229999998</v>
      </c>
      <c r="DK126" s="33">
        <v>4562.0755609999997</v>
      </c>
      <c r="DL126" s="33">
        <v>5068.9728459999997</v>
      </c>
      <c r="DM126" s="33">
        <v>188.67557780000001</v>
      </c>
      <c r="DN126" s="33">
        <v>1042.597442</v>
      </c>
      <c r="DO126" s="33">
        <v>5068.9728459999997</v>
      </c>
      <c r="DP126" s="33">
        <v>5068.9728459999997</v>
      </c>
      <c r="DQ126" s="33">
        <v>2217.5152360000002</v>
      </c>
      <c r="DR126" s="33">
        <v>1042.597442</v>
      </c>
      <c r="DS126" s="33">
        <v>5068.9728459999997</v>
      </c>
      <c r="DT126" s="33">
        <v>5068.9728459999997</v>
      </c>
      <c r="DU126" s="33">
        <v>2534.4864229999998</v>
      </c>
      <c r="DV126" s="33">
        <v>540.43751559999998</v>
      </c>
      <c r="DW126" s="33">
        <v>5068.9728459999997</v>
      </c>
      <c r="DX126" s="33">
        <v>5068.9728459999997</v>
      </c>
      <c r="DY126" s="33">
        <v>1520.6918539999999</v>
      </c>
      <c r="DZ126" s="33">
        <v>888.79043820000004</v>
      </c>
      <c r="EA126" s="33">
        <v>5068.9728459999997</v>
      </c>
      <c r="EB126" s="33">
        <v>5068.9728459999997</v>
      </c>
      <c r="EC126" s="33">
        <v>2128.9784239999999</v>
      </c>
      <c r="ED126" s="33">
        <v>888.79043820000004</v>
      </c>
      <c r="EE126" s="33">
        <v>5068.9728459999997</v>
      </c>
      <c r="EF126" s="33">
        <v>5068.9728459999997</v>
      </c>
      <c r="EG126" s="33">
        <v>1013.794569</v>
      </c>
      <c r="EH126" s="33">
        <v>535.70015780000006</v>
      </c>
      <c r="EI126" s="33">
        <v>5068.9728459999997</v>
      </c>
      <c r="EJ126" s="33">
        <v>5068.9728459999997</v>
      </c>
      <c r="EK126" s="33">
        <v>2054.8948460000001</v>
      </c>
      <c r="EL126" s="33">
        <v>535.70015780000006</v>
      </c>
      <c r="EM126" s="33">
        <v>5068.9728459999997</v>
      </c>
      <c r="EN126" s="33">
        <v>5068.9728459999997</v>
      </c>
      <c r="EO126" s="33">
        <v>2017.638166</v>
      </c>
      <c r="EP126" s="33">
        <v>1073.319485</v>
      </c>
      <c r="EQ126" s="33">
        <v>5068.9728459999997</v>
      </c>
      <c r="ER126" s="33">
        <v>5068.9728459999997</v>
      </c>
      <c r="ES126" s="33">
        <v>1520.6918539999999</v>
      </c>
      <c r="ET126" s="33">
        <v>723.05315599999994</v>
      </c>
      <c r="EU126" s="33">
        <v>5068.9728459999997</v>
      </c>
      <c r="EV126" s="33">
        <v>5068.9728459999997</v>
      </c>
      <c r="EW126" s="33">
        <v>2534.4864229999998</v>
      </c>
      <c r="EX126" s="33">
        <v>1715.6189469999999</v>
      </c>
      <c r="EY126" s="33">
        <v>5068.9728459999997</v>
      </c>
      <c r="EZ126" s="33">
        <v>5068.9728459999997</v>
      </c>
      <c r="FA126" s="33">
        <v>2027.589138</v>
      </c>
      <c r="FB126" s="33">
        <v>1343.7936560000001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1471.158414</v>
      </c>
      <c r="CQ137" s="33">
        <v>2747.667524</v>
      </c>
      <c r="CR137" s="33">
        <v>3434.5844050000001</v>
      </c>
      <c r="CS137" s="33">
        <v>0</v>
      </c>
      <c r="CT137" s="33">
        <v>1973.317802</v>
      </c>
      <c r="CU137" s="33">
        <v>3434.5844050000001</v>
      </c>
      <c r="CV137" s="33">
        <v>4121.5012859999997</v>
      </c>
      <c r="CW137" s="33">
        <v>0</v>
      </c>
      <c r="CX137" s="33">
        <v>1520.6918539999999</v>
      </c>
      <c r="CY137" s="33">
        <v>4121.5012859999997</v>
      </c>
      <c r="CZ137" s="33">
        <v>4808.4181669999998</v>
      </c>
      <c r="DA137" s="33">
        <v>796.40416029999994</v>
      </c>
      <c r="DB137" s="33">
        <v>2046.9485139999999</v>
      </c>
      <c r="DC137" s="33">
        <v>4808.4181669999998</v>
      </c>
      <c r="DD137" s="33">
        <v>5495.3350479999999</v>
      </c>
      <c r="DE137" s="33">
        <v>1013.794569</v>
      </c>
      <c r="DF137" s="33">
        <v>2045.879009</v>
      </c>
      <c r="DG137" s="33">
        <v>5495.3350479999999</v>
      </c>
      <c r="DH137" s="33">
        <v>6182.251929</v>
      </c>
      <c r="DI137" s="33">
        <v>1756.086847</v>
      </c>
      <c r="DJ137" s="33">
        <v>2534.4864229999998</v>
      </c>
      <c r="DK137" s="33">
        <v>6182.251929</v>
      </c>
      <c r="DL137" s="33">
        <v>6869.1688100000001</v>
      </c>
      <c r="DM137" s="33">
        <v>188.67557780000001</v>
      </c>
      <c r="DN137" s="33">
        <v>1042.597442</v>
      </c>
      <c r="DO137" s="33">
        <v>6869.1688100000001</v>
      </c>
      <c r="DP137" s="33">
        <v>6869.1688100000001</v>
      </c>
      <c r="DQ137" s="33">
        <v>2217.5152360000002</v>
      </c>
      <c r="DR137" s="33">
        <v>1042.597442</v>
      </c>
      <c r="DS137" s="33">
        <v>6869.1688100000001</v>
      </c>
      <c r="DT137" s="33">
        <v>6869.1688100000001</v>
      </c>
      <c r="DU137" s="33">
        <v>2534.4864229999998</v>
      </c>
      <c r="DV137" s="33">
        <v>540.43751559999998</v>
      </c>
      <c r="DW137" s="33">
        <v>6869.1688100000001</v>
      </c>
      <c r="DX137" s="33">
        <v>6869.1688100000001</v>
      </c>
      <c r="DY137" s="33">
        <v>1520.6918539999999</v>
      </c>
      <c r="DZ137" s="33">
        <v>888.79043820000004</v>
      </c>
      <c r="EA137" s="33">
        <v>6869.1688100000001</v>
      </c>
      <c r="EB137" s="33">
        <v>6869.1688100000001</v>
      </c>
      <c r="EC137" s="33">
        <v>2128.9784239999999</v>
      </c>
      <c r="ED137" s="33">
        <v>888.79043820000004</v>
      </c>
      <c r="EE137" s="33">
        <v>6869.1688100000001</v>
      </c>
      <c r="EF137" s="33">
        <v>6869.1688100000001</v>
      </c>
      <c r="EG137" s="33">
        <v>1013.794569</v>
      </c>
      <c r="EH137" s="33">
        <v>535.70015780000006</v>
      </c>
      <c r="EI137" s="33">
        <v>6869.1688100000001</v>
      </c>
      <c r="EJ137" s="33">
        <v>6869.1688100000001</v>
      </c>
      <c r="EK137" s="33">
        <v>2054.8948460000001</v>
      </c>
      <c r="EL137" s="33">
        <v>535.70015780000006</v>
      </c>
      <c r="EM137" s="33">
        <v>6869.1688100000001</v>
      </c>
      <c r="EN137" s="33">
        <v>6869.1688100000001</v>
      </c>
      <c r="EO137" s="33">
        <v>2017.638166</v>
      </c>
      <c r="EP137" s="33">
        <v>1073.319485</v>
      </c>
      <c r="EQ137" s="33">
        <v>6869.1688100000001</v>
      </c>
      <c r="ER137" s="33">
        <v>6869.1688100000001</v>
      </c>
      <c r="ES137" s="33">
        <v>1520.6918539999999</v>
      </c>
      <c r="ET137" s="33">
        <v>723.05315599999994</v>
      </c>
      <c r="EU137" s="33">
        <v>6869.1688100000001</v>
      </c>
      <c r="EV137" s="33">
        <v>6869.1688100000001</v>
      </c>
      <c r="EW137" s="33">
        <v>2534.4864229999998</v>
      </c>
      <c r="EX137" s="33">
        <v>1715.6189469999999</v>
      </c>
      <c r="EY137" s="33">
        <v>6869.1688100000001</v>
      </c>
      <c r="EZ137" s="33">
        <v>6869.1688100000001</v>
      </c>
      <c r="FA137" s="33">
        <v>2027.589138</v>
      </c>
      <c r="FB137" s="33">
        <v>1343.7936560000001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495.53561000000002</v>
      </c>
      <c r="AT138" s="33">
        <v>620.96404319999999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1424.2451410000001</v>
      </c>
      <c r="BD138" s="33">
        <v>413.27686</v>
      </c>
      <c r="BG138" s="33">
        <v>1274.58242</v>
      </c>
      <c r="BH138" s="33">
        <v>413.27686</v>
      </c>
      <c r="BJ138" s="33">
        <v>80.670121409999993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495.53561000000002</v>
      </c>
      <c r="AS149" s="33">
        <v>0</v>
      </c>
      <c r="AT149" s="33">
        <v>620.96404319999999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1591.8465000000001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80.670121409999993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2954.7365279999999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3050.3982529999998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3052.6641730000001</v>
      </c>
      <c r="CL150" s="33">
        <v>3052.6641730000001</v>
      </c>
      <c r="CM150" s="33">
        <v>3052.6641730000001</v>
      </c>
      <c r="CN150" s="33">
        <v>3052.6641730000001</v>
      </c>
      <c r="CO150" s="33">
        <v>3037.6780429999999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2954.7365279999999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3050.3982529999998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3052.6641730000001</v>
      </c>
      <c r="CL161" s="33">
        <v>3052.6641730000001</v>
      </c>
      <c r="CM161" s="33">
        <v>3052.6641730000001</v>
      </c>
      <c r="CN161" s="33">
        <v>3052.6641730000001</v>
      </c>
      <c r="CO161" s="33">
        <v>3037.6780429999999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26.191912250000001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471.19021809999998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225.6226619</v>
      </c>
      <c r="BH173" s="33">
        <v>0</v>
      </c>
      <c r="BI173" s="33">
        <v>0</v>
      </c>
      <c r="BJ173" s="33">
        <v>0</v>
      </c>
      <c r="BK173" s="33">
        <v>546.19376250000005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93.033339900000001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93.033339900000001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20577.777429999998</v>
      </c>
      <c r="BQ234" s="33">
        <v>16663.936699999998</v>
      </c>
      <c r="BR234" s="33">
        <v>18894.752530000002</v>
      </c>
      <c r="BS234" s="33">
        <v>18983.851050000001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21709.89244</v>
      </c>
      <c r="DI234" s="33">
        <v>17576.516179999999</v>
      </c>
      <c r="DJ234" s="33">
        <v>19505.584070000001</v>
      </c>
      <c r="DK234" s="33">
        <v>19798.639759999998</v>
      </c>
      <c r="DL234" s="33">
        <v>21709.89244</v>
      </c>
      <c r="DM234" s="33">
        <v>17576.516179999999</v>
      </c>
      <c r="DN234" s="33">
        <v>19505.584070000001</v>
      </c>
      <c r="DO234" s="33">
        <v>19798.639759999998</v>
      </c>
      <c r="DP234" s="33">
        <v>21709.89244</v>
      </c>
      <c r="DQ234" s="33">
        <v>17576.516179999999</v>
      </c>
      <c r="DR234" s="33">
        <v>19505.584070000001</v>
      </c>
      <c r="DS234" s="33">
        <v>19798.639759999998</v>
      </c>
      <c r="DT234" s="33">
        <v>21709.89244</v>
      </c>
      <c r="DU234" s="33">
        <v>17576.516179999999</v>
      </c>
      <c r="DV234" s="33">
        <v>19505.584070000001</v>
      </c>
      <c r="DW234" s="33">
        <v>19798.639759999998</v>
      </c>
      <c r="DX234" s="33">
        <v>21709.89244</v>
      </c>
      <c r="DY234" s="33">
        <v>17576.516179999999</v>
      </c>
      <c r="DZ234" s="33">
        <v>19505.584070000001</v>
      </c>
      <c r="EA234" s="33">
        <v>19798.639759999998</v>
      </c>
      <c r="EB234" s="33">
        <v>21709.89244</v>
      </c>
      <c r="EC234" s="33">
        <v>17576.516179999999</v>
      </c>
      <c r="ED234" s="33">
        <v>19505.584070000001</v>
      </c>
      <c r="EE234" s="33">
        <v>19798.639759999998</v>
      </c>
      <c r="EF234" s="33">
        <v>21709.89244</v>
      </c>
      <c r="EG234" s="33">
        <v>17576.516179999999</v>
      </c>
      <c r="EH234" s="33">
        <v>19505.584070000001</v>
      </c>
      <c r="EI234" s="33">
        <v>19798.639759999998</v>
      </c>
      <c r="EJ234" s="33">
        <v>21709.89244</v>
      </c>
      <c r="EK234" s="33">
        <v>17576.516179999999</v>
      </c>
      <c r="EL234" s="33">
        <v>19505.584070000001</v>
      </c>
      <c r="EM234" s="33">
        <v>19798.639759999998</v>
      </c>
      <c r="EN234" s="33">
        <v>21709.89244</v>
      </c>
      <c r="EO234" s="33">
        <v>17576.516179999999</v>
      </c>
      <c r="EP234" s="33">
        <v>19505.584070000001</v>
      </c>
      <c r="EQ234" s="33">
        <v>19798.639759999998</v>
      </c>
      <c r="ER234" s="33">
        <v>21709.89244</v>
      </c>
      <c r="ES234" s="33">
        <v>17576.516179999999</v>
      </c>
      <c r="ET234" s="33">
        <v>19505.584070000001</v>
      </c>
      <c r="EU234" s="33">
        <v>19798.639759999998</v>
      </c>
      <c r="EV234" s="33">
        <v>21709.89244</v>
      </c>
      <c r="EW234" s="33">
        <v>17576.516179999999</v>
      </c>
      <c r="EX234" s="33">
        <v>19505.584070000001</v>
      </c>
      <c r="EY234" s="33">
        <v>19798.639759999998</v>
      </c>
      <c r="EZ234" s="33">
        <v>21768.300060000001</v>
      </c>
      <c r="FA234" s="33">
        <v>17616.601890000002</v>
      </c>
      <c r="FB234" s="33">
        <v>19519.418659999999</v>
      </c>
      <c r="FC234" s="33">
        <v>19834.305649999998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7331.3787810000003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11191.573469999999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11191.573469999999</v>
      </c>
      <c r="EI235" s="33">
        <v>10457.551869999999</v>
      </c>
      <c r="EJ235" s="33">
        <v>6228.5439210000004</v>
      </c>
      <c r="EK235" s="33">
        <v>7752.1366959999996</v>
      </c>
      <c r="EL235" s="33">
        <v>11191.573469999999</v>
      </c>
      <c r="EM235" s="33">
        <v>10457.551869999999</v>
      </c>
      <c r="EN235" s="33">
        <v>6228.5439210000004</v>
      </c>
      <c r="EO235" s="33">
        <v>7752.1366959999996</v>
      </c>
      <c r="EP235" s="33">
        <v>11191.573469999999</v>
      </c>
      <c r="EQ235" s="33">
        <v>10457.551869999999</v>
      </c>
      <c r="ER235" s="33">
        <v>6228.5439210000004</v>
      </c>
      <c r="ES235" s="33">
        <v>7752.1366959999996</v>
      </c>
      <c r="ET235" s="33">
        <v>11191.573469999999</v>
      </c>
      <c r="EU235" s="33">
        <v>10457.551869999999</v>
      </c>
      <c r="EV235" s="33">
        <v>6228.5439210000004</v>
      </c>
      <c r="EW235" s="33">
        <v>7752.1366959999996</v>
      </c>
      <c r="EX235" s="33">
        <v>11191.573469999999</v>
      </c>
      <c r="EY235" s="33">
        <v>10457.551869999999</v>
      </c>
      <c r="EZ235" s="33">
        <v>6228.5439210000004</v>
      </c>
      <c r="FA235" s="33">
        <v>7752.1366959999996</v>
      </c>
      <c r="FB235" s="33">
        <v>11191.573469999999</v>
      </c>
      <c r="FC235" s="33">
        <v>10457.551869999999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6382.6536599999999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6626.4548450000002</v>
      </c>
      <c r="O236" s="33">
        <v>5063.7322620000004</v>
      </c>
      <c r="P236" s="33">
        <v>4288.1228570000003</v>
      </c>
      <c r="Q236" s="33">
        <v>5121.3911310000003</v>
      </c>
      <c r="R236" s="33">
        <v>6778.2123709999996</v>
      </c>
      <c r="S236" s="33">
        <v>5063.7322620000004</v>
      </c>
      <c r="T236" s="33">
        <v>4288.1228570000003</v>
      </c>
      <c r="U236" s="33">
        <v>5121.3911310000003</v>
      </c>
      <c r="V236" s="33">
        <v>4473.3160669999997</v>
      </c>
      <c r="W236" s="33">
        <v>5063.7322620000004</v>
      </c>
      <c r="X236" s="33">
        <v>4288.1228570000003</v>
      </c>
      <c r="Y236" s="33">
        <v>5121.3911310000003</v>
      </c>
      <c r="Z236" s="33">
        <v>4503.6944050000002</v>
      </c>
      <c r="AA236" s="33">
        <v>5063.7322620000004</v>
      </c>
      <c r="AB236" s="33">
        <v>4288.1228570000003</v>
      </c>
      <c r="AC236" s="33">
        <v>5121.3911310000003</v>
      </c>
      <c r="AD236" s="33">
        <v>2812.5008229999999</v>
      </c>
      <c r="AE236" s="33">
        <v>5063.7322620000004</v>
      </c>
      <c r="AF236" s="33">
        <v>4288.1228570000003</v>
      </c>
      <c r="AG236" s="33">
        <v>5121.3911310000003</v>
      </c>
      <c r="AH236" s="33">
        <v>3860.5713890000002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6378.7387660000004</v>
      </c>
      <c r="AU236" s="33">
        <v>5063.7322620000004</v>
      </c>
      <c r="AV236" s="33">
        <v>4288.1228570000003</v>
      </c>
      <c r="AW236" s="33">
        <v>3683.2168630000001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6358.596423</v>
      </c>
      <c r="BO236" s="33">
        <v>5063.7322620000004</v>
      </c>
      <c r="BP236" s="33">
        <v>4468.2914289999999</v>
      </c>
      <c r="BQ236" s="33">
        <v>5278.799583</v>
      </c>
      <c r="BR236" s="33">
        <v>6474.3615579999996</v>
      </c>
      <c r="BS236" s="33">
        <v>5218.7720829999998</v>
      </c>
      <c r="BT236" s="33">
        <v>4654.6166670000002</v>
      </c>
      <c r="BU236" s="33">
        <v>5399.8880360000003</v>
      </c>
      <c r="BV236" s="33">
        <v>6582.151116</v>
      </c>
      <c r="BW236" s="33">
        <v>5390.0624399999997</v>
      </c>
      <c r="BX236" s="33">
        <v>4654.6166670000002</v>
      </c>
      <c r="BY236" s="33">
        <v>5440.6603569999997</v>
      </c>
      <c r="BZ236" s="33">
        <v>6577.9685250000002</v>
      </c>
      <c r="CA236" s="33">
        <v>5390.0624399999997</v>
      </c>
      <c r="CB236" s="33">
        <v>4654.6166670000002</v>
      </c>
      <c r="CC236" s="33">
        <v>5440.6603569999997</v>
      </c>
      <c r="CD236" s="33">
        <v>6574.6163640000004</v>
      </c>
      <c r="CE236" s="33">
        <v>5390.0624399999997</v>
      </c>
      <c r="CF236" s="33">
        <v>4654.6166670000002</v>
      </c>
      <c r="CG236" s="33">
        <v>5440.6603569999997</v>
      </c>
      <c r="CH236" s="33">
        <v>6571.1644910000005</v>
      </c>
      <c r="CI236" s="33">
        <v>5390.0624399999997</v>
      </c>
      <c r="CJ236" s="33">
        <v>4654.6166670000002</v>
      </c>
      <c r="CK236" s="33">
        <v>5440.6603569999997</v>
      </c>
      <c r="CL236" s="33">
        <v>6566.3372099999997</v>
      </c>
      <c r="CM236" s="33">
        <v>5390.0624399999997</v>
      </c>
      <c r="CN236" s="33">
        <v>4654.6166670000002</v>
      </c>
      <c r="CO236" s="33">
        <v>5440.6603569999997</v>
      </c>
      <c r="CP236" s="33">
        <v>6559.5425640000003</v>
      </c>
      <c r="CQ236" s="33">
        <v>5390.0624399999997</v>
      </c>
      <c r="CR236" s="33">
        <v>4654.6166670000002</v>
      </c>
      <c r="CS236" s="33">
        <v>5440.6603569999997</v>
      </c>
      <c r="CT236" s="33">
        <v>6554.8071149999996</v>
      </c>
      <c r="CU236" s="33">
        <v>5390.0624399999997</v>
      </c>
      <c r="CV236" s="33">
        <v>4654.6166670000002</v>
      </c>
      <c r="CW236" s="33">
        <v>5440.6603569999997</v>
      </c>
      <c r="CX236" s="33">
        <v>6548.2709670000004</v>
      </c>
      <c r="CY236" s="33">
        <v>5390.0624399999997</v>
      </c>
      <c r="CZ236" s="33">
        <v>4654.6166670000002</v>
      </c>
      <c r="DA236" s="33">
        <v>5440.6603569999997</v>
      </c>
      <c r="DB236" s="33">
        <v>6539.122327</v>
      </c>
      <c r="DC236" s="33">
        <v>5390.0624399999997</v>
      </c>
      <c r="DD236" s="33">
        <v>4654.6166670000002</v>
      </c>
      <c r="DE236" s="33">
        <v>5440.6603569999997</v>
      </c>
      <c r="DF236" s="33">
        <v>6533.2523190000002</v>
      </c>
      <c r="DG236" s="33">
        <v>5390.0624399999997</v>
      </c>
      <c r="DH236" s="33">
        <v>4654.6166670000002</v>
      </c>
      <c r="DI236" s="33">
        <v>5440.6603569999997</v>
      </c>
      <c r="DJ236" s="33">
        <v>6584.5710580000004</v>
      </c>
      <c r="DK236" s="33">
        <v>5390.0624399999997</v>
      </c>
      <c r="DL236" s="33">
        <v>4654.6166670000002</v>
      </c>
      <c r="DM236" s="33">
        <v>5440.6603569999997</v>
      </c>
      <c r="DN236" s="33">
        <v>5932.3851940000004</v>
      </c>
      <c r="DO236" s="33">
        <v>5390.0624399999997</v>
      </c>
      <c r="DP236" s="33">
        <v>4654.6166670000002</v>
      </c>
      <c r="DQ236" s="33">
        <v>5440.6603569999997</v>
      </c>
      <c r="DR236" s="33">
        <v>5928.1428779999997</v>
      </c>
      <c r="DS236" s="33">
        <v>5390.0624399999997</v>
      </c>
      <c r="DT236" s="33">
        <v>4654.6166670000002</v>
      </c>
      <c r="DU236" s="33">
        <v>5440.6603569999997</v>
      </c>
      <c r="DV236" s="33">
        <v>5924.9327309999999</v>
      </c>
      <c r="DW236" s="33">
        <v>5390.0624399999997</v>
      </c>
      <c r="DX236" s="33">
        <v>4654.6166670000002</v>
      </c>
      <c r="DY236" s="33">
        <v>5440.6603569999997</v>
      </c>
      <c r="DZ236" s="33">
        <v>5894.0425999999998</v>
      </c>
      <c r="EA236" s="33">
        <v>5390.0624399999997</v>
      </c>
      <c r="EB236" s="33">
        <v>4654.6166670000002</v>
      </c>
      <c r="EC236" s="33">
        <v>5440.6603569999997</v>
      </c>
      <c r="ED236" s="33">
        <v>5258.6410930000002</v>
      </c>
      <c r="EE236" s="33">
        <v>5390.0624399999997</v>
      </c>
      <c r="EF236" s="33">
        <v>4654.6166670000002</v>
      </c>
      <c r="EG236" s="33">
        <v>5440.6603569999997</v>
      </c>
      <c r="EH236" s="33">
        <v>4558.6975899999998</v>
      </c>
      <c r="EI236" s="33">
        <v>5390.0624399999997</v>
      </c>
      <c r="EJ236" s="33">
        <v>4654.6166670000002</v>
      </c>
      <c r="EK236" s="33">
        <v>5440.6603569999997</v>
      </c>
      <c r="EL236" s="33">
        <v>3726.1951690000001</v>
      </c>
      <c r="EM236" s="33">
        <v>5390.0624399999997</v>
      </c>
      <c r="EN236" s="33">
        <v>4654.6166670000002</v>
      </c>
      <c r="EO236" s="33">
        <v>5440.6603569999997</v>
      </c>
      <c r="EP236" s="33">
        <v>3112.2649999999999</v>
      </c>
      <c r="EQ236" s="33">
        <v>5390.0624399999997</v>
      </c>
      <c r="ER236" s="33">
        <v>4654.6166670000002</v>
      </c>
      <c r="ES236" s="33">
        <v>5440.6603569999997</v>
      </c>
      <c r="ET236" s="33">
        <v>2278.0251440000002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7085.8897340000003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6860.2653730000002</v>
      </c>
      <c r="AD237" s="33">
        <v>3637.9626600000001</v>
      </c>
      <c r="AE237" s="33">
        <v>3495.4172119999998</v>
      </c>
      <c r="AF237" s="33">
        <v>11562.91073</v>
      </c>
      <c r="AG237" s="33">
        <v>8836.1513410000007</v>
      </c>
      <c r="AH237" s="33">
        <v>3906.923882</v>
      </c>
      <c r="AI237" s="33">
        <v>3930.8375139999998</v>
      </c>
      <c r="AJ237" s="33">
        <v>13993.94104</v>
      </c>
      <c r="AK237" s="33">
        <v>13209.31834</v>
      </c>
      <c r="AL237" s="33">
        <v>4664.5079669999996</v>
      </c>
      <c r="AM237" s="33">
        <v>4294.6267379999999</v>
      </c>
      <c r="AN237" s="33">
        <v>13993.94104</v>
      </c>
      <c r="AO237" s="33">
        <v>10519.935810000001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15387.535110000001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15491.699559999999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3747.2241829999998</v>
      </c>
      <c r="AD238" s="33">
        <v>6993.13375</v>
      </c>
      <c r="AE238" s="33">
        <v>7052.958095</v>
      </c>
      <c r="AF238" s="33">
        <v>7801.7042860000001</v>
      </c>
      <c r="AG238" s="33">
        <v>5015.6987589999999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921.84690479999995</v>
      </c>
      <c r="AL239" s="33">
        <v>1391.55538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3806.9971059999998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4211.3255369999997</v>
      </c>
      <c r="BF239" s="33">
        <v>2180.0149999999999</v>
      </c>
      <c r="BG239" s="33">
        <v>2654.0345240000001</v>
      </c>
      <c r="BH239" s="33">
        <v>6753.6804760000005</v>
      </c>
      <c r="BI239" s="33">
        <v>5217.9234020000004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E240" s="33">
        <v>163.02547620000001</v>
      </c>
      <c r="AF240" s="33">
        <v>291.7157143</v>
      </c>
      <c r="AG240" s="33">
        <v>500.22398809999999</v>
      </c>
      <c r="AH240" s="33">
        <v>398.4603965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4.7934851600000004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434.51398810000001</v>
      </c>
      <c r="BJ240" s="33">
        <v>408.08249999999998</v>
      </c>
      <c r="BK240" s="33">
        <v>202.8874405</v>
      </c>
      <c r="BL240" s="33">
        <v>558.44986389999997</v>
      </c>
      <c r="BM240" s="33">
        <v>734.37603920000004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734.37603920000004</v>
      </c>
      <c r="BV240" s="33">
        <v>757.58770130000005</v>
      </c>
      <c r="BW240" s="33">
        <v>541.94146120000005</v>
      </c>
      <c r="BX240" s="33">
        <v>980.80140459999996</v>
      </c>
      <c r="BY240" s="33">
        <v>606.86594960000002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B241" s="33">
        <v>904.71471540000005</v>
      </c>
      <c r="CC241" s="33">
        <v>804.65094150000004</v>
      </c>
      <c r="CD241" s="33">
        <v>282.3854336</v>
      </c>
      <c r="CE241" s="33">
        <v>391.4351825</v>
      </c>
      <c r="CF241" s="33">
        <v>1711.1238519999999</v>
      </c>
      <c r="CG241" s="33">
        <v>1521.869154</v>
      </c>
      <c r="CH241" s="33">
        <v>534.08709150000004</v>
      </c>
      <c r="CI241" s="33">
        <v>740.33733059999997</v>
      </c>
      <c r="CJ241" s="33">
        <v>1798.5285469999999</v>
      </c>
      <c r="CK241" s="33">
        <v>1599.606665</v>
      </c>
      <c r="CL241" s="33">
        <v>561.36841270000002</v>
      </c>
      <c r="CM241" s="33">
        <v>778.15397289999999</v>
      </c>
      <c r="CN241" s="33">
        <v>1994.701429</v>
      </c>
      <c r="CO241" s="33">
        <v>1774.0823210000001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45</v>
      </c>
      <c r="AJ242" s="33">
        <v>2813.5985540000001</v>
      </c>
      <c r="AK242" s="33">
        <v>2288.209762</v>
      </c>
      <c r="AM242" s="33">
        <v>1552.3085120000001</v>
      </c>
      <c r="AN242" s="33">
        <v>2902.1452380000001</v>
      </c>
      <c r="AO242" s="33">
        <v>1501.2610709999999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44455.79234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43717.094349999999</v>
      </c>
      <c r="O245" s="33">
        <v>42423.088889999999</v>
      </c>
      <c r="P245" s="33">
        <v>41194.86047</v>
      </c>
      <c r="Q245" s="33">
        <v>38939.919070000004</v>
      </c>
      <c r="R245" s="33">
        <v>45523.601730000002</v>
      </c>
      <c r="S245" s="33">
        <v>42380.203240000003</v>
      </c>
      <c r="T245" s="33">
        <v>46385.809520000003</v>
      </c>
      <c r="U245" s="33">
        <v>45067.776460000001</v>
      </c>
      <c r="V245" s="33">
        <v>42819.352599999998</v>
      </c>
      <c r="W245" s="33">
        <v>42948.227500000001</v>
      </c>
      <c r="X245" s="33">
        <v>46385.809520000003</v>
      </c>
      <c r="Y245" s="33">
        <v>45183.087440000003</v>
      </c>
      <c r="Z245" s="33">
        <v>43558.513550000003</v>
      </c>
      <c r="AA245" s="33">
        <v>42948.227500000001</v>
      </c>
      <c r="AB245" s="33">
        <v>52096.268750000003</v>
      </c>
      <c r="AC245" s="33">
        <v>44211.340810000002</v>
      </c>
      <c r="AD245" s="33">
        <v>41362.063670000003</v>
      </c>
      <c r="AE245" s="33">
        <v>45091.78572</v>
      </c>
      <c r="AF245" s="33">
        <v>55414.312149999998</v>
      </c>
      <c r="AG245" s="33">
        <v>48221.368970000003</v>
      </c>
      <c r="AH245" s="33">
        <v>45106.242749999998</v>
      </c>
      <c r="AI245" s="33">
        <v>45890.538529999998</v>
      </c>
      <c r="AJ245" s="33">
        <v>60658.941030000002</v>
      </c>
      <c r="AK245" s="33">
        <v>51040.427389999997</v>
      </c>
      <c r="AL245" s="33">
        <v>47737.719080000003</v>
      </c>
      <c r="AM245" s="33">
        <v>47806.636259999999</v>
      </c>
      <c r="AN245" s="33">
        <v>60747.487710000001</v>
      </c>
      <c r="AO245" s="33">
        <v>53164.480929999998</v>
      </c>
      <c r="AP245" s="33">
        <v>49893.865879999998</v>
      </c>
      <c r="AQ245" s="33">
        <v>47806.636259999999</v>
      </c>
      <c r="AR245" s="33">
        <v>60810.521999999997</v>
      </c>
      <c r="AS245" s="33">
        <v>54611.527990000002</v>
      </c>
      <c r="AT245" s="33">
        <v>49381.244650000001</v>
      </c>
      <c r="AU245" s="33">
        <v>47886.99912</v>
      </c>
      <c r="AV245" s="33">
        <v>60879.943899999998</v>
      </c>
      <c r="AW245" s="33">
        <v>57506.559300000001</v>
      </c>
      <c r="AX245" s="33">
        <v>50036.922550000003</v>
      </c>
      <c r="AY245" s="33">
        <v>47956.928999999996</v>
      </c>
      <c r="AZ245" s="33">
        <v>61059.360090000002</v>
      </c>
      <c r="BA245" s="33">
        <v>57083.334609999998</v>
      </c>
      <c r="BB245" s="33">
        <v>50210.177969999997</v>
      </c>
      <c r="BC245" s="33">
        <v>48158.7621</v>
      </c>
      <c r="BD245" s="33">
        <v>61059.360090000002</v>
      </c>
      <c r="BE245" s="33">
        <v>57556.068749999999</v>
      </c>
      <c r="BF245" s="33">
        <v>50210.177969999997</v>
      </c>
      <c r="BG245" s="33">
        <v>48158.7621</v>
      </c>
      <c r="BH245" s="33">
        <v>61388.93866</v>
      </c>
      <c r="BI245" s="33">
        <v>58776.721530000003</v>
      </c>
      <c r="BJ245" s="33">
        <v>50741.762970000003</v>
      </c>
      <c r="BK245" s="33">
        <v>48662.970430000001</v>
      </c>
      <c r="BL245" s="33">
        <v>61655.672809999996</v>
      </c>
      <c r="BM245" s="33">
        <v>60507.279900000001</v>
      </c>
      <c r="BN245" s="33">
        <v>50288.568449999999</v>
      </c>
      <c r="BO245" s="33">
        <v>48847.378969999998</v>
      </c>
      <c r="BP245" s="33">
        <v>63374.171300000002</v>
      </c>
      <c r="BQ245" s="33">
        <v>62110.713830000001</v>
      </c>
      <c r="BR245" s="33">
        <v>51806.115420000002</v>
      </c>
      <c r="BS245" s="33">
        <v>50574.197719999996</v>
      </c>
      <c r="BT245" s="33">
        <v>65240.765650000001</v>
      </c>
      <c r="BU245" s="33">
        <v>63280.572959999998</v>
      </c>
      <c r="BV245" s="33">
        <v>52828.541940000003</v>
      </c>
      <c r="BW245" s="33">
        <v>51862.522199999999</v>
      </c>
      <c r="BX245" s="33">
        <v>65240.765650000001</v>
      </c>
      <c r="BY245" s="33">
        <v>63193.835189999998</v>
      </c>
      <c r="BZ245" s="33">
        <v>52824.359349999999</v>
      </c>
      <c r="CA245" s="33">
        <v>51862.522199999999</v>
      </c>
      <c r="CB245" s="33">
        <v>66145.480370000005</v>
      </c>
      <c r="CC245" s="33">
        <v>64605.622580000003</v>
      </c>
      <c r="CD245" s="33">
        <v>53103.392630000002</v>
      </c>
      <c r="CE245" s="33">
        <v>52253.95738</v>
      </c>
      <c r="CF245" s="33">
        <v>66951.889500000005</v>
      </c>
      <c r="CG245" s="33">
        <v>65322.840790000002</v>
      </c>
      <c r="CH245" s="33">
        <v>53351.64241</v>
      </c>
      <c r="CI245" s="33">
        <v>52602.859530000002</v>
      </c>
      <c r="CJ245" s="33">
        <v>67039.294200000004</v>
      </c>
      <c r="CK245" s="33">
        <v>65400.578309999997</v>
      </c>
      <c r="CL245" s="33">
        <v>53374.096449999997</v>
      </c>
      <c r="CM245" s="33">
        <v>52640.676169999999</v>
      </c>
      <c r="CN245" s="33">
        <v>67235.467080000002</v>
      </c>
      <c r="CO245" s="33">
        <v>65575.053960000005</v>
      </c>
      <c r="CP245" s="33">
        <v>53428.53256</v>
      </c>
      <c r="CQ245" s="33">
        <v>52725.552620000002</v>
      </c>
      <c r="CR245" s="33">
        <v>67235.467080000002</v>
      </c>
      <c r="CS245" s="33">
        <v>65575.053960000005</v>
      </c>
      <c r="CT245" s="33">
        <v>53423.79711</v>
      </c>
      <c r="CU245" s="33">
        <v>52725.552620000002</v>
      </c>
      <c r="CV245" s="33">
        <v>67235.467080000002</v>
      </c>
      <c r="CW245" s="33">
        <v>65575.053960000005</v>
      </c>
      <c r="CX245" s="33">
        <v>53417.26096</v>
      </c>
      <c r="CY245" s="33">
        <v>52725.552620000002</v>
      </c>
      <c r="CZ245" s="33">
        <v>67235.467080000002</v>
      </c>
      <c r="DA245" s="33">
        <v>65575.053960000005</v>
      </c>
      <c r="DB245" s="33">
        <v>53408.11232</v>
      </c>
      <c r="DC245" s="33">
        <v>52725.552620000002</v>
      </c>
      <c r="DD245" s="33">
        <v>67235.467080000002</v>
      </c>
      <c r="DE245" s="33">
        <v>65575.053960000005</v>
      </c>
      <c r="DF245" s="33">
        <v>53402.242310000001</v>
      </c>
      <c r="DG245" s="33">
        <v>52725.552620000002</v>
      </c>
      <c r="DH245" s="33">
        <v>67257.33928</v>
      </c>
      <c r="DI245" s="33">
        <v>65594.254430000001</v>
      </c>
      <c r="DJ245" s="33">
        <v>53467.180939999998</v>
      </c>
      <c r="DK245" s="33">
        <v>52740.674120000003</v>
      </c>
      <c r="DL245" s="33">
        <v>67257.33928</v>
      </c>
      <c r="DM245" s="33">
        <v>65594.254430000001</v>
      </c>
      <c r="DN245" s="33">
        <v>52814.995069999997</v>
      </c>
      <c r="DO245" s="33">
        <v>52740.674120000003</v>
      </c>
      <c r="DP245" s="33">
        <v>67257.33928</v>
      </c>
      <c r="DQ245" s="33">
        <v>65594.254430000001</v>
      </c>
      <c r="DR245" s="33">
        <v>52810.752760000003</v>
      </c>
      <c r="DS245" s="33">
        <v>52740.674120000003</v>
      </c>
      <c r="DT245" s="33">
        <v>67257.33928</v>
      </c>
      <c r="DU245" s="33">
        <v>65594.254430000001</v>
      </c>
      <c r="DV245" s="33">
        <v>52807.542609999997</v>
      </c>
      <c r="DW245" s="33">
        <v>52740.674120000003</v>
      </c>
      <c r="DX245" s="33">
        <v>67257.33928</v>
      </c>
      <c r="DY245" s="33">
        <v>65594.254430000001</v>
      </c>
      <c r="DZ245" s="33">
        <v>52776.652479999997</v>
      </c>
      <c r="EA245" s="33">
        <v>52740.674120000003</v>
      </c>
      <c r="EB245" s="33">
        <v>67257.33928</v>
      </c>
      <c r="EC245" s="33">
        <v>65594.254430000001</v>
      </c>
      <c r="ED245" s="33">
        <v>52141.250970000001</v>
      </c>
      <c r="EE245" s="33">
        <v>52740.674120000003</v>
      </c>
      <c r="EF245" s="33">
        <v>67257.33928</v>
      </c>
      <c r="EG245" s="33">
        <v>65594.254430000001</v>
      </c>
      <c r="EH245" s="33">
        <v>51441.30747</v>
      </c>
      <c r="EI245" s="33">
        <v>52740.674120000003</v>
      </c>
      <c r="EJ245" s="33">
        <v>67257.33928</v>
      </c>
      <c r="EK245" s="33">
        <v>65594.254430000001</v>
      </c>
      <c r="EL245" s="33">
        <v>50608.805050000003</v>
      </c>
      <c r="EM245" s="33">
        <v>52740.674120000003</v>
      </c>
      <c r="EN245" s="33">
        <v>67257.33928</v>
      </c>
      <c r="EO245" s="33">
        <v>65594.254430000001</v>
      </c>
      <c r="EP245" s="33">
        <v>49994.874880000003</v>
      </c>
      <c r="EQ245" s="33">
        <v>52740.674120000003</v>
      </c>
      <c r="ER245" s="33">
        <v>67257.33928</v>
      </c>
      <c r="ES245" s="33">
        <v>65594.254430000001</v>
      </c>
      <c r="ET245" s="33">
        <v>49160.635020000002</v>
      </c>
      <c r="EU245" s="33">
        <v>52740.674120000003</v>
      </c>
      <c r="EV245" s="33">
        <v>67257.33928</v>
      </c>
      <c r="EW245" s="33">
        <v>65594.254430000001</v>
      </c>
      <c r="EX245" s="33">
        <v>46882.609880000004</v>
      </c>
      <c r="EY245" s="33">
        <v>52740.674120000003</v>
      </c>
      <c r="EZ245" s="33">
        <v>67315.746899999998</v>
      </c>
      <c r="FA245" s="33">
        <v>65634.34014</v>
      </c>
      <c r="FB245" s="33">
        <v>46896.444459999999</v>
      </c>
      <c r="FC245" s="33">
        <v>52776.34001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4969.5392400000001</v>
      </c>
      <c r="AS246" s="33">
        <v>4531.8772570000001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3837.7943919999998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4148.4830320000001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5620.1811829999997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57.819946610000002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57.819946610000002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55.792816889999997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57.8966359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44.782571849999997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90.477961089999994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J253" s="33">
        <v>0.69328276030000002</v>
      </c>
      <c r="AK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1.4308314689999999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0.36885534949999998</v>
      </c>
      <c r="BV253" s="33">
        <v>1.4807809949999999</v>
      </c>
      <c r="BW253" s="33">
        <v>1.706231469</v>
      </c>
      <c r="BX253" s="33">
        <v>2.0989980300000002</v>
      </c>
      <c r="BY253" s="33">
        <v>1.880044432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3358.4297729999998</v>
      </c>
      <c r="AH257" s="33">
        <v>2870.078673</v>
      </c>
      <c r="AI257" s="33">
        <v>3184.5163849999999</v>
      </c>
      <c r="AJ257" s="33">
        <v>3836.2419150000001</v>
      </c>
      <c r="AK257" s="33">
        <v>3449.460208</v>
      </c>
      <c r="AL257" s="33">
        <v>2988.8479929999999</v>
      </c>
      <c r="AM257" s="33">
        <v>3314.0706719999998</v>
      </c>
      <c r="AN257" s="33">
        <v>5330.8012669999998</v>
      </c>
      <c r="AO257" s="33">
        <v>5002.664076</v>
      </c>
      <c r="AP257" s="33">
        <v>3959.4382390000001</v>
      </c>
      <c r="AQ257" s="33">
        <v>4479.5011940000004</v>
      </c>
      <c r="AR257" s="33">
        <v>6464.026793</v>
      </c>
      <c r="AS257" s="33">
        <v>6001.7845719999996</v>
      </c>
      <c r="AT257" s="33">
        <v>4693.1903609999999</v>
      </c>
      <c r="AU257" s="33">
        <v>5363.7694110000002</v>
      </c>
      <c r="AV257" s="33">
        <v>6464.026793</v>
      </c>
      <c r="AW257" s="33">
        <v>3594.592247</v>
      </c>
      <c r="AX257" s="33">
        <v>4693.1903609999999</v>
      </c>
      <c r="AY257" s="33">
        <v>5363.7694110000002</v>
      </c>
      <c r="AZ257" s="33">
        <v>7938.1136029999998</v>
      </c>
      <c r="BA257" s="33">
        <v>6768.5785859999996</v>
      </c>
      <c r="BB257" s="33">
        <v>6399.1372419999998</v>
      </c>
      <c r="BC257" s="33">
        <v>6983.5825960000002</v>
      </c>
      <c r="BD257" s="33">
        <v>7938.1136029999998</v>
      </c>
      <c r="BE257" s="33">
        <v>7533.3436380000003</v>
      </c>
      <c r="BF257" s="33">
        <v>6399.1372419999998</v>
      </c>
      <c r="BG257" s="33">
        <v>6983.5825960000002</v>
      </c>
      <c r="BH257" s="33">
        <v>7938.5063689999997</v>
      </c>
      <c r="BI257" s="33">
        <v>7215.4382159999996</v>
      </c>
      <c r="BJ257" s="33">
        <v>6399.1372419999998</v>
      </c>
      <c r="BK257" s="33">
        <v>6983.5825960000002</v>
      </c>
      <c r="BL257" s="33">
        <v>7938.5063689999997</v>
      </c>
      <c r="BM257" s="33">
        <v>7081.0710049999998</v>
      </c>
      <c r="BN257" s="33">
        <v>6399.1372419999998</v>
      </c>
      <c r="BO257" s="33">
        <v>6983.5825960000002</v>
      </c>
      <c r="BP257" s="33">
        <v>7938.5063689999997</v>
      </c>
      <c r="BQ257" s="33">
        <v>7535.31484</v>
      </c>
      <c r="BR257" s="33">
        <v>6399.1372419999998</v>
      </c>
      <c r="BS257" s="33">
        <v>6983.5825960000002</v>
      </c>
      <c r="BT257" s="33">
        <v>9150.8405299999995</v>
      </c>
      <c r="BU257" s="33">
        <v>8553.1380119999994</v>
      </c>
      <c r="BV257" s="33">
        <v>7184.1114100000004</v>
      </c>
      <c r="BW257" s="33">
        <v>7929.5801419999998</v>
      </c>
      <c r="BX257" s="33">
        <v>9150.8405299999995</v>
      </c>
      <c r="BY257" s="33">
        <v>8678.1768410000004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7127.360267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7129.464086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7116.3500219999996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7748.459852</v>
      </c>
      <c r="CW294" s="33">
        <v>7696.4745059999996</v>
      </c>
      <c r="CX294" s="33">
        <v>7517.6096719999996</v>
      </c>
      <c r="CY294" s="33">
        <v>7696.4745059999996</v>
      </c>
      <c r="CZ294" s="33">
        <v>7748.459852</v>
      </c>
      <c r="DA294" s="33">
        <v>7696.4745059999996</v>
      </c>
      <c r="DB294" s="33">
        <v>7517.6096719999996</v>
      </c>
      <c r="DC294" s="33">
        <v>7696.4745059999996</v>
      </c>
      <c r="DD294" s="33">
        <v>7748.459852</v>
      </c>
      <c r="DE294" s="33">
        <v>7696.4745059999996</v>
      </c>
      <c r="DF294" s="33">
        <v>7517.6096719999996</v>
      </c>
      <c r="DG294" s="33">
        <v>7696.4745059999996</v>
      </c>
      <c r="DH294" s="33">
        <v>7748.459852</v>
      </c>
      <c r="DI294" s="33">
        <v>7696.4745059999996</v>
      </c>
      <c r="DJ294" s="33">
        <v>7517.6096719999996</v>
      </c>
      <c r="DK294" s="33">
        <v>7696.4745059999996</v>
      </c>
      <c r="DL294" s="33">
        <v>7748.459852</v>
      </c>
      <c r="DM294" s="33">
        <v>7696.4745059999996</v>
      </c>
      <c r="DN294" s="33">
        <v>7517.6096719999996</v>
      </c>
      <c r="DO294" s="33">
        <v>7696.4745059999996</v>
      </c>
      <c r="DP294" s="33">
        <v>7748.459852</v>
      </c>
      <c r="DQ294" s="33">
        <v>7696.4745059999996</v>
      </c>
      <c r="DR294" s="33">
        <v>7517.6096719999996</v>
      </c>
      <c r="DS294" s="33">
        <v>7696.4745059999996</v>
      </c>
      <c r="DT294" s="33">
        <v>7748.459852</v>
      </c>
      <c r="DU294" s="33">
        <v>7696.4745059999996</v>
      </c>
      <c r="DV294" s="33">
        <v>7517.6096719999996</v>
      </c>
      <c r="DW294" s="33">
        <v>7696.4745059999996</v>
      </c>
      <c r="DX294" s="33">
        <v>7748.459852</v>
      </c>
      <c r="DY294" s="33">
        <v>7696.4745059999996</v>
      </c>
      <c r="DZ294" s="33">
        <v>7517.6096719999996</v>
      </c>
      <c r="EA294" s="33">
        <v>7696.4745059999996</v>
      </c>
      <c r="EB294" s="33">
        <v>7748.459852</v>
      </c>
      <c r="EC294" s="33">
        <v>7696.4745059999996</v>
      </c>
      <c r="ED294" s="33">
        <v>7517.6096719999996</v>
      </c>
      <c r="EE294" s="33">
        <v>7696.4745059999996</v>
      </c>
      <c r="EF294" s="33">
        <v>7748.459852</v>
      </c>
      <c r="EG294" s="33">
        <v>7696.4745059999996</v>
      </c>
      <c r="EH294" s="33">
        <v>7517.6096719999996</v>
      </c>
      <c r="EI294" s="33">
        <v>7696.4745059999996</v>
      </c>
      <c r="EJ294" s="33">
        <v>7748.459852</v>
      </c>
      <c r="EK294" s="33">
        <v>7696.4745059999996</v>
      </c>
      <c r="EL294" s="33">
        <v>7517.6096719999996</v>
      </c>
      <c r="EM294" s="33">
        <v>7696.4745059999996</v>
      </c>
      <c r="EN294" s="33">
        <v>7748.459852</v>
      </c>
      <c r="EO294" s="33">
        <v>7696.4745059999996</v>
      </c>
      <c r="EP294" s="33">
        <v>7517.6096719999996</v>
      </c>
      <c r="EQ294" s="33">
        <v>7696.4745059999996</v>
      </c>
      <c r="ER294" s="33">
        <v>7748.459852</v>
      </c>
      <c r="ES294" s="33">
        <v>7696.4745059999996</v>
      </c>
      <c r="ET294" s="33">
        <v>7517.6096719999996</v>
      </c>
      <c r="EU294" s="33">
        <v>7696.4745059999996</v>
      </c>
      <c r="EV294" s="33">
        <v>7748.459852</v>
      </c>
      <c r="EW294" s="33">
        <v>7696.4745059999996</v>
      </c>
      <c r="EX294" s="33">
        <v>7517.6096719999996</v>
      </c>
      <c r="EY294" s="33">
        <v>7696.4745059999996</v>
      </c>
      <c r="EZ294" s="33">
        <v>7748.459852</v>
      </c>
      <c r="FA294" s="33">
        <v>7696.4745059999996</v>
      </c>
      <c r="FB294" s="33">
        <v>7517.6096719999996</v>
      </c>
      <c r="FC294" s="33">
        <v>7696.4745059999996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7748.459852</v>
      </c>
      <c r="CW305" s="33">
        <v>7696.4745059999996</v>
      </c>
      <c r="CX305" s="33">
        <v>7517.6096719999996</v>
      </c>
      <c r="CY305" s="33">
        <v>7696.4745059999996</v>
      </c>
      <c r="CZ305" s="33">
        <v>7748.459852</v>
      </c>
      <c r="DA305" s="33">
        <v>7696.4745059999996</v>
      </c>
      <c r="DB305" s="33">
        <v>7517.6096719999996</v>
      </c>
      <c r="DC305" s="33">
        <v>7696.4745059999996</v>
      </c>
      <c r="DD305" s="33">
        <v>7748.459852</v>
      </c>
      <c r="DE305" s="33">
        <v>7696.4745059999996</v>
      </c>
      <c r="DF305" s="33">
        <v>7517.6096719999996</v>
      </c>
      <c r="DG305" s="33">
        <v>7696.4745059999996</v>
      </c>
      <c r="DH305" s="33">
        <v>7748.459852</v>
      </c>
      <c r="DI305" s="33">
        <v>7696.4745059999996</v>
      </c>
      <c r="DJ305" s="33">
        <v>7517.6096719999996</v>
      </c>
      <c r="DK305" s="33">
        <v>7696.4745059999996</v>
      </c>
      <c r="DL305" s="33">
        <v>7748.459852</v>
      </c>
      <c r="DM305" s="33">
        <v>7696.4745059999996</v>
      </c>
      <c r="DN305" s="33">
        <v>7517.6096719999996</v>
      </c>
      <c r="DO305" s="33">
        <v>7696.4745059999996</v>
      </c>
      <c r="DP305" s="33">
        <v>7748.459852</v>
      </c>
      <c r="DQ305" s="33">
        <v>7696.4745059999996</v>
      </c>
      <c r="DR305" s="33">
        <v>7517.6096719999996</v>
      </c>
      <c r="DS305" s="33">
        <v>7696.4745059999996</v>
      </c>
      <c r="DT305" s="33">
        <v>7748.459852</v>
      </c>
      <c r="DU305" s="33">
        <v>7696.4745059999996</v>
      </c>
      <c r="DV305" s="33">
        <v>7517.6096719999996</v>
      </c>
      <c r="DW305" s="33">
        <v>7696.4745059999996</v>
      </c>
      <c r="DX305" s="33">
        <v>7748.459852</v>
      </c>
      <c r="DY305" s="33">
        <v>7696.4745059999996</v>
      </c>
      <c r="DZ305" s="33">
        <v>7517.6096719999996</v>
      </c>
      <c r="EA305" s="33">
        <v>7696.4745059999996</v>
      </c>
      <c r="EB305" s="33">
        <v>7748.459852</v>
      </c>
      <c r="EC305" s="33">
        <v>7696.4745059999996</v>
      </c>
      <c r="ED305" s="33">
        <v>7517.6096719999996</v>
      </c>
      <c r="EE305" s="33">
        <v>7696.4745059999996</v>
      </c>
      <c r="EF305" s="33">
        <v>7748.459852</v>
      </c>
      <c r="EG305" s="33">
        <v>7696.4745059999996</v>
      </c>
      <c r="EH305" s="33">
        <v>7517.6096719999996</v>
      </c>
      <c r="EI305" s="33">
        <v>7696.4745059999996</v>
      </c>
      <c r="EJ305" s="33">
        <v>7748.459852</v>
      </c>
      <c r="EK305" s="33">
        <v>7696.4745059999996</v>
      </c>
      <c r="EL305" s="33">
        <v>7517.6096719999996</v>
      </c>
      <c r="EM305" s="33">
        <v>7696.4745059999996</v>
      </c>
      <c r="EN305" s="33">
        <v>7748.459852</v>
      </c>
      <c r="EO305" s="33">
        <v>7696.4745059999996</v>
      </c>
      <c r="EP305" s="33">
        <v>7517.6096719999996</v>
      </c>
      <c r="EQ305" s="33">
        <v>7696.4745059999996</v>
      </c>
      <c r="ER305" s="33">
        <v>7748.459852</v>
      </c>
      <c r="ES305" s="33">
        <v>7696.4745059999996</v>
      </c>
      <c r="ET305" s="33">
        <v>7517.6096719999996</v>
      </c>
      <c r="EU305" s="33">
        <v>7696.4745059999996</v>
      </c>
      <c r="EV305" s="33">
        <v>7748.459852</v>
      </c>
      <c r="EW305" s="33">
        <v>7696.4745059999996</v>
      </c>
      <c r="EX305" s="33">
        <v>7517.6096719999996</v>
      </c>
      <c r="EY305" s="33">
        <v>7696.4745059999996</v>
      </c>
      <c r="EZ305" s="33">
        <v>7748.459852</v>
      </c>
      <c r="FA305" s="33">
        <v>7696.4745059999996</v>
      </c>
      <c r="FB305" s="33">
        <v>7517.6096719999996</v>
      </c>
      <c r="FC305" s="33">
        <v>7696.4745059999996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23.76</v>
      </c>
      <c r="AE368" s="33">
        <v>186.72345000000001</v>
      </c>
      <c r="AF368" s="33">
        <v>186.72345000000001</v>
      </c>
      <c r="AG368" s="33">
        <v>186.72345000000001</v>
      </c>
      <c r="AH368" s="33">
        <v>52.423499999999997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320.61190920000001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490.97140919999998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3312.0473699999998</v>
      </c>
      <c r="AW416" s="33">
        <v>4034.6758869999999</v>
      </c>
      <c r="AX416" s="33">
        <v>5329.3853140000001</v>
      </c>
      <c r="AY416" s="33">
        <v>4365.8806240000004</v>
      </c>
      <c r="AZ416" s="33">
        <v>4113.8014409999996</v>
      </c>
      <c r="BA416" s="33">
        <v>5011.3581199999999</v>
      </c>
      <c r="BB416" s="33">
        <v>6619.480501</v>
      </c>
      <c r="BC416" s="33">
        <v>5422.7382639999996</v>
      </c>
      <c r="BD416" s="33">
        <v>7186.0762100000002</v>
      </c>
      <c r="BE416" s="33">
        <v>8753.9473830000006</v>
      </c>
      <c r="BF416" s="33">
        <v>11563.0499</v>
      </c>
      <c r="BG416" s="33">
        <v>9472.5550039999998</v>
      </c>
      <c r="BH416" s="33">
        <v>7943.7388700000001</v>
      </c>
      <c r="BI416" s="33">
        <v>9676.9182600000004</v>
      </c>
      <c r="BJ416" s="33">
        <v>12782.198</v>
      </c>
      <c r="BK416" s="33">
        <v>10471.292149999999</v>
      </c>
      <c r="BL416" s="33">
        <v>8820.5304340000002</v>
      </c>
      <c r="BM416" s="33">
        <v>10745.0098</v>
      </c>
      <c r="BN416" s="33">
        <v>14193.035330000001</v>
      </c>
      <c r="BO416" s="33">
        <v>11627.062840000001</v>
      </c>
      <c r="BP416" s="33">
        <v>9069.6026629999997</v>
      </c>
      <c r="BQ416" s="33">
        <v>11048.42506</v>
      </c>
      <c r="BR416" s="33">
        <v>14593.815189999999</v>
      </c>
      <c r="BS416" s="33">
        <v>11955.385329999999</v>
      </c>
      <c r="BT416" s="33">
        <v>10341.13918</v>
      </c>
      <c r="BU416" s="33">
        <v>12597.38773</v>
      </c>
      <c r="BV416" s="33">
        <v>16639.833040000001</v>
      </c>
      <c r="BW416" s="33">
        <v>13631.50164</v>
      </c>
      <c r="BX416" s="33">
        <v>10341.13918</v>
      </c>
      <c r="BY416" s="33">
        <v>12597.38773</v>
      </c>
      <c r="BZ416" s="33">
        <v>16639.833040000001</v>
      </c>
      <c r="CA416" s="33">
        <v>13631.50164</v>
      </c>
      <c r="CB416" s="33">
        <v>10341.13918</v>
      </c>
      <c r="CC416" s="33">
        <v>12597.38773</v>
      </c>
      <c r="CD416" s="33">
        <v>16639.833040000001</v>
      </c>
      <c r="CE416" s="33">
        <v>13631.50164</v>
      </c>
      <c r="CF416" s="33">
        <v>10341.13918</v>
      </c>
      <c r="CG416" s="33">
        <v>12597.38773</v>
      </c>
      <c r="CH416" s="33">
        <v>16639.833040000001</v>
      </c>
      <c r="CI416" s="33">
        <v>13631.50164</v>
      </c>
      <c r="CJ416" s="33">
        <v>10341.13918</v>
      </c>
      <c r="CK416" s="33">
        <v>12597.38773</v>
      </c>
      <c r="CL416" s="33">
        <v>16639.833040000001</v>
      </c>
      <c r="CM416" s="33">
        <v>13631.50164</v>
      </c>
      <c r="CN416" s="33">
        <v>10341.13918</v>
      </c>
      <c r="CO416" s="33">
        <v>12597.38773</v>
      </c>
      <c r="CP416" s="33">
        <v>16639.833040000001</v>
      </c>
      <c r="CQ416" s="33">
        <v>13631.50164</v>
      </c>
      <c r="CR416" s="33">
        <v>10341.13918</v>
      </c>
      <c r="CS416" s="33">
        <v>12597.38773</v>
      </c>
      <c r="CT416" s="33">
        <v>16639.833040000001</v>
      </c>
      <c r="CU416" s="33">
        <v>13631.50164</v>
      </c>
      <c r="CV416" s="33">
        <v>10341.13918</v>
      </c>
      <c r="CW416" s="33">
        <v>12597.38773</v>
      </c>
      <c r="CX416" s="33">
        <v>16639.833040000001</v>
      </c>
      <c r="CY416" s="33">
        <v>13631.50164</v>
      </c>
      <c r="CZ416" s="33">
        <v>10341.13918</v>
      </c>
      <c r="DA416" s="33">
        <v>12597.38773</v>
      </c>
      <c r="DB416" s="33">
        <v>16639.833040000001</v>
      </c>
      <c r="DC416" s="33">
        <v>13631.50164</v>
      </c>
      <c r="DD416" s="33">
        <v>10341.13918</v>
      </c>
      <c r="DE416" s="33">
        <v>12597.38773</v>
      </c>
      <c r="DF416" s="33">
        <v>16639.833040000001</v>
      </c>
      <c r="DG416" s="33">
        <v>13631.50164</v>
      </c>
      <c r="DH416" s="33">
        <v>10341.13918</v>
      </c>
      <c r="DI416" s="33">
        <v>12597.38773</v>
      </c>
      <c r="DJ416" s="33">
        <v>16639.833040000001</v>
      </c>
      <c r="DK416" s="33">
        <v>13631.50164</v>
      </c>
      <c r="DL416" s="33">
        <v>10341.13918</v>
      </c>
      <c r="DM416" s="33">
        <v>12597.38773</v>
      </c>
      <c r="DN416" s="33">
        <v>16639.833040000001</v>
      </c>
      <c r="DO416" s="33">
        <v>13631.50164</v>
      </c>
      <c r="DP416" s="33">
        <v>10341.13918</v>
      </c>
      <c r="DQ416" s="33">
        <v>12597.38773</v>
      </c>
      <c r="DR416" s="33">
        <v>16639.833040000001</v>
      </c>
      <c r="DS416" s="33">
        <v>13631.50164</v>
      </c>
      <c r="DT416" s="33">
        <v>10341.13918</v>
      </c>
      <c r="DU416" s="33">
        <v>12597.38773</v>
      </c>
      <c r="DV416" s="33">
        <v>16639.833040000001</v>
      </c>
      <c r="DW416" s="33">
        <v>13631.50164</v>
      </c>
      <c r="DX416" s="33">
        <v>10341.13918</v>
      </c>
      <c r="DY416" s="33">
        <v>12597.38773</v>
      </c>
      <c r="DZ416" s="33">
        <v>16639.833040000001</v>
      </c>
      <c r="EA416" s="33">
        <v>13631.50164</v>
      </c>
      <c r="EB416" s="33">
        <v>10341.13918</v>
      </c>
      <c r="EC416" s="33">
        <v>12597.38773</v>
      </c>
      <c r="ED416" s="33">
        <v>16639.833040000001</v>
      </c>
      <c r="EE416" s="33">
        <v>13631.50164</v>
      </c>
      <c r="EF416" s="33">
        <v>10341.13918</v>
      </c>
      <c r="EG416" s="33">
        <v>12597.38773</v>
      </c>
      <c r="EH416" s="33">
        <v>16639.833040000001</v>
      </c>
      <c r="EI416" s="33">
        <v>13631.50164</v>
      </c>
      <c r="EJ416" s="33">
        <v>10341.13918</v>
      </c>
      <c r="EK416" s="33">
        <v>12597.38773</v>
      </c>
      <c r="EL416" s="33">
        <v>16639.833040000001</v>
      </c>
      <c r="EM416" s="33">
        <v>13631.50164</v>
      </c>
      <c r="EN416" s="33">
        <v>10341.13918</v>
      </c>
      <c r="EO416" s="33">
        <v>12597.38773</v>
      </c>
      <c r="EP416" s="33">
        <v>16639.833040000001</v>
      </c>
      <c r="EQ416" s="33">
        <v>13631.50164</v>
      </c>
      <c r="ER416" s="33">
        <v>10341.13918</v>
      </c>
      <c r="ES416" s="33">
        <v>12597.38773</v>
      </c>
      <c r="ET416" s="33">
        <v>16639.833040000001</v>
      </c>
      <c r="EU416" s="33">
        <v>13631.50164</v>
      </c>
      <c r="EV416" s="33">
        <v>10341.13918</v>
      </c>
      <c r="EW416" s="33">
        <v>12597.38773</v>
      </c>
      <c r="EX416" s="33">
        <v>16639.833040000001</v>
      </c>
      <c r="EY416" s="33">
        <v>13631.50164</v>
      </c>
      <c r="EZ416" s="33">
        <v>10341.13918</v>
      </c>
      <c r="FA416" s="33">
        <v>12597.38773</v>
      </c>
      <c r="FB416" s="33">
        <v>16639.833040000001</v>
      </c>
      <c r="FC416" s="33">
        <v>13631.50164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3312.0473699999998</v>
      </c>
      <c r="AW425" s="33">
        <v>4034.6758869999999</v>
      </c>
      <c r="AX425" s="33">
        <v>5329.3853140000001</v>
      </c>
      <c r="AY425" s="33">
        <v>4365.8806240000004</v>
      </c>
      <c r="AZ425" s="33">
        <v>4113.8014409999996</v>
      </c>
      <c r="BA425" s="33">
        <v>5011.3581199999999</v>
      </c>
      <c r="BB425" s="33">
        <v>6619.480501</v>
      </c>
      <c r="BC425" s="33">
        <v>5422.7382639999996</v>
      </c>
      <c r="BD425" s="33">
        <v>7186.0762100000002</v>
      </c>
      <c r="BE425" s="33">
        <v>8753.9473830000006</v>
      </c>
      <c r="BF425" s="33">
        <v>11563.0499</v>
      </c>
      <c r="BG425" s="33">
        <v>9472.5550039999998</v>
      </c>
      <c r="BH425" s="33">
        <v>7943.7388700000001</v>
      </c>
      <c r="BI425" s="33">
        <v>9676.9182600000004</v>
      </c>
      <c r="BJ425" s="33">
        <v>12782.198</v>
      </c>
      <c r="BK425" s="33">
        <v>10471.292149999999</v>
      </c>
      <c r="BL425" s="33">
        <v>8820.5304340000002</v>
      </c>
      <c r="BM425" s="33">
        <v>10745.0098</v>
      </c>
      <c r="BN425" s="33">
        <v>14193.035330000001</v>
      </c>
      <c r="BO425" s="33">
        <v>11627.062840000001</v>
      </c>
      <c r="BP425" s="33">
        <v>9069.6026629999997</v>
      </c>
      <c r="BQ425" s="33">
        <v>11048.42506</v>
      </c>
      <c r="BR425" s="33">
        <v>14593.815189999999</v>
      </c>
      <c r="BS425" s="33">
        <v>11955.385329999999</v>
      </c>
      <c r="BT425" s="33">
        <v>10341.13918</v>
      </c>
      <c r="BU425" s="33">
        <v>12597.38773</v>
      </c>
      <c r="BV425" s="33">
        <v>16639.833040000001</v>
      </c>
      <c r="BW425" s="33">
        <v>13631.50164</v>
      </c>
      <c r="BX425" s="33">
        <v>10341.13918</v>
      </c>
      <c r="BY425" s="33">
        <v>12597.38773</v>
      </c>
      <c r="BZ425" s="33">
        <v>16639.833040000001</v>
      </c>
      <c r="CA425" s="33">
        <v>13631.50164</v>
      </c>
      <c r="CB425" s="33">
        <v>10341.13918</v>
      </c>
      <c r="CC425" s="33">
        <v>12597.38773</v>
      </c>
      <c r="CD425" s="33">
        <v>16639.833040000001</v>
      </c>
      <c r="CE425" s="33">
        <v>13631.50164</v>
      </c>
      <c r="CF425" s="33">
        <v>10341.13918</v>
      </c>
      <c r="CG425" s="33">
        <v>12597.38773</v>
      </c>
      <c r="CH425" s="33">
        <v>16639.833040000001</v>
      </c>
      <c r="CI425" s="33">
        <v>13631.50164</v>
      </c>
      <c r="CJ425" s="33">
        <v>10341.13918</v>
      </c>
      <c r="CK425" s="33">
        <v>12597.38773</v>
      </c>
      <c r="CL425" s="33">
        <v>16639.833040000001</v>
      </c>
      <c r="CM425" s="33">
        <v>13631.50164</v>
      </c>
      <c r="CN425" s="33">
        <v>10341.13918</v>
      </c>
      <c r="CO425" s="33">
        <v>12597.38773</v>
      </c>
      <c r="CP425" s="33">
        <v>16639.833040000001</v>
      </c>
      <c r="CQ425" s="33">
        <v>13631.50164</v>
      </c>
      <c r="CR425" s="33">
        <v>10341.13918</v>
      </c>
      <c r="CS425" s="33">
        <v>12597.38773</v>
      </c>
      <c r="CT425" s="33">
        <v>16639.833040000001</v>
      </c>
      <c r="CU425" s="33">
        <v>13631.50164</v>
      </c>
      <c r="CV425" s="33">
        <v>10341.13918</v>
      </c>
      <c r="CW425" s="33">
        <v>12597.38773</v>
      </c>
      <c r="CX425" s="33">
        <v>16639.833040000001</v>
      </c>
      <c r="CY425" s="33">
        <v>13631.50164</v>
      </c>
      <c r="CZ425" s="33">
        <v>10341.13918</v>
      </c>
      <c r="DA425" s="33">
        <v>12597.38773</v>
      </c>
      <c r="DB425" s="33">
        <v>16639.833040000001</v>
      </c>
      <c r="DC425" s="33">
        <v>13631.50164</v>
      </c>
      <c r="DD425" s="33">
        <v>10341.13918</v>
      </c>
      <c r="DE425" s="33">
        <v>12597.38773</v>
      </c>
      <c r="DF425" s="33">
        <v>16639.833040000001</v>
      </c>
      <c r="DG425" s="33">
        <v>13631.50164</v>
      </c>
      <c r="DH425" s="33">
        <v>10341.13918</v>
      </c>
      <c r="DI425" s="33">
        <v>12597.38773</v>
      </c>
      <c r="DJ425" s="33">
        <v>16639.833040000001</v>
      </c>
      <c r="DK425" s="33">
        <v>13631.50164</v>
      </c>
      <c r="DL425" s="33">
        <v>10341.13918</v>
      </c>
      <c r="DM425" s="33">
        <v>12597.38773</v>
      </c>
      <c r="DN425" s="33">
        <v>16639.833040000001</v>
      </c>
      <c r="DO425" s="33">
        <v>13631.50164</v>
      </c>
      <c r="DP425" s="33">
        <v>10341.13918</v>
      </c>
      <c r="DQ425" s="33">
        <v>12597.38773</v>
      </c>
      <c r="DR425" s="33">
        <v>16639.833040000001</v>
      </c>
      <c r="DS425" s="33">
        <v>13631.50164</v>
      </c>
      <c r="DT425" s="33">
        <v>10341.13918</v>
      </c>
      <c r="DU425" s="33">
        <v>12597.38773</v>
      </c>
      <c r="DV425" s="33">
        <v>16639.833040000001</v>
      </c>
      <c r="DW425" s="33">
        <v>13631.50164</v>
      </c>
      <c r="DX425" s="33">
        <v>10341.13918</v>
      </c>
      <c r="DY425" s="33">
        <v>12597.38773</v>
      </c>
      <c r="DZ425" s="33">
        <v>16639.833040000001</v>
      </c>
      <c r="EA425" s="33">
        <v>13631.50164</v>
      </c>
      <c r="EB425" s="33">
        <v>10341.13918</v>
      </c>
      <c r="EC425" s="33">
        <v>12597.38773</v>
      </c>
      <c r="ED425" s="33">
        <v>16639.833040000001</v>
      </c>
      <c r="EE425" s="33">
        <v>13631.50164</v>
      </c>
      <c r="EF425" s="33">
        <v>10341.13918</v>
      </c>
      <c r="EG425" s="33">
        <v>12597.38773</v>
      </c>
      <c r="EH425" s="33">
        <v>16639.833040000001</v>
      </c>
      <c r="EI425" s="33">
        <v>13631.50164</v>
      </c>
      <c r="EJ425" s="33">
        <v>10341.13918</v>
      </c>
      <c r="EK425" s="33">
        <v>12597.38773</v>
      </c>
      <c r="EL425" s="33">
        <v>16639.833040000001</v>
      </c>
      <c r="EM425" s="33">
        <v>13631.50164</v>
      </c>
      <c r="EN425" s="33">
        <v>10341.13918</v>
      </c>
      <c r="EO425" s="33">
        <v>12597.38773</v>
      </c>
      <c r="EP425" s="33">
        <v>16639.833040000001</v>
      </c>
      <c r="EQ425" s="33">
        <v>13631.50164</v>
      </c>
      <c r="ER425" s="33">
        <v>10341.13918</v>
      </c>
      <c r="ES425" s="33">
        <v>12597.38773</v>
      </c>
      <c r="ET425" s="33">
        <v>16639.833040000001</v>
      </c>
      <c r="EU425" s="33">
        <v>13631.50164</v>
      </c>
      <c r="EV425" s="33">
        <v>10341.13918</v>
      </c>
      <c r="EW425" s="33">
        <v>12597.38773</v>
      </c>
      <c r="EX425" s="33">
        <v>16639.833040000001</v>
      </c>
      <c r="EY425" s="33">
        <v>13631.50164</v>
      </c>
      <c r="EZ425" s="33">
        <v>10341.13918</v>
      </c>
      <c r="FA425" s="33">
        <v>12597.38773</v>
      </c>
      <c r="FB425" s="33">
        <v>16639.833040000001</v>
      </c>
      <c r="FC425" s="33">
        <v>13631.50164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D427" s="33">
        <v>197.85746889999999</v>
      </c>
      <c r="DE427" s="33">
        <v>196.0749692</v>
      </c>
      <c r="DF427" s="33">
        <v>240.63746209999999</v>
      </c>
      <c r="DG427" s="33">
        <v>222.81246490000001</v>
      </c>
      <c r="DH427" s="33">
        <v>1746.491839</v>
      </c>
      <c r="DI427" s="33">
        <v>1730.7576790000001</v>
      </c>
      <c r="DJ427" s="33">
        <v>2124.1116959999999</v>
      </c>
      <c r="DK427" s="33">
        <v>1966.7700890000001</v>
      </c>
      <c r="DL427" s="33">
        <v>1746.491839</v>
      </c>
      <c r="DM427" s="33">
        <v>1730.7576790000001</v>
      </c>
      <c r="DN427" s="33">
        <v>2124.1116959999999</v>
      </c>
      <c r="DO427" s="33">
        <v>1966.7700890000001</v>
      </c>
      <c r="DP427" s="33">
        <v>1746.491839</v>
      </c>
      <c r="DQ427" s="33">
        <v>1730.7576790000001</v>
      </c>
      <c r="DR427" s="33">
        <v>2124.1116959999999</v>
      </c>
      <c r="DS427" s="33">
        <v>1966.7700890000001</v>
      </c>
      <c r="DT427" s="33">
        <v>1746.491839</v>
      </c>
      <c r="DU427" s="33">
        <v>1730.7576790000001</v>
      </c>
      <c r="DV427" s="33">
        <v>2124.1116959999999</v>
      </c>
      <c r="DW427" s="33">
        <v>1966.7700890000001</v>
      </c>
      <c r="DX427" s="33">
        <v>1746.491839</v>
      </c>
      <c r="DY427" s="33">
        <v>1730.7576790000001</v>
      </c>
      <c r="DZ427" s="33">
        <v>2124.1116959999999</v>
      </c>
      <c r="EA427" s="33">
        <v>1966.7700890000001</v>
      </c>
      <c r="EB427" s="33">
        <v>1746.491839</v>
      </c>
      <c r="EC427" s="33">
        <v>1730.7576790000001</v>
      </c>
      <c r="ED427" s="33">
        <v>2124.1116959999999</v>
      </c>
      <c r="EE427" s="33">
        <v>1966.7700890000001</v>
      </c>
      <c r="EF427" s="33">
        <v>1746.491839</v>
      </c>
      <c r="EG427" s="33">
        <v>1730.7576790000001</v>
      </c>
      <c r="EH427" s="33">
        <v>2124.1116959999999</v>
      </c>
      <c r="EI427" s="33">
        <v>1966.7700890000001</v>
      </c>
      <c r="EJ427" s="33">
        <v>1746.491839</v>
      </c>
      <c r="EK427" s="33">
        <v>1730.7576790000001</v>
      </c>
      <c r="EL427" s="33">
        <v>2124.1116959999999</v>
      </c>
      <c r="EM427" s="33">
        <v>1966.7700890000001</v>
      </c>
      <c r="EN427" s="33">
        <v>1746.491839</v>
      </c>
      <c r="EO427" s="33">
        <v>1730.7576790000001</v>
      </c>
      <c r="EP427" s="33">
        <v>2124.1116959999999</v>
      </c>
      <c r="EQ427" s="33">
        <v>1966.7700890000001</v>
      </c>
      <c r="ER427" s="33">
        <v>1746.491839</v>
      </c>
      <c r="ES427" s="33">
        <v>1730.7576790000001</v>
      </c>
      <c r="ET427" s="33">
        <v>2124.1116959999999</v>
      </c>
      <c r="EU427" s="33">
        <v>1966.7700890000001</v>
      </c>
      <c r="EV427" s="33">
        <v>1746.491839</v>
      </c>
      <c r="EW427" s="33">
        <v>1730.7576790000001</v>
      </c>
      <c r="EX427" s="33">
        <v>2124.1116959999999</v>
      </c>
      <c r="EY427" s="33">
        <v>1966.7700890000001</v>
      </c>
      <c r="EZ427" s="33">
        <v>1746.491839</v>
      </c>
      <c r="FA427" s="33">
        <v>1730.7576790000001</v>
      </c>
      <c r="FB427" s="33">
        <v>2124.1116959999999</v>
      </c>
      <c r="FC427" s="33">
        <v>1966.7700890000001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197.85746889999999</v>
      </c>
      <c r="DE437" s="33">
        <v>196.0749692</v>
      </c>
      <c r="DF437" s="33">
        <v>240.63746209999999</v>
      </c>
      <c r="DG437" s="33">
        <v>222.81246490000001</v>
      </c>
      <c r="DH437" s="33">
        <v>1746.491839</v>
      </c>
      <c r="DI437" s="33">
        <v>1730.7576790000001</v>
      </c>
      <c r="DJ437" s="33">
        <v>2124.1116959999999</v>
      </c>
      <c r="DK437" s="33">
        <v>1966.7700890000001</v>
      </c>
      <c r="DL437" s="33">
        <v>1746.491839</v>
      </c>
      <c r="DM437" s="33">
        <v>1730.7576790000001</v>
      </c>
      <c r="DN437" s="33">
        <v>2124.1116959999999</v>
      </c>
      <c r="DO437" s="33">
        <v>1966.7700890000001</v>
      </c>
      <c r="DP437" s="33">
        <v>1746.491839</v>
      </c>
      <c r="DQ437" s="33">
        <v>1730.7576790000001</v>
      </c>
      <c r="DR437" s="33">
        <v>2124.1116959999999</v>
      </c>
      <c r="DS437" s="33">
        <v>1966.7700890000001</v>
      </c>
      <c r="DT437" s="33">
        <v>1746.491839</v>
      </c>
      <c r="DU437" s="33">
        <v>1730.7576790000001</v>
      </c>
      <c r="DV437" s="33">
        <v>2124.1116959999999</v>
      </c>
      <c r="DW437" s="33">
        <v>1966.7700890000001</v>
      </c>
      <c r="DX437" s="33">
        <v>1746.491839</v>
      </c>
      <c r="DY437" s="33">
        <v>1730.7576790000001</v>
      </c>
      <c r="DZ437" s="33">
        <v>2124.1116959999999</v>
      </c>
      <c r="EA437" s="33">
        <v>1966.7700890000001</v>
      </c>
      <c r="EB437" s="33">
        <v>1746.491839</v>
      </c>
      <c r="EC437" s="33">
        <v>1730.7576790000001</v>
      </c>
      <c r="ED437" s="33">
        <v>2124.1116959999999</v>
      </c>
      <c r="EE437" s="33">
        <v>1966.7700890000001</v>
      </c>
      <c r="EF437" s="33">
        <v>1746.491839</v>
      </c>
      <c r="EG437" s="33">
        <v>1730.7576790000001</v>
      </c>
      <c r="EH437" s="33">
        <v>2124.1116959999999</v>
      </c>
      <c r="EI437" s="33">
        <v>1966.7700890000001</v>
      </c>
      <c r="EJ437" s="33">
        <v>1746.491839</v>
      </c>
      <c r="EK437" s="33">
        <v>1730.7576790000001</v>
      </c>
      <c r="EL437" s="33">
        <v>2124.1116959999999</v>
      </c>
      <c r="EM437" s="33">
        <v>1966.7700890000001</v>
      </c>
      <c r="EN437" s="33">
        <v>1746.491839</v>
      </c>
      <c r="EO437" s="33">
        <v>1730.7576790000001</v>
      </c>
      <c r="EP437" s="33">
        <v>2124.1116959999999</v>
      </c>
      <c r="EQ437" s="33">
        <v>1966.7700890000001</v>
      </c>
      <c r="ER437" s="33">
        <v>1746.491839</v>
      </c>
      <c r="ES437" s="33">
        <v>1730.7576790000001</v>
      </c>
      <c r="ET437" s="33">
        <v>2124.1116959999999</v>
      </c>
      <c r="EU437" s="33">
        <v>1966.7700890000001</v>
      </c>
      <c r="EV437" s="33">
        <v>1746.491839</v>
      </c>
      <c r="EW437" s="33">
        <v>1730.7576790000001</v>
      </c>
      <c r="EX437" s="33">
        <v>2124.1116959999999</v>
      </c>
      <c r="EY437" s="33">
        <v>1966.7700890000001</v>
      </c>
      <c r="EZ437" s="33">
        <v>1746.491839</v>
      </c>
      <c r="FA437" s="33">
        <v>1730.7576790000001</v>
      </c>
      <c r="FB437" s="33">
        <v>2124.1116959999999</v>
      </c>
      <c r="FC437" s="33">
        <v>1966.7700890000001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1643.1607650000001</v>
      </c>
      <c r="BY440" s="33">
        <v>2001.6685689999999</v>
      </c>
      <c r="BZ440" s="33">
        <v>2643.99505</v>
      </c>
      <c r="CA440" s="33">
        <v>2165.984645</v>
      </c>
      <c r="CB440" s="33">
        <v>2960.0810729999998</v>
      </c>
      <c r="CC440" s="33">
        <v>3605.9169430000002</v>
      </c>
      <c r="CD440" s="33">
        <v>4763.0395440000002</v>
      </c>
      <c r="CE440" s="33">
        <v>3901.9250510000002</v>
      </c>
      <c r="CF440" s="33">
        <v>4316.1741419999998</v>
      </c>
      <c r="CG440" s="33">
        <v>5257.8848630000002</v>
      </c>
      <c r="CH440" s="33">
        <v>6945.1165730000002</v>
      </c>
      <c r="CI440" s="33">
        <v>5689.5022779999999</v>
      </c>
      <c r="CJ440" s="33">
        <v>6212.6058860000003</v>
      </c>
      <c r="CK440" s="33">
        <v>7568.0835340000003</v>
      </c>
      <c r="CL440" s="33">
        <v>9996.647653</v>
      </c>
      <c r="CM440" s="33">
        <v>8189.3441229999999</v>
      </c>
      <c r="CN440" s="33">
        <v>8881.9310210000003</v>
      </c>
      <c r="CO440" s="33">
        <v>10819.80688</v>
      </c>
      <c r="CP440" s="33">
        <v>14291.83446</v>
      </c>
      <c r="CQ440" s="33">
        <v>11707.999980000001</v>
      </c>
      <c r="CR440" s="33">
        <v>10742.28622</v>
      </c>
      <c r="CS440" s="33">
        <v>13086.05776</v>
      </c>
      <c r="CT440" s="33">
        <v>17285.31511</v>
      </c>
      <c r="CU440" s="33">
        <v>14160.286389999999</v>
      </c>
      <c r="CV440" s="33">
        <v>13310.05846</v>
      </c>
      <c r="CW440" s="33">
        <v>16214.07122</v>
      </c>
      <c r="CX440" s="33">
        <v>21417.094069999999</v>
      </c>
      <c r="CY440" s="33">
        <v>17545.07706</v>
      </c>
      <c r="CZ440" s="33">
        <v>16904.16721</v>
      </c>
      <c r="DA440" s="33">
        <v>20592.349149999998</v>
      </c>
      <c r="DB440" s="33">
        <v>27200.341789999999</v>
      </c>
      <c r="DC440" s="33">
        <v>22282.765869999999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1643.1607650000001</v>
      </c>
      <c r="BY449" s="33">
        <v>2001.6685689999999</v>
      </c>
      <c r="BZ449" s="33">
        <v>2643.99505</v>
      </c>
      <c r="CA449" s="33">
        <v>2165.984645</v>
      </c>
      <c r="CB449" s="33">
        <v>2960.0810729999998</v>
      </c>
      <c r="CC449" s="33">
        <v>3605.9169430000002</v>
      </c>
      <c r="CD449" s="33">
        <v>4763.0395440000002</v>
      </c>
      <c r="CE449" s="33">
        <v>3901.9250510000002</v>
      </c>
      <c r="CF449" s="33">
        <v>4316.1741419999998</v>
      </c>
      <c r="CG449" s="33">
        <v>5257.8848630000002</v>
      </c>
      <c r="CH449" s="33">
        <v>6945.1165730000002</v>
      </c>
      <c r="CI449" s="33">
        <v>5689.5022779999999</v>
      </c>
      <c r="CJ449" s="33">
        <v>6212.6058860000003</v>
      </c>
      <c r="CK449" s="33">
        <v>7568.0835340000003</v>
      </c>
      <c r="CL449" s="33">
        <v>9996.647653</v>
      </c>
      <c r="CM449" s="33">
        <v>8189.3441229999999</v>
      </c>
      <c r="CN449" s="33">
        <v>8881.9310210000003</v>
      </c>
      <c r="CO449" s="33">
        <v>10819.80688</v>
      </c>
      <c r="CP449" s="33">
        <v>14291.83446</v>
      </c>
      <c r="CQ449" s="33">
        <v>11707.999980000001</v>
      </c>
      <c r="CR449" s="33">
        <v>10742.28622</v>
      </c>
      <c r="CS449" s="33">
        <v>13086.05776</v>
      </c>
      <c r="CT449" s="33">
        <v>17285.31511</v>
      </c>
      <c r="CU449" s="33">
        <v>14160.286389999999</v>
      </c>
      <c r="CV449" s="33">
        <v>13310.05846</v>
      </c>
      <c r="CW449" s="33">
        <v>16214.07122</v>
      </c>
      <c r="CX449" s="33">
        <v>21417.094069999999</v>
      </c>
      <c r="CY449" s="33">
        <v>17545.07706</v>
      </c>
      <c r="CZ449" s="33">
        <v>16904.16721</v>
      </c>
      <c r="DA449" s="33">
        <v>20592.349149999998</v>
      </c>
      <c r="DB449" s="33">
        <v>27200.341789999999</v>
      </c>
      <c r="DC449" s="33">
        <v>22282.765869999999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4018.004484</v>
      </c>
      <c r="DM464" s="33">
        <v>4894.6600079999998</v>
      </c>
      <c r="DN464" s="33">
        <v>6465.3344880000004</v>
      </c>
      <c r="DO464" s="33">
        <v>5296.4604559999998</v>
      </c>
      <c r="DP464" s="33">
        <v>5684.6285010000001</v>
      </c>
      <c r="DQ464" s="33">
        <v>6924.911083</v>
      </c>
      <c r="DR464" s="33">
        <v>9147.0840430000007</v>
      </c>
      <c r="DS464" s="33">
        <v>7493.3739329999999</v>
      </c>
      <c r="DT464" s="33">
        <v>6945.7576310000004</v>
      </c>
      <c r="DU464" s="33">
        <v>8461.1956599999994</v>
      </c>
      <c r="DV464" s="33">
        <v>11176.355460000001</v>
      </c>
      <c r="DW464" s="33">
        <v>9155.7714230000001</v>
      </c>
      <c r="DX464" s="33">
        <v>8329.0790679999991</v>
      </c>
      <c r="DY464" s="33">
        <v>10146.33268</v>
      </c>
      <c r="DZ464" s="33">
        <v>13402.24541</v>
      </c>
      <c r="EA464" s="33">
        <v>10979.240589999999</v>
      </c>
      <c r="EB464" s="33">
        <v>10017.95406</v>
      </c>
      <c r="EC464" s="33">
        <v>12203.689490000001</v>
      </c>
      <c r="ED464" s="33">
        <v>16119.79881</v>
      </c>
      <c r="EE464" s="33">
        <v>13205.484899999999</v>
      </c>
      <c r="EF464" s="33">
        <v>12005.038280000001</v>
      </c>
      <c r="EG464" s="33">
        <v>14624.31936</v>
      </c>
      <c r="EH464" s="33">
        <v>19317.197970000001</v>
      </c>
      <c r="EI464" s="33">
        <v>15824.823189999999</v>
      </c>
      <c r="EJ464" s="33">
        <v>13918.9432</v>
      </c>
      <c r="EK464" s="33">
        <v>16955.803540000001</v>
      </c>
      <c r="EL464" s="33">
        <v>22396.844969999998</v>
      </c>
      <c r="EM464" s="33">
        <v>18347.69786</v>
      </c>
      <c r="EN464" s="33">
        <v>15646.75966</v>
      </c>
      <c r="EO464" s="33">
        <v>19060.598129999998</v>
      </c>
      <c r="EP464" s="33">
        <v>25177.058720000001</v>
      </c>
      <c r="EQ464" s="33">
        <v>20625.274089999999</v>
      </c>
      <c r="ER464" s="33">
        <v>17526.792219999999</v>
      </c>
      <c r="ES464" s="33">
        <v>21350.819619999998</v>
      </c>
      <c r="ET464" s="33">
        <v>28202.20203</v>
      </c>
      <c r="EU464" s="33">
        <v>23103.49884</v>
      </c>
      <c r="EV464" s="33">
        <v>19340.602330000002</v>
      </c>
      <c r="EW464" s="33">
        <v>23560.37011</v>
      </c>
      <c r="EX464" s="33">
        <v>31120.787380000002</v>
      </c>
      <c r="EY464" s="33">
        <v>25494.430339999999</v>
      </c>
      <c r="EZ464" s="33">
        <v>19742.548009999999</v>
      </c>
      <c r="FA464" s="33">
        <v>24050.013029999998</v>
      </c>
      <c r="FB464" s="33">
        <v>31767.554520000002</v>
      </c>
      <c r="FC464" s="33">
        <v>26024.267830000001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4018.004484</v>
      </c>
      <c r="DM473" s="33">
        <v>4894.6600079999998</v>
      </c>
      <c r="DN473" s="33">
        <v>6465.3344880000004</v>
      </c>
      <c r="DO473" s="33">
        <v>5296.4604559999998</v>
      </c>
      <c r="DP473" s="33">
        <v>5684.6285010000001</v>
      </c>
      <c r="DQ473" s="33">
        <v>6924.911083</v>
      </c>
      <c r="DR473" s="33">
        <v>9147.0840430000007</v>
      </c>
      <c r="DS473" s="33">
        <v>7493.3739329999999</v>
      </c>
      <c r="DT473" s="33">
        <v>6945.7576310000004</v>
      </c>
      <c r="DU473" s="33">
        <v>8461.1956599999994</v>
      </c>
      <c r="DV473" s="33">
        <v>11176.355460000001</v>
      </c>
      <c r="DW473" s="33">
        <v>9155.7714230000001</v>
      </c>
      <c r="DX473" s="33">
        <v>8329.0790679999991</v>
      </c>
      <c r="DY473" s="33">
        <v>10146.33268</v>
      </c>
      <c r="DZ473" s="33">
        <v>13402.24541</v>
      </c>
      <c r="EA473" s="33">
        <v>10979.240589999999</v>
      </c>
      <c r="EB473" s="33">
        <v>10017.95406</v>
      </c>
      <c r="EC473" s="33">
        <v>12203.689490000001</v>
      </c>
      <c r="ED473" s="33">
        <v>16119.79881</v>
      </c>
      <c r="EE473" s="33">
        <v>13205.484899999999</v>
      </c>
      <c r="EF473" s="33">
        <v>12005.038280000001</v>
      </c>
      <c r="EG473" s="33">
        <v>14624.31936</v>
      </c>
      <c r="EH473" s="33">
        <v>19317.197970000001</v>
      </c>
      <c r="EI473" s="33">
        <v>15824.823189999999</v>
      </c>
      <c r="EJ473" s="33">
        <v>13918.9432</v>
      </c>
      <c r="EK473" s="33">
        <v>16955.803540000001</v>
      </c>
      <c r="EL473" s="33">
        <v>22396.844969999998</v>
      </c>
      <c r="EM473" s="33">
        <v>18347.69786</v>
      </c>
      <c r="EN473" s="33">
        <v>15646.75966</v>
      </c>
      <c r="EO473" s="33">
        <v>19060.598129999998</v>
      </c>
      <c r="EP473" s="33">
        <v>25177.058720000001</v>
      </c>
      <c r="EQ473" s="33">
        <v>20625.274089999999</v>
      </c>
      <c r="ER473" s="33">
        <v>17526.792219999999</v>
      </c>
      <c r="ES473" s="33">
        <v>21350.819619999998</v>
      </c>
      <c r="ET473" s="33">
        <v>28202.20203</v>
      </c>
      <c r="EU473" s="33">
        <v>23103.49884</v>
      </c>
      <c r="EV473" s="33">
        <v>19340.602330000002</v>
      </c>
      <c r="EW473" s="33">
        <v>23560.37011</v>
      </c>
      <c r="EX473" s="33">
        <v>31120.787380000002</v>
      </c>
      <c r="EY473" s="33">
        <v>25494.430339999999</v>
      </c>
      <c r="EZ473" s="33">
        <v>19742.548009999999</v>
      </c>
      <c r="FA473" s="33">
        <v>24050.013029999998</v>
      </c>
      <c r="FB473" s="33">
        <v>31767.554520000002</v>
      </c>
      <c r="FC473" s="33">
        <v>26024.267830000001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  <c r="BL631" s="33">
        <v>464.92725589999998</v>
      </c>
      <c r="BM631" s="33">
        <v>232.463628</v>
      </c>
      <c r="BN631" s="33">
        <v>464.92725589999998</v>
      </c>
      <c r="BO631" s="33">
        <v>464.92725589999998</v>
      </c>
      <c r="BP631" s="33">
        <v>1608.6753590000001</v>
      </c>
      <c r="BQ631" s="33">
        <v>804.33767939999996</v>
      </c>
      <c r="BR631" s="33">
        <v>1608.6753590000001</v>
      </c>
      <c r="BS631" s="33">
        <v>1608.6753590000001</v>
      </c>
      <c r="BT631" s="33">
        <v>1843.1875</v>
      </c>
      <c r="BU631" s="33">
        <v>921.59375</v>
      </c>
      <c r="BV631" s="33">
        <v>1843.1875</v>
      </c>
      <c r="BW631" s="33">
        <v>1843.1875</v>
      </c>
      <c r="BX631" s="33">
        <v>1843.1875</v>
      </c>
      <c r="BY631" s="33">
        <v>921.59375</v>
      </c>
      <c r="BZ631" s="33">
        <v>1843.1875</v>
      </c>
      <c r="CA631" s="33">
        <v>1843.1875</v>
      </c>
      <c r="CB631" s="33">
        <v>1843.1875</v>
      </c>
      <c r="CC631" s="33">
        <v>921.59375</v>
      </c>
      <c r="CD631" s="33">
        <v>1843.1875</v>
      </c>
      <c r="CE631" s="33">
        <v>1843.1875</v>
      </c>
      <c r="CF631" s="33">
        <v>1843.1875</v>
      </c>
      <c r="CG631" s="33">
        <v>921.59375</v>
      </c>
      <c r="CH631" s="33">
        <v>1843.1875</v>
      </c>
      <c r="CI631" s="33">
        <v>1843.1875</v>
      </c>
      <c r="CJ631" s="33">
        <v>1843.1875</v>
      </c>
      <c r="CK631" s="33">
        <v>921.59375</v>
      </c>
      <c r="CL631" s="33">
        <v>1843.1875</v>
      </c>
      <c r="CM631" s="33">
        <v>1843.1875</v>
      </c>
      <c r="CN631" s="33">
        <v>1843.1875</v>
      </c>
      <c r="CO631" s="33">
        <v>921.59375</v>
      </c>
      <c r="CP631" s="33">
        <v>1843.1875</v>
      </c>
      <c r="CQ631" s="33">
        <v>1843.1875</v>
      </c>
      <c r="CR631" s="33">
        <v>1843.1875</v>
      </c>
      <c r="CS631" s="33">
        <v>921.59375</v>
      </c>
      <c r="CT631" s="33">
        <v>1843.1875</v>
      </c>
      <c r="CU631" s="33">
        <v>1843.1875</v>
      </c>
      <c r="CV631" s="33">
        <v>1843.1875</v>
      </c>
      <c r="CW631" s="33">
        <v>1574.4993930000001</v>
      </c>
      <c r="CX631" s="33">
        <v>1843.1875</v>
      </c>
      <c r="CY631" s="33">
        <v>1843.1875</v>
      </c>
      <c r="CZ631" s="33">
        <v>1843.1875</v>
      </c>
      <c r="DA631" s="33">
        <v>1843.1875</v>
      </c>
      <c r="DB631" s="33">
        <v>1843.1875</v>
      </c>
      <c r="DC631" s="33">
        <v>1843.1875</v>
      </c>
      <c r="DD631" s="33">
        <v>1843.1875</v>
      </c>
      <c r="DE631" s="33">
        <v>1843.1875</v>
      </c>
      <c r="DF631" s="33">
        <v>1843.1875</v>
      </c>
      <c r="DG631" s="33">
        <v>1843.1875</v>
      </c>
      <c r="DH631" s="33">
        <v>1843.1875</v>
      </c>
      <c r="DI631" s="33">
        <v>1843.1875</v>
      </c>
      <c r="DJ631" s="33">
        <v>1843.1875</v>
      </c>
      <c r="DK631" s="33">
        <v>1843.1875</v>
      </c>
      <c r="DL631" s="33">
        <v>1843.1875</v>
      </c>
      <c r="DM631" s="33">
        <v>1843.1875</v>
      </c>
      <c r="DN631" s="33">
        <v>1843.1875</v>
      </c>
      <c r="DO631" s="33">
        <v>1843.1875</v>
      </c>
      <c r="DP631" s="33">
        <v>1843.1875</v>
      </c>
      <c r="DQ631" s="33">
        <v>1843.1875</v>
      </c>
      <c r="DR631" s="33">
        <v>1843.1875</v>
      </c>
      <c r="DS631" s="33">
        <v>1843.1875</v>
      </c>
      <c r="DT631" s="33">
        <v>1843.1875</v>
      </c>
      <c r="DU631" s="33">
        <v>1843.1875</v>
      </c>
      <c r="DV631" s="33">
        <v>1843.1875</v>
      </c>
      <c r="DW631" s="33">
        <v>1843.1875</v>
      </c>
      <c r="DX631" s="33">
        <v>1843.1875</v>
      </c>
      <c r="DY631" s="33">
        <v>1843.1875</v>
      </c>
      <c r="DZ631" s="33">
        <v>1843.1875</v>
      </c>
      <c r="EA631" s="33">
        <v>1843.1875</v>
      </c>
      <c r="EB631" s="33">
        <v>1843.1875</v>
      </c>
      <c r="EC631" s="33">
        <v>1843.1875</v>
      </c>
      <c r="ED631" s="33">
        <v>1843.1875</v>
      </c>
      <c r="EE631" s="33">
        <v>1843.1875</v>
      </c>
      <c r="EF631" s="33">
        <v>1843.1875</v>
      </c>
      <c r="EG631" s="33">
        <v>1843.1875</v>
      </c>
      <c r="EH631" s="33">
        <v>1843.1875</v>
      </c>
      <c r="EI631" s="33">
        <v>1843.1875</v>
      </c>
      <c r="EJ631" s="33">
        <v>1843.1875</v>
      </c>
      <c r="EK631" s="33">
        <v>1843.1875</v>
      </c>
      <c r="EL631" s="33">
        <v>1843.1875</v>
      </c>
      <c r="EM631" s="33">
        <v>1843.1875</v>
      </c>
      <c r="EN631" s="33">
        <v>1843.1875</v>
      </c>
      <c r="EO631" s="33">
        <v>1843.1875</v>
      </c>
      <c r="EP631" s="33">
        <v>1843.1875</v>
      </c>
      <c r="EQ631" s="33">
        <v>1843.1875</v>
      </c>
      <c r="ER631" s="33">
        <v>1843.1875</v>
      </c>
      <c r="ES631" s="33">
        <v>1843.1875</v>
      </c>
      <c r="ET631" s="33">
        <v>1843.1875</v>
      </c>
      <c r="EU631" s="33">
        <v>1843.1875</v>
      </c>
      <c r="EV631" s="33">
        <v>1843.1875</v>
      </c>
      <c r="EW631" s="33">
        <v>1843.1875</v>
      </c>
      <c r="EX631" s="33">
        <v>1843.1875</v>
      </c>
      <c r="EY631" s="33">
        <v>1843.1875</v>
      </c>
      <c r="EZ631" s="33">
        <v>1843.1875</v>
      </c>
      <c r="FA631" s="33">
        <v>1843.1875</v>
      </c>
      <c r="FB631" s="33">
        <v>1843.1875</v>
      </c>
      <c r="FC631" s="33">
        <v>1843.1875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464.92725589999998</v>
      </c>
      <c r="BM641" s="33">
        <v>232.463628</v>
      </c>
      <c r="BN641" s="33">
        <v>464.92725589999998</v>
      </c>
      <c r="BO641" s="33">
        <v>464.92725589999998</v>
      </c>
      <c r="BP641" s="33">
        <v>1608.6753590000001</v>
      </c>
      <c r="BQ641" s="33">
        <v>804.33767939999996</v>
      </c>
      <c r="BR641" s="33">
        <v>1608.6753590000001</v>
      </c>
      <c r="BS641" s="33">
        <v>1608.6753590000001</v>
      </c>
      <c r="BT641" s="33">
        <v>1843.1875</v>
      </c>
      <c r="BU641" s="33">
        <v>921.59375</v>
      </c>
      <c r="BV641" s="33">
        <v>1843.1875</v>
      </c>
      <c r="BW641" s="33">
        <v>1843.1875</v>
      </c>
      <c r="BX641" s="33">
        <v>1843.1875</v>
      </c>
      <c r="BY641" s="33">
        <v>921.59375</v>
      </c>
      <c r="BZ641" s="33">
        <v>1843.1875</v>
      </c>
      <c r="CA641" s="33">
        <v>1843.1875</v>
      </c>
      <c r="CB641" s="33">
        <v>1843.1875</v>
      </c>
      <c r="CC641" s="33">
        <v>921.59375</v>
      </c>
      <c r="CD641" s="33">
        <v>1843.1875</v>
      </c>
      <c r="CE641" s="33">
        <v>1843.1875</v>
      </c>
      <c r="CF641" s="33">
        <v>1843.1875</v>
      </c>
      <c r="CG641" s="33">
        <v>921.59375</v>
      </c>
      <c r="CH641" s="33">
        <v>1843.1875</v>
      </c>
      <c r="CI641" s="33">
        <v>1843.1875</v>
      </c>
      <c r="CJ641" s="33">
        <v>1843.1875</v>
      </c>
      <c r="CK641" s="33">
        <v>921.59375</v>
      </c>
      <c r="CL641" s="33">
        <v>1843.1875</v>
      </c>
      <c r="CM641" s="33">
        <v>1843.1875</v>
      </c>
      <c r="CN641" s="33">
        <v>1843.1875</v>
      </c>
      <c r="CO641" s="33">
        <v>921.59375</v>
      </c>
      <c r="CP641" s="33">
        <v>1843.1875</v>
      </c>
      <c r="CQ641" s="33">
        <v>1843.1875</v>
      </c>
      <c r="CR641" s="33">
        <v>1843.1875</v>
      </c>
      <c r="CS641" s="33">
        <v>921.59375</v>
      </c>
      <c r="CT641" s="33">
        <v>1843.1875</v>
      </c>
      <c r="CU641" s="33">
        <v>1843.1875</v>
      </c>
      <c r="CV641" s="33">
        <v>1843.1875</v>
      </c>
      <c r="CW641" s="33">
        <v>1574.4993930000001</v>
      </c>
      <c r="CX641" s="33">
        <v>1843.1875</v>
      </c>
      <c r="CY641" s="33">
        <v>1843.1875</v>
      </c>
      <c r="CZ641" s="33">
        <v>1843.1875</v>
      </c>
      <c r="DA641" s="33">
        <v>1843.1875</v>
      </c>
      <c r="DB641" s="33">
        <v>1843.1875</v>
      </c>
      <c r="DC641" s="33">
        <v>1843.1875</v>
      </c>
      <c r="DD641" s="33">
        <v>1843.1875</v>
      </c>
      <c r="DE641" s="33">
        <v>1843.1875</v>
      </c>
      <c r="DF641" s="33">
        <v>1843.1875</v>
      </c>
      <c r="DG641" s="33">
        <v>1843.1875</v>
      </c>
      <c r="DH641" s="33">
        <v>1843.1875</v>
      </c>
      <c r="DI641" s="33">
        <v>1843.1875</v>
      </c>
      <c r="DJ641" s="33">
        <v>1843.1875</v>
      </c>
      <c r="DK641" s="33">
        <v>1843.1875</v>
      </c>
      <c r="DL641" s="33">
        <v>1843.1875</v>
      </c>
      <c r="DM641" s="33">
        <v>1843.1875</v>
      </c>
      <c r="DN641" s="33">
        <v>1843.1875</v>
      </c>
      <c r="DO641" s="33">
        <v>1843.1875</v>
      </c>
      <c r="DP641" s="33">
        <v>1843.1875</v>
      </c>
      <c r="DQ641" s="33">
        <v>1843.1875</v>
      </c>
      <c r="DR641" s="33">
        <v>1843.1875</v>
      </c>
      <c r="DS641" s="33">
        <v>1843.1875</v>
      </c>
      <c r="DT641" s="33">
        <v>1843.1875</v>
      </c>
      <c r="DU641" s="33">
        <v>1843.1875</v>
      </c>
      <c r="DV641" s="33">
        <v>1843.1875</v>
      </c>
      <c r="DW641" s="33">
        <v>1843.1875</v>
      </c>
      <c r="DX641" s="33">
        <v>1843.1875</v>
      </c>
      <c r="DY641" s="33">
        <v>1843.1875</v>
      </c>
      <c r="DZ641" s="33">
        <v>1843.1875</v>
      </c>
      <c r="EA641" s="33">
        <v>1843.1875</v>
      </c>
      <c r="EB641" s="33">
        <v>1843.1875</v>
      </c>
      <c r="EC641" s="33">
        <v>1843.1875</v>
      </c>
      <c r="ED641" s="33">
        <v>1843.1875</v>
      </c>
      <c r="EE641" s="33">
        <v>1843.1875</v>
      </c>
      <c r="EF641" s="33">
        <v>1843.1875</v>
      </c>
      <c r="EG641" s="33">
        <v>1843.1875</v>
      </c>
      <c r="EH641" s="33">
        <v>1843.1875</v>
      </c>
      <c r="EI641" s="33">
        <v>1843.1875</v>
      </c>
      <c r="EJ641" s="33">
        <v>1843.1875</v>
      </c>
      <c r="EK641" s="33">
        <v>1843.1875</v>
      </c>
      <c r="EL641" s="33">
        <v>1843.1875</v>
      </c>
      <c r="EM641" s="33">
        <v>1843.1875</v>
      </c>
      <c r="EN641" s="33">
        <v>1843.1875</v>
      </c>
      <c r="EO641" s="33">
        <v>1843.1875</v>
      </c>
      <c r="EP641" s="33">
        <v>1843.1875</v>
      </c>
      <c r="EQ641" s="33">
        <v>1843.1875</v>
      </c>
      <c r="ER641" s="33">
        <v>1843.1875</v>
      </c>
      <c r="ES641" s="33">
        <v>1843.1875</v>
      </c>
      <c r="ET641" s="33">
        <v>1843.1875</v>
      </c>
      <c r="EU641" s="33">
        <v>1843.1875</v>
      </c>
      <c r="EV641" s="33">
        <v>1843.1875</v>
      </c>
      <c r="EW641" s="33">
        <v>1843.1875</v>
      </c>
      <c r="EX641" s="33">
        <v>1843.1875</v>
      </c>
      <c r="EY641" s="33">
        <v>1843.1875</v>
      </c>
      <c r="EZ641" s="33">
        <v>1843.1875</v>
      </c>
      <c r="FA641" s="33">
        <v>1843.1875</v>
      </c>
      <c r="FB641" s="33">
        <v>1843.1875</v>
      </c>
      <c r="FC641" s="33">
        <v>1843.1875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1136.7131420000001</v>
      </c>
      <c r="CM654" s="33">
        <v>1359.6216890000001</v>
      </c>
      <c r="CN654" s="33">
        <v>1861.7816150000001</v>
      </c>
      <c r="CP654" s="33">
        <v>502.15992679999999</v>
      </c>
      <c r="CQ654" s="33">
        <v>1861.7816150000001</v>
      </c>
      <c r="CR654" s="33">
        <v>1861.7816150000001</v>
      </c>
      <c r="CU654" s="33">
        <v>1861.7816150000001</v>
      </c>
      <c r="CV654" s="33">
        <v>1861.7816150000001</v>
      </c>
      <c r="CX654" s="33">
        <v>452.62542780000001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E654" s="33">
        <v>764.27453839999998</v>
      </c>
      <c r="DG654" s="33">
        <v>1861.7816150000001</v>
      </c>
      <c r="DH654" s="33">
        <v>1861.7816150000001</v>
      </c>
      <c r="DI654" s="33">
        <v>1861.7816150000001</v>
      </c>
      <c r="DJ654" s="33">
        <v>825.6689973</v>
      </c>
      <c r="DK654" s="33">
        <v>1861.7816150000001</v>
      </c>
      <c r="DL654" s="33">
        <v>1861.7816150000001</v>
      </c>
      <c r="DM654" s="33">
        <v>1359.6216890000001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U654" s="33">
        <v>502.15992679999999</v>
      </c>
      <c r="DV654" s="33">
        <v>502.15992679999999</v>
      </c>
      <c r="DW654" s="33">
        <v>1861.7816150000001</v>
      </c>
      <c r="DX654" s="33">
        <v>1861.7816150000001</v>
      </c>
      <c r="DY654" s="33">
        <v>1463.2731819999999</v>
      </c>
      <c r="EA654" s="33">
        <v>1861.7816150000001</v>
      </c>
      <c r="EB654" s="33">
        <v>1861.7816150000001</v>
      </c>
      <c r="EC654" s="33">
        <v>502.15992679999999</v>
      </c>
      <c r="EE654" s="33">
        <v>1861.7816150000001</v>
      </c>
      <c r="EF654" s="33">
        <v>1861.7816150000001</v>
      </c>
      <c r="EG654" s="33">
        <v>1359.6216890000001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S654" s="33">
        <v>166.76508089999999</v>
      </c>
      <c r="EU654" s="33">
        <v>1861.7816150000001</v>
      </c>
      <c r="EV654" s="33">
        <v>1861.7816150000001</v>
      </c>
      <c r="EW654" s="33">
        <v>226.40369319999999</v>
      </c>
      <c r="EX654" s="33">
        <v>502.15992679999999</v>
      </c>
      <c r="EY654" s="33">
        <v>1861.7816150000001</v>
      </c>
      <c r="EZ654" s="33">
        <v>1861.7816150000001</v>
      </c>
      <c r="FA654" s="33">
        <v>502.15992679999999</v>
      </c>
      <c r="FB654" s="33">
        <v>1359.6216890000001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1136.7131420000001</v>
      </c>
      <c r="CM665" s="33">
        <v>1359.6216890000001</v>
      </c>
      <c r="CN665" s="33">
        <v>1861.7816150000001</v>
      </c>
      <c r="CO665" s="33">
        <v>0</v>
      </c>
      <c r="CP665" s="33">
        <v>502.15992679999999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452.62542780000001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764.27453839999998</v>
      </c>
      <c r="DF665" s="33">
        <v>0</v>
      </c>
      <c r="DG665" s="33">
        <v>1861.7816150000001</v>
      </c>
      <c r="DH665" s="33">
        <v>1888.310819</v>
      </c>
      <c r="DI665" s="33">
        <v>1861.7816150000001</v>
      </c>
      <c r="DJ665" s="33">
        <v>825.6689973</v>
      </c>
      <c r="DK665" s="33">
        <v>1888.310819</v>
      </c>
      <c r="DL665" s="33">
        <v>1888.310819</v>
      </c>
      <c r="DM665" s="33">
        <v>1359.6216890000001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502.15992679999999</v>
      </c>
      <c r="DV665" s="33">
        <v>502.15992679999999</v>
      </c>
      <c r="DW665" s="33">
        <v>3032.856464</v>
      </c>
      <c r="DX665" s="33">
        <v>3032.856464</v>
      </c>
      <c r="DY665" s="33">
        <v>1463.2731819999999</v>
      </c>
      <c r="DZ665" s="33">
        <v>0</v>
      </c>
      <c r="EA665" s="33">
        <v>3032.856464</v>
      </c>
      <c r="EB665" s="33">
        <v>3032.856464</v>
      </c>
      <c r="EC665" s="33">
        <v>502.15992679999999</v>
      </c>
      <c r="ED665" s="33">
        <v>0</v>
      </c>
      <c r="EE665" s="33">
        <v>3032.856464</v>
      </c>
      <c r="EF665" s="33">
        <v>3032.856464</v>
      </c>
      <c r="EG665" s="33">
        <v>1359.6216890000001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166.76508089999999</v>
      </c>
      <c r="ET665" s="33">
        <v>0</v>
      </c>
      <c r="EU665" s="33">
        <v>3032.856464</v>
      </c>
      <c r="EV665" s="33">
        <v>3032.856464</v>
      </c>
      <c r="EW665" s="33">
        <v>226.40369319999999</v>
      </c>
      <c r="EX665" s="33">
        <v>502.15992679999999</v>
      </c>
      <c r="EY665" s="33">
        <v>3032.856464</v>
      </c>
      <c r="EZ665" s="33">
        <v>3032.856464</v>
      </c>
      <c r="FA665" s="33">
        <v>502.15992679999999</v>
      </c>
      <c r="FB665" s="33">
        <v>1359.6216890000001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872.34627049999995</v>
      </c>
      <c r="BO666" s="33">
        <v>2714.5060189999999</v>
      </c>
      <c r="BP666" s="33">
        <v>2714.5060189999999</v>
      </c>
      <c r="BR666" s="33">
        <v>830.32890850000001</v>
      </c>
      <c r="BS666" s="33">
        <v>2714.5060189999999</v>
      </c>
      <c r="BT666" s="33">
        <v>2714.5060189999999</v>
      </c>
      <c r="BV666" s="33">
        <v>850.68068270000003</v>
      </c>
      <c r="BW666" s="33">
        <v>2714.5060189999999</v>
      </c>
      <c r="BX666" s="33">
        <v>2714.5060189999999</v>
      </c>
      <c r="BZ666" s="33">
        <v>93.086143649999997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896.05351040000005</v>
      </c>
      <c r="DP666" s="33">
        <v>2714.5060189999999</v>
      </c>
      <c r="DS666" s="33">
        <v>8.927986636</v>
      </c>
      <c r="DT666" s="33">
        <v>2714.5060189999999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AZ668" s="33">
        <v>557.04982529999995</v>
      </c>
      <c r="BC668" s="33">
        <v>965.47351960000003</v>
      </c>
      <c r="BD668" s="33">
        <v>939.92105100000003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794.10550520000004</v>
      </c>
      <c r="CQ668" s="33">
        <v>973.49744209999994</v>
      </c>
      <c r="CR668" s="33">
        <v>904.7175972</v>
      </c>
      <c r="CU668" s="33">
        <v>608.23331719999999</v>
      </c>
      <c r="CV668" s="33">
        <v>1470.4758609999999</v>
      </c>
      <c r="CY668" s="33">
        <v>531.81645000000003</v>
      </c>
      <c r="CZ668" s="33">
        <v>1470.4758609999999</v>
      </c>
      <c r="DC668" s="33">
        <v>327.50380619999999</v>
      </c>
      <c r="DD668" s="33">
        <v>1470.4758609999999</v>
      </c>
      <c r="DG668" s="33">
        <v>384.126666</v>
      </c>
      <c r="DH668" s="33">
        <v>1470.4758609999999</v>
      </c>
      <c r="DK668" s="33">
        <v>1322.7372399999999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BZ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V669" s="33">
        <v>127.94322560000001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X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318.35044420000003</v>
      </c>
      <c r="AW677" s="33">
        <v>0</v>
      </c>
      <c r="AX677" s="33">
        <v>0</v>
      </c>
      <c r="AY677" s="33">
        <v>843.24968839999997</v>
      </c>
      <c r="AZ677" s="33">
        <v>1207.0153150000001</v>
      </c>
      <c r="BA677" s="33">
        <v>0</v>
      </c>
      <c r="BB677" s="33">
        <v>0</v>
      </c>
      <c r="BC677" s="33">
        <v>1615.4390100000001</v>
      </c>
      <c r="BD677" s="33">
        <v>3697.0632909999999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872.34627049999995</v>
      </c>
      <c r="BO677" s="33">
        <v>4420.9022990000003</v>
      </c>
      <c r="BP677" s="33">
        <v>4589.5522369999999</v>
      </c>
      <c r="BQ677" s="33">
        <v>0</v>
      </c>
      <c r="BR677" s="33">
        <v>830.32890850000001</v>
      </c>
      <c r="BS677" s="33">
        <v>4589.5522369999999</v>
      </c>
      <c r="BT677" s="33">
        <v>4589.5522369999999</v>
      </c>
      <c r="BU677" s="33">
        <v>0</v>
      </c>
      <c r="BV677" s="33">
        <v>850.68068270000003</v>
      </c>
      <c r="BW677" s="33">
        <v>4589.5522369999999</v>
      </c>
      <c r="BX677" s="33">
        <v>4589.5522369999999</v>
      </c>
      <c r="BY677" s="33">
        <v>0</v>
      </c>
      <c r="BZ677" s="33">
        <v>261.73608130000002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3744.531943</v>
      </c>
      <c r="CO677" s="33">
        <v>0</v>
      </c>
      <c r="CP677" s="33">
        <v>0</v>
      </c>
      <c r="CQ677" s="33">
        <v>4092.5738179999998</v>
      </c>
      <c r="CR677" s="33">
        <v>3855.1440349999998</v>
      </c>
      <c r="CS677" s="33">
        <v>0</v>
      </c>
      <c r="CT677" s="33">
        <v>0</v>
      </c>
      <c r="CU677" s="33">
        <v>3727.3096930000002</v>
      </c>
      <c r="CV677" s="33">
        <v>4548.8455249999997</v>
      </c>
      <c r="CW677" s="33">
        <v>0</v>
      </c>
      <c r="CX677" s="33">
        <v>0</v>
      </c>
      <c r="CY677" s="33">
        <v>3650.8928259999998</v>
      </c>
      <c r="CZ677" s="33">
        <v>4589.5522369999999</v>
      </c>
      <c r="DA677" s="33">
        <v>0</v>
      </c>
      <c r="DB677" s="33">
        <v>0</v>
      </c>
      <c r="DC677" s="33">
        <v>3446.5801820000001</v>
      </c>
      <c r="DD677" s="33">
        <v>4589.5522369999999</v>
      </c>
      <c r="DE677" s="33">
        <v>0</v>
      </c>
      <c r="DF677" s="33">
        <v>0</v>
      </c>
      <c r="DG677" s="33">
        <v>3503.2030410000002</v>
      </c>
      <c r="DH677" s="33">
        <v>4589.5522369999999</v>
      </c>
      <c r="DI677" s="33">
        <v>0</v>
      </c>
      <c r="DJ677" s="33">
        <v>0</v>
      </c>
      <c r="DK677" s="33">
        <v>4441.8136160000004</v>
      </c>
      <c r="DL677" s="33">
        <v>4589.5522369999999</v>
      </c>
      <c r="DM677" s="33">
        <v>0</v>
      </c>
      <c r="DN677" s="33">
        <v>0</v>
      </c>
      <c r="DO677" s="33">
        <v>1300.623867</v>
      </c>
      <c r="DP677" s="33">
        <v>4589.5522369999999</v>
      </c>
      <c r="DQ677" s="33">
        <v>0</v>
      </c>
      <c r="DR677" s="33">
        <v>0</v>
      </c>
      <c r="DS677" s="33">
        <v>413.49834279999999</v>
      </c>
      <c r="DT677" s="33">
        <v>4589.5522369999999</v>
      </c>
      <c r="DU677" s="33">
        <v>0</v>
      </c>
      <c r="DV677" s="33">
        <v>0</v>
      </c>
      <c r="DW677" s="33">
        <v>235.92041839999999</v>
      </c>
      <c r="DX677" s="33">
        <v>4589.5522369999999</v>
      </c>
      <c r="DY677" s="33">
        <v>0</v>
      </c>
      <c r="DZ677" s="33">
        <v>0</v>
      </c>
      <c r="EA677" s="33">
        <v>0</v>
      </c>
      <c r="EB677" s="33">
        <v>4589.5522369999999</v>
      </c>
      <c r="EC677" s="33">
        <v>0</v>
      </c>
      <c r="ED677" s="33">
        <v>0</v>
      </c>
      <c r="EE677" s="33">
        <v>404.57035610000003</v>
      </c>
      <c r="EF677" s="33">
        <v>4589.5522369999999</v>
      </c>
      <c r="EG677" s="33">
        <v>0</v>
      </c>
      <c r="EH677" s="33">
        <v>0</v>
      </c>
      <c r="EI677" s="33">
        <v>235.92041839999999</v>
      </c>
      <c r="EJ677" s="33">
        <v>4589.5522369999999</v>
      </c>
      <c r="EK677" s="33">
        <v>0</v>
      </c>
      <c r="EL677" s="33">
        <v>0</v>
      </c>
      <c r="EM677" s="33">
        <v>0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CA678" s="33">
        <v>1864.6240299999999</v>
      </c>
      <c r="CE678" s="33">
        <v>1864.6240299999999</v>
      </c>
      <c r="CI678" s="33">
        <v>1540.9709310000001</v>
      </c>
      <c r="CM678" s="33">
        <v>1112.516944</v>
      </c>
      <c r="DD678" s="33">
        <v>868.44514260000005</v>
      </c>
      <c r="DH678" s="33">
        <v>1864.6240299999999</v>
      </c>
      <c r="DL678" s="33">
        <v>321.5857681</v>
      </c>
      <c r="DP678" s="33">
        <v>44.917623419999998</v>
      </c>
      <c r="DT678" s="33">
        <v>115.40263160000001</v>
      </c>
      <c r="DX678" s="33">
        <v>475.86719749999997</v>
      </c>
      <c r="EB678" s="33">
        <v>870.83671770000001</v>
      </c>
      <c r="EF678" s="33">
        <v>1016.349687</v>
      </c>
      <c r="EJ678" s="33">
        <v>1007.824111</v>
      </c>
      <c r="EN678" s="33">
        <v>1000.127474</v>
      </c>
      <c r="ER678" s="33">
        <v>991.75278309999999</v>
      </c>
      <c r="EV678" s="33">
        <v>983.67308349999996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DH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1540.9709310000001</v>
      </c>
      <c r="CJ689" s="33">
        <v>0</v>
      </c>
      <c r="CK689" s="33">
        <v>0</v>
      </c>
      <c r="CL689" s="33">
        <v>0</v>
      </c>
      <c r="CM689" s="33">
        <v>1112.516944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868.44514260000005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321.5857681</v>
      </c>
      <c r="DM689" s="33">
        <v>0</v>
      </c>
      <c r="DN689" s="33">
        <v>0</v>
      </c>
      <c r="DO689" s="33">
        <v>0</v>
      </c>
      <c r="DP689" s="33">
        <v>44.917623419999998</v>
      </c>
      <c r="DQ689" s="33">
        <v>0</v>
      </c>
      <c r="DR689" s="33">
        <v>0</v>
      </c>
      <c r="DS689" s="33">
        <v>0</v>
      </c>
      <c r="DT689" s="33">
        <v>115.40263160000001</v>
      </c>
      <c r="DU689" s="33">
        <v>0</v>
      </c>
      <c r="DV689" s="33">
        <v>0</v>
      </c>
      <c r="DW689" s="33">
        <v>0</v>
      </c>
      <c r="DX689" s="33">
        <v>475.86719749999997</v>
      </c>
      <c r="DY689" s="33">
        <v>0</v>
      </c>
      <c r="DZ689" s="33">
        <v>0</v>
      </c>
      <c r="EA689" s="33">
        <v>0</v>
      </c>
      <c r="EB689" s="33">
        <v>870.83671770000001</v>
      </c>
      <c r="EC689" s="33">
        <v>0</v>
      </c>
      <c r="ED689" s="33">
        <v>0</v>
      </c>
      <c r="EE689" s="33">
        <v>0</v>
      </c>
      <c r="EF689" s="33">
        <v>1016.349687</v>
      </c>
      <c r="EG689" s="33">
        <v>0</v>
      </c>
      <c r="EH689" s="33">
        <v>0</v>
      </c>
      <c r="EI689" s="33">
        <v>0</v>
      </c>
      <c r="EJ689" s="33">
        <v>1007.824111</v>
      </c>
      <c r="EK689" s="33">
        <v>0</v>
      </c>
      <c r="EL689" s="33">
        <v>0</v>
      </c>
      <c r="EM689" s="33">
        <v>0</v>
      </c>
      <c r="EN689" s="33">
        <v>1000.127474</v>
      </c>
      <c r="EO689" s="33">
        <v>0</v>
      </c>
      <c r="EP689" s="33">
        <v>0</v>
      </c>
      <c r="EQ689" s="33">
        <v>0</v>
      </c>
      <c r="ER689" s="33">
        <v>991.75278309999999</v>
      </c>
      <c r="ES689" s="33">
        <v>0</v>
      </c>
      <c r="ET689" s="33">
        <v>0</v>
      </c>
      <c r="EU689" s="33">
        <v>0</v>
      </c>
      <c r="EV689" s="33">
        <v>983.67308349999996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C751" s="33">
        <v>337.6251226</v>
      </c>
      <c r="EE751" s="33">
        <v>2652.9203680000001</v>
      </c>
      <c r="EF751" s="33">
        <v>2842.4146799999999</v>
      </c>
      <c r="EG751" s="33">
        <v>595.5205952</v>
      </c>
      <c r="EI751" s="33">
        <v>2842.4146799999999</v>
      </c>
      <c r="EJ751" s="33">
        <v>3031.9089920000001</v>
      </c>
      <c r="EK751" s="33">
        <v>697.95440929999995</v>
      </c>
      <c r="EM751" s="33">
        <v>3031.9089920000001</v>
      </c>
      <c r="EN751" s="33">
        <v>3221.4033039999999</v>
      </c>
      <c r="EO751" s="33">
        <v>798.74129919999996</v>
      </c>
      <c r="EQ751" s="33">
        <v>3221.4033039999999</v>
      </c>
      <c r="ER751" s="33">
        <v>3410.8976160000002</v>
      </c>
      <c r="ES751" s="33">
        <v>882.73881210000002</v>
      </c>
      <c r="EU751" s="33">
        <v>3162.74028</v>
      </c>
      <c r="EV751" s="33">
        <v>3410.8976160000002</v>
      </c>
      <c r="EW751" s="33">
        <v>784.6715762</v>
      </c>
      <c r="EY751" s="33">
        <v>2462.2057890000001</v>
      </c>
      <c r="EZ751" s="33">
        <v>3410.8976160000002</v>
      </c>
      <c r="FA751" s="33">
        <v>687.72400860000005</v>
      </c>
      <c r="FC751" s="33">
        <v>3410.8976160000002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332.97379899999999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1116.9014090000001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37.208768169999999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327.96077880000001</v>
      </c>
      <c r="DC756" s="33">
        <v>926.62718570000004</v>
      </c>
      <c r="DD756" s="33">
        <v>926.62718570000004</v>
      </c>
      <c r="DF756" s="33">
        <v>415.63840099999999</v>
      </c>
      <c r="DG756" s="33">
        <v>926.62718570000004</v>
      </c>
      <c r="DH756" s="33">
        <v>926.62718570000004</v>
      </c>
      <c r="DJ756" s="33">
        <v>503.55852879999998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T756" s="33">
        <v>37.283473190000002</v>
      </c>
      <c r="EU756" s="33">
        <v>926.62718570000004</v>
      </c>
      <c r="EV756" s="33">
        <v>926.62718570000004</v>
      </c>
      <c r="EX756" s="33">
        <v>115.5041884</v>
      </c>
      <c r="EY756" s="33">
        <v>926.62718570000004</v>
      </c>
      <c r="EZ756" s="33">
        <v>926.62718570000004</v>
      </c>
      <c r="FB756" s="33">
        <v>191.0312165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699.64529270000003</v>
      </c>
      <c r="CE761" s="33">
        <v>1249.7149879999999</v>
      </c>
      <c r="CF761" s="33">
        <v>1439.2093</v>
      </c>
      <c r="CG761" s="33">
        <v>0</v>
      </c>
      <c r="CH761" s="33">
        <v>37.208768169999999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0</v>
      </c>
      <c r="DB761" s="33">
        <v>327.96077880000001</v>
      </c>
      <c r="DC761" s="33">
        <v>3438.3742910000001</v>
      </c>
      <c r="DD761" s="33">
        <v>3627.8686029999999</v>
      </c>
      <c r="DE761" s="33">
        <v>0</v>
      </c>
      <c r="DF761" s="33">
        <v>415.63840099999999</v>
      </c>
      <c r="DG761" s="33">
        <v>3627.8686029999999</v>
      </c>
      <c r="DH761" s="33">
        <v>3817.3629150000002</v>
      </c>
      <c r="DI761" s="33">
        <v>0</v>
      </c>
      <c r="DJ761" s="33">
        <v>503.55852879999998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0</v>
      </c>
      <c r="EA761" s="33">
        <v>4581.024993</v>
      </c>
      <c r="EB761" s="33">
        <v>4770.5193049999998</v>
      </c>
      <c r="EC761" s="33">
        <v>337.6251226</v>
      </c>
      <c r="ED761" s="33">
        <v>0</v>
      </c>
      <c r="EE761" s="33">
        <v>4770.5193049999998</v>
      </c>
      <c r="EF761" s="33">
        <v>4960.0136169999996</v>
      </c>
      <c r="EG761" s="33">
        <v>595.5205952</v>
      </c>
      <c r="EH761" s="33">
        <v>0</v>
      </c>
      <c r="EI761" s="33">
        <v>4960.0136169999996</v>
      </c>
      <c r="EJ761" s="33">
        <v>5149.5079290000003</v>
      </c>
      <c r="EK761" s="33">
        <v>697.95440929999995</v>
      </c>
      <c r="EL761" s="33">
        <v>0</v>
      </c>
      <c r="EM761" s="33">
        <v>5149.5079290000003</v>
      </c>
      <c r="EN761" s="33">
        <v>5339.0022410000001</v>
      </c>
      <c r="EO761" s="33">
        <v>798.74129919999996</v>
      </c>
      <c r="EP761" s="33">
        <v>0</v>
      </c>
      <c r="EQ761" s="33">
        <v>5339.0022410000001</v>
      </c>
      <c r="ER761" s="33">
        <v>5528.4965529999999</v>
      </c>
      <c r="ES761" s="33">
        <v>882.73881210000002</v>
      </c>
      <c r="ET761" s="33">
        <v>37.283473190000002</v>
      </c>
      <c r="EU761" s="33">
        <v>5280.3392160000003</v>
      </c>
      <c r="EV761" s="33">
        <v>5528.4965529999999</v>
      </c>
      <c r="EW761" s="33">
        <v>784.6715762</v>
      </c>
      <c r="EX761" s="33">
        <v>115.5041884</v>
      </c>
      <c r="EY761" s="33">
        <v>4579.804725</v>
      </c>
      <c r="EZ761" s="33">
        <v>5528.4965529999999</v>
      </c>
      <c r="FA761" s="33">
        <v>687.72400860000005</v>
      </c>
      <c r="FB761" s="33">
        <v>191.0312165</v>
      </c>
      <c r="FC761" s="33">
        <v>5454.4262099999996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60206.227079999997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61949.430379999998</v>
      </c>
      <c r="O762" s="33">
        <v>63865.208500000001</v>
      </c>
      <c r="P762" s="33">
        <v>62145.410900000003</v>
      </c>
      <c r="Q762" s="33">
        <v>64077.70738</v>
      </c>
      <c r="R762" s="33">
        <v>64437.853280000003</v>
      </c>
      <c r="S762" s="33">
        <v>66440.027390000003</v>
      </c>
      <c r="T762" s="33">
        <v>68315.533379999993</v>
      </c>
      <c r="U762" s="33">
        <v>64242.609810000002</v>
      </c>
      <c r="V762" s="33">
        <v>64484.439780000001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65659.032420000003</v>
      </c>
      <c r="AA762" s="33">
        <v>67692.888980000003</v>
      </c>
      <c r="AB762" s="33">
        <v>70679.172990000006</v>
      </c>
      <c r="AC762" s="33">
        <v>66462.653609999994</v>
      </c>
      <c r="AD762" s="33">
        <v>66706.301560000007</v>
      </c>
      <c r="AE762" s="33">
        <v>68778.355769999995</v>
      </c>
      <c r="AF762" s="33">
        <v>75854.301420000003</v>
      </c>
      <c r="AG762" s="33">
        <v>71336.486199999999</v>
      </c>
      <c r="AH762" s="33">
        <v>71606.288050000003</v>
      </c>
      <c r="AI762" s="33">
        <v>73824.949909999996</v>
      </c>
      <c r="AJ762" s="33">
        <v>79651.370320000002</v>
      </c>
      <c r="AK762" s="33">
        <v>74921.986749999996</v>
      </c>
      <c r="AL762" s="33">
        <v>75213.365690000006</v>
      </c>
      <c r="AM762" s="33">
        <v>77536.335649999994</v>
      </c>
      <c r="AN762" s="33">
        <v>83543.589309999996</v>
      </c>
      <c r="AO762" s="33">
        <v>78603.976590000006</v>
      </c>
      <c r="AP762" s="33">
        <v>78918.584640000001</v>
      </c>
      <c r="AQ762" s="33">
        <v>81343.342329999999</v>
      </c>
      <c r="AR762" s="33">
        <v>86965.194829999993</v>
      </c>
      <c r="AS762" s="33">
        <v>81817.168229999996</v>
      </c>
      <c r="AT762" s="33">
        <v>82142.163759999996</v>
      </c>
      <c r="AU762" s="33">
        <v>84670.781629999998</v>
      </c>
      <c r="AV762" s="33">
        <v>90531.50387</v>
      </c>
      <c r="AW762" s="33">
        <v>85161.424069999994</v>
      </c>
      <c r="AX762" s="33">
        <v>85496.7935</v>
      </c>
      <c r="AY762" s="33">
        <v>88136.408729999996</v>
      </c>
      <c r="AZ762" s="33">
        <v>94135.368860000002</v>
      </c>
      <c r="BA762" s="33">
        <v>88541.222269999998</v>
      </c>
      <c r="BB762" s="33">
        <v>88888.793239999999</v>
      </c>
      <c r="BC762" s="33">
        <v>91640.130560000005</v>
      </c>
      <c r="BD762" s="33">
        <v>97866.629260000002</v>
      </c>
      <c r="BE762" s="33">
        <v>92036.341329999996</v>
      </c>
      <c r="BF762" s="33">
        <v>92394.941349999994</v>
      </c>
      <c r="BG762" s="33">
        <v>95265.373439999996</v>
      </c>
      <c r="BH762" s="33">
        <v>101071.1918</v>
      </c>
      <c r="BI762" s="33">
        <v>95046.328779999996</v>
      </c>
      <c r="BJ762" s="33">
        <v>95413.518679999994</v>
      </c>
      <c r="BK762" s="33">
        <v>98386.88811</v>
      </c>
      <c r="BL762" s="33">
        <v>104084.2637</v>
      </c>
      <c r="BM762" s="33">
        <v>97865.305840000001</v>
      </c>
      <c r="BN762" s="33">
        <v>98242.425319999995</v>
      </c>
      <c r="BO762" s="33">
        <v>101312.658</v>
      </c>
      <c r="BP762" s="33">
        <v>107212.54090000001</v>
      </c>
      <c r="BQ762" s="33">
        <v>100791.1764</v>
      </c>
      <c r="BR762" s="33">
        <v>101179.2159</v>
      </c>
      <c r="BS762" s="33">
        <v>104349.3501</v>
      </c>
      <c r="BT762" s="33">
        <v>110429.4945</v>
      </c>
      <c r="BU762" s="33">
        <v>103802.4615</v>
      </c>
      <c r="BV762" s="33">
        <v>104202.82060000001</v>
      </c>
      <c r="BW762" s="33">
        <v>107473.773</v>
      </c>
      <c r="BX762" s="33">
        <v>113747.8284</v>
      </c>
      <c r="BY762" s="33">
        <v>106913.5831</v>
      </c>
      <c r="BZ762" s="33">
        <v>107328.1876</v>
      </c>
      <c r="CA762" s="33">
        <v>110700.7638</v>
      </c>
      <c r="CB762" s="33">
        <v>117231.1608</v>
      </c>
      <c r="CC762" s="33">
        <v>110175.2306</v>
      </c>
      <c r="CD762" s="33">
        <v>110601.67329999999</v>
      </c>
      <c r="CE762" s="33">
        <v>114084.156</v>
      </c>
      <c r="CF762" s="33">
        <v>120773.197</v>
      </c>
      <c r="CG762" s="33">
        <v>113496.0338</v>
      </c>
      <c r="CH762" s="33">
        <v>113934.5067</v>
      </c>
      <c r="CI762" s="33">
        <v>117526.606</v>
      </c>
      <c r="CJ762" s="33">
        <v>124311.9408</v>
      </c>
      <c r="CK762" s="33">
        <v>116817.64350000001</v>
      </c>
      <c r="CL762" s="33">
        <v>117268.8247</v>
      </c>
      <c r="CM762" s="33">
        <v>120968.57580000001</v>
      </c>
      <c r="CN762" s="33">
        <v>127965.1179</v>
      </c>
      <c r="CO762" s="33">
        <v>120238.8146</v>
      </c>
      <c r="CP762" s="33">
        <v>120702.50780000001</v>
      </c>
      <c r="CQ762" s="33">
        <v>124514.8046</v>
      </c>
      <c r="CR762" s="33">
        <v>131740.49410000001</v>
      </c>
      <c r="CS762" s="33">
        <v>123779.78019999999</v>
      </c>
      <c r="CT762" s="33">
        <v>124256.30809999999</v>
      </c>
      <c r="CU762" s="33">
        <v>128184.14659999999</v>
      </c>
      <c r="CV762" s="33">
        <v>135761.71170000001</v>
      </c>
      <c r="CW762" s="33">
        <v>127557.4509</v>
      </c>
      <c r="CX762" s="33">
        <v>128050.22169999999</v>
      </c>
      <c r="CY762" s="33">
        <v>132096.73790000001</v>
      </c>
      <c r="CZ762" s="33">
        <v>139735.05679999999</v>
      </c>
      <c r="DA762" s="33">
        <v>131282.5215</v>
      </c>
      <c r="DB762" s="33">
        <v>131788.4479</v>
      </c>
      <c r="DC762" s="33">
        <v>135958.0123</v>
      </c>
      <c r="DD762" s="33">
        <v>143746.75659999999</v>
      </c>
      <c r="DE762" s="33">
        <v>135029.33540000001</v>
      </c>
      <c r="DF762" s="33">
        <v>135549.6434</v>
      </c>
      <c r="DG762" s="33">
        <v>139850.7469</v>
      </c>
      <c r="DH762" s="33">
        <v>147605.65700000001</v>
      </c>
      <c r="DI762" s="33">
        <v>138630.99040000001</v>
      </c>
      <c r="DJ762" s="33">
        <v>139164.98749999999</v>
      </c>
      <c r="DK762" s="33">
        <v>143594.14439999999</v>
      </c>
      <c r="DL762" s="33">
        <v>151431.5778</v>
      </c>
      <c r="DM762" s="33">
        <v>142203.15960000001</v>
      </c>
      <c r="DN762" s="33">
        <v>142751.7297</v>
      </c>
      <c r="DO762" s="33">
        <v>147307.11249999999</v>
      </c>
      <c r="DP762" s="33">
        <v>154810.83170000001</v>
      </c>
      <c r="DQ762" s="33">
        <v>145355.55059999999</v>
      </c>
      <c r="DR762" s="33">
        <v>145917.0589</v>
      </c>
      <c r="DS762" s="33">
        <v>150585.022</v>
      </c>
      <c r="DT762" s="33">
        <v>158200.96590000001</v>
      </c>
      <c r="DU762" s="33">
        <v>148516.3602</v>
      </c>
      <c r="DV762" s="33">
        <v>149090.0104</v>
      </c>
      <c r="DW762" s="33">
        <v>153872.0306</v>
      </c>
      <c r="DX762" s="33">
        <v>161604.3847</v>
      </c>
      <c r="DY762" s="33">
        <v>151688.01860000001</v>
      </c>
      <c r="DZ762" s="33">
        <v>152274.4216</v>
      </c>
      <c r="EA762" s="33">
        <v>157171.58609999999</v>
      </c>
      <c r="EB762" s="33">
        <v>165074.9339</v>
      </c>
      <c r="EC762" s="33">
        <v>154919.35200000001</v>
      </c>
      <c r="ED762" s="33">
        <v>155518.1153</v>
      </c>
      <c r="EE762" s="33">
        <v>160534.5563</v>
      </c>
      <c r="EF762" s="33">
        <v>168614.59390000001</v>
      </c>
      <c r="EG762" s="33">
        <v>158214.71090000001</v>
      </c>
      <c r="EH762" s="33">
        <v>158825.49969999999</v>
      </c>
      <c r="EI762" s="33">
        <v>163964.44570000001</v>
      </c>
      <c r="EJ762" s="33">
        <v>172178.0379</v>
      </c>
      <c r="EK762" s="33">
        <v>161531.0257</v>
      </c>
      <c r="EL762" s="33">
        <v>162153.37340000001</v>
      </c>
      <c r="EM762" s="33">
        <v>167417.03700000001</v>
      </c>
      <c r="EN762" s="33">
        <v>175710.1096</v>
      </c>
      <c r="EO762" s="33">
        <v>164814.58619999999</v>
      </c>
      <c r="EP762" s="33">
        <v>165449.17860000001</v>
      </c>
      <c r="EQ762" s="33">
        <v>170837.29389999999</v>
      </c>
      <c r="ER762" s="33">
        <v>179590.77660000001</v>
      </c>
      <c r="ES762" s="33">
        <v>168413.6545</v>
      </c>
      <c r="ET762" s="33">
        <v>169062.06599999999</v>
      </c>
      <c r="EU762" s="33">
        <v>174587.98449999999</v>
      </c>
      <c r="EV762" s="33">
        <v>183320.01240000001</v>
      </c>
      <c r="EW762" s="33">
        <v>171871.40539999999</v>
      </c>
      <c r="EX762" s="33">
        <v>172532.8144</v>
      </c>
      <c r="EY762" s="33">
        <v>178193.34570000001</v>
      </c>
      <c r="EZ762" s="33">
        <v>187005.15359999999</v>
      </c>
      <c r="FA762" s="33">
        <v>175289.51920000001</v>
      </c>
      <c r="FB762" s="33">
        <v>175963.83059999999</v>
      </c>
      <c r="FC762" s="33">
        <v>181757.69039999999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45523.601730000002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45067.776460000001</v>
      </c>
      <c r="I4" s="1">
        <f>PLANEL_GerCrit_Trim_Resultado!V245</f>
        <v>42819.352599999998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43558.513550000003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44211.340810000002</v>
      </c>
      <c r="Q4" s="1">
        <f>PLANEL_GerCrit_Trim_Resultado!AD245</f>
        <v>41362.063670000003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48221.368970000003</v>
      </c>
      <c r="U4" s="1">
        <f>PLANEL_GerCrit_Trim_Resultado!AH245</f>
        <v>45106.242749999998</v>
      </c>
      <c r="V4" s="1">
        <f>PLANEL_GerCrit_Trim_Resultado!AI245</f>
        <v>45890.538529999998</v>
      </c>
      <c r="W4" s="1">
        <f>PLANEL_GerCrit_Trim_Resultado!AJ245</f>
        <v>60658.941030000002</v>
      </c>
      <c r="X4" s="1">
        <f>PLANEL_GerCrit_Trim_Resultado!AK245</f>
        <v>51040.427389999997</v>
      </c>
      <c r="Y4" s="1">
        <f>PLANEL_GerCrit_Trim_Resultado!AL245</f>
        <v>47737.719080000003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53164.480929999998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54611.527990000002</v>
      </c>
      <c r="AG4" s="1">
        <f>PLANEL_GerCrit_Trim_Resultado!AT245</f>
        <v>49381.244650000001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57506.559300000001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57083.334609999998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57556.068749999999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58776.721530000003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60507.279900000001</v>
      </c>
      <c r="BA4" s="1">
        <f>PLANEL_GerCrit_Trim_Resultado!BN245</f>
        <v>50288.568449999999</v>
      </c>
      <c r="BB4" s="1">
        <f>PLANEL_GerCrit_Trim_Resultado!BO245</f>
        <v>48847.378969999998</v>
      </c>
      <c r="BC4" s="1">
        <f>PLANEL_GerCrit_Trim_Resultado!BP245</f>
        <v>63374.171300000002</v>
      </c>
      <c r="BD4" s="1">
        <f>PLANEL_GerCrit_Trim_Resultado!BQ245</f>
        <v>62110.713830000001</v>
      </c>
      <c r="BE4" s="1">
        <f>PLANEL_GerCrit_Trim_Resultado!BR245</f>
        <v>51806.115420000002</v>
      </c>
      <c r="BF4" s="1">
        <f>PLANEL_GerCrit_Trim_Resultado!BS245</f>
        <v>50574.197719999996</v>
      </c>
      <c r="BG4" s="1">
        <f>PLANEL_GerCrit_Trim_Resultado!BT245</f>
        <v>65240.765650000001</v>
      </c>
      <c r="BH4" s="1">
        <f>PLANEL_GerCrit_Trim_Resultado!BU245</f>
        <v>63280.572959999998</v>
      </c>
      <c r="BI4" s="1">
        <f>PLANEL_GerCrit_Trim_Resultado!BV245</f>
        <v>52828.541940000003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63193.835189999998</v>
      </c>
      <c r="BM4" s="1">
        <f>PLANEL_GerCrit_Trim_Resultado!BZ245</f>
        <v>52824.359349999999</v>
      </c>
      <c r="BN4" s="1">
        <f>PLANEL_GerCrit_Trim_Resultado!CA245</f>
        <v>51862.522199999999</v>
      </c>
      <c r="BO4" s="1">
        <f>PLANEL_GerCrit_Trim_Resultado!CB245</f>
        <v>66145.480370000005</v>
      </c>
      <c r="BP4" s="1">
        <f>PLANEL_GerCrit_Trim_Resultado!CC245</f>
        <v>64605.622580000003</v>
      </c>
      <c r="BQ4" s="1">
        <f>PLANEL_GerCrit_Trim_Resultado!CD245</f>
        <v>53103.392630000002</v>
      </c>
      <c r="BR4" s="1">
        <f>PLANEL_GerCrit_Trim_Resultado!CE245</f>
        <v>52253.95738</v>
      </c>
      <c r="BS4" s="1">
        <f>PLANEL_GerCrit_Trim_Resultado!CF245</f>
        <v>66951.889500000005</v>
      </c>
      <c r="BT4" s="1">
        <f>PLANEL_GerCrit_Trim_Resultado!CG245</f>
        <v>65322.840790000002</v>
      </c>
      <c r="BU4" s="1">
        <f>PLANEL_GerCrit_Trim_Resultado!CH245</f>
        <v>53351.64241</v>
      </c>
      <c r="BV4" s="1">
        <f>PLANEL_GerCrit_Trim_Resultado!CI245</f>
        <v>52602.859530000002</v>
      </c>
      <c r="BW4" s="1">
        <f>PLANEL_GerCrit_Trim_Resultado!CJ245</f>
        <v>67039.294200000004</v>
      </c>
      <c r="BX4" s="1">
        <f>PLANEL_GerCrit_Trim_Resultado!CK245</f>
        <v>65400.578309999997</v>
      </c>
      <c r="BY4" s="1">
        <f>PLANEL_GerCrit_Trim_Resultado!CL245</f>
        <v>53374.096449999997</v>
      </c>
      <c r="BZ4" s="1">
        <f>PLANEL_GerCrit_Trim_Resultado!CM245</f>
        <v>52640.676169999999</v>
      </c>
      <c r="CA4" s="1">
        <f>PLANEL_GerCrit_Trim_Resultado!CN245</f>
        <v>67235.467080000002</v>
      </c>
      <c r="CB4" s="1">
        <f>PLANEL_GerCrit_Trim_Resultado!CO245</f>
        <v>65575.053960000005</v>
      </c>
      <c r="CC4" s="1">
        <f>PLANEL_GerCrit_Trim_Resultado!CP245</f>
        <v>53428.53256</v>
      </c>
      <c r="CD4" s="1">
        <f>PLANEL_GerCrit_Trim_Resultado!CQ245</f>
        <v>52725.552620000002</v>
      </c>
      <c r="CE4" s="1">
        <f>PLANEL_GerCrit_Trim_Resultado!CR245</f>
        <v>67235.467080000002</v>
      </c>
      <c r="CF4" s="1">
        <f>PLANEL_GerCrit_Trim_Resultado!CS245</f>
        <v>65575.053960000005</v>
      </c>
      <c r="CG4" s="1">
        <f>PLANEL_GerCrit_Trim_Resultado!CT245</f>
        <v>53423.79711</v>
      </c>
      <c r="CH4" s="1">
        <f>PLANEL_GerCrit_Trim_Resultado!CU245</f>
        <v>52725.552620000002</v>
      </c>
      <c r="CI4" s="1">
        <f>PLANEL_GerCrit_Trim_Resultado!CV245</f>
        <v>67235.467080000002</v>
      </c>
      <c r="CJ4" s="1">
        <f>PLANEL_GerCrit_Trim_Resultado!CW245</f>
        <v>65575.053960000005</v>
      </c>
      <c r="CK4" s="1">
        <f>PLANEL_GerCrit_Trim_Resultado!CX245</f>
        <v>53417.26096</v>
      </c>
      <c r="CL4" s="1">
        <f>PLANEL_GerCrit_Trim_Resultado!CY245</f>
        <v>52725.552620000002</v>
      </c>
      <c r="CM4" s="1">
        <f>PLANEL_GerCrit_Trim_Resultado!CZ245</f>
        <v>67235.467080000002</v>
      </c>
      <c r="CN4" s="1">
        <f>PLANEL_GerCrit_Trim_Resultado!DA245</f>
        <v>65575.053960000005</v>
      </c>
      <c r="CO4" s="1">
        <f>PLANEL_GerCrit_Trim_Resultado!DB245</f>
        <v>53408.11232</v>
      </c>
      <c r="CP4" s="1">
        <f>PLANEL_GerCrit_Trim_Resultado!DC245</f>
        <v>52725.552620000002</v>
      </c>
      <c r="CQ4" s="1">
        <f>PLANEL_GerCrit_Trim_Resultado!DD245</f>
        <v>67235.467080000002</v>
      </c>
      <c r="CR4" s="1">
        <f>PLANEL_GerCrit_Trim_Resultado!DE245</f>
        <v>65575.053960000005</v>
      </c>
      <c r="CS4" s="1">
        <f>PLANEL_GerCrit_Trim_Resultado!DF245</f>
        <v>53402.242310000001</v>
      </c>
      <c r="CT4" s="1">
        <f>PLANEL_GerCrit_Trim_Resultado!DG245</f>
        <v>52725.552620000002</v>
      </c>
      <c r="CU4" s="1">
        <f>PLANEL_GerCrit_Trim_Resultado!DH245</f>
        <v>67257.33928</v>
      </c>
      <c r="CV4" s="1">
        <f>PLANEL_GerCrit_Trim_Resultado!DI245</f>
        <v>65594.254430000001</v>
      </c>
      <c r="CW4" s="1">
        <f>PLANEL_GerCrit_Trim_Resultado!DJ245</f>
        <v>53467.180939999998</v>
      </c>
      <c r="CX4" s="1">
        <f>PLANEL_GerCrit_Trim_Resultado!DK245</f>
        <v>52740.674120000003</v>
      </c>
      <c r="CY4" s="68">
        <f>PLANEL_GerCrit_Trim_Resultado!DL245</f>
        <v>67257.33928</v>
      </c>
      <c r="CZ4" s="68">
        <f>PLANEL_GerCrit_Trim_Resultado!DM245</f>
        <v>65594.254430000001</v>
      </c>
      <c r="DA4" s="68">
        <f>PLANEL_GerCrit_Trim_Resultado!DN245</f>
        <v>52814.995069999997</v>
      </c>
      <c r="DB4" s="68">
        <f>PLANEL_GerCrit_Trim_Resultado!DO245</f>
        <v>52740.674120000003</v>
      </c>
      <c r="DC4" s="1">
        <f>PLANEL_GerCrit_Trim_Resultado!DP245</f>
        <v>67257.33928</v>
      </c>
      <c r="DD4" s="1">
        <f>PLANEL_GerCrit_Trim_Resultado!DQ245</f>
        <v>65594.254430000001</v>
      </c>
      <c r="DE4" s="1">
        <f>PLANEL_GerCrit_Trim_Resultado!DR245</f>
        <v>52810.752760000003</v>
      </c>
      <c r="DF4" s="1">
        <f>PLANEL_GerCrit_Trim_Resultado!DS245</f>
        <v>52740.674120000003</v>
      </c>
      <c r="DG4" s="1">
        <f>PLANEL_GerCrit_Trim_Resultado!DT245</f>
        <v>67257.33928</v>
      </c>
      <c r="DH4" s="1">
        <f>PLANEL_GerCrit_Trim_Resultado!DU245</f>
        <v>65594.254430000001</v>
      </c>
      <c r="DI4" s="1">
        <f>PLANEL_GerCrit_Trim_Resultado!DV245</f>
        <v>52807.542609999997</v>
      </c>
      <c r="DJ4" s="1">
        <f>PLANEL_GerCrit_Trim_Resultado!DW245</f>
        <v>52740.674120000003</v>
      </c>
      <c r="DK4" s="1">
        <f>PLANEL_GerCrit_Trim_Resultado!DX245</f>
        <v>67257.33928</v>
      </c>
      <c r="DL4" s="1">
        <f>PLANEL_GerCrit_Trim_Resultado!DY245</f>
        <v>65594.254430000001</v>
      </c>
      <c r="DM4" s="1">
        <f>PLANEL_GerCrit_Trim_Resultado!DZ245</f>
        <v>52776.652479999997</v>
      </c>
      <c r="DN4" s="1">
        <f>PLANEL_GerCrit_Trim_Resultado!EA245</f>
        <v>52740.674120000003</v>
      </c>
      <c r="DO4" s="1">
        <f>PLANEL_GerCrit_Trim_Resultado!EB245</f>
        <v>67257.33928</v>
      </c>
      <c r="DP4" s="1">
        <f>PLANEL_GerCrit_Trim_Resultado!EC245</f>
        <v>65594.254430000001</v>
      </c>
      <c r="DQ4" s="1">
        <f>PLANEL_GerCrit_Trim_Resultado!ED245</f>
        <v>52141.250970000001</v>
      </c>
      <c r="DR4" s="1">
        <f>PLANEL_GerCrit_Trim_Resultado!EE245</f>
        <v>52740.674120000003</v>
      </c>
      <c r="DS4" s="1">
        <f>PLANEL_GerCrit_Trim_Resultado!EF245</f>
        <v>67257.33928</v>
      </c>
      <c r="DT4" s="1">
        <f>PLANEL_GerCrit_Trim_Resultado!EG245</f>
        <v>65594.254430000001</v>
      </c>
      <c r="DU4" s="1">
        <f>PLANEL_GerCrit_Trim_Resultado!EH245</f>
        <v>51441.30747</v>
      </c>
      <c r="DV4" s="1">
        <f>PLANEL_GerCrit_Trim_Resultado!EI245</f>
        <v>52740.674120000003</v>
      </c>
      <c r="DW4" s="1">
        <f>PLANEL_GerCrit_Trim_Resultado!EJ245</f>
        <v>67257.33928</v>
      </c>
      <c r="DX4" s="1">
        <f>PLANEL_GerCrit_Trim_Resultado!EK245</f>
        <v>65594.254430000001</v>
      </c>
      <c r="DY4" s="1">
        <f>PLANEL_GerCrit_Trim_Resultado!EL245</f>
        <v>50608.805050000003</v>
      </c>
      <c r="DZ4" s="1">
        <f>PLANEL_GerCrit_Trim_Resultado!EM245</f>
        <v>52740.674120000003</v>
      </c>
      <c r="EA4" s="1">
        <f>PLANEL_GerCrit_Trim_Resultado!EN245</f>
        <v>67257.33928</v>
      </c>
      <c r="EB4" s="1">
        <f>PLANEL_GerCrit_Trim_Resultado!EO245</f>
        <v>65594.254430000001</v>
      </c>
      <c r="EC4" s="1">
        <f>PLANEL_GerCrit_Trim_Resultado!EP245</f>
        <v>49994.874880000003</v>
      </c>
      <c r="ED4" s="1">
        <f>PLANEL_GerCrit_Trim_Resultado!EQ245</f>
        <v>52740.674120000003</v>
      </c>
      <c r="EE4" s="1">
        <f>PLANEL_GerCrit_Trim_Resultado!ER245</f>
        <v>67257.33928</v>
      </c>
      <c r="EF4" s="1">
        <f>PLANEL_GerCrit_Trim_Resultado!ES245</f>
        <v>65594.254430000001</v>
      </c>
      <c r="EG4" s="1">
        <f>PLANEL_GerCrit_Trim_Resultado!ET245</f>
        <v>49160.635020000002</v>
      </c>
      <c r="EH4" s="1">
        <f>PLANEL_GerCrit_Trim_Resultado!EU245</f>
        <v>52740.674120000003</v>
      </c>
      <c r="EI4" s="1">
        <f>PLANEL_GerCrit_Trim_Resultado!EV245</f>
        <v>67257.33928</v>
      </c>
      <c r="EJ4" s="1">
        <f>PLANEL_GerCrit_Trim_Resultado!EW245</f>
        <v>65594.254430000001</v>
      </c>
      <c r="EK4" s="1">
        <f>PLANEL_GerCrit_Trim_Resultado!EX245</f>
        <v>46882.609880000004</v>
      </c>
      <c r="EL4" s="1">
        <f>PLANEL_GerCrit_Trim_Resultado!EY245</f>
        <v>52740.674120000003</v>
      </c>
      <c r="EM4" s="1">
        <f>PLANEL_GerCrit_Trim_Resultado!EZ245</f>
        <v>67315.746899999998</v>
      </c>
      <c r="EN4" s="1">
        <f>PLANEL_GerCrit_Trim_Resultado!FA245</f>
        <v>65634.34014</v>
      </c>
      <c r="EO4" s="1">
        <f>PLANEL_GerCrit_Trim_Resultado!FB245</f>
        <v>46896.444459999999</v>
      </c>
      <c r="EP4" s="1">
        <f>PLANEL_GerCrit_Trim_Resultado!FC245</f>
        <v>52776.34001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3358.4297729999998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3836.2419150000001</v>
      </c>
      <c r="X5" s="1">
        <f>PLANEL_GerCrit_Trim_Resultado!AK257</f>
        <v>3449.460208</v>
      </c>
      <c r="Y5" s="1">
        <f>PLANEL_GerCrit_Trim_Resultado!AL257</f>
        <v>2988.8479929999999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5002.664076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6001.7845719999996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3594.592247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6768.5785859999996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7533.3436380000003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7215.4382159999996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7081.0710049999998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8553.1380119999994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8678.1768410000004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7127.360267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7129.464086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7116.3500219999996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7071.5674499999996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620.96404319999999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1591.8465000000001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80.670121409999993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3962.164401</v>
      </c>
      <c r="U8" s="18">
        <f>PLANEL_GerCrit_Trim_Resultado!AH113+PLANEL_GerCrit_Trim_Resultado!AH125+PLANEL_GerCrit_Trim_Resultado!AH137</f>
        <v>3962.164401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7623.7289989999999</v>
      </c>
      <c r="AI8" s="18">
        <f>PLANEL_GerCrit_Trim_Resultado!AV113+PLANEL_GerCrit_Trim_Resultado!AV125+PLANEL_GerCrit_Trim_Resultado!AV137</f>
        <v>6551.7242859999997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5159.9835990000001</v>
      </c>
      <c r="AL8" s="18">
        <f>PLANEL_GerCrit_Trim_Resultado!AY113+PLANEL_GerCrit_Trim_Resultado!AY125+PLANEL_GerCrit_Trim_Resultado!AY137</f>
        <v>7772.372163</v>
      </c>
      <c r="AM8" s="18">
        <f>PLANEL_GerCrit_Trim_Resultado!AZ113+PLANEL_GerCrit_Trim_Resultado!AZ125+PLANEL_GerCrit_Trim_Resultado!AZ137</f>
        <v>6850.9533950000005</v>
      </c>
      <c r="AN8" s="18">
        <f>PLANEL_GerCrit_Trim_Resultado!BA113+PLANEL_GerCrit_Trim_Resultado!BA125+PLANEL_GerCrit_Trim_Resultado!BA137</f>
        <v>3928.2844230000001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8145.6067919999996</v>
      </c>
      <c r="AQ8" s="18">
        <f>PLANEL_GerCrit_Trim_Resultado!BD113+PLANEL_GerCrit_Trim_Resultado!BD125+PLANEL_GerCrit_Trim_Resultado!BD137</f>
        <v>5268.3934760000002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3573.2335849999999</v>
      </c>
      <c r="AT8" s="18">
        <f>PLANEL_GerCrit_Trim_Resultado!BG113+PLANEL_GerCrit_Trim_Resultado!BG125+PLANEL_GerCrit_Trim_Resultado!BG137</f>
        <v>5933.0281020000002</v>
      </c>
      <c r="AU8" s="18">
        <f>PLANEL_GerCrit_Trim_Resultado!BH113+PLANEL_GerCrit_Trim_Resultado!BH125+PLANEL_GerCrit_Trim_Resultado!BH137</f>
        <v>5378.762952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3716.419535</v>
      </c>
      <c r="AX8" s="18">
        <f>PLANEL_GerCrit_Trim_Resultado!BK113+PLANEL_GerCrit_Trim_Resultado!BK125+PLANEL_GerCrit_Trim_Resultado!BK137</f>
        <v>5736.1264369999999</v>
      </c>
      <c r="AY8" s="18">
        <f>PLANEL_GerCrit_Trim_Resultado!BL113+PLANEL_GerCrit_Trim_Resultado!BL125+PLANEL_GerCrit_Trim_Resultado!BL137</f>
        <v>6858.021495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3857.8206879999998</v>
      </c>
      <c r="BB8" s="18">
        <f>PLANEL_GerCrit_Trim_Resultado!BO113+PLANEL_GerCrit_Trim_Resultado!BO125+PLANEL_GerCrit_Trim_Resultado!BO137</f>
        <v>7329.3573969999998</v>
      </c>
      <c r="BC8" s="18">
        <f>PLANEL_GerCrit_Trim_Resultado!BP113+PLANEL_GerCrit_Trim_Resultado!BP125+PLANEL_GerCrit_Trim_Resultado!BP137</f>
        <v>6712.2023380000001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7178.4820200000004</v>
      </c>
      <c r="BG8" s="18">
        <f>PLANEL_GerCrit_Trim_Resultado!BT113+PLANEL_GerCrit_Trim_Resultado!BT125+PLANEL_GerCrit_Trim_Resultado!BT137</f>
        <v>6288.6161739999998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3664.7558100000001</v>
      </c>
      <c r="BJ8" s="18">
        <f>PLANEL_GerCrit_Trim_Resultado!BW113+PLANEL_GerCrit_Trim_Resultado!BW125+PLANEL_GerCrit_Trim_Resultado!BW137</f>
        <v>7178.4820200000004</v>
      </c>
      <c r="BK8" s="18">
        <f>PLANEL_GerCrit_Trim_Resultado!BX113+PLANEL_GerCrit_Trim_Resultado!BX125+PLANEL_GerCrit_Trim_Resultado!BX137</f>
        <v>6865.1450969999996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3731.8537080000001</v>
      </c>
      <c r="BN8" s="18">
        <f>PLANEL_GerCrit_Trim_Resultado!CA113+PLANEL_GerCrit_Trim_Resultado!CA125+PLANEL_GerCrit_Trim_Resultado!CA137</f>
        <v>7178.4820200000004</v>
      </c>
      <c r="BO8" s="18">
        <f>PLANEL_GerCrit_Trim_Resultado!CB113+PLANEL_GerCrit_Trim_Resultado!CB125+PLANEL_GerCrit_Trim_Resultado!CB137</f>
        <v>6368.7629150000002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6675.9906550000005</v>
      </c>
      <c r="BS8" s="18">
        <f>PLANEL_GerCrit_Trim_Resultado!CF113+PLANEL_GerCrit_Trim_Resultado!CF125+PLANEL_GerCrit_Trim_Resultado!CF137</f>
        <v>6411.7509760000003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7217.0211939999999</v>
      </c>
      <c r="BW8" s="18">
        <f>PLANEL_GerCrit_Trim_Resultado!CJ113+PLANEL_GerCrit_Trim_Resultado!CJ125+PLANEL_GerCrit_Trim_Resultado!CJ137</f>
        <v>7118.9018660000002</v>
      </c>
      <c r="BX8" s="18">
        <f>PLANEL_GerCrit_Trim_Resultado!CK113+PLANEL_GerCrit_Trim_Resultado!CK125+PLANEL_GerCrit_Trim_Resultado!CK137</f>
        <v>1733.1576399999999</v>
      </c>
      <c r="BY8" s="18">
        <f>PLANEL_GerCrit_Trim_Resultado!CL113+PLANEL_GerCrit_Trim_Resultado!CL125+PLANEL_GerCrit_Trim_Resultado!CL137</f>
        <v>3532.768008</v>
      </c>
      <c r="BZ8" s="18">
        <f>PLANEL_GerCrit_Trim_Resultado!CM113+PLANEL_GerCrit_Trim_Resultado!CM125+PLANEL_GerCrit_Trim_Resultado!CM137</f>
        <v>7903.938075</v>
      </c>
      <c r="CA8" s="18">
        <f>PLANEL_GerCrit_Trim_Resultado!CN113+PLANEL_GerCrit_Trim_Resultado!CN125+PLANEL_GerCrit_Trim_Resultado!CN137</f>
        <v>6741.9118060000001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2738.1881579999999</v>
      </c>
      <c r="CD8" s="18">
        <f>PLANEL_GerCrit_Trim_Resultado!CQ113+PLANEL_GerCrit_Trim_Resultado!CQ125+PLANEL_GerCrit_Trim_Resultado!CQ137</f>
        <v>7601.7152590000005</v>
      </c>
      <c r="CE8" s="18">
        <f>PLANEL_GerCrit_Trim_Resultado!CR113+PLANEL_GerCrit_Trim_Resultado!CR125+PLANEL_GerCrit_Trim_Resultado!CR137</f>
        <v>7512.3353950000001</v>
      </c>
      <c r="CF8" s="18">
        <f>PLANEL_GerCrit_Trim_Resultado!CS113+PLANEL_GerCrit_Trim_Resultado!CS125+PLANEL_GerCrit_Trim_Resultado!CS137</f>
        <v>1504.321273</v>
      </c>
      <c r="CG8" s="18">
        <f>PLANEL_GerCrit_Trim_Resultado!CT113+PLANEL_GerCrit_Trim_Resultado!CT125+PLANEL_GerCrit_Trim_Resultado!CT137</f>
        <v>3240.347546</v>
      </c>
      <c r="CH8" s="18">
        <f>PLANEL_GerCrit_Trim_Resultado!CU113+PLANEL_GerCrit_Trim_Resultado!CU125+PLANEL_GerCrit_Trim_Resultado!CU137</f>
        <v>8288.6321399999997</v>
      </c>
      <c r="CI8" s="18">
        <f>PLANEL_GerCrit_Trim_Resultado!CV113+PLANEL_GerCrit_Trim_Resultado!CV125+PLANEL_GerCrit_Trim_Resultado!CV137</f>
        <v>8283.6356349999987</v>
      </c>
      <c r="CJ8" s="18">
        <f>PLANEL_GerCrit_Trim_Resultado!CW113+PLANEL_GerCrit_Trim_Resultado!CW125+PLANEL_GerCrit_Trim_Resultado!CW137</f>
        <v>1599.189361</v>
      </c>
      <c r="CK8" s="18">
        <f>PLANEL_GerCrit_Trim_Resultado!CX113+PLANEL_GerCrit_Trim_Resultado!CX125+PLANEL_GerCrit_Trim_Resultado!CX137</f>
        <v>2787.7215980000001</v>
      </c>
      <c r="CL8" s="18">
        <f>PLANEL_GerCrit_Trim_Resultado!CY113+PLANEL_GerCrit_Trim_Resultado!CY125+PLANEL_GerCrit_Trim_Resultado!CY137</f>
        <v>8975.5490209999989</v>
      </c>
      <c r="CM8" s="18">
        <f>PLANEL_GerCrit_Trim_Resultado!CZ113+PLANEL_GerCrit_Trim_Resultado!CZ125+PLANEL_GerCrit_Trim_Resultado!CZ137</f>
        <v>9083.2456320000001</v>
      </c>
      <c r="CN8" s="18">
        <f>PLANEL_GerCrit_Trim_Resultado!DA113+PLANEL_GerCrit_Trim_Resultado!DA125+PLANEL_GerCrit_Trim_Resultado!DA137</f>
        <v>2126.2057663000001</v>
      </c>
      <c r="CO8" s="18">
        <f>PLANEL_GerCrit_Trim_Resultado!DB113+PLANEL_GerCrit_Trim_Resultado!DB125+PLANEL_GerCrit_Trim_Resultado!DB137</f>
        <v>2791.5430458000001</v>
      </c>
      <c r="CP8" s="18">
        <f>PLANEL_GerCrit_Trim_Resultado!DC113+PLANEL_GerCrit_Trim_Resultado!DC125+PLANEL_GerCrit_Trim_Resultado!DC137</f>
        <v>9140.0306899999996</v>
      </c>
      <c r="CQ8" s="18">
        <f>PLANEL_GerCrit_Trim_Resultado!DD113+PLANEL_GerCrit_Trim_Resultado!DD125+PLANEL_GerCrit_Trim_Resultado!DD137</f>
        <v>9826.9475710000006</v>
      </c>
      <c r="CR8" s="18">
        <f>PLANEL_GerCrit_Trim_Resultado!DE113+PLANEL_GerCrit_Trim_Resultado!DE125+PLANEL_GerCrit_Trim_Resultado!DE137</f>
        <v>2343.5961750000001</v>
      </c>
      <c r="CS8" s="18">
        <f>PLANEL_GerCrit_Trim_Resultado!DF113+PLANEL_GerCrit_Trim_Resultado!DF125+PLANEL_GerCrit_Trim_Resultado!DF137</f>
        <v>2790.4735408000001</v>
      </c>
      <c r="CT8" s="18">
        <f>PLANEL_GerCrit_Trim_Resultado!DG113+PLANEL_GerCrit_Trim_Resultado!DG125+PLANEL_GerCrit_Trim_Resultado!DG137</f>
        <v>9826.9475710000006</v>
      </c>
      <c r="CU8" s="18">
        <f>PLANEL_GerCrit_Trim_Resultado!DH113+PLANEL_GerCrit_Trim_Resultado!DH125+PLANEL_GerCrit_Trim_Resultado!DH137</f>
        <v>10633.677195</v>
      </c>
      <c r="CV8" s="18">
        <f>PLANEL_GerCrit_Trim_Resultado!DI113+PLANEL_GerCrit_Trim_Resultado!DI125+PLANEL_GerCrit_Trim_Resultado!DI137</f>
        <v>3072.8516529999997</v>
      </c>
      <c r="CW8" s="18">
        <f>PLANEL_GerCrit_Trim_Resultado!DJ113+PLANEL_GerCrit_Trim_Resultado!DJ125+PLANEL_GerCrit_Trim_Resultado!DJ137</f>
        <v>3266.0441547999999</v>
      </c>
      <c r="CX8" s="18">
        <f>PLANEL_GerCrit_Trim_Resultado!DK113+PLANEL_GerCrit_Trim_Resultado!DK125+PLANEL_GerCrit_Trim_Resultado!DK137</f>
        <v>10487.790852</v>
      </c>
      <c r="CY8" s="69">
        <f>PLANEL_GerCrit_Trim_Resultado!DL113+PLANEL_GerCrit_Trim_Resultado!DL125+PLANEL_GerCrit_Trim_Resultado!DL137</f>
        <v>11174.707732999999</v>
      </c>
      <c r="CZ8" s="69">
        <f>PLANEL_GerCrit_Trim_Resultado!DM113+PLANEL_GerCrit_Trim_Resultado!DM125+PLANEL_GerCrit_Trim_Resultado!DM137</f>
        <v>1505.4403837999998</v>
      </c>
      <c r="DA8" s="69">
        <f>PLANEL_GerCrit_Trim_Resultado!DN113+PLANEL_GerCrit_Trim_Resultado!DN125+PLANEL_GerCrit_Trim_Resultado!DN137</f>
        <v>1774.1551738000001</v>
      </c>
      <c r="DB8" s="69">
        <f>PLANEL_GerCrit_Trim_Resultado!DO113+PLANEL_GerCrit_Trim_Resultado!DO125+PLANEL_GerCrit_Trim_Resultado!DO137</f>
        <v>11174.707732999999</v>
      </c>
      <c r="DC8" s="18">
        <f>PLANEL_GerCrit_Trim_Resultado!DP113+PLANEL_GerCrit_Trim_Resultado!DP125+PLANEL_GerCrit_Trim_Resultado!DP137</f>
        <v>10688.710465</v>
      </c>
      <c r="DD8" s="18">
        <f>PLANEL_GerCrit_Trim_Resultado!DQ113+PLANEL_GerCrit_Trim_Resultado!DQ125+PLANEL_GerCrit_Trim_Resultado!DQ137</f>
        <v>2868.2631779000003</v>
      </c>
      <c r="DE8" s="18">
        <f>PLANEL_GerCrit_Trim_Resultado!DR113+PLANEL_GerCrit_Trim_Resultado!DR125+PLANEL_GerCrit_Trim_Resultado!DR137</f>
        <v>1186.4480993</v>
      </c>
      <c r="DF8" s="18">
        <f>PLANEL_GerCrit_Trim_Resultado!DS113+PLANEL_GerCrit_Trim_Resultado!DS125+PLANEL_GerCrit_Trim_Resultado!DS137</f>
        <v>10688.710465</v>
      </c>
      <c r="DG8" s="18">
        <f>PLANEL_GerCrit_Trim_Resultado!DT113+PLANEL_GerCrit_Trim_Resultado!DT125+PLANEL_GerCrit_Trim_Resultado!DT137</f>
        <v>11375.627346000001</v>
      </c>
      <c r="DH8" s="18">
        <f>PLANEL_GerCrit_Trim_Resultado!DU113+PLANEL_GerCrit_Trim_Resultado!DU125+PLANEL_GerCrit_Trim_Resultado!DU137</f>
        <v>2816.4503175999998</v>
      </c>
      <c r="DI8" s="18">
        <f>PLANEL_GerCrit_Trim_Resultado!DV113+PLANEL_GerCrit_Trim_Resultado!DV125+PLANEL_GerCrit_Trim_Resultado!DV137</f>
        <v>684.28817289999995</v>
      </c>
      <c r="DJ8" s="18">
        <f>PLANEL_GerCrit_Trim_Resultado!DW113+PLANEL_GerCrit_Trim_Resultado!DW125+PLANEL_GerCrit_Trim_Resultado!DW137</f>
        <v>11127.227254000001</v>
      </c>
      <c r="DK8" s="18">
        <f>PLANEL_GerCrit_Trim_Resultado!DX113+PLANEL_GerCrit_Trim_Resultado!DX125+PLANEL_GerCrit_Trim_Resultado!DX137</f>
        <v>11667.441590999999</v>
      </c>
      <c r="DL8" s="18">
        <f>PLANEL_GerCrit_Trim_Resultado!DY113+PLANEL_GerCrit_Trim_Resultado!DY125+PLANEL_GerCrit_Trim_Resultado!DY137</f>
        <v>2171.4397958999998</v>
      </c>
      <c r="DM8" s="18">
        <f>PLANEL_GerCrit_Trim_Resultado!DZ113+PLANEL_GerCrit_Trim_Resultado!DZ125+PLANEL_GerCrit_Trim_Resultado!DZ137</f>
        <v>1032.6410955000001</v>
      </c>
      <c r="DN8" s="18">
        <f>PLANEL_GerCrit_Trim_Resultado!EA113+PLANEL_GerCrit_Trim_Resultado!EA125+PLANEL_GerCrit_Trim_Resultado!EA137</f>
        <v>11479.320991000001</v>
      </c>
      <c r="DO8" s="18">
        <f>PLANEL_GerCrit_Trim_Resultado!EB113+PLANEL_GerCrit_Trim_Resultado!EB125+PLANEL_GerCrit_Trim_Resultado!EB137</f>
        <v>11667.441590999999</v>
      </c>
      <c r="DP8" s="18">
        <f>PLANEL_GerCrit_Trim_Resultado!EC113+PLANEL_GerCrit_Trim_Resultado!EC125+PLANEL_GerCrit_Trim_Resultado!EC137</f>
        <v>2779.7263659</v>
      </c>
      <c r="DQ8" s="18">
        <f>PLANEL_GerCrit_Trim_Resultado!ED113+PLANEL_GerCrit_Trim_Resultado!ED125+PLANEL_GerCrit_Trim_Resultado!ED137</f>
        <v>1032.6410955000001</v>
      </c>
      <c r="DR8" s="18">
        <f>PLANEL_GerCrit_Trim_Resultado!EE113+PLANEL_GerCrit_Trim_Resultado!EE125+PLANEL_GerCrit_Trim_Resultado!EE137</f>
        <v>10832.804096</v>
      </c>
      <c r="DS8" s="18">
        <f>PLANEL_GerCrit_Trim_Resultado!EF113+PLANEL_GerCrit_Trim_Resultado!EF125+PLANEL_GerCrit_Trim_Resultado!EF137</f>
        <v>11994.203430000001</v>
      </c>
      <c r="DT8" s="18">
        <f>PLANEL_GerCrit_Trim_Resultado!EG113+PLANEL_GerCrit_Trim_Resultado!EG125+PLANEL_GerCrit_Trim_Resultado!EG137</f>
        <v>1656.4404305</v>
      </c>
      <c r="DU8" s="18">
        <f>PLANEL_GerCrit_Trim_Resultado!EH113+PLANEL_GerCrit_Trim_Resultado!EH125+PLANEL_GerCrit_Trim_Resultado!EH137</f>
        <v>1042.5974424000001</v>
      </c>
      <c r="DV8" s="18">
        <f>PLANEL_GerCrit_Trim_Resultado!EI113+PLANEL_GerCrit_Trim_Resultado!EI125+PLANEL_GerCrit_Trim_Resultado!EI137</f>
        <v>10739.853073</v>
      </c>
      <c r="DW8" s="18">
        <f>PLANEL_GerCrit_Trim_Resultado!EJ113+PLANEL_GerCrit_Trim_Resultado!EJ125+PLANEL_GerCrit_Trim_Resultado!EJ137</f>
        <v>12580.181776000001</v>
      </c>
      <c r="DX8" s="18">
        <f>PLANEL_GerCrit_Trim_Resultado!EK113+PLANEL_GerCrit_Trim_Resultado!EK125+PLANEL_GerCrit_Trim_Resultado!EK137</f>
        <v>2896.4026483000002</v>
      </c>
      <c r="DY8" s="18">
        <f>PLANEL_GerCrit_Trim_Resultado!EL113+PLANEL_GerCrit_Trim_Resultado!EL125+PLANEL_GerCrit_Trim_Resultado!EL137</f>
        <v>1042.5974424000001</v>
      </c>
      <c r="DZ8" s="18">
        <f>PLANEL_GerCrit_Trim_Resultado!EM113+PLANEL_GerCrit_Trim_Resultado!EM125+PLANEL_GerCrit_Trim_Resultado!EM137</f>
        <v>10732.043081</v>
      </c>
      <c r="EA8" s="18">
        <f>PLANEL_GerCrit_Trim_Resultado!EN113+PLANEL_GerCrit_Trim_Resultado!EN125+PLANEL_GerCrit_Trim_Resultado!EN137</f>
        <v>13000.255733</v>
      </c>
      <c r="EB8" s="18">
        <f>PLANEL_GerCrit_Trim_Resultado!EO113+PLANEL_GerCrit_Trim_Resultado!EO125+PLANEL_GerCrit_Trim_Resultado!EO137</f>
        <v>2780.0649073</v>
      </c>
      <c r="EC8" s="18">
        <f>PLANEL_GerCrit_Trim_Resultado!EP113+PLANEL_GerCrit_Trim_Resultado!EP125+PLANEL_GerCrit_Trim_Resultado!EP137</f>
        <v>1073.319485</v>
      </c>
      <c r="ED8" s="18">
        <f>PLANEL_GerCrit_Trim_Resultado!EQ113+PLANEL_GerCrit_Trim_Resultado!EQ125+PLANEL_GerCrit_Trim_Resultado!EQ137</f>
        <v>10490.912739200001</v>
      </c>
      <c r="EE8" s="18">
        <f>PLANEL_GerCrit_Trim_Resultado!ER113+PLANEL_GerCrit_Trim_Resultado!ER125+PLANEL_GerCrit_Trim_Resultado!ER137</f>
        <v>13485.048194999999</v>
      </c>
      <c r="EF8" s="18">
        <f>PLANEL_GerCrit_Trim_Resultado!ES113+PLANEL_GerCrit_Trim_Resultado!ES125+PLANEL_GerCrit_Trim_Resultado!ES137</f>
        <v>2512.3816001999999</v>
      </c>
      <c r="EG8" s="18">
        <f>PLANEL_GerCrit_Trim_Resultado!ET113+PLANEL_GerCrit_Trim_Resultado!ET125+PLANEL_GerCrit_Trim_Resultado!ET137</f>
        <v>1207.8456176</v>
      </c>
      <c r="EH8" s="18">
        <f>PLANEL_GerCrit_Trim_Resultado!EU113+PLANEL_GerCrit_Trim_Resultado!EU125+PLANEL_GerCrit_Trim_Resultado!EU137</f>
        <v>10496.274078</v>
      </c>
      <c r="EI8" s="18">
        <f>PLANEL_GerCrit_Trim_Resultado!EV113+PLANEL_GerCrit_Trim_Resultado!EV125+PLANEL_GerCrit_Trim_Resultado!EV137</f>
        <v>14135.488148</v>
      </c>
      <c r="EJ8" s="18">
        <f>PLANEL_GerCrit_Trim_Resultado!EW113+PLANEL_GerCrit_Trim_Resultado!EW125+PLANEL_GerCrit_Trim_Resultado!EW137</f>
        <v>2534.4864229999998</v>
      </c>
      <c r="EK8" s="18">
        <f>PLANEL_GerCrit_Trim_Resultado!EX113+PLANEL_GerCrit_Trim_Resultado!EX125+PLANEL_GerCrit_Trim_Resultado!EX137</f>
        <v>2222.5162316000001</v>
      </c>
      <c r="EL8" s="18">
        <f>PLANEL_GerCrit_Trim_Resultado!EY113+PLANEL_GerCrit_Trim_Resultado!EY125+PLANEL_GerCrit_Trim_Resultado!EY137</f>
        <v>11146.714031</v>
      </c>
      <c r="EM8" s="18">
        <f>PLANEL_GerCrit_Trim_Resultado!EZ113+PLANEL_GerCrit_Trim_Resultado!EZ125+PLANEL_GerCrit_Trim_Resultado!EZ137</f>
        <v>15026.291502</v>
      </c>
      <c r="EN8" s="18">
        <f>PLANEL_GerCrit_Trim_Resultado!FA113+PLANEL_GerCrit_Trim_Resultado!FA125+PLANEL_GerCrit_Trim_Resultado!FA137</f>
        <v>4010.6464839999999</v>
      </c>
      <c r="EO8" s="18">
        <f>PLANEL_GerCrit_Trim_Resultado!FB113+PLANEL_GerCrit_Trim_Resultado!FB125+PLANEL_GerCrit_Trim_Resultado!FB137</f>
        <v>2855.1898740000001</v>
      </c>
      <c r="EP8" s="18">
        <f>PLANEL_GerCrit_Trim_Resultado!FC113+PLANEL_GerCrit_Trim_Resultado!FC125+PLANEL_GerCrit_Trim_Resultado!FC137</f>
        <v>12037.517384999999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1210.5404570000001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267.7553302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551.48084540000002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2954.7365279999999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3050.3982529999998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3052.6641730000001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3037.6780429999999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557.57757450000008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320.61190920000001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490.97140919999998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13796.267266999999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16614.9462012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21920.3332921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18078.6518182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14598.419265799999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17605.268472200001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23233.885770699999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19147.094680400001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14841.6191058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17901.721303899998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23625.4949462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19467.7832203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16078.377568799999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19408.442816900002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25615.390270200001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21097.777561300001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17630.616032800001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21299.677862900004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28112.660921200004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23143.182846300002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18837.718855200001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22773.498756099998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30059.802261299999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24736.159406600003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20043.133008000001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24265.877443099998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32040.825908899998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26345.0983648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21302.888462300001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25818.749488100002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34093.6449297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28015.043820999999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23468.438082200002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28478.456989099999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37611.578931800002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30883.5729747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24804.522245699998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30153.935773599998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39841.711481100006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32682.195407500003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27181.310858199999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33053.475364600003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43671.572609299998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35816.867402600001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29564.889226300002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35982.841426999999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47539.790610399999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38968.522818099998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32037.654048199998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38950.279043200004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51440.816098499999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42189.827497999999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33911.301572299999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40910.164772900003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53879.817589600003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44368.3511363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37490.7633671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45273.6331661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59640.083159200003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49084.544674299999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39116.659520000001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47254.416492000004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62256.108779000009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51227.445662000006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40377.788650000002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48790.701069000002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64285.380196000006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52889.843152000001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41761.110087000001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50475.838089000004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66511.27014600001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54713.312319000004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43449.985079000005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52533.194899000009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69228.823546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56939.556628999999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45437.069299000003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54953.824769000006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72426.222706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59558.894918999998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47350.974219000003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57285.308949000006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75505.869705999998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62081.769589000003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49078.790678999998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59390.103539000003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78286.083456000008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64359.345819000002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50958.823239000005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61680.325029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81311.226766000007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66837.570569000003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52772.633349000003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63889.875519000008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84229.812116000016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69228.502069000009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53174.579029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64379.518439000007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84876.579256000012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69758.339559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8349.7113449000008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8157.6475586999995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8018.1393205999993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8295.2132387999991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8349.7113449000008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8157.6475586999995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8018.1393205999993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8295.2132387999991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8087.0048876000001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7955.3589199999997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7797.5712587999997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8033.6091107999991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7820.1673879999998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7751.1651299999994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7576.5665839999992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7767.8841059999995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9090.4259469999997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9029.4371890000002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8819.5945159999992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9029.4371890000002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10266.724385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10197.843701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9960.8474480000004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10197.843701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11448.833271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11372.021676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11107.737714999999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11372.021676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12627.157470999999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12542.440358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12250.956054999999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12542.440358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13824.3678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13731.61846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13412.497846999999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13731.61846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15038.980743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14938.082418999998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14590.923777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14938.082418999998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16255.698190999999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16146.636763999999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15771.391512999999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16146.636763999999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17458.081815999998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17340.953452999998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16937.952473999998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17340.953452999998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18792.804172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18666.720996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18232.909392000001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18666.720996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20065.869591999999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19931.245265999998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19468.046321999998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19931.245265999998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21307.617041999998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21164.661685999999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20672.798331999998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21164.661685999999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64437.853280984004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64242.609810747999</v>
      </c>
      <c r="I25" s="28">
        <f t="shared" si="0"/>
        <v>64484.439785084003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65659.032427800004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66462.653615400006</v>
      </c>
      <c r="Q25" s="28">
        <f t="shared" si="0"/>
        <v>66706.301560300009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71336.486196400016</v>
      </c>
      <c r="U25" s="28">
        <f t="shared" si="0"/>
        <v>71606.288049100011</v>
      </c>
      <c r="V25" s="28">
        <f t="shared" si="0"/>
        <v>73824.949909799994</v>
      </c>
      <c r="W25" s="28">
        <f t="shared" si="0"/>
        <v>79651.370321199996</v>
      </c>
      <c r="X25" s="28">
        <f t="shared" si="0"/>
        <v>74921.986754099999</v>
      </c>
      <c r="Y25" s="28">
        <f t="shared" si="0"/>
        <v>75213.36569180002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78603.976587099998</v>
      </c>
      <c r="AC25" s="28">
        <f t="shared" si="0"/>
        <v>78918.584636400003</v>
      </c>
      <c r="AD25" s="28">
        <f t="shared" si="0"/>
        <v>81343.342328650004</v>
      </c>
      <c r="AE25" s="28">
        <f t="shared" si="0"/>
        <v>86965.194833299989</v>
      </c>
      <c r="AF25" s="28">
        <f t="shared" si="0"/>
        <v>81817.168224099994</v>
      </c>
      <c r="AG25" s="28">
        <f t="shared" si="0"/>
        <v>82142.16376000001</v>
      </c>
      <c r="AH25" s="28">
        <f t="shared" si="0"/>
        <v>83909.961968999996</v>
      </c>
      <c r="AI25" s="28">
        <f t="shared" si="0"/>
        <v>90213.153428799968</v>
      </c>
      <c r="AJ25" s="28">
        <f t="shared" si="0"/>
        <v>85161.424072099995</v>
      </c>
      <c r="AK25" s="28">
        <f t="shared" si="0"/>
        <v>85496.793500400003</v>
      </c>
      <c r="AL25" s="28">
        <f t="shared" si="0"/>
        <v>87079.030473399995</v>
      </c>
      <c r="AM25" s="28">
        <f t="shared" si="0"/>
        <v>92646.927519499994</v>
      </c>
      <c r="AN25" s="28">
        <f t="shared" si="0"/>
        <v>85662.279859100003</v>
      </c>
      <c r="AO25" s="28">
        <f t="shared" si="0"/>
        <v>84949.248169600003</v>
      </c>
      <c r="AP25" s="28">
        <f t="shared" si="0"/>
        <v>86934.346548499991</v>
      </c>
      <c r="AQ25" s="28">
        <f t="shared" si="0"/>
        <v>93888.139939599991</v>
      </c>
      <c r="AR25" s="28">
        <f t="shared" si="0"/>
        <v>89157.3989191</v>
      </c>
      <c r="AS25" s="28">
        <f t="shared" si="0"/>
        <v>88455.396272699989</v>
      </c>
      <c r="AT25" s="28">
        <f t="shared" si="0"/>
        <v>87331.553823099995</v>
      </c>
      <c r="AU25" s="28">
        <f t="shared" si="0"/>
        <v>96368.863451599987</v>
      </c>
      <c r="AV25" s="28">
        <f t="shared" si="0"/>
        <v>92167.386361099998</v>
      </c>
      <c r="AW25" s="28">
        <f t="shared" si="0"/>
        <v>91473.973609110006</v>
      </c>
      <c r="AX25" s="28">
        <f t="shared" si="0"/>
        <v>89379.583214700004</v>
      </c>
      <c r="AY25" s="28">
        <f t="shared" si="0"/>
        <v>98917.008143399973</v>
      </c>
      <c r="AZ25" s="28">
        <f t="shared" si="0"/>
        <v>94753.89979109999</v>
      </c>
      <c r="BA25" s="28">
        <f t="shared" si="0"/>
        <v>92965.606711300003</v>
      </c>
      <c r="BB25" s="28">
        <f t="shared" si="0"/>
        <v>91840.425801199992</v>
      </c>
      <c r="BC25" s="28">
        <f t="shared" si="0"/>
        <v>100732.88731639998</v>
      </c>
      <c r="BD25" s="28">
        <f t="shared" si="0"/>
        <v>97107.896289799974</v>
      </c>
      <c r="BE25" s="28">
        <f t="shared" si="0"/>
        <v>94800.666547800007</v>
      </c>
      <c r="BF25" s="28">
        <f t="shared" si="0"/>
        <v>93564.719915299997</v>
      </c>
      <c r="BG25" s="28">
        <f t="shared" si="0"/>
        <v>103715.32873570001</v>
      </c>
      <c r="BH25" s="28">
        <f t="shared" si="0"/>
        <v>100001.9253247</v>
      </c>
      <c r="BI25" s="28">
        <f t="shared" si="0"/>
        <v>97569.407310500013</v>
      </c>
      <c r="BJ25" s="28">
        <f t="shared" si="0"/>
        <v>96454.630668499987</v>
      </c>
      <c r="BK25" s="28">
        <f t="shared" si="0"/>
        <v>107033.66261670001</v>
      </c>
      <c r="BL25" s="28">
        <f t="shared" si="0"/>
        <v>103113.0469797</v>
      </c>
      <c r="BM25" s="28">
        <f t="shared" si="0"/>
        <v>101283.71896050002</v>
      </c>
      <c r="BN25" s="28">
        <f t="shared" si="0"/>
        <v>99681.621503499991</v>
      </c>
      <c r="BO25" s="28">
        <f t="shared" si="0"/>
        <v>107766.65872296999</v>
      </c>
      <c r="BP25" s="28">
        <f t="shared" ref="BP25:EA25" si="1">SUM(BP4:BP24)</f>
        <v>104932.29155680002</v>
      </c>
      <c r="BQ25" s="28">
        <f t="shared" si="1"/>
        <v>100785.88944699999</v>
      </c>
      <c r="BR25" s="28">
        <f t="shared" si="1"/>
        <v>99197.874262199999</v>
      </c>
      <c r="BS25" s="28">
        <f t="shared" si="1"/>
        <v>111119.20066677</v>
      </c>
      <c r="BT25" s="28">
        <f t="shared" si="1"/>
        <v>108253.09470279999</v>
      </c>
      <c r="BU25" s="28">
        <f t="shared" si="1"/>
        <v>104781.15934499999</v>
      </c>
      <c r="BV25" s="28">
        <f t="shared" si="1"/>
        <v>102985.76918739999</v>
      </c>
      <c r="BW25" s="28">
        <f t="shared" si="1"/>
        <v>114468.45013707</v>
      </c>
      <c r="BX25" s="28">
        <f t="shared" si="1"/>
        <v>111574.70443479999</v>
      </c>
      <c r="BY25" s="28">
        <f t="shared" si="1"/>
        <v>108375.59467780001</v>
      </c>
      <c r="BZ25" s="28">
        <f t="shared" si="1"/>
        <v>106666.69869359999</v>
      </c>
      <c r="CA25" s="28">
        <f t="shared" si="1"/>
        <v>117783.25558996999</v>
      </c>
      <c r="CB25" s="28">
        <f t="shared" si="1"/>
        <v>114995.87549579999</v>
      </c>
      <c r="CC25" s="28">
        <f t="shared" si="1"/>
        <v>112443.83103289999</v>
      </c>
      <c r="CD25" s="28">
        <f t="shared" si="1"/>
        <v>110639.03087429999</v>
      </c>
      <c r="CE25" s="28">
        <f t="shared" si="1"/>
        <v>121258.52538857001</v>
      </c>
      <c r="CF25" s="28">
        <f t="shared" si="1"/>
        <v>118536.841135</v>
      </c>
      <c r="CG25" s="28">
        <f t="shared" si="1"/>
        <v>116499.7912129</v>
      </c>
      <c r="CH25" s="28">
        <f t="shared" si="1"/>
        <v>114484.14273770001</v>
      </c>
      <c r="CI25" s="28">
        <f t="shared" si="1"/>
        <v>124352.9505081</v>
      </c>
      <c r="CJ25" s="28">
        <f t="shared" si="1"/>
        <v>121215.61930229999</v>
      </c>
      <c r="CK25" s="28">
        <f t="shared" si="1"/>
        <v>119230.7909579</v>
      </c>
      <c r="CL25" s="28">
        <f t="shared" si="1"/>
        <v>117894.7474844</v>
      </c>
      <c r="CM25" s="28">
        <f t="shared" si="1"/>
        <v>127536.13887320001</v>
      </c>
      <c r="CN25" s="28">
        <f t="shared" si="1"/>
        <v>124672.00177</v>
      </c>
      <c r="CO25" s="28">
        <f t="shared" si="1"/>
        <v>123093.6817668</v>
      </c>
      <c r="CP25" s="28">
        <f t="shared" si="1"/>
        <v>121210.8845689</v>
      </c>
      <c r="CQ25" s="28">
        <f t="shared" si="1"/>
        <v>130489.89917679998</v>
      </c>
      <c r="CR25" s="28">
        <f t="shared" si="1"/>
        <v>127654.54115619999</v>
      </c>
      <c r="CS25" s="28">
        <f t="shared" si="1"/>
        <v>126767.19967809999</v>
      </c>
      <c r="CT25" s="28">
        <f t="shared" si="1"/>
        <v>124857.50200179999</v>
      </c>
      <c r="CU25" s="28">
        <f t="shared" si="1"/>
        <v>132925.31102529998</v>
      </c>
      <c r="CV25" s="28">
        <f t="shared" si="1"/>
        <v>130158.68904389998</v>
      </c>
      <c r="CW25" s="28">
        <f t="shared" si="1"/>
        <v>129468.95459540001</v>
      </c>
      <c r="CX25" s="28">
        <f t="shared" si="1"/>
        <v>127446.2654163</v>
      </c>
      <c r="CY25" s="76">
        <f t="shared" si="1"/>
        <v>138316.06191710001</v>
      </c>
      <c r="CZ25" s="76">
        <f t="shared" si="1"/>
        <v>134233.01822689999</v>
      </c>
      <c r="DA25" s="76">
        <f t="shared" si="1"/>
        <v>134384.92438899999</v>
      </c>
      <c r="DB25" s="76">
        <f t="shared" si="1"/>
        <v>134110.92891829999</v>
      </c>
      <c r="DC25" s="28">
        <f t="shared" si="1"/>
        <v>140632.25923999998</v>
      </c>
      <c r="DD25" s="28">
        <f t="shared" si="1"/>
        <v>138745.03085889999</v>
      </c>
      <c r="DE25" s="28">
        <f t="shared" si="1"/>
        <v>137550.25355630001</v>
      </c>
      <c r="DF25" s="28">
        <f t="shared" si="1"/>
        <v>136936.23915000001</v>
      </c>
      <c r="DG25" s="28">
        <f t="shared" si="1"/>
        <v>143762.41413699999</v>
      </c>
      <c r="DH25" s="28">
        <f t="shared" si="1"/>
        <v>141403.68055059999</v>
      </c>
      <c r="DI25" s="28">
        <f t="shared" si="1"/>
        <v>140221.04516390001</v>
      </c>
      <c r="DJ25" s="28">
        <f t="shared" si="1"/>
        <v>140211.331404</v>
      </c>
      <c r="DK25" s="28">
        <f t="shared" si="1"/>
        <v>146615.87401899998</v>
      </c>
      <c r="DL25" s="28">
        <f t="shared" si="1"/>
        <v>143614.22573089998</v>
      </c>
      <c r="DM25" s="28">
        <f t="shared" si="1"/>
        <v>143907.61624649999</v>
      </c>
      <c r="DN25" s="28">
        <f t="shared" si="1"/>
        <v>143557.31299000001</v>
      </c>
      <c r="DO25" s="28">
        <f t="shared" si="1"/>
        <v>149501.95934</v>
      </c>
      <c r="DP25" s="28">
        <f t="shared" si="1"/>
        <v>147469.04721289998</v>
      </c>
      <c r="DQ25" s="28">
        <f t="shared" si="1"/>
        <v>147151.30992850001</v>
      </c>
      <c r="DR25" s="28">
        <f t="shared" si="1"/>
        <v>146326.21850699998</v>
      </c>
      <c r="DS25" s="28">
        <f t="shared" si="1"/>
        <v>152706.61210679999</v>
      </c>
      <c r="DT25" s="28">
        <f t="shared" si="1"/>
        <v>149649.04887130001</v>
      </c>
      <c r="DU25" s="28">
        <f t="shared" si="1"/>
        <v>150458.69430619999</v>
      </c>
      <c r="DV25" s="28">
        <f t="shared" si="1"/>
        <v>149735.26349779998</v>
      </c>
      <c r="DW25" s="28">
        <f t="shared" si="1"/>
        <v>156075.25966010001</v>
      </c>
      <c r="DX25" s="28">
        <f t="shared" si="1"/>
        <v>154081.09645340001</v>
      </c>
      <c r="DY25" s="28">
        <f t="shared" si="1"/>
        <v>153593.00078550001</v>
      </c>
      <c r="DZ25" s="28">
        <f t="shared" si="1"/>
        <v>153110.92936010001</v>
      </c>
      <c r="EA25" s="28">
        <f t="shared" si="1"/>
        <v>159425.53370209999</v>
      </c>
      <c r="EB25" s="28">
        <f t="shared" ref="EB25:EP25" si="2">SUM(EB4:EB24)</f>
        <v>157263.86999139999</v>
      </c>
      <c r="EC25" s="28">
        <f t="shared" si="2"/>
        <v>156888.80598110001</v>
      </c>
      <c r="ED25" s="28">
        <f t="shared" si="2"/>
        <v>156341.6919373</v>
      </c>
      <c r="EE25" s="28">
        <f t="shared" si="2"/>
        <v>163125.0810801</v>
      </c>
      <c r="EF25" s="28">
        <f t="shared" si="2"/>
        <v>160612.17571729998</v>
      </c>
      <c r="EG25" s="28">
        <f t="shared" si="2"/>
        <v>160464.40990970001</v>
      </c>
      <c r="EH25" s="28">
        <f t="shared" si="2"/>
        <v>160151.04556910001</v>
      </c>
      <c r="EI25" s="28">
        <f t="shared" si="2"/>
        <v>166862.39656310002</v>
      </c>
      <c r="EJ25" s="28">
        <f t="shared" si="2"/>
        <v>164108.3553001</v>
      </c>
      <c r="EK25" s="28">
        <f t="shared" si="2"/>
        <v>163354.77766370002</v>
      </c>
      <c r="EL25" s="28">
        <f t="shared" si="2"/>
        <v>164456.9412921</v>
      </c>
      <c r="EM25" s="28">
        <f t="shared" si="2"/>
        <v>169455.3006671</v>
      </c>
      <c r="EN25" s="28">
        <f t="shared" si="2"/>
        <v>167347.66041110002</v>
      </c>
      <c r="EO25" s="28">
        <f t="shared" si="2"/>
        <v>165852.80503610001</v>
      </c>
      <c r="EP25" s="28">
        <f t="shared" si="2"/>
        <v>167146.66444610001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0.50730311287408025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0.50222351526734521</v>
      </c>
      <c r="I30" s="47">
        <f>IF(PLANEL_Pot_Trim!I4&lt;&gt;0,I4/PLANEL_Pot_Trim!I4,0)</f>
        <v>0.4771676677532703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0.48540468408326015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0.44111931836666302</v>
      </c>
      <c r="Q30" s="47">
        <f>IF(PLANEL_Pot_Trim!Q4&lt;&gt;0,Q4/PLANEL_Pot_Trim!Q4,0)</f>
        <v>0.41269061281719849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0.45803434604974091</v>
      </c>
      <c r="U30" s="47">
        <f>IF(PLANEL_Pot_Trim!U4&lt;&gt;0,U4/PLANEL_Pot_Trim!U4,0)</f>
        <v>0.42844508237852946</v>
      </c>
      <c r="V30" s="47">
        <f>IF(PLANEL_Pot_Trim!V4&lt;&gt;0,V4/PLANEL_Pot_Trim!V4,0)</f>
        <v>0.43589477558249812</v>
      </c>
      <c r="W30" s="47">
        <f>IF(PLANEL_Pot_Trim!W4&lt;&gt;0,W4/PLANEL_Pot_Trim!W4,0)</f>
        <v>0.55590290090978778</v>
      </c>
      <c r="X30" s="47">
        <f>IF(PLANEL_Pot_Trim!X4&lt;&gt;0,X4/PLANEL_Pot_Trim!X4,0)</f>
        <v>0.46775497837563196</v>
      </c>
      <c r="Y30" s="47">
        <f>IF(PLANEL_Pot_Trim!Y4&lt;&gt;0,Y4/PLANEL_Pot_Trim!Y4,0)</f>
        <v>0.43748763280031372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0.48722065819997529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0.49983198289881098</v>
      </c>
      <c r="AG30" s="47">
        <f>IF(PLANEL_Pot_Trim!AG4&lt;&gt;0,AG4/PLANEL_Pot_Trim!AG4,0)</f>
        <v>0.45196181721815987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0.5257609363789284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0.5203724592610135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0.52468191014872223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0.53130024774634288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0.54497281052464652</v>
      </c>
      <c r="BA30" s="47">
        <f>IF(PLANEL_Pot_Trim!BA4&lt;&gt;0,BA4/PLANEL_Pot_Trim!BA4,0)</f>
        <v>0.45293562246974461</v>
      </c>
      <c r="BB30" s="47">
        <f>IF(PLANEL_Pot_Trim!BB4&lt;&gt;0,BB4/PLANEL_Pot_Trim!BB4,0)</f>
        <v>0.43995521610025989</v>
      </c>
      <c r="BC30" s="47">
        <f>IF(PLANEL_Pot_Trim!BC4&lt;&gt;0,BC4/PLANEL_Pot_Trim!BC4,0)</f>
        <v>0.55613188947935732</v>
      </c>
      <c r="BD30" s="47">
        <f>IF(PLANEL_Pot_Trim!BD4&lt;&gt;0,BD4/PLANEL_Pot_Trim!BD4,0)</f>
        <v>0.54504458094885655</v>
      </c>
      <c r="BE30" s="47">
        <f>IF(PLANEL_Pot_Trim!BE4&lt;&gt;0,BE4/PLANEL_Pot_Trim!BE4,0)</f>
        <v>0.45461790291071263</v>
      </c>
      <c r="BF30" s="47">
        <f>IF(PLANEL_Pot_Trim!BF4&lt;&gt;0,BF4/PLANEL_Pot_Trim!BF4,0)</f>
        <v>0.44380736757541162</v>
      </c>
      <c r="BG30" s="47">
        <f>IF(PLANEL_Pot_Trim!BG4&lt;&gt;0,BG4/PLANEL_Pot_Trim!BG4,0)</f>
        <v>0.55953655659257762</v>
      </c>
      <c r="BH30" s="47">
        <f>IF(PLANEL_Pot_Trim!BH4&lt;&gt;0,BH4/PLANEL_Pot_Trim!BH4,0)</f>
        <v>0.54272499012653408</v>
      </c>
      <c r="BI30" s="47">
        <f>IF(PLANEL_Pot_Trim!BI4&lt;&gt;0,BI4/PLANEL_Pot_Trim!BI4,0)</f>
        <v>0.45308328546438775</v>
      </c>
      <c r="BJ30" s="47">
        <f>IF(PLANEL_Pot_Trim!BJ4&lt;&gt;0,BJ4/PLANEL_Pot_Trim!BJ4,0)</f>
        <v>0.44479823004643282</v>
      </c>
      <c r="BK30" s="47">
        <f>IF(PLANEL_Pot_Trim!BK4&lt;&gt;0,BK4/PLANEL_Pot_Trim!BK4,0)</f>
        <v>0.55953655659257762</v>
      </c>
      <c r="BL30" s="47">
        <f>IF(PLANEL_Pot_Trim!BL4&lt;&gt;0,BL4/PLANEL_Pot_Trim!BL4,0)</f>
        <v>0.54198108479880258</v>
      </c>
      <c r="BM30" s="47">
        <f>IF(PLANEL_Pot_Trim!BM4&lt;&gt;0,BM4/PLANEL_Pot_Trim!BM4,0)</f>
        <v>0.45304741353702876</v>
      </c>
      <c r="BN30" s="47">
        <f>IF(PLANEL_Pot_Trim!BN4&lt;&gt;0,BN4/PLANEL_Pot_Trim!BN4,0)</f>
        <v>0.44479823004643282</v>
      </c>
      <c r="BO30" s="47">
        <f>IF(PLANEL_Pot_Trim!BO4&lt;&gt;0,BO4/PLANEL_Pot_Trim!BO4,0)</f>
        <v>0.56218295305568289</v>
      </c>
      <c r="BP30" s="47">
        <f>IF(PLANEL_Pot_Trim!BP4&lt;&gt;0,BP4/PLANEL_Pot_Trim!BP4,0)</f>
        <v>0.5490954103418707</v>
      </c>
      <c r="BQ30" s="47">
        <f>IF(PLANEL_Pot_Trim!BQ4&lt;&gt;0,BQ4/PLANEL_Pot_Trim!BQ4,0)</f>
        <v>0.45133578165907251</v>
      </c>
      <c r="BR30" s="47">
        <f>IF(PLANEL_Pot_Trim!BR4&lt;&gt;0,BR4/PLANEL_Pot_Trim!BR4,0)</f>
        <v>0.44411627074761834</v>
      </c>
      <c r="BS30" s="47">
        <f>IF(PLANEL_Pot_Trim!BS4&lt;&gt;0,BS4/PLANEL_Pot_Trim!BS4,0)</f>
        <v>0.56450190598204575</v>
      </c>
      <c r="BT30" s="47">
        <f>IF(PLANEL_Pot_Trim!BT4&lt;&gt;0,BT4/PLANEL_Pot_Trim!BT4,0)</f>
        <v>0.55076665357019861</v>
      </c>
      <c r="BU30" s="47">
        <f>IF(PLANEL_Pot_Trim!BU4&lt;&gt;0,BU4/PLANEL_Pot_Trim!BU4,0)</f>
        <v>0.4498320219583577</v>
      </c>
      <c r="BV30" s="47">
        <f>IF(PLANEL_Pot_Trim!BV4&lt;&gt;0,BV4/PLANEL_Pot_Trim!BV4,0)</f>
        <v>0.44351869210189826</v>
      </c>
      <c r="BW30" s="47">
        <f>IF(PLANEL_Pot_Trim!BW4&lt;&gt;0,BW4/PLANEL_Pot_Trim!BW4,0)</f>
        <v>0.56475103331762322</v>
      </c>
      <c r="BX30" s="47">
        <f>IF(PLANEL_Pot_Trim!BX4&lt;&gt;0,BX4/PLANEL_Pot_Trim!BX4,0)</f>
        <v>0.55094619686707003</v>
      </c>
      <c r="BY30" s="47">
        <f>IF(PLANEL_Pot_Trim!BY4&lt;&gt;0,BY4/PLANEL_Pot_Trim!BY4,0)</f>
        <v>0.44963295753987786</v>
      </c>
      <c r="BZ30" s="47">
        <f>IF(PLANEL_Pot_Trim!BZ4&lt;&gt;0,BZ4/PLANEL_Pot_Trim!BZ4,0)</f>
        <v>0.4434544936116866</v>
      </c>
      <c r="CA30" s="47">
        <f>IF(PLANEL_Pot_Trim!CA4&lt;&gt;0,CA4/PLANEL_Pot_Trim!CA4,0)</f>
        <v>0.56530861688553291</v>
      </c>
      <c r="CB30" s="47">
        <f>IF(PLANEL_Pot_Trim!CB4&lt;&gt;0,CB4/PLANEL_Pot_Trim!CB4,0)</f>
        <v>0.55134804094115908</v>
      </c>
      <c r="CC30" s="47">
        <f>IF(PLANEL_Pot_Trim!CC4&lt;&gt;0,CC4/PLANEL_Pot_Trim!CC4,0)</f>
        <v>0.44922138798827038</v>
      </c>
      <c r="CD30" s="47">
        <f>IF(PLANEL_Pot_Trim!CD4&lt;&gt;0,CD4/PLANEL_Pot_Trim!CD4,0)</f>
        <v>0.4433108078311217</v>
      </c>
      <c r="CE30" s="47">
        <f>IF(PLANEL_Pot_Trim!CE4&lt;&gt;0,CE4/PLANEL_Pot_Trim!CE4,0)</f>
        <v>0.56530861688553291</v>
      </c>
      <c r="CF30" s="47">
        <f>IF(PLANEL_Pot_Trim!CF4&lt;&gt;0,CF4/PLANEL_Pot_Trim!CF4,0)</f>
        <v>0.55134804094115908</v>
      </c>
      <c r="CG30" s="47">
        <f>IF(PLANEL_Pot_Trim!CG4&lt;&gt;0,CG4/PLANEL_Pot_Trim!CG4,0)</f>
        <v>0.44918157283109084</v>
      </c>
      <c r="CH30" s="47">
        <f>IF(PLANEL_Pot_Trim!CH4&lt;&gt;0,CH4/PLANEL_Pot_Trim!CH4,0)</f>
        <v>0.4433108078311217</v>
      </c>
      <c r="CI30" s="47">
        <f>IF(PLANEL_Pot_Trim!CI4&lt;&gt;0,CI4/PLANEL_Pot_Trim!CI4,0)</f>
        <v>0.56530861688553291</v>
      </c>
      <c r="CJ30" s="47">
        <f>IF(PLANEL_Pot_Trim!CJ4&lt;&gt;0,CJ4/PLANEL_Pot_Trim!CJ4,0)</f>
        <v>0.55134804094115908</v>
      </c>
      <c r="CK30" s="47">
        <f>IF(PLANEL_Pot_Trim!CK4&lt;&gt;0,CK4/PLANEL_Pot_Trim!CK4,0)</f>
        <v>0.44912661758088251</v>
      </c>
      <c r="CL30" s="47">
        <f>IF(PLANEL_Pot_Trim!CL4&lt;&gt;0,CL4/PLANEL_Pot_Trim!CL4,0)</f>
        <v>0.4433108078311217</v>
      </c>
      <c r="CM30" s="47">
        <f>IF(PLANEL_Pot_Trim!CM4&lt;&gt;0,CM4/PLANEL_Pot_Trim!CM4,0)</f>
        <v>0.56530861688553291</v>
      </c>
      <c r="CN30" s="47">
        <f>IF(PLANEL_Pot_Trim!CN4&lt;&gt;0,CN4/PLANEL_Pot_Trim!CN4,0)</f>
        <v>0.55134804094115908</v>
      </c>
      <c r="CO30" s="47">
        <f>IF(PLANEL_Pot_Trim!CO4&lt;&gt;0,CO4/PLANEL_Pot_Trim!CO4,0)</f>
        <v>0.44904969679414014</v>
      </c>
      <c r="CP30" s="47">
        <f>IF(PLANEL_Pot_Trim!CP4&lt;&gt;0,CP4/PLANEL_Pot_Trim!CP4,0)</f>
        <v>0.4433108078311217</v>
      </c>
      <c r="CQ30" s="47">
        <f>IF(PLANEL_Pot_Trim!CQ4&lt;&gt;0,CQ4/PLANEL_Pot_Trim!CQ4,0)</f>
        <v>0.56530861688553291</v>
      </c>
      <c r="CR30" s="47">
        <f>IF(PLANEL_Pot_Trim!CR4&lt;&gt;0,CR4/PLANEL_Pot_Trim!CR4,0)</f>
        <v>0.55134804094115908</v>
      </c>
      <c r="CS30" s="47">
        <f>IF(PLANEL_Pot_Trim!CS4&lt;&gt;0,CS4/PLANEL_Pot_Trim!CS4,0)</f>
        <v>0.44900034237781317</v>
      </c>
      <c r="CT30" s="47">
        <f>IF(PLANEL_Pot_Trim!CT4&lt;&gt;0,CT4/PLANEL_Pot_Trim!CT4,0)</f>
        <v>0.4433108078311217</v>
      </c>
      <c r="CU30" s="47">
        <f>IF(PLANEL_Pot_Trim!CU4&lt;&gt;0,CU4/PLANEL_Pot_Trim!CU4,0)</f>
        <v>0.56533660810051489</v>
      </c>
      <c r="CV30" s="47">
        <f>IF(PLANEL_Pot_Trim!CV4&lt;&gt;0,CV4/PLANEL_Pot_Trim!CV4,0)</f>
        <v>0.55135742370001128</v>
      </c>
      <c r="CW30" s="47">
        <f>IF(PLANEL_Pot_Trim!CW4&lt;&gt;0,CW4/PLANEL_Pot_Trim!CW4,0)</f>
        <v>0.44942239822300767</v>
      </c>
      <c r="CX30" s="47">
        <f>IF(PLANEL_Pot_Trim!CX4&lt;&gt;0,CX4/PLANEL_Pot_Trim!CX4,0)</f>
        <v>0.44331569067588317</v>
      </c>
      <c r="CY30" s="77">
        <f>IF(PLANEL_Pot_Trim!CY4&lt;&gt;0,CY4/PLANEL_Pot_Trim!CY4,0)</f>
        <v>0.56533660810051489</v>
      </c>
      <c r="CZ30" s="77">
        <f>IF(PLANEL_Pot_Trim!CZ4&lt;&gt;0,CZ4/PLANEL_Pot_Trim!CZ4,0)</f>
        <v>0.55135742370001128</v>
      </c>
      <c r="DA30" s="77">
        <f>IF(PLANEL_Pot_Trim!DA4&lt;&gt;0,DA4/PLANEL_Pot_Trim!DA4,0)</f>
        <v>0.44394040099350196</v>
      </c>
      <c r="DB30" s="77">
        <f>IF(PLANEL_Pot_Trim!DB4&lt;&gt;0,DB4/PLANEL_Pot_Trim!DB4,0)</f>
        <v>0.44331569067588317</v>
      </c>
      <c r="DC30" s="47">
        <f>IF(PLANEL_Pot_Trim!DC4&lt;&gt;0,DC4/PLANEL_Pot_Trim!DC4,0)</f>
        <v>0.56533660810051489</v>
      </c>
      <c r="DD30" s="47">
        <f>IF(PLANEL_Pot_Trim!DD4&lt;&gt;0,DD4/PLANEL_Pot_Trim!DD4,0)</f>
        <v>0.55135742370001128</v>
      </c>
      <c r="DE30" s="47">
        <f>IF(PLANEL_Pot_Trim!DE4&lt;&gt;0,DE4/PLANEL_Pot_Trim!DE4,0)</f>
        <v>0.44390474193871954</v>
      </c>
      <c r="DF30" s="47">
        <f>IF(PLANEL_Pot_Trim!DF4&lt;&gt;0,DF4/PLANEL_Pot_Trim!DF4,0)</f>
        <v>0.44331569067588317</v>
      </c>
      <c r="DG30" s="47">
        <f>IF(PLANEL_Pot_Trim!DG4&lt;&gt;0,DG4/PLANEL_Pot_Trim!DG4,0)</f>
        <v>0.56533660810051489</v>
      </c>
      <c r="DH30" s="47">
        <f>IF(PLANEL_Pot_Trim!DH4&lt;&gt;0,DH4/PLANEL_Pot_Trim!DH4,0)</f>
        <v>0.55135742370001128</v>
      </c>
      <c r="DI30" s="47">
        <f>IF(PLANEL_Pot_Trim!DI4&lt;&gt;0,DI4/PLANEL_Pot_Trim!DI4,0)</f>
        <v>0.4438777587822057</v>
      </c>
      <c r="DJ30" s="47">
        <f>IF(PLANEL_Pot_Trim!DJ4&lt;&gt;0,DJ4/PLANEL_Pot_Trim!DJ4,0)</f>
        <v>0.44331569067588317</v>
      </c>
      <c r="DK30" s="47">
        <f>IF(PLANEL_Pot_Trim!DK4&lt;&gt;0,DK4/PLANEL_Pot_Trim!DK4,0)</f>
        <v>0.56533660810051489</v>
      </c>
      <c r="DL30" s="47">
        <f>IF(PLANEL_Pot_Trim!DL4&lt;&gt;0,DL4/PLANEL_Pot_Trim!DL4,0)</f>
        <v>0.55135742370001128</v>
      </c>
      <c r="DM30" s="47">
        <f>IF(PLANEL_Pot_Trim!DM4&lt;&gt;0,DM4/PLANEL_Pot_Trim!DM4,0)</f>
        <v>0.44361810947842811</v>
      </c>
      <c r="DN30" s="47">
        <f>IF(PLANEL_Pot_Trim!DN4&lt;&gt;0,DN4/PLANEL_Pot_Trim!DN4,0)</f>
        <v>0.44331569067588317</v>
      </c>
      <c r="DO30" s="47">
        <f>IF(PLANEL_Pot_Trim!DO4&lt;&gt;0,DO4/PLANEL_Pot_Trim!DO4,0)</f>
        <v>0.56533660810051489</v>
      </c>
      <c r="DP30" s="47">
        <f>IF(PLANEL_Pot_Trim!DP4&lt;&gt;0,DP4/PLANEL_Pot_Trim!DP4,0)</f>
        <v>0.55135742370001128</v>
      </c>
      <c r="DQ30" s="47">
        <f>IF(PLANEL_Pot_Trim!DQ4&lt;&gt;0,DQ4/PLANEL_Pot_Trim!DQ4,0)</f>
        <v>0.43827719444535063</v>
      </c>
      <c r="DR30" s="47">
        <f>IF(PLANEL_Pot_Trim!DR4&lt;&gt;0,DR4/PLANEL_Pot_Trim!DR4,0)</f>
        <v>0.44331569067588317</v>
      </c>
      <c r="DS30" s="47">
        <f>IF(PLANEL_Pot_Trim!DS4&lt;&gt;0,DS4/PLANEL_Pot_Trim!DS4,0)</f>
        <v>0.56533660810051489</v>
      </c>
      <c r="DT30" s="47">
        <f>IF(PLANEL_Pot_Trim!DT4&lt;&gt;0,DT4/PLANEL_Pot_Trim!DT4,0)</f>
        <v>0.55135742370001128</v>
      </c>
      <c r="DU30" s="47">
        <f>IF(PLANEL_Pot_Trim!DU4&lt;&gt;0,DU4/PLANEL_Pot_Trim!DU4,0)</f>
        <v>0.43239376687613557</v>
      </c>
      <c r="DV30" s="47">
        <f>IF(PLANEL_Pot_Trim!DV4&lt;&gt;0,DV4/PLANEL_Pot_Trim!DV4,0)</f>
        <v>0.44331569067588317</v>
      </c>
      <c r="DW30" s="47">
        <f>IF(PLANEL_Pot_Trim!DW4&lt;&gt;0,DW4/PLANEL_Pot_Trim!DW4,0)</f>
        <v>0.56533660810051489</v>
      </c>
      <c r="DX30" s="47">
        <f>IF(PLANEL_Pot_Trim!DX4&lt;&gt;0,DX4/PLANEL_Pot_Trim!DX4,0)</f>
        <v>0.55135742370001128</v>
      </c>
      <c r="DY30" s="47">
        <f>IF(PLANEL_Pot_Trim!DY4&lt;&gt;0,DY4/PLANEL_Pot_Trim!DY4,0)</f>
        <v>0.42539610536593336</v>
      </c>
      <c r="DZ30" s="47">
        <f>IF(PLANEL_Pot_Trim!DZ4&lt;&gt;0,DZ4/PLANEL_Pot_Trim!DZ4,0)</f>
        <v>0.44331569067588317</v>
      </c>
      <c r="EA30" s="47">
        <f>IF(PLANEL_Pot_Trim!EA4&lt;&gt;0,EA4/PLANEL_Pot_Trim!EA4,0)</f>
        <v>0.56533660810051489</v>
      </c>
      <c r="EB30" s="47">
        <f>IF(PLANEL_Pot_Trim!EB4&lt;&gt;0,EB4/PLANEL_Pot_Trim!EB4,0)</f>
        <v>0.55135742370001128</v>
      </c>
      <c r="EC30" s="47">
        <f>IF(PLANEL_Pot_Trim!EC4&lt;&gt;0,EC4/PLANEL_Pot_Trim!EC4,0)</f>
        <v>0.42023566929109174</v>
      </c>
      <c r="ED30" s="47">
        <f>IF(PLANEL_Pot_Trim!ED4&lt;&gt;0,ED4/PLANEL_Pot_Trim!ED4,0)</f>
        <v>0.44331569067588317</v>
      </c>
      <c r="EE30" s="47">
        <f>IF(PLANEL_Pot_Trim!EE4&lt;&gt;0,EE4/PLANEL_Pot_Trim!EE4,0)</f>
        <v>0.56533660810051489</v>
      </c>
      <c r="EF30" s="47">
        <f>IF(PLANEL_Pot_Trim!EF4&lt;&gt;0,EF4/PLANEL_Pot_Trim!EF4,0)</f>
        <v>0.55135742370001128</v>
      </c>
      <c r="EG30" s="47">
        <f>IF(PLANEL_Pot_Trim!EG4&lt;&gt;0,EG4/PLANEL_Pot_Trim!EG4,0)</f>
        <v>0.41322340359870069</v>
      </c>
      <c r="EH30" s="47">
        <f>IF(PLANEL_Pot_Trim!EH4&lt;&gt;0,EH4/PLANEL_Pot_Trim!EH4,0)</f>
        <v>0.44331569067588317</v>
      </c>
      <c r="EI30" s="47">
        <f>IF(PLANEL_Pot_Trim!EI4&lt;&gt;0,EI4/PLANEL_Pot_Trim!EI4,0)</f>
        <v>0.56533660810051489</v>
      </c>
      <c r="EJ30" s="47">
        <f>IF(PLANEL_Pot_Trim!EJ4&lt;&gt;0,EJ4/PLANEL_Pot_Trim!EJ4,0)</f>
        <v>0.55135742370001128</v>
      </c>
      <c r="EK30" s="47">
        <f>IF(PLANEL_Pot_Trim!EK4&lt;&gt;0,EK4/PLANEL_Pot_Trim!EK4,0)</f>
        <v>0.39407529248395934</v>
      </c>
      <c r="EL30" s="47">
        <f>IF(PLANEL_Pot_Trim!EL4&lt;&gt;0,EL4/PLANEL_Pot_Trim!EL4,0)</f>
        <v>0.44331569067588317</v>
      </c>
      <c r="EM30" s="47">
        <f>IF(PLANEL_Pot_Trim!EM4&lt;&gt;0,EM4/PLANEL_Pot_Trim!EM4,0)</f>
        <v>0.56547582467095558</v>
      </c>
      <c r="EN30" s="47">
        <f>IF(PLANEL_Pot_Trim!EN4&lt;&gt;0,EN4/PLANEL_Pot_Trim!EN4,0)</f>
        <v>0.55135141963938461</v>
      </c>
      <c r="EO30" s="47">
        <f>IF(PLANEL_Pot_Trim!EO4&lt;&gt;0,EO4/PLANEL_Pot_Trim!EO4,0)</f>
        <v>0.39394654039193566</v>
      </c>
      <c r="EP30" s="47">
        <f>IF(PLANEL_Pot_Trim!EP4&lt;&gt;0,EP4/PLANEL_Pot_Trim!EP4,0)</f>
        <v>0.44333972011932765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0.52736461245859589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0.57837216218245435</v>
      </c>
      <c r="X31" s="47">
        <f>IF(PLANEL_Pot_Trim!X5&lt;&gt;0,X5/PLANEL_Pot_Trim!X5,0)</f>
        <v>0.52005890219342399</v>
      </c>
      <c r="Y31" s="47">
        <f>IF(PLANEL_Pot_Trim!Y5&lt;&gt;0,Y5/PLANEL_Pot_Trim!Y5,0)</f>
        <v>0.45061456353596491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0.5419762324118218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0.53581018640114575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0.32090774315469439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0.48095088438937605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0.5352923422650766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0.51270312476240509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0.503155473340133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0.53543240879945508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0.52856445323290457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0.53629156814564694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0.44045463515674932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0.44058464638045175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0.4397742270866094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0.43700676610909051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3.6157477806164705E-2</v>
      </c>
      <c r="AF33" s="48">
        <f>IF(PLANEL_Pot_Trim!AF7&lt;&gt;0,AF7/PLANEL_Pot_Trim!AF7,0)</f>
        <v>0</v>
      </c>
      <c r="AG33" s="48">
        <f>IF(PLANEL_Pot_Trim!AG7&lt;&gt;0,AG7/PLANEL_Pot_Trim!AG7,0)</f>
        <v>4.5309546190697172E-2</v>
      </c>
      <c r="AH33" s="48">
        <f>IF(PLANEL_Pot_Trim!AH7&lt;&gt;0,AH7/PLANEL_Pot_Trim!AH7,0)</f>
        <v>0.17020558598510616</v>
      </c>
      <c r="AI33" s="48">
        <f>IF(PLANEL_Pot_Trim!AI7&lt;&gt;0,AI7/PLANEL_Pot_Trim!AI7,0)</f>
        <v>4.7326388250810814E-2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0.15268026391297065</v>
      </c>
      <c r="AM33" s="48">
        <f>IF(PLANEL_Pot_Trim!AM7&lt;&gt;0,AM7/PLANEL_Pot_Trim!AM7,0)</f>
        <v>4.2816049877180649E-2</v>
      </c>
      <c r="AN33" s="48">
        <f>IF(PLANEL_Pot_Trim!AN7&lt;&gt;0,AN7/PLANEL_Pot_Trim!AN7,0)</f>
        <v>0</v>
      </c>
      <c r="AO33" s="48">
        <f>IF(PLANEL_Pot_Trim!AO7&lt;&gt;0,AO7/PLANEL_Pot_Trim!AO7,0)</f>
        <v>5.3359262905897592E-3</v>
      </c>
      <c r="AP33" s="48">
        <f>IF(PLANEL_Pot_Trim!AP7&lt;&gt;0,AP7/PLANEL_Pot_Trim!AP7,0)</f>
        <v>0.10325923491340788</v>
      </c>
      <c r="AQ33" s="48">
        <f>IF(PLANEL_Pot_Trim!AQ7&lt;&gt;0,AQ7/PLANEL_Pot_Trim!AQ7,0)</f>
        <v>2.6807749319240418E-2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8.2677471954444304E-2</v>
      </c>
      <c r="AU33" s="48">
        <f>IF(PLANEL_Pot_Trim!AU7&lt;&gt;0,AU7/PLANEL_Pot_Trim!AU7,0)</f>
        <v>2.6807227653372984E-2</v>
      </c>
      <c r="AV33" s="48">
        <f>IF(PLANEL_Pot_Trim!AV7&lt;&gt;0,AV7/PLANEL_Pot_Trim!AV7,0)</f>
        <v>0</v>
      </c>
      <c r="AW33" s="48">
        <f>IF(PLANEL_Pot_Trim!AW7&lt;&gt;0,AW7/PLANEL_Pot_Trim!AW7,0)</f>
        <v>5.2326721352439322E-3</v>
      </c>
      <c r="AX33" s="48">
        <f>IF(PLANEL_Pot_Trim!AX7&lt;&gt;0,AX7/PLANEL_Pot_Trim!AX7,0)</f>
        <v>2.6807227653372984E-2</v>
      </c>
      <c r="AY33" s="48">
        <f>IF(PLANEL_Pot_Trim!AY7&lt;&gt;0,AY7/PLANEL_Pot_Trim!AY7,0)</f>
        <v>2.4170808022017175E-2</v>
      </c>
      <c r="AZ33" s="48">
        <f>IF(PLANEL_Pot_Trim!AZ7&lt;&gt;0,AZ7/PLANEL_Pot_Trim!AZ7,0)</f>
        <v>0</v>
      </c>
      <c r="BA33" s="48">
        <f>IF(PLANEL_Pot_Trim!BA7&lt;&gt;0,BA7/PLANEL_Pot_Trim!BA7,0)</f>
        <v>2.4170808022017175E-2</v>
      </c>
      <c r="BB33" s="48">
        <f>IF(PLANEL_Pot_Trim!BB7&lt;&gt;0,BB7/PLANEL_Pot_Trim!BB7,0)</f>
        <v>2.4170808022017175E-2</v>
      </c>
      <c r="BC33" s="48">
        <f>IF(PLANEL_Pot_Trim!BC7&lt;&gt;0,BC7/PLANEL_Pot_Trim!BC7,0)</f>
        <v>2.4150479481888247E-2</v>
      </c>
      <c r="BD33" s="48">
        <f>IF(PLANEL_Pot_Trim!BD7&lt;&gt;0,BD7/PLANEL_Pot_Trim!BD7,0)</f>
        <v>0</v>
      </c>
      <c r="BE33" s="48">
        <f>IF(PLANEL_Pot_Trim!BE7&lt;&gt;0,BE7/PLANEL_Pot_Trim!BE7,0)</f>
        <v>2.4150479481888247E-2</v>
      </c>
      <c r="BF33" s="48">
        <f>IF(PLANEL_Pot_Trim!BF7&lt;&gt;0,BF7/PLANEL_Pot_Trim!BF7,0)</f>
        <v>2.4150479481888247E-2</v>
      </c>
      <c r="BG33" s="48">
        <f>IF(PLANEL_Pot_Trim!BG7&lt;&gt;0,BG7/PLANEL_Pot_Trim!BG7,0)</f>
        <v>2.4150479481888247E-2</v>
      </c>
      <c r="BH33" s="48">
        <f>IF(PLANEL_Pot_Trim!BH7&lt;&gt;0,BH7/PLANEL_Pot_Trim!BH7,0)</f>
        <v>0</v>
      </c>
      <c r="BI33" s="48">
        <f>IF(PLANEL_Pot_Trim!BI7&lt;&gt;0,BI7/PLANEL_Pot_Trim!BI7,0)</f>
        <v>2.4150479481888247E-2</v>
      </c>
      <c r="BJ33" s="48">
        <f>IF(PLANEL_Pot_Trim!BJ7&lt;&gt;0,BJ7/PLANEL_Pot_Trim!BJ7,0)</f>
        <v>2.4150479481888247E-2</v>
      </c>
      <c r="BK33" s="48">
        <f>IF(PLANEL_Pot_Trim!BK7&lt;&gt;0,BK7/PLANEL_Pot_Trim!BK7,0)</f>
        <v>2.4150479481888247E-2</v>
      </c>
      <c r="BL33" s="48">
        <f>IF(PLANEL_Pot_Trim!BL7&lt;&gt;0,BL7/PLANEL_Pot_Trim!BL7,0)</f>
        <v>0</v>
      </c>
      <c r="BM33" s="48">
        <f>IF(PLANEL_Pot_Trim!BM7&lt;&gt;0,BM7/PLANEL_Pot_Trim!BM7,0)</f>
        <v>2.4150479481888247E-2</v>
      </c>
      <c r="BN33" s="48">
        <f>IF(PLANEL_Pot_Trim!BN7&lt;&gt;0,BN7/PLANEL_Pot_Trim!BN7,0)</f>
        <v>2.4150479481888247E-2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0.58526584201976439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0.50483545154011855</v>
      </c>
      <c r="AZ36" s="49">
        <f>IF(PLANEL_Pot_Trim!AZ9&lt;&gt;0,AZ10/PLANEL_Pot_Trim!AZ9,0)</f>
        <v>0.37065401946895971</v>
      </c>
      <c r="BA36" s="49">
        <f>IF(PLANEL_Pot_Trim!BA9&lt;&gt;0,BA10/PLANEL_Pot_Trim!BA9,0)</f>
        <v>0.50483545154011855</v>
      </c>
      <c r="BB36" s="49">
        <f>IF(PLANEL_Pot_Trim!BB9&lt;&gt;0,BB10/PLANEL_Pot_Trim!BB9,0)</f>
        <v>0.53000117898233112</v>
      </c>
      <c r="BC36" s="49">
        <f>IF(PLANEL_Pot_Trim!BC9&lt;&gt;0,BC10/PLANEL_Pot_Trim!BC9,0)</f>
        <v>0.34056031794861197</v>
      </c>
      <c r="BD36" s="49">
        <f>IF(PLANEL_Pot_Trim!BD9&lt;&gt;0,BD10/PLANEL_Pot_Trim!BD9,0)</f>
        <v>0.25004196978279886</v>
      </c>
      <c r="BE36" s="49">
        <f>IF(PLANEL_Pot_Trim!BE9&lt;&gt;0,BE10/PLANEL_Pot_Trim!BE9,0)</f>
        <v>0.34056031794861197</v>
      </c>
      <c r="BF36" s="49">
        <f>IF(PLANEL_Pot_Trim!BF9&lt;&gt;0,BF10/PLANEL_Pot_Trim!BF9,0)</f>
        <v>0.35753703405082288</v>
      </c>
      <c r="BG36" s="49">
        <f>IF(PLANEL_Pot_Trim!BG9&lt;&gt;0,BG10/PLANEL_Pot_Trim!BG9,0)</f>
        <v>0.13881140128296507</v>
      </c>
      <c r="BH36" s="49">
        <f>IF(PLANEL_Pot_Trim!BH9&lt;&gt;0,BH10/PLANEL_Pot_Trim!BH9,0)</f>
        <v>8.3998060156806845E-2</v>
      </c>
      <c r="BI36" s="49">
        <f>IF(PLANEL_Pot_Trim!BI9&lt;&gt;0,BI10/PLANEL_Pot_Trim!BI9,0)</f>
        <v>0.13881140128296507</v>
      </c>
      <c r="BJ36" s="49">
        <f>IF(PLANEL_Pot_Trim!BJ9&lt;&gt;0,BJ10/PLANEL_Pot_Trim!BJ9,0)</f>
        <v>0.13881140128296507</v>
      </c>
      <c r="BK36" s="49">
        <f>IF(PLANEL_Pot_Trim!BK9&lt;&gt;0,BK10/PLANEL_Pot_Trim!BK9,0)</f>
        <v>0.13881140128296507</v>
      </c>
      <c r="BL36" s="49">
        <f>IF(PLANEL_Pot_Trim!BL9&lt;&gt;0,BL10/PLANEL_Pot_Trim!BL9,0)</f>
        <v>8.3998060156806845E-2</v>
      </c>
      <c r="BM36" s="49">
        <f>IF(PLANEL_Pot_Trim!BM9&lt;&gt;0,BM10/PLANEL_Pot_Trim!BM9,0)</f>
        <v>0.13881140128296507</v>
      </c>
      <c r="BN36" s="49">
        <f>IF(PLANEL_Pot_Trim!BN9&lt;&gt;0,BN10/PLANEL_Pot_Trim!BN9,0)</f>
        <v>0.13881140128296507</v>
      </c>
      <c r="BO36" s="49">
        <f>IF(PLANEL_Pot_Trim!BO9&lt;&gt;0,BO10/PLANEL_Pot_Trim!BO9,0)</f>
        <v>0.13837873299145298</v>
      </c>
      <c r="BP36" s="49">
        <f>IF(PLANEL_Pot_Trim!BP9&lt;&gt;0,BP10/PLANEL_Pot_Trim!BP9,0)</f>
        <v>7.2649572649572655E-2</v>
      </c>
      <c r="BQ36" s="49">
        <f>IF(PLANEL_Pot_Trim!BQ9&lt;&gt;0,BQ10/PLANEL_Pot_Trim!BQ9,0)</f>
        <v>0.13837873299145298</v>
      </c>
      <c r="BR36" s="49">
        <f>IF(PLANEL_Pot_Trim!BR9&lt;&gt;0,BR10/PLANEL_Pot_Trim!BR9,0)</f>
        <v>0.13837873299145298</v>
      </c>
      <c r="BS36" s="49">
        <f>IF(PLANEL_Pot_Trim!BS9&lt;&gt;0,BS10/PLANEL_Pot_Trim!BS9,0)</f>
        <v>0.13837873299145298</v>
      </c>
      <c r="BT36" s="49">
        <f>IF(PLANEL_Pot_Trim!BT9&lt;&gt;0,BT10/PLANEL_Pot_Trim!BT9,0)</f>
        <v>7.2649572649572655E-2</v>
      </c>
      <c r="BU36" s="49">
        <f>IF(PLANEL_Pot_Trim!BU9&lt;&gt;0,BU10/PLANEL_Pot_Trim!BU9,0)</f>
        <v>0.13837873299145298</v>
      </c>
      <c r="BV36" s="49">
        <f>IF(PLANEL_Pot_Trim!BV9&lt;&gt;0,BV10/PLANEL_Pot_Trim!BV9,0)</f>
        <v>0.13837873299145298</v>
      </c>
      <c r="BW36" s="49">
        <f>IF(PLANEL_Pot_Trim!BW9&lt;&gt;0,BW10/PLANEL_Pot_Trim!BW9,0)</f>
        <v>0.13837873299145298</v>
      </c>
      <c r="BX36" s="49">
        <f>IF(PLANEL_Pot_Trim!BX9&lt;&gt;0,BX10/PLANEL_Pot_Trim!BX9,0)</f>
        <v>7.2649572649572655E-2</v>
      </c>
      <c r="BY36" s="49">
        <f>IF(PLANEL_Pot_Trim!BY9&lt;&gt;0,BY10/PLANEL_Pot_Trim!BY9,0)</f>
        <v>0.13837873299145298</v>
      </c>
      <c r="BZ36" s="49">
        <f>IF(PLANEL_Pot_Trim!BZ9&lt;&gt;0,BZ10/PLANEL_Pot_Trim!BZ9,0)</f>
        <v>0.13837873299145298</v>
      </c>
      <c r="CA36" s="49">
        <f>IF(PLANEL_Pot_Trim!CA9&lt;&gt;0,CA10/PLANEL_Pot_Trim!CA9,0)</f>
        <v>0.13837873299145298</v>
      </c>
      <c r="CB36" s="49">
        <f>IF(PLANEL_Pot_Trim!CB9&lt;&gt;0,CB10/PLANEL_Pot_Trim!CB9,0)</f>
        <v>7.2649572649572655E-2</v>
      </c>
      <c r="CC36" s="49">
        <f>IF(PLANEL_Pot_Trim!CC9&lt;&gt;0,CC10/PLANEL_Pot_Trim!CC9,0)</f>
        <v>0.13837873299145298</v>
      </c>
      <c r="CD36" s="49">
        <f>IF(PLANEL_Pot_Trim!CD9&lt;&gt;0,CD10/PLANEL_Pot_Trim!CD9,0)</f>
        <v>0.13837873299145298</v>
      </c>
      <c r="CE36" s="49">
        <f>IF(PLANEL_Pot_Trim!CE9&lt;&gt;0,CE10/PLANEL_Pot_Trim!CE9,0)</f>
        <v>0.13837873299145298</v>
      </c>
      <c r="CF36" s="49">
        <f>IF(PLANEL_Pot_Trim!CF9&lt;&gt;0,CF10/PLANEL_Pot_Trim!CF9,0)</f>
        <v>7.2649572649572655E-2</v>
      </c>
      <c r="CG36" s="49">
        <f>IF(PLANEL_Pot_Trim!CG9&lt;&gt;0,CG10/PLANEL_Pot_Trim!CG9,0)</f>
        <v>0.13837873299145298</v>
      </c>
      <c r="CH36" s="49">
        <f>IF(PLANEL_Pot_Trim!CH9&lt;&gt;0,CH10/PLANEL_Pot_Trim!CH9,0)</f>
        <v>0.13837873299145298</v>
      </c>
      <c r="CI36" s="49">
        <f>IF(PLANEL_Pot_Trim!CI9&lt;&gt;0,CI10/PLANEL_Pot_Trim!CI9,0)</f>
        <v>0.13837873299145298</v>
      </c>
      <c r="CJ36" s="49">
        <f>IF(PLANEL_Pot_Trim!CJ9&lt;&gt;0,CJ10/PLANEL_Pot_Trim!CJ9,0)</f>
        <v>0.13837873299145298</v>
      </c>
      <c r="CK36" s="49">
        <f>IF(PLANEL_Pot_Trim!CK9&lt;&gt;0,CK10/PLANEL_Pot_Trim!CK9,0)</f>
        <v>0.13837873299145298</v>
      </c>
      <c r="CL36" s="49">
        <f>IF(PLANEL_Pot_Trim!CL9&lt;&gt;0,CL10/PLANEL_Pot_Trim!CL9,0)</f>
        <v>0.13837873299145298</v>
      </c>
      <c r="CM36" s="49">
        <f>IF(PLANEL_Pot_Trim!CM9&lt;&gt;0,CM10/PLANEL_Pot_Trim!CM9,0)</f>
        <v>0.13837873299145298</v>
      </c>
      <c r="CN36" s="49">
        <f>IF(PLANEL_Pot_Trim!CN9&lt;&gt;0,CN10/PLANEL_Pot_Trim!CN9,0)</f>
        <v>0.13837873299145298</v>
      </c>
      <c r="CO36" s="49">
        <f>IF(PLANEL_Pot_Trim!CO9&lt;&gt;0,CO10/PLANEL_Pot_Trim!CO9,0)</f>
        <v>0.13837873299145298</v>
      </c>
      <c r="CP36" s="49">
        <f>IF(PLANEL_Pot_Trim!CP9&lt;&gt;0,CP10/PLANEL_Pot_Trim!CP9,0)</f>
        <v>0.13837873299145298</v>
      </c>
      <c r="CQ36" s="49">
        <f>IF(PLANEL_Pot_Trim!CQ9&lt;&gt;0,CQ10/PLANEL_Pot_Trim!CQ9,0)</f>
        <v>0.13837873299145298</v>
      </c>
      <c r="CR36" s="49">
        <f>IF(PLANEL_Pot_Trim!CR9&lt;&gt;0,CR10/PLANEL_Pot_Trim!CR9,0)</f>
        <v>0.13837873299145298</v>
      </c>
      <c r="CS36" s="49">
        <f>IF(PLANEL_Pot_Trim!CS9&lt;&gt;0,CS10/PLANEL_Pot_Trim!CS9,0)</f>
        <v>0.13837873299145298</v>
      </c>
      <c r="CT36" s="49">
        <f>IF(PLANEL_Pot_Trim!CT9&lt;&gt;0,CT10/PLANEL_Pot_Trim!CT9,0)</f>
        <v>0.13837873299145298</v>
      </c>
      <c r="CU36" s="49">
        <f>IF(PLANEL_Pot_Trim!CU9&lt;&gt;0,CU10/PLANEL_Pot_Trim!CU9,0)</f>
        <v>0.13837873299145298</v>
      </c>
      <c r="CV36" s="49">
        <f>IF(PLANEL_Pot_Trim!CV9&lt;&gt;0,CV10/PLANEL_Pot_Trim!CV9,0)</f>
        <v>0.13837873299145298</v>
      </c>
      <c r="CW36" s="49">
        <f>IF(PLANEL_Pot_Trim!CW9&lt;&gt;0,CW10/PLANEL_Pot_Trim!CW9,0)</f>
        <v>0.13837873299145298</v>
      </c>
      <c r="CX36" s="49">
        <f>IF(PLANEL_Pot_Trim!CX9&lt;&gt;0,CX10/PLANEL_Pot_Trim!CX9,0)</f>
        <v>0.13837873299145298</v>
      </c>
      <c r="CY36" s="79">
        <f>IF(PLANEL_Pot_Trim!CY9&lt;&gt;0,CY10/PLANEL_Pot_Trim!CY9,0)</f>
        <v>0.13837873299145298</v>
      </c>
      <c r="CZ36" s="79">
        <f>IF(PLANEL_Pot_Trim!CZ9&lt;&gt;0,CZ10/PLANEL_Pot_Trim!CZ9,0)</f>
        <v>0.13837873299145298</v>
      </c>
      <c r="DA36" s="79">
        <f>IF(PLANEL_Pot_Trim!DA9&lt;&gt;0,DA10/PLANEL_Pot_Trim!DA9,0)</f>
        <v>0.13837873299145298</v>
      </c>
      <c r="DB36" s="79">
        <f>IF(PLANEL_Pot_Trim!DB9&lt;&gt;0,DB10/PLANEL_Pot_Trim!DB9,0)</f>
        <v>0.13837873299145298</v>
      </c>
      <c r="DC36" s="49">
        <f>IF(PLANEL_Pot_Trim!DC9&lt;&gt;0,DC10/PLANEL_Pot_Trim!DC9,0)</f>
        <v>0.13837873299145298</v>
      </c>
      <c r="DD36" s="49">
        <f>IF(PLANEL_Pot_Trim!DD9&lt;&gt;0,DD10/PLANEL_Pot_Trim!DD9,0)</f>
        <v>0.13837873299145298</v>
      </c>
      <c r="DE36" s="49">
        <f>IF(PLANEL_Pot_Trim!DE9&lt;&gt;0,DE10/PLANEL_Pot_Trim!DE9,0)</f>
        <v>0.13837873299145298</v>
      </c>
      <c r="DF36" s="49">
        <f>IF(PLANEL_Pot_Trim!DF9&lt;&gt;0,DF10/PLANEL_Pot_Trim!DF9,0)</f>
        <v>0.13837873299145298</v>
      </c>
      <c r="DG36" s="49">
        <f>IF(PLANEL_Pot_Trim!DG9&lt;&gt;0,DG10/PLANEL_Pot_Trim!DG9,0)</f>
        <v>0.13837873299145298</v>
      </c>
      <c r="DH36" s="49">
        <f>IF(PLANEL_Pot_Trim!DH9&lt;&gt;0,DH10/PLANEL_Pot_Trim!DH9,0)</f>
        <v>0.13837873299145298</v>
      </c>
      <c r="DI36" s="49">
        <f>IF(PLANEL_Pot_Trim!DI9&lt;&gt;0,DI10/PLANEL_Pot_Trim!DI9,0)</f>
        <v>0.13837873299145298</v>
      </c>
      <c r="DJ36" s="49">
        <f>IF(PLANEL_Pot_Trim!DJ9&lt;&gt;0,DJ10/PLANEL_Pot_Trim!DJ9,0)</f>
        <v>0.13837873299145298</v>
      </c>
      <c r="DK36" s="49">
        <f>IF(PLANEL_Pot_Trim!DK9&lt;&gt;0,DK10/PLANEL_Pot_Trim!DK9,0)</f>
        <v>0.13837873299145298</v>
      </c>
      <c r="DL36" s="49">
        <f>IF(PLANEL_Pot_Trim!DL9&lt;&gt;0,DL10/PLANEL_Pot_Trim!DL9,0)</f>
        <v>0.13837873299145298</v>
      </c>
      <c r="DM36" s="49">
        <f>IF(PLANEL_Pot_Trim!DM9&lt;&gt;0,DM10/PLANEL_Pot_Trim!DM9,0)</f>
        <v>0.13837873299145298</v>
      </c>
      <c r="DN36" s="49">
        <f>IF(PLANEL_Pot_Trim!DN9&lt;&gt;0,DN10/PLANEL_Pot_Trim!DN9,0)</f>
        <v>0.13837873299145298</v>
      </c>
      <c r="DO36" s="49">
        <f>IF(PLANEL_Pot_Trim!DO9&lt;&gt;0,DO10/PLANEL_Pot_Trim!DO9,0)</f>
        <v>0.13837873299145298</v>
      </c>
      <c r="DP36" s="49">
        <f>IF(PLANEL_Pot_Trim!DP9&lt;&gt;0,DP10/PLANEL_Pot_Trim!DP9,0)</f>
        <v>0.13837873299145298</v>
      </c>
      <c r="DQ36" s="49">
        <f>IF(PLANEL_Pot_Trim!DQ9&lt;&gt;0,DQ10/PLANEL_Pot_Trim!DQ9,0)</f>
        <v>0.13837873299145298</v>
      </c>
      <c r="DR36" s="49">
        <f>IF(PLANEL_Pot_Trim!DR9&lt;&gt;0,DR10/PLANEL_Pot_Trim!DR9,0)</f>
        <v>0.13837873299145298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0.18524652705133526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0.38154202670541026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0.87032003770250366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0.89849727628865972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0.89916470486008837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0.89475052812960232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0.31708304403309501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9.5740849888911336E-2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0.24574797236546353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0.63487506772277236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0.73388850403587447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0.35517326840391827</v>
      </c>
      <c r="AJ44" s="51">
        <f>IF(PLANEL_Pot_Trim!AJ17&lt;&gt;0,AJ18/PLANEL_Pot_Trim!AJ17,0)</f>
        <v>0.4252333799709721</v>
      </c>
      <c r="AK44" s="51">
        <f>IF(PLANEL_Pot_Trim!AK17&lt;&gt;0,AK18/PLANEL_Pot_Trim!AK17,0)</f>
        <v>0.56066422572149066</v>
      </c>
      <c r="AL44" s="51">
        <f>IF(PLANEL_Pot_Trim!AL17&lt;&gt;0,AL18/PLANEL_Pot_Trim!AL17,0)</f>
        <v>0.46401078516818411</v>
      </c>
      <c r="AM44" s="51">
        <f>IF(PLANEL_Pot_Trim!AM17&lt;&gt;0,AM18/PLANEL_Pot_Trim!AM17,0)</f>
        <v>0.35521878520983302</v>
      </c>
      <c r="AN44" s="51">
        <f>IF(PLANEL_Pot_Trim!AN17&lt;&gt;0,AN18/PLANEL_Pot_Trim!AN17,0)</f>
        <v>0.42588574417986241</v>
      </c>
      <c r="AO44" s="51">
        <f>IF(PLANEL_Pot_Trim!AO17&lt;&gt;0,AO18/PLANEL_Pot_Trim!AO17,0)</f>
        <v>0.56160822422712287</v>
      </c>
      <c r="AP44" s="51">
        <f>IF(PLANEL_Pot_Trim!AP17&lt;&gt;0,AP18/PLANEL_Pot_Trim!AP17,0)</f>
        <v>0.4644058695107085</v>
      </c>
      <c r="AQ44" s="51">
        <f>IF(PLANEL_Pot_Trim!AQ17&lt;&gt;0,AQ18/PLANEL_Pot_Trim!AQ17,0)</f>
        <v>0.35534088495901106</v>
      </c>
      <c r="AR44" s="51">
        <f>IF(PLANEL_Pot_Trim!AR17&lt;&gt;0,AR18/PLANEL_Pot_Trim!AR17,0)</f>
        <v>0.42765315511313384</v>
      </c>
      <c r="AS44" s="51">
        <f>IF(PLANEL_Pot_Trim!AS17&lt;&gt;0,AS18/PLANEL_Pot_Trim!AS17,0)</f>
        <v>0.56416907234935287</v>
      </c>
      <c r="AT44" s="51">
        <f>IF(PLANEL_Pot_Trim!AT17&lt;&gt;0,AT18/PLANEL_Pot_Trim!AT17,0)</f>
        <v>0.46547864419368884</v>
      </c>
      <c r="AU44" s="51">
        <f>IF(PLANEL_Pot_Trim!AU17&lt;&gt;0,AU18/PLANEL_Pot_Trim!AU17,0)</f>
        <v>0.35536278026232881</v>
      </c>
      <c r="AV44" s="51">
        <f>IF(PLANEL_Pot_Trim!AV17&lt;&gt;0,AV18/PLANEL_Pot_Trim!AV17,0)</f>
        <v>0.42796601150880348</v>
      </c>
      <c r="AW44" s="51">
        <f>IF(PLANEL_Pot_Trim!AW17&lt;&gt;0,AW18/PLANEL_Pot_Trim!AW17,0)</f>
        <v>0.56462160613473011</v>
      </c>
      <c r="AX44" s="51">
        <f>IF(PLANEL_Pot_Trim!AX17&lt;&gt;0,AX18/PLANEL_Pot_Trim!AX17,0)</f>
        <v>0.46566798462053588</v>
      </c>
      <c r="AY44" s="51">
        <f>IF(PLANEL_Pot_Trim!AY17&lt;&gt;0,AY18/PLANEL_Pot_Trim!AY17,0)</f>
        <v>0.35537038102641516</v>
      </c>
      <c r="AZ44" s="51">
        <f>IF(PLANEL_Pot_Trim!AZ17&lt;&gt;0,AZ18/PLANEL_Pot_Trim!AZ17,0)</f>
        <v>0.42856632975975811</v>
      </c>
      <c r="BA44" s="51">
        <f>IF(PLANEL_Pot_Trim!BA17&lt;&gt;0,BA18/PLANEL_Pot_Trim!BA17,0)</f>
        <v>0.56558416967793512</v>
      </c>
      <c r="BB44" s="51">
        <f>IF(PLANEL_Pot_Trim!BB17&lt;&gt;0,BB18/PLANEL_Pot_Trim!BB17,0)</f>
        <v>0.46609911718751534</v>
      </c>
      <c r="BC44" s="51">
        <f>IF(PLANEL_Pot_Trim!BC17&lt;&gt;0,BC18/PLANEL_Pot_Trim!BC17,0)</f>
        <v>0.35537678441514775</v>
      </c>
      <c r="BD44" s="51">
        <f>IF(PLANEL_Pot_Trim!BD17&lt;&gt;0,BD18/PLANEL_Pot_Trim!BD17,0)</f>
        <v>0.42864973875996848</v>
      </c>
      <c r="BE44" s="51">
        <f>IF(PLANEL_Pot_Trim!BE17&lt;&gt;0,BE18/PLANEL_Pot_Trim!BE17,0)</f>
        <v>0.56570326757111034</v>
      </c>
      <c r="BF44" s="51">
        <f>IF(PLANEL_Pot_Trim!BF17&lt;&gt;0,BF18/PLANEL_Pot_Trim!BF17,0)</f>
        <v>0.46614848091726885</v>
      </c>
      <c r="BG44" s="51">
        <f>IF(PLANEL_Pot_Trim!BG17&lt;&gt;0,BG18/PLANEL_Pot_Trim!BG17,0)</f>
        <v>0.35540813343664729</v>
      </c>
      <c r="BH44" s="51">
        <f>IF(PLANEL_Pot_Trim!BH17&lt;&gt;0,BH18/PLANEL_Pot_Trim!BH17,0)</f>
        <v>0.42901831387836709</v>
      </c>
      <c r="BI44" s="51">
        <f>IF(PLANEL_Pot_Trim!BI17&lt;&gt;0,BI18/PLANEL_Pot_Trim!BI17,0)</f>
        <v>0.5662211876930382</v>
      </c>
      <c r="BJ44" s="51">
        <f>IF(PLANEL_Pot_Trim!BJ17&lt;&gt;0,BJ18/PLANEL_Pot_Trim!BJ17,0)</f>
        <v>0.46636059581494493</v>
      </c>
      <c r="BK44" s="51">
        <f>IF(PLANEL_Pot_Trim!BK17&lt;&gt;0,BK18/PLANEL_Pot_Trim!BK17,0)</f>
        <v>0.3554455218163422</v>
      </c>
      <c r="BL44" s="51">
        <f>IF(PLANEL_Pot_Trim!BL17&lt;&gt;0,BL18/PLANEL_Pot_Trim!BL17,0)</f>
        <v>0.42941636857235316</v>
      </c>
      <c r="BM44" s="51">
        <f>IF(PLANEL_Pot_Trim!BM17&lt;&gt;0,BM18/PLANEL_Pot_Trim!BM17,0)</f>
        <v>0.56677086110841179</v>
      </c>
      <c r="BN44" s="51">
        <f>IF(PLANEL_Pot_Trim!BN17&lt;&gt;0,BN18/PLANEL_Pot_Trim!BN17,0)</f>
        <v>0.46658271543037466</v>
      </c>
      <c r="BO44" s="51">
        <f>IF(PLANEL_Pot_Trim!BO17&lt;&gt;0,BO18/PLANEL_Pot_Trim!BO17,0)</f>
        <v>0.35546986703893158</v>
      </c>
      <c r="BP44" s="51">
        <f>IF(PLANEL_Pot_Trim!BP17&lt;&gt;0,BP18/PLANEL_Pot_Trim!BP17,0)</f>
        <v>0.42973847508120655</v>
      </c>
      <c r="BQ44" s="51">
        <f>IF(PLANEL_Pot_Trim!BQ17&lt;&gt;0,BQ18/PLANEL_Pot_Trim!BQ17,0)</f>
        <v>0.56723183922512355</v>
      </c>
      <c r="BR44" s="51">
        <f>IF(PLANEL_Pot_Trim!BR17&lt;&gt;0,BR18/PLANEL_Pot_Trim!BR17,0)</f>
        <v>0.46677410162593513</v>
      </c>
      <c r="BS44" s="51">
        <f>IF(PLANEL_Pot_Trim!BS17&lt;&gt;0,BS18/PLANEL_Pot_Trim!BS17,0)</f>
        <v>0.35546993182828418</v>
      </c>
      <c r="BT44" s="51">
        <f>IF(PLANEL_Pot_Trim!BT17&lt;&gt;0,BT18/PLANEL_Pot_Trim!BT17,0)</f>
        <v>0.43036135104274187</v>
      </c>
      <c r="BU44" s="51">
        <f>IF(PLANEL_Pot_Trim!BU17&lt;&gt;0,BU18/PLANEL_Pot_Trim!BU17,0)</f>
        <v>0.56825198919812525</v>
      </c>
      <c r="BV44" s="51">
        <f>IF(PLANEL_Pot_Trim!BV17&lt;&gt;0,BV18/PLANEL_Pot_Trim!BV17,0)</f>
        <v>0.46723684944898597</v>
      </c>
      <c r="BW44" s="51">
        <f>IF(PLANEL_Pot_Trim!BW17&lt;&gt;0,BW18/PLANEL_Pot_Trim!BW17,0)</f>
        <v>0.35551535422113067</v>
      </c>
      <c r="BX44" s="51">
        <f>IF(PLANEL_Pot_Trim!BX17&lt;&gt;0,BX18/PLANEL_Pot_Trim!BX17,0)</f>
        <v>0.43087874614058264</v>
      </c>
      <c r="BY44" s="51">
        <f>IF(PLANEL_Pot_Trim!BY17&lt;&gt;0,BY18/PLANEL_Pot_Trim!BY17,0)</f>
        <v>0.56897515448771718</v>
      </c>
      <c r="BZ44" s="51">
        <f>IF(PLANEL_Pot_Trim!BZ17&lt;&gt;0,BZ18/PLANEL_Pot_Trim!BZ17,0)</f>
        <v>0.46753182063405452</v>
      </c>
      <c r="CA44" s="51">
        <f>IF(PLANEL_Pot_Trim!CA17&lt;&gt;0,CA18/PLANEL_Pot_Trim!CA17,0)</f>
        <v>0.35554982832896675</v>
      </c>
      <c r="CB44" s="51">
        <f>IF(PLANEL_Pot_Trim!CB17&lt;&gt;0,CB18/PLANEL_Pot_Trim!CB17,0)</f>
        <v>0.43145225336611631</v>
      </c>
      <c r="CC44" s="51">
        <f>IF(PLANEL_Pot_Trim!CC17&lt;&gt;0,CC18/PLANEL_Pot_Trim!CC17,0)</f>
        <v>0.56982021494330604</v>
      </c>
      <c r="CD44" s="51">
        <f>IF(PLANEL_Pot_Trim!CD17&lt;&gt;0,CD18/PLANEL_Pot_Trim!CD17,0)</f>
        <v>0.46789006711393138</v>
      </c>
      <c r="CE44" s="51">
        <f>IF(PLANEL_Pot_Trim!CE17&lt;&gt;0,CE18/PLANEL_Pot_Trim!CE17,0)</f>
        <v>0.35554903353402983</v>
      </c>
      <c r="CF44" s="51">
        <f>IF(PLANEL_Pot_Trim!CF17&lt;&gt;0,CF18/PLANEL_Pot_Trim!CF17,0)</f>
        <v>0.43222774522130808</v>
      </c>
      <c r="CG44" s="51">
        <f>IF(PLANEL_Pot_Trim!CG17&lt;&gt;0,CG18/PLANEL_Pot_Trim!CG17,0)</f>
        <v>0.57109271733312528</v>
      </c>
      <c r="CH44" s="51">
        <f>IF(PLANEL_Pot_Trim!CH17&lt;&gt;0,CH18/PLANEL_Pot_Trim!CH17,0)</f>
        <v>0.46846792192989511</v>
      </c>
      <c r="CI44" s="51">
        <f>IF(PLANEL_Pot_Trim!CI17&lt;&gt;0,CI18/PLANEL_Pot_Trim!CI17,0)</f>
        <v>0.35557380349259832</v>
      </c>
      <c r="CJ44" s="51">
        <f>IF(PLANEL_Pot_Trim!CJ17&lt;&gt;0,CJ18/PLANEL_Pot_Trim!CJ17,0)</f>
        <v>0.43239084440602377</v>
      </c>
      <c r="CK44" s="51">
        <f>IF(PLANEL_Pot_Trim!CK17&lt;&gt;0,CK18/PLANEL_Pot_Trim!CK17,0)</f>
        <v>0.57129206380815079</v>
      </c>
      <c r="CL44" s="51">
        <f>IF(PLANEL_Pot_Trim!CL17&lt;&gt;0,CL18/PLANEL_Pot_Trim!CL17,0)</f>
        <v>0.46854030837480792</v>
      </c>
      <c r="CM44" s="51">
        <f>IF(PLANEL_Pot_Trim!CM17&lt;&gt;0,CM18/PLANEL_Pot_Trim!CM17,0)</f>
        <v>0.35563490431011191</v>
      </c>
      <c r="CN44" s="51">
        <f>IF(PLANEL_Pot_Trim!CN17&lt;&gt;0,CN18/PLANEL_Pot_Trim!CN17,0)</f>
        <v>0.43283620208234985</v>
      </c>
      <c r="CO44" s="51">
        <f>IF(PLANEL_Pot_Trim!CO17&lt;&gt;0,CO18/PLANEL_Pot_Trim!CO17,0)</f>
        <v>0.57185429497948503</v>
      </c>
      <c r="CP44" s="51">
        <f>IF(PLANEL_Pot_Trim!CP17&lt;&gt;0,CP18/PLANEL_Pot_Trim!CP17,0)</f>
        <v>0.46875084758285712</v>
      </c>
      <c r="CQ44" s="51">
        <f>IF(PLANEL_Pot_Trim!CQ17&lt;&gt;0,CQ18/PLANEL_Pot_Trim!CQ17,0)</f>
        <v>0.35566434446224998</v>
      </c>
      <c r="CR44" s="51">
        <f>IF(PLANEL_Pot_Trim!CR17&lt;&gt;0,CR18/PLANEL_Pot_Trim!CR17,0)</f>
        <v>0.4324044900940483</v>
      </c>
      <c r="CS44" s="51">
        <f>IF(PLANEL_Pot_Trim!CS17&lt;&gt;0,CS18/PLANEL_Pot_Trim!CS17,0)</f>
        <v>0.5710675353679362</v>
      </c>
      <c r="CT44" s="51">
        <f>IF(PLANEL_Pot_Trim!CT17&lt;&gt;0,CT18/PLANEL_Pot_Trim!CT17,0)</f>
        <v>0.46836816820221083</v>
      </c>
      <c r="CU44" s="51">
        <f>IF(PLANEL_Pot_Trim!CU17&lt;&gt;0,CU18/PLANEL_Pot_Trim!CU17,0)</f>
        <v>0.35588365452424764</v>
      </c>
      <c r="CV44" s="51">
        <f>IF(PLANEL_Pot_Trim!CV17&lt;&gt;0,CV18/PLANEL_Pot_Trim!CV17,0)</f>
        <v>0.42933353399980762</v>
      </c>
      <c r="CW44" s="51">
        <f>IF(PLANEL_Pot_Trim!CW17&lt;&gt;0,CW18/PLANEL_Pot_Trim!CW17,0)</f>
        <v>0.56544412923830356</v>
      </c>
      <c r="CX44" s="51">
        <f>IF(PLANEL_Pot_Trim!CX17&lt;&gt;0,CX18/PLANEL_Pot_Trim!CX17,0)</f>
        <v>0.46562562377432692</v>
      </c>
      <c r="CY44" s="81">
        <f>IF(PLANEL_Pot_Trim!CY17&lt;&gt;0,CY18/PLANEL_Pot_Trim!CY17,0)</f>
        <v>0.35588762936613572</v>
      </c>
      <c r="CZ44" s="81">
        <f>IF(PLANEL_Pot_Trim!CZ17&lt;&gt;0,CZ18/PLANEL_Pot_Trim!CZ17,0)</f>
        <v>0.42976788235831842</v>
      </c>
      <c r="DA44" s="81">
        <f>IF(PLANEL_Pot_Trim!DA17&lt;&gt;0,DA18/PLANEL_Pot_Trim!DA17,0)</f>
        <v>0.56614392198140773</v>
      </c>
      <c r="DB44" s="81">
        <f>IF(PLANEL_Pot_Trim!DB17&lt;&gt;0,DB18/PLANEL_Pot_Trim!DB17,0)</f>
        <v>0.46594362647687121</v>
      </c>
      <c r="DC44" s="51">
        <f>IF(PLANEL_Pot_Trim!DC17&lt;&gt;0,DC18/PLANEL_Pot_Trim!DC17,0)</f>
        <v>0.3558831493059661</v>
      </c>
      <c r="DD44" s="51">
        <f>IF(PLANEL_Pot_Trim!DD17&lt;&gt;0,DD18/PLANEL_Pot_Trim!DD17,0)</f>
        <v>0.42992041667541514</v>
      </c>
      <c r="DE44" s="51">
        <f>IF(PLANEL_Pot_Trim!DE17&lt;&gt;0,DE18/PLANEL_Pot_Trim!DE17,0)</f>
        <v>0.56640572911082077</v>
      </c>
      <c r="DF44" s="51">
        <f>IF(PLANEL_Pot_Trim!DF17&lt;&gt;0,DF18/PLANEL_Pot_Trim!DF17,0)</f>
        <v>0.46606701381981436</v>
      </c>
      <c r="DG44" s="51">
        <f>IF(PLANEL_Pot_Trim!DG17&lt;&gt;0,DG18/PLANEL_Pot_Trim!DG17,0)</f>
        <v>0.35587867656039657</v>
      </c>
      <c r="DH44" s="51">
        <f>IF(PLANEL_Pot_Trim!DH17&lt;&gt;0,DH18/PLANEL_Pot_Trim!DH17,0)</f>
        <v>0.43002776292182232</v>
      </c>
      <c r="DI44" s="51">
        <f>IF(PLANEL_Pot_Trim!DI17&lt;&gt;0,DI18/PLANEL_Pot_Trim!DI17,0)</f>
        <v>0.56659358501878754</v>
      </c>
      <c r="DJ44" s="51">
        <f>IF(PLANEL_Pot_Trim!DJ17&lt;&gt;0,DJ18/PLANEL_Pot_Trim!DJ17,0)</f>
        <v>0.46615646903240487</v>
      </c>
      <c r="DK44" s="51">
        <f>IF(PLANEL_Pot_Trim!DK17&lt;&gt;0,DK18/PLANEL_Pot_Trim!DK17,0)</f>
        <v>0.3558740812298708</v>
      </c>
      <c r="DL44" s="51">
        <f>IF(PLANEL_Pot_Trim!DL17&lt;&gt;0,DL18/PLANEL_Pot_Trim!DL17,0)</f>
        <v>0.43013805109128045</v>
      </c>
      <c r="DM44" s="51">
        <f>IF(PLANEL_Pot_Trim!DM17&lt;&gt;0,DM18/PLANEL_Pot_Trim!DM17,0)</f>
        <v>0.566786589372961</v>
      </c>
      <c r="DN44" s="51">
        <f>IF(PLANEL_Pot_Trim!DN17&lt;&gt;0,DN18/PLANEL_Pot_Trim!DN17,0)</f>
        <v>0.4662483758694031</v>
      </c>
      <c r="DO44" s="51">
        <f>IF(PLANEL_Pot_Trim!DO17&lt;&gt;0,DO18/PLANEL_Pot_Trim!DO17,0)</f>
        <v>0.35586886765636899</v>
      </c>
      <c r="DP44" s="51">
        <f>IF(PLANEL_Pot_Trim!DP17&lt;&gt;0,DP18/PLANEL_Pot_Trim!DP17,0)</f>
        <v>0.43026317613429971</v>
      </c>
      <c r="DQ44" s="51">
        <f>IF(PLANEL_Pot_Trim!DQ17&lt;&gt;0,DQ18/PLANEL_Pot_Trim!DQ17,0)</f>
        <v>0.56700555822295806</v>
      </c>
      <c r="DR44" s="51">
        <f>IF(PLANEL_Pot_Trim!DR17&lt;&gt;0,DR18/PLANEL_Pot_Trim!DR17,0)</f>
        <v>0.46635264674029386</v>
      </c>
      <c r="DS44" s="51">
        <f>IF(PLANEL_Pot_Trim!DS17&lt;&gt;0,DS18/PLANEL_Pot_Trim!DS17,0)</f>
        <v>0.35586322996964015</v>
      </c>
      <c r="DT44" s="51">
        <f>IF(PLANEL_Pot_Trim!DT17&lt;&gt;0,DT18/PLANEL_Pot_Trim!DT17,0)</f>
        <v>0.43039848042999451</v>
      </c>
      <c r="DU44" s="51">
        <f>IF(PLANEL_Pot_Trim!DU17&lt;&gt;0,DU18/PLANEL_Pot_Trim!DU17,0)</f>
        <v>0.56724234076481017</v>
      </c>
      <c r="DV44" s="51">
        <f>IF(PLANEL_Pot_Trim!DV17&lt;&gt;0,DV18/PLANEL_Pot_Trim!DV17,0)</f>
        <v>0.46646540030618117</v>
      </c>
      <c r="DW44" s="51">
        <f>IF(PLANEL_Pot_Trim!DW17&lt;&gt;0,DW18/PLANEL_Pot_Trim!DW17,0)</f>
        <v>0.35585824740888078</v>
      </c>
      <c r="DX44" s="51">
        <f>IF(PLANEL_Pot_Trim!DX17&lt;&gt;0,DX18/PLANEL_Pot_Trim!DX17,0)</f>
        <v>0.43051806179496882</v>
      </c>
      <c r="DY44" s="51">
        <f>IF(PLANEL_Pot_Trim!DY17&lt;&gt;0,DY18/PLANEL_Pot_Trim!DY17,0)</f>
        <v>0.56745160803637451</v>
      </c>
      <c r="DZ44" s="51">
        <f>IF(PLANEL_Pot_Trim!DZ17&lt;&gt;0,DZ18/PLANEL_Pot_Trim!DZ17,0)</f>
        <v>0.46656505143496618</v>
      </c>
      <c r="EA44" s="51">
        <f>IF(PLANEL_Pot_Trim!EA17&lt;&gt;0,EA18/PLANEL_Pot_Trim!EA17,0)</f>
        <v>0.35585408324030171</v>
      </c>
      <c r="EB44" s="51">
        <f>IF(PLANEL_Pot_Trim!EB17&lt;&gt;0,EB18/PLANEL_Pot_Trim!EB17,0)</f>
        <v>0.43061800333764999</v>
      </c>
      <c r="EC44" s="51">
        <f>IF(PLANEL_Pot_Trim!EC17&lt;&gt;0,EC18/PLANEL_Pot_Trim!EC17,0)</f>
        <v>0.56762650573272566</v>
      </c>
      <c r="ED44" s="51">
        <f>IF(PLANEL_Pot_Trim!ED17&lt;&gt;0,ED18/PLANEL_Pot_Trim!ED17,0)</f>
        <v>0.46664833602278238</v>
      </c>
      <c r="EE44" s="51">
        <f>IF(PLANEL_Pot_Trim!EE17&lt;&gt;0,EE18/PLANEL_Pot_Trim!EE17,0)</f>
        <v>0.35584987299579995</v>
      </c>
      <c r="EF44" s="51">
        <f>IF(PLANEL_Pot_Trim!EF17&lt;&gt;0,EF18/PLANEL_Pot_Trim!EF17,0)</f>
        <v>0.43071904790594273</v>
      </c>
      <c r="EG44" s="51">
        <f>IF(PLANEL_Pot_Trim!EG17&lt;&gt;0,EG18/PLANEL_Pot_Trim!EG17,0)</f>
        <v>0.56780333372512926</v>
      </c>
      <c r="EH44" s="51">
        <f>IF(PLANEL_Pot_Trim!EH17&lt;&gt;0,EH18/PLANEL_Pot_Trim!EH17,0)</f>
        <v>0.46673253985433272</v>
      </c>
      <c r="EI44" s="51">
        <f>IF(PLANEL_Pot_Trim!EI17&lt;&gt;0,EI18/PLANEL_Pot_Trim!EI17,0)</f>
        <v>0.35584609554205526</v>
      </c>
      <c r="EJ44" s="51">
        <f>IF(PLANEL_Pot_Trim!EJ17&lt;&gt;0,EJ18/PLANEL_Pot_Trim!EJ17,0)</f>
        <v>0.43080970770875698</v>
      </c>
      <c r="EK44" s="51">
        <f>IF(PLANEL_Pot_Trim!EK17&lt;&gt;0,EK18/PLANEL_Pot_Trim!EK17,0)</f>
        <v>0.56796198839464329</v>
      </c>
      <c r="EL44" s="51">
        <f>IF(PLANEL_Pot_Trim!EL17&lt;&gt;0,EL18/PLANEL_Pot_Trim!EL17,0)</f>
        <v>0.46680808968850807</v>
      </c>
      <c r="EM44" s="51">
        <f>IF(PLANEL_Pot_Trim!EM17&lt;&gt;0,EM18/PLANEL_Pot_Trim!EM17,0)</f>
        <v>0.35584529332227594</v>
      </c>
      <c r="EN44" s="51">
        <f>IF(PLANEL_Pot_Trim!EN17&lt;&gt;0,EN18/PLANEL_Pot_Trim!EN17,0)</f>
        <v>0.43082896077802124</v>
      </c>
      <c r="EO44" s="51">
        <f>IF(PLANEL_Pot_Trim!EO17&lt;&gt;0,EO18/PLANEL_Pot_Trim!EO17,0)</f>
        <v>0.5679956812647422</v>
      </c>
      <c r="EP44" s="51">
        <f>IF(PLANEL_Pot_Trim!EP17&lt;&gt;0,EP18/PLANEL_Pot_Trim!EP17,0)</f>
        <v>0.46682413392514838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0.28404461991158853</v>
      </c>
      <c r="CJ47" s="52">
        <f>IF(PLANEL_Pot_Trim!CJ20&lt;&gt;0,CJ21/PLANEL_Pot_Trim!CJ20,0)</f>
        <v>0.27751089881675306</v>
      </c>
      <c r="CK47" s="52">
        <f>IF(PLANEL_Pot_Trim!CK20&lt;&gt;0,CK21/PLANEL_Pot_Trim!CK20,0)</f>
        <v>0.2727650384116681</v>
      </c>
      <c r="CL47" s="52">
        <f>IF(PLANEL_Pot_Trim!CL20&lt;&gt;0,CL21/PLANEL_Pot_Trim!CL20,0)</f>
        <v>0.28219067632076827</v>
      </c>
      <c r="CM47" s="52">
        <f>IF(PLANEL_Pot_Trim!CM20&lt;&gt;0,CM21/PLANEL_Pot_Trim!CM20,0)</f>
        <v>0.28404461991158853</v>
      </c>
      <c r="CN47" s="52">
        <f>IF(PLANEL_Pot_Trim!CN20&lt;&gt;0,CN21/PLANEL_Pot_Trim!CN20,0)</f>
        <v>0.27751089881675306</v>
      </c>
      <c r="CO47" s="52">
        <f>IF(PLANEL_Pot_Trim!CO20&lt;&gt;0,CO21/PLANEL_Pot_Trim!CO20,0)</f>
        <v>0.2727650384116681</v>
      </c>
      <c r="CP47" s="52">
        <f>IF(PLANEL_Pot_Trim!CP20&lt;&gt;0,CP21/PLANEL_Pot_Trim!CP20,0)</f>
        <v>0.28219067632076827</v>
      </c>
      <c r="CQ47" s="52">
        <f>IF(PLANEL_Pot_Trim!CQ20&lt;&gt;0,CQ21/PLANEL_Pot_Trim!CQ20,0)</f>
        <v>0.28419227718569856</v>
      </c>
      <c r="CR47" s="52">
        <f>IF(PLANEL_Pot_Trim!CR20&lt;&gt;0,CR21/PLANEL_Pot_Trim!CR20,0)</f>
        <v>0.2795659949174728</v>
      </c>
      <c r="CS47" s="52">
        <f>IF(PLANEL_Pot_Trim!CS20&lt;&gt;0,CS21/PLANEL_Pot_Trim!CS20,0)</f>
        <v>0.27402104528884197</v>
      </c>
      <c r="CT47" s="52">
        <f>IF(PLANEL_Pot_Trim!CT20&lt;&gt;0,CT21/PLANEL_Pot_Trim!CT20,0)</f>
        <v>0.28231585104130985</v>
      </c>
      <c r="CU47" s="52">
        <f>IF(PLANEL_Pot_Trim!CU20&lt;&gt;0,CU21/PLANEL_Pot_Trim!CU20,0)</f>
        <v>0.2843528520799814</v>
      </c>
      <c r="CV47" s="52">
        <f>IF(PLANEL_Pot_Trim!CV20&lt;&gt;0,CV21/PLANEL_Pot_Trim!CV20,0)</f>
        <v>0.2818438279263083</v>
      </c>
      <c r="CW47" s="52">
        <f>IF(PLANEL_Pot_Trim!CW20&lt;&gt;0,CW21/PLANEL_Pot_Trim!CW20,0)</f>
        <v>0.27549516656641188</v>
      </c>
      <c r="CX47" s="52">
        <f>IF(PLANEL_Pot_Trim!CX20&lt;&gt;0,CX21/PLANEL_Pot_Trim!CX20,0)</f>
        <v>0.28245175462065908</v>
      </c>
      <c r="CY47" s="82">
        <f>IF(PLANEL_Pot_Trim!CY20&lt;&gt;0,CY21/PLANEL_Pot_Trim!CY20,0)</f>
        <v>0.28439795998446638</v>
      </c>
      <c r="CZ47" s="82">
        <f>IF(PLANEL_Pot_Trim!CZ20&lt;&gt;0,CZ21/PLANEL_Pot_Trim!CZ20,0)</f>
        <v>0.28248989995974222</v>
      </c>
      <c r="DA47" s="82">
        <f>IF(PLANEL_Pot_Trim!DA20&lt;&gt;0,DA21/PLANEL_Pot_Trim!DA20,0)</f>
        <v>0.2759248799632279</v>
      </c>
      <c r="DB47" s="82">
        <f>IF(PLANEL_Pot_Trim!DB20&lt;&gt;0,DB21/PLANEL_Pot_Trim!DB20,0)</f>
        <v>0.28248989995974222</v>
      </c>
      <c r="DC47" s="52">
        <f>IF(PLANEL_Pot_Trim!DC20&lt;&gt;0,DC21/PLANEL_Pot_Trim!DC20,0)</f>
        <v>0.28439795997310086</v>
      </c>
      <c r="DD47" s="52">
        <f>IF(PLANEL_Pot_Trim!DD20&lt;&gt;0,DD21/PLANEL_Pot_Trim!DD20,0)</f>
        <v>0.2824898999846811</v>
      </c>
      <c r="DE47" s="52">
        <f>IF(PLANEL_Pot_Trim!DE20&lt;&gt;0,DE21/PLANEL_Pot_Trim!DE20,0)</f>
        <v>0.27592487998931203</v>
      </c>
      <c r="DF47" s="52">
        <f>IF(PLANEL_Pot_Trim!DF20&lt;&gt;0,DF21/PLANEL_Pot_Trim!DF20,0)</f>
        <v>0.2824898999846811</v>
      </c>
      <c r="DG47" s="52">
        <f>IF(PLANEL_Pot_Trim!DG20&lt;&gt;0,DG21/PLANEL_Pot_Trim!DG20,0)</f>
        <v>0.28439796001405515</v>
      </c>
      <c r="DH47" s="52">
        <f>IF(PLANEL_Pot_Trim!DH20&lt;&gt;0,DH21/PLANEL_Pot_Trim!DH20,0)</f>
        <v>0.28248990000424096</v>
      </c>
      <c r="DI47" s="52">
        <f>IF(PLANEL_Pot_Trim!DI20&lt;&gt;0,DI21/PLANEL_Pot_Trim!DI20,0)</f>
        <v>0.27592488000668192</v>
      </c>
      <c r="DJ47" s="52">
        <f>IF(PLANEL_Pot_Trim!DJ20&lt;&gt;0,DJ21/PLANEL_Pot_Trim!DJ20,0)</f>
        <v>0.28248990000424096</v>
      </c>
      <c r="DK47" s="52">
        <f>IF(PLANEL_Pot_Trim!DK20&lt;&gt;0,DK21/PLANEL_Pot_Trim!DK20,0)</f>
        <v>0.28439796000578726</v>
      </c>
      <c r="DL47" s="13">
        <f>IF(PLANEL_Pot_Trim!DL20&lt;&gt;0,DL21/PLANEL_Pot_Trim!DL20,0)</f>
        <v>0.28248990000335888</v>
      </c>
      <c r="DM47" s="52">
        <f>IF(PLANEL_Pot_Trim!DM20&lt;&gt;0,DM21/PLANEL_Pot_Trim!DM20,0)</f>
        <v>0.27592488001867155</v>
      </c>
      <c r="DN47" s="52">
        <f>IF(PLANEL_Pot_Trim!DN20&lt;&gt;0,DN21/PLANEL_Pot_Trim!DN20,0)</f>
        <v>0.28248990000335888</v>
      </c>
      <c r="DO47" s="52">
        <f>IF(PLANEL_Pot_Trim!DO20&lt;&gt;0,DO21/PLANEL_Pot_Trim!DO20,0)</f>
        <v>0.28439795999710327</v>
      </c>
      <c r="DP47" s="52">
        <f>IF(PLANEL_Pot_Trim!DP20&lt;&gt;0,DP21/PLANEL_Pot_Trim!DP20,0)</f>
        <v>0.28248990000704155</v>
      </c>
      <c r="DQ47" s="52">
        <f>IF(PLANEL_Pot_Trim!DQ20&lt;&gt;0,DQ21/PLANEL_Pot_Trim!DQ20,0)</f>
        <v>0.27592487998997972</v>
      </c>
      <c r="DR47" s="52">
        <f>IF(PLANEL_Pot_Trim!DR20&lt;&gt;0,DR21/PLANEL_Pot_Trim!DR20,0)</f>
        <v>0.28248990000704155</v>
      </c>
      <c r="DS47" s="52">
        <f>IF(PLANEL_Pot_Trim!DS20&lt;&gt;0,DS21/PLANEL_Pot_Trim!DS20,0)</f>
        <v>0.28439795996186118</v>
      </c>
      <c r="DT47" s="52">
        <f>IF(PLANEL_Pot_Trim!DT20&lt;&gt;0,DT21/PLANEL_Pot_Trim!DT20,0)</f>
        <v>0.28248989996766727</v>
      </c>
      <c r="DU47" s="52">
        <f>IF(PLANEL_Pot_Trim!DU20&lt;&gt;0,DU21/PLANEL_Pot_Trim!DU20,0)</f>
        <v>0.27592487995366899</v>
      </c>
      <c r="DV47" s="52">
        <f>IF(PLANEL_Pot_Trim!DV20&lt;&gt;0,DV21/PLANEL_Pot_Trim!DV20,0)</f>
        <v>0.28248989996766727</v>
      </c>
      <c r="DW47" s="52">
        <f>IF(PLANEL_Pot_Trim!DW20&lt;&gt;0,DW21/PLANEL_Pot_Trim!DW20,0)</f>
        <v>0.28439795998010675</v>
      </c>
      <c r="DX47" s="52">
        <f>IF(PLANEL_Pot_Trim!DX20&lt;&gt;0,DX21/PLANEL_Pot_Trim!DX20,0)</f>
        <v>0.28248989998865759</v>
      </c>
      <c r="DY47" s="52">
        <f>IF(PLANEL_Pot_Trim!DY20&lt;&gt;0,DY21/PLANEL_Pot_Trim!DY20,0)</f>
        <v>0.27592487998012244</v>
      </c>
      <c r="DZ47" s="52">
        <f>IF(PLANEL_Pot_Trim!DZ20&lt;&gt;0,DZ21/PLANEL_Pot_Trim!DZ20,0)</f>
        <v>0.28248989998865759</v>
      </c>
      <c r="EA47" s="52">
        <f>IF(PLANEL_Pot_Trim!EA20&lt;&gt;0,EA21/PLANEL_Pot_Trim!EA20,0)</f>
        <v>0.28439795998171358</v>
      </c>
      <c r="EB47" s="52">
        <f>IF(PLANEL_Pot_Trim!EB20&lt;&gt;0,EB21/PLANEL_Pot_Trim!EB20,0)</f>
        <v>0.28248989998724905</v>
      </c>
      <c r="EC47" s="52">
        <f>IF(PLANEL_Pot_Trim!EC20&lt;&gt;0,EC21/PLANEL_Pot_Trim!EC20,0)</f>
        <v>0.27592487998641524</v>
      </c>
      <c r="ED47" s="52">
        <f>IF(PLANEL_Pot_Trim!ED20&lt;&gt;0,ED21/PLANEL_Pot_Trim!ED20,0)</f>
        <v>0.28248989998724905</v>
      </c>
      <c r="EE47" s="52">
        <f>IF(PLANEL_Pot_Trim!EE20&lt;&gt;0,EE21/PLANEL_Pot_Trim!EE20,0)</f>
        <v>0.28439796000980577</v>
      </c>
      <c r="EF47" s="52">
        <f>IF(PLANEL_Pot_Trim!EF20&lt;&gt;0,EF21/PLANEL_Pot_Trim!EF20,0)</f>
        <v>0.28248990000355173</v>
      </c>
      <c r="EG47" s="52">
        <f>IF(PLANEL_Pot_Trim!EG20&lt;&gt;0,EG21/PLANEL_Pot_Trim!EG20,0)</f>
        <v>0.27592488000563137</v>
      </c>
      <c r="EH47" s="52">
        <f>IF(PLANEL_Pot_Trim!EH20&lt;&gt;0,EH21/PLANEL_Pot_Trim!EH20,0)</f>
        <v>0.28248990000355173</v>
      </c>
      <c r="EI47" s="52">
        <f>IF(PLANEL_Pot_Trim!EI20&lt;&gt;0,EI21/PLANEL_Pot_Trim!EI20,0)</f>
        <v>0.28439795997310441</v>
      </c>
      <c r="EJ47" s="52">
        <f>IF(PLANEL_Pot_Trim!EJ20&lt;&gt;0,EJ21/PLANEL_Pot_Trim!EJ20,0)</f>
        <v>0.28248989994602142</v>
      </c>
      <c r="EK47" s="52">
        <f>IF(PLANEL_Pot_Trim!EK20&lt;&gt;0,EK21/PLANEL_Pot_Trim!EK20,0)</f>
        <v>0.2759248799686258</v>
      </c>
      <c r="EL47" s="52">
        <f>IF(PLANEL_Pot_Trim!EL20&lt;&gt;0,EL21/PLANEL_Pot_Trim!EL20,0)</f>
        <v>0.28248989994602142</v>
      </c>
      <c r="EM47" s="52">
        <f>IF(PLANEL_Pot_Trim!EM20&lt;&gt;0,EM21/PLANEL_Pot_Trim!EM20,0)</f>
        <v>0.28439796003811224</v>
      </c>
      <c r="EN47" s="52">
        <f>IF(PLANEL_Pot_Trim!EN20&lt;&gt;0,EN21/PLANEL_Pot_Trim!EN20,0)</f>
        <v>0.28248990004516311</v>
      </c>
      <c r="EO47" s="52">
        <f>IF(PLANEL_Pot_Trim!EO20&lt;&gt;0,EO21/PLANEL_Pot_Trim!EO20,0)</f>
        <v>0.27592487992961601</v>
      </c>
      <c r="EP47" s="52">
        <f>IF(PLANEL_Pot_Trim!EP20&lt;&gt;0,EP21/PLANEL_Pot_Trim!EP20,0)</f>
        <v>0.28248990004516311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3174.995774</v>
      </c>
      <c r="F6" s="65">
        <v>4479.5201040000002</v>
      </c>
      <c r="G6" s="65">
        <v>2857.5487560000001</v>
      </c>
      <c r="H6" s="65">
        <v>350.38699980000001</v>
      </c>
      <c r="I6" s="65">
        <v>3371.9652609999998</v>
      </c>
      <c r="J6" s="65">
        <v>4483.0497530000002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3855.0951500000001</v>
      </c>
      <c r="V6" s="65">
        <v>5163.2181730000002</v>
      </c>
      <c r="W6" s="65">
        <v>3363.5236110000001</v>
      </c>
      <c r="X6" s="65">
        <v>399.44466010000002</v>
      </c>
      <c r="Y6" s="65">
        <v>3894.5854359999998</v>
      </c>
      <c r="Z6" s="65">
        <v>5283.7961830000004</v>
      </c>
      <c r="AA6" s="65">
        <v>3395.2796109999999</v>
      </c>
      <c r="AB6" s="65">
        <v>401.86164120000001</v>
      </c>
      <c r="AC6" s="65">
        <v>3918.1510020000001</v>
      </c>
      <c r="AD6" s="65">
        <v>4825.4431249999998</v>
      </c>
      <c r="AE6" s="65">
        <v>3415.82395</v>
      </c>
      <c r="AF6" s="65">
        <v>401.86164120000001</v>
      </c>
      <c r="AG6" s="65">
        <v>3378.2030530000002</v>
      </c>
      <c r="AH6" s="65">
        <v>5425.1321559999997</v>
      </c>
      <c r="AI6" s="65">
        <v>3415.82395</v>
      </c>
      <c r="AJ6" s="65">
        <v>401.86164120000001</v>
      </c>
      <c r="AK6" s="65">
        <v>3726.7559849999998</v>
      </c>
      <c r="AL6" s="65">
        <v>5425.1321559999997</v>
      </c>
      <c r="AM6" s="65">
        <v>3415.82395</v>
      </c>
      <c r="AN6" s="65">
        <v>401.86164120000001</v>
      </c>
      <c r="AO6" s="65">
        <v>3906.4510019999998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5015.8560880000005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1838.624108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271.72431</v>
      </c>
      <c r="F7" s="65">
        <v>325.21445999999997</v>
      </c>
      <c r="G7" s="65">
        <v>236.88785999999999</v>
      </c>
      <c r="H7" s="65">
        <v>32.471760000000003</v>
      </c>
      <c r="I7" s="65">
        <v>291.63965999999999</v>
      </c>
      <c r="J7" s="65">
        <v>354.93876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305.09899999999999</v>
      </c>
      <c r="T7" s="65">
        <v>49.313119999999998</v>
      </c>
      <c r="U7" s="65">
        <v>455.84291999999999</v>
      </c>
      <c r="V7" s="65">
        <v>628.85699999999997</v>
      </c>
      <c r="W7" s="65">
        <v>397.40152</v>
      </c>
      <c r="X7" s="65">
        <v>49.79072</v>
      </c>
      <c r="Y7" s="65">
        <v>460.49952000000002</v>
      </c>
      <c r="Z7" s="65">
        <v>637.61472000000003</v>
      </c>
      <c r="AA7" s="65">
        <v>401.46111999999999</v>
      </c>
      <c r="AB7" s="65">
        <v>49.79072</v>
      </c>
      <c r="AC7" s="65">
        <v>485.45952</v>
      </c>
      <c r="AD7" s="65">
        <v>637.61472000000003</v>
      </c>
      <c r="AE7" s="65">
        <v>401.46111999999999</v>
      </c>
      <c r="AF7" s="65">
        <v>49.79072</v>
      </c>
      <c r="AG7" s="65">
        <v>485.45952</v>
      </c>
      <c r="AH7" s="65">
        <v>672.17471999999998</v>
      </c>
      <c r="AI7" s="65">
        <v>401.46111999999999</v>
      </c>
      <c r="AJ7" s="65">
        <v>49.79072</v>
      </c>
      <c r="AK7" s="65">
        <v>460.49952000000002</v>
      </c>
      <c r="AL7" s="65">
        <v>672.17471999999998</v>
      </c>
      <c r="AM7" s="65">
        <v>423.22111999999998</v>
      </c>
      <c r="AN7" s="65">
        <v>49.79072</v>
      </c>
      <c r="AO7" s="65">
        <v>474.53951999999998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35.201509379999997</v>
      </c>
      <c r="E8" s="65">
        <v>233.99294739999999</v>
      </c>
      <c r="F8" s="65">
        <v>422.63841669999999</v>
      </c>
      <c r="G8" s="65">
        <v>302.58562970000003</v>
      </c>
      <c r="H8" s="65">
        <v>28.943123929999999</v>
      </c>
      <c r="I8" s="65">
        <v>395.9498074</v>
      </c>
      <c r="J8" s="65">
        <v>367.03913299999999</v>
      </c>
      <c r="K8" s="65">
        <v>244.8931934</v>
      </c>
      <c r="L8" s="65">
        <v>25.862629380000001</v>
      </c>
      <c r="M8" s="65">
        <v>312.47030740000002</v>
      </c>
      <c r="N8" s="65">
        <v>425.35481299999998</v>
      </c>
      <c r="O8" s="65">
        <v>187.62761159999999</v>
      </c>
      <c r="P8" s="65">
        <v>42.578236650000001</v>
      </c>
      <c r="Q8" s="65">
        <v>227.40049089999999</v>
      </c>
      <c r="R8" s="65">
        <v>437.42042179999999</v>
      </c>
      <c r="S8" s="65">
        <v>379.18701160000001</v>
      </c>
      <c r="T8" s="65">
        <v>46.046236649999997</v>
      </c>
      <c r="U8" s="65">
        <v>275.36960740000001</v>
      </c>
      <c r="V8" s="65">
        <v>477.53697670000003</v>
      </c>
      <c r="W8" s="65">
        <v>139.4659934</v>
      </c>
      <c r="X8" s="65">
        <v>32.615287270000003</v>
      </c>
      <c r="Y8" s="65">
        <v>455.50280739999999</v>
      </c>
      <c r="Z8" s="65">
        <v>635.09547029999999</v>
      </c>
      <c r="AA8" s="65">
        <v>238.57803340000001</v>
      </c>
      <c r="AB8" s="65">
        <v>21.81648393</v>
      </c>
      <c r="AC8" s="65">
        <v>239.65577999999999</v>
      </c>
      <c r="AD8" s="65">
        <v>307.35597669999999</v>
      </c>
      <c r="AE8" s="65">
        <v>239.75301160000001</v>
      </c>
      <c r="AF8" s="65">
        <v>36.03903665</v>
      </c>
      <c r="AG8" s="65">
        <v>359.7188074</v>
      </c>
      <c r="AH8" s="65">
        <v>140.55768</v>
      </c>
      <c r="AI8" s="65">
        <v>280.0560218</v>
      </c>
      <c r="AJ8" s="65">
        <v>19.760483929999999</v>
      </c>
      <c r="AK8" s="65">
        <v>347.91669830000001</v>
      </c>
      <c r="AL8" s="65">
        <v>249.30081820000001</v>
      </c>
      <c r="AM8" s="65">
        <v>395.84819270000003</v>
      </c>
      <c r="AN8" s="65">
        <v>41.381509379999997</v>
      </c>
      <c r="AO8" s="65">
        <v>349.35572739999998</v>
      </c>
      <c r="AP8" s="65">
        <v>193.2714</v>
      </c>
      <c r="AQ8" s="65">
        <v>379.4250116</v>
      </c>
      <c r="AR8" s="65">
        <v>33.891359999999999</v>
      </c>
      <c r="AS8" s="65">
        <v>448.8728074</v>
      </c>
      <c r="AT8" s="65">
        <v>479.59015479999999</v>
      </c>
      <c r="AU8" s="65">
        <v>249.79256000000001</v>
      </c>
      <c r="AV8" s="65">
        <v>47.198236649999998</v>
      </c>
      <c r="AW8" s="65">
        <v>438.73280740000001</v>
      </c>
      <c r="AX8" s="65">
        <v>479.95205299999998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143.43891830000001</v>
      </c>
      <c r="BF8" s="65">
        <v>216.466613</v>
      </c>
      <c r="BG8" s="65">
        <v>136.2937934</v>
      </c>
      <c r="BH8" s="65">
        <v>16.034563930000001</v>
      </c>
      <c r="BI8" s="65">
        <v>150.48699830000001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117.45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151.6569983</v>
      </c>
      <c r="BV8" s="65">
        <v>155.62373299999999</v>
      </c>
      <c r="BW8" s="65">
        <v>136.2937934</v>
      </c>
      <c r="BX8" s="65">
        <v>16.034563930000001</v>
      </c>
      <c r="BY8" s="65">
        <v>156.3369983</v>
      </c>
      <c r="BZ8" s="65">
        <v>187.30665819999999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M9" s="65">
        <v>44.584187270000001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46.437314610000001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15.58982022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Y11" s="65">
        <v>9.36</v>
      </c>
      <c r="Z11" s="65">
        <v>12.96</v>
      </c>
      <c r="AA11" s="65">
        <v>8.16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O11" s="65">
        <v>4.68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4.68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405.61687599999999</v>
      </c>
      <c r="E17" s="65">
        <v>3717.8020320000001</v>
      </c>
      <c r="F17" s="65">
        <v>5278.7269809999998</v>
      </c>
      <c r="G17" s="65">
        <v>3429.3562459999998</v>
      </c>
      <c r="H17" s="65">
        <v>418.80588369999998</v>
      </c>
      <c r="I17" s="65">
        <v>4127.8437279999998</v>
      </c>
      <c r="J17" s="65">
        <v>5299.5816459999996</v>
      </c>
      <c r="K17" s="65">
        <v>3536.9666510000002</v>
      </c>
      <c r="L17" s="65">
        <v>440.90084949999999</v>
      </c>
      <c r="M17" s="65">
        <v>4359.0929530000003</v>
      </c>
      <c r="N17" s="65">
        <v>5993.8107840000002</v>
      </c>
      <c r="O17" s="65">
        <v>3715.4524820000001</v>
      </c>
      <c r="P17" s="65">
        <v>463.51869670000002</v>
      </c>
      <c r="Q17" s="65">
        <v>4306.6099770000001</v>
      </c>
      <c r="R17" s="65">
        <v>6076.6466330000003</v>
      </c>
      <c r="S17" s="65">
        <v>3957.180922</v>
      </c>
      <c r="T17" s="65">
        <v>498.07201670000001</v>
      </c>
      <c r="U17" s="65">
        <v>4654.5966770000005</v>
      </c>
      <c r="V17" s="65">
        <v>6364.16615</v>
      </c>
      <c r="W17" s="65">
        <v>3959.9251239999999</v>
      </c>
      <c r="X17" s="65">
        <v>488.85466730000002</v>
      </c>
      <c r="Y17" s="65">
        <v>4888.2367629999999</v>
      </c>
      <c r="Z17" s="65">
        <v>6664.0203730000003</v>
      </c>
      <c r="AA17" s="65">
        <v>4103.0127640000001</v>
      </c>
      <c r="AB17" s="65">
        <v>480.47284509999997</v>
      </c>
      <c r="AC17" s="65">
        <v>4720.9153020000003</v>
      </c>
      <c r="AD17" s="65">
        <v>5877.9278219999997</v>
      </c>
      <c r="AE17" s="65">
        <v>4124.7320820000004</v>
      </c>
      <c r="AF17" s="65">
        <v>494.69539789999999</v>
      </c>
      <c r="AG17" s="65">
        <v>4301.0303800000002</v>
      </c>
      <c r="AH17" s="65">
        <v>6345.3785559999997</v>
      </c>
      <c r="AI17" s="65">
        <v>4165.0350920000001</v>
      </c>
      <c r="AJ17" s="65">
        <v>479.37684510000003</v>
      </c>
      <c r="AK17" s="65">
        <v>4612.8212030000004</v>
      </c>
      <c r="AL17" s="65">
        <v>6359.5676940000003</v>
      </c>
      <c r="AM17" s="65">
        <v>4287.6374500000002</v>
      </c>
      <c r="AN17" s="65">
        <v>500.03787060000002</v>
      </c>
      <c r="AO17" s="65">
        <v>4803.3152490000002</v>
      </c>
      <c r="AP17" s="65">
        <v>6398.0922760000003</v>
      </c>
      <c r="AQ17" s="65">
        <v>4286.1640820000002</v>
      </c>
      <c r="AR17" s="65">
        <v>493.50772119999999</v>
      </c>
      <c r="AS17" s="65">
        <v>4930.132329</v>
      </c>
      <c r="AT17" s="65">
        <v>6275.1349630000004</v>
      </c>
      <c r="AU17" s="65">
        <v>4156.5316300000004</v>
      </c>
      <c r="AV17" s="65">
        <v>506.81459790000002</v>
      </c>
      <c r="AW17" s="65">
        <v>4893.4606439999998</v>
      </c>
      <c r="AX17" s="65">
        <v>6684.7729289999997</v>
      </c>
      <c r="AY17" s="65">
        <v>4307.9240820000005</v>
      </c>
      <c r="AZ17" s="65">
        <v>193.7897753</v>
      </c>
      <c r="BA17" s="65">
        <v>1889.4503090000001</v>
      </c>
      <c r="BB17" s="65">
        <v>2616.1619660000001</v>
      </c>
      <c r="BC17" s="65">
        <v>1647.21309</v>
      </c>
      <c r="BD17" s="65">
        <v>193.7897753</v>
      </c>
      <c r="BE17" s="65">
        <v>1876.5522289999999</v>
      </c>
      <c r="BF17" s="65">
        <v>2455.000681</v>
      </c>
      <c r="BG17" s="65">
        <v>1647.21309</v>
      </c>
      <c r="BH17" s="65">
        <v>193.7897753</v>
      </c>
      <c r="BI17" s="65">
        <v>1883.6003089999999</v>
      </c>
      <c r="BJ17" s="65">
        <v>2616.1619660000001</v>
      </c>
      <c r="BK17" s="65">
        <v>1647.21309</v>
      </c>
      <c r="BL17" s="65">
        <v>193.7897753</v>
      </c>
      <c r="BM17" s="65">
        <v>1889.4503090000001</v>
      </c>
      <c r="BN17" s="65">
        <v>2486.889173</v>
      </c>
      <c r="BO17" s="65">
        <v>1647.21309</v>
      </c>
      <c r="BP17" s="65">
        <v>193.7897753</v>
      </c>
      <c r="BQ17" s="65">
        <v>1889.4503090000001</v>
      </c>
      <c r="BR17" s="65">
        <v>2616.1619660000001</v>
      </c>
      <c r="BS17" s="65">
        <v>1647.21309</v>
      </c>
      <c r="BT17" s="65">
        <v>193.7897753</v>
      </c>
      <c r="BU17" s="65">
        <v>1884.770309</v>
      </c>
      <c r="BV17" s="65">
        <v>2555.319086</v>
      </c>
      <c r="BW17" s="65">
        <v>1647.21309</v>
      </c>
      <c r="BX17" s="65">
        <v>193.7897753</v>
      </c>
      <c r="BY17" s="65">
        <v>1889.4503090000001</v>
      </c>
      <c r="BZ17" s="65">
        <v>2587.002011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634.41272690000005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273.75</v>
      </c>
      <c r="F32" s="65">
        <v>273.75</v>
      </c>
      <c r="G32" s="65">
        <v>813.97500000000002</v>
      </c>
      <c r="H32" s="65">
        <v>456.78889390000001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813.97500000000002</v>
      </c>
      <c r="U32" s="65">
        <v>273.75</v>
      </c>
      <c r="V32" s="65">
        <v>813.97500000000002</v>
      </c>
      <c r="W32" s="65">
        <v>273.75</v>
      </c>
      <c r="X32" s="65">
        <v>813.97500000000002</v>
      </c>
      <c r="Y32" s="65">
        <v>813.97500000000002</v>
      </c>
      <c r="Z32" s="65">
        <v>813.97500000000002</v>
      </c>
      <c r="AA32" s="65">
        <v>273.75</v>
      </c>
      <c r="AB32" s="65">
        <v>273.75</v>
      </c>
      <c r="AC32" s="65">
        <v>540.22500000000002</v>
      </c>
      <c r="AD32" s="65">
        <v>540.22500000000002</v>
      </c>
      <c r="AE32" s="65">
        <v>273.75</v>
      </c>
      <c r="AF32" s="65">
        <v>273.75</v>
      </c>
      <c r="AG32" s="65">
        <v>813.97500000000002</v>
      </c>
      <c r="AH32" s="65">
        <v>540.22500000000002</v>
      </c>
      <c r="AI32" s="65">
        <v>813.97500000000002</v>
      </c>
      <c r="AJ32" s="65">
        <v>540.22500000000002</v>
      </c>
      <c r="AK32" s="65">
        <v>813.97500000000002</v>
      </c>
      <c r="AL32" s="65">
        <v>273.75</v>
      </c>
      <c r="AM32" s="65">
        <v>273.75</v>
      </c>
      <c r="AO32" s="65">
        <v>813.97500000000002</v>
      </c>
      <c r="AQ32" s="65">
        <v>813.97500000000002</v>
      </c>
      <c r="AS32" s="65">
        <v>633.75966189999997</v>
      </c>
      <c r="AT32" s="65">
        <v>273.75</v>
      </c>
      <c r="AU32" s="65">
        <v>813.97500000000002</v>
      </c>
      <c r="AV32" s="65">
        <v>813.97500000000002</v>
      </c>
      <c r="AW32" s="65">
        <v>813.97500000000002</v>
      </c>
      <c r="AX32" s="65">
        <v>273.75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273.75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540.22500000000002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31.19323339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K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304.9432334</v>
      </c>
      <c r="G41" s="65">
        <v>813.97500000000002</v>
      </c>
      <c r="H41" s="65">
        <v>726.86389389999999</v>
      </c>
      <c r="I41" s="65">
        <v>956.36706830000003</v>
      </c>
      <c r="J41" s="65">
        <v>1084.05</v>
      </c>
      <c r="K41" s="65">
        <v>543.82500000000005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955.3108757</v>
      </c>
      <c r="Q41" s="65">
        <v>273.75</v>
      </c>
      <c r="R41" s="65">
        <v>543.82500000000005</v>
      </c>
      <c r="S41" s="65">
        <v>810.3</v>
      </c>
      <c r="T41" s="65">
        <v>1084.05</v>
      </c>
      <c r="U41" s="65">
        <v>273.75</v>
      </c>
      <c r="V41" s="65">
        <v>813.97500000000002</v>
      </c>
      <c r="W41" s="65">
        <v>543.82500000000005</v>
      </c>
      <c r="X41" s="65">
        <v>1084.05</v>
      </c>
      <c r="Y41" s="65">
        <v>813.97500000000002</v>
      </c>
      <c r="Z41" s="65">
        <v>813.97500000000002</v>
      </c>
      <c r="AA41" s="65">
        <v>543.82500000000005</v>
      </c>
      <c r="AB41" s="65">
        <v>543.82500000000005</v>
      </c>
      <c r="AC41" s="65">
        <v>540.22500000000002</v>
      </c>
      <c r="AD41" s="65">
        <v>810.3</v>
      </c>
      <c r="AE41" s="65">
        <v>543.82500000000005</v>
      </c>
      <c r="AF41" s="65">
        <v>543.82500000000005</v>
      </c>
      <c r="AG41" s="65">
        <v>1084.05</v>
      </c>
      <c r="AH41" s="65">
        <v>810.3</v>
      </c>
      <c r="AI41" s="65">
        <v>1084.05</v>
      </c>
      <c r="AJ41" s="65">
        <v>540.22500000000002</v>
      </c>
      <c r="AK41" s="65">
        <v>1084.05</v>
      </c>
      <c r="AL41" s="65">
        <v>273.75</v>
      </c>
      <c r="AM41" s="65">
        <v>273.75</v>
      </c>
      <c r="AN41" s="65">
        <v>270.07499999999999</v>
      </c>
      <c r="AO41" s="65">
        <v>1084.05</v>
      </c>
      <c r="AP41" s="65">
        <v>270.07499999999999</v>
      </c>
      <c r="AQ41" s="65">
        <v>1084.05</v>
      </c>
      <c r="AR41" s="65">
        <v>270.07499999999999</v>
      </c>
      <c r="AS41" s="65">
        <v>633.75966189999997</v>
      </c>
      <c r="AT41" s="65">
        <v>543.82500000000005</v>
      </c>
      <c r="AU41" s="65">
        <v>1084.05</v>
      </c>
      <c r="AV41" s="65">
        <v>1084.05</v>
      </c>
      <c r="AW41" s="65">
        <v>813.97500000000002</v>
      </c>
      <c r="AX41" s="65">
        <v>543.82500000000005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813.97500000000002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543.82500000000005</v>
      </c>
      <c r="BO41" s="65">
        <v>1084.05</v>
      </c>
      <c r="BP41" s="65">
        <v>1084.05</v>
      </c>
      <c r="BQ41" s="65">
        <v>813.97500000000002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810.3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1311.27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1262.25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1311.27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1262.25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323.60524320000002</v>
      </c>
      <c r="BA90" s="65">
        <v>323.60524320000002</v>
      </c>
      <c r="BB90" s="65">
        <v>323.60524320000002</v>
      </c>
      <c r="BC90" s="65">
        <v>323.60524320000002</v>
      </c>
      <c r="BD90" s="65">
        <v>4254.6407740000004</v>
      </c>
      <c r="BE90" s="65">
        <v>4254.6407740000004</v>
      </c>
      <c r="BF90" s="65">
        <v>4254.6407740000004</v>
      </c>
      <c r="BG90" s="65">
        <v>4254.6407740000004</v>
      </c>
      <c r="BH90" s="65">
        <v>6101.8352599999998</v>
      </c>
      <c r="BI90" s="65">
        <v>6101.8352599999998</v>
      </c>
      <c r="BJ90" s="65">
        <v>6101.8352599999998</v>
      </c>
      <c r="BK90" s="65">
        <v>6101.8352599999998</v>
      </c>
      <c r="BL90" s="65">
        <v>9424.3086029999995</v>
      </c>
      <c r="BM90" s="65">
        <v>9424.3086029999995</v>
      </c>
      <c r="BN90" s="65">
        <v>9424.3086029999995</v>
      </c>
      <c r="BO90" s="65">
        <v>9424.3086029999995</v>
      </c>
      <c r="BP90" s="65">
        <v>10334.595069999999</v>
      </c>
      <c r="BQ90" s="65">
        <v>10334.595069999999</v>
      </c>
      <c r="BR90" s="65">
        <v>10334.595069999999</v>
      </c>
      <c r="BS90" s="65">
        <v>10334.595069999999</v>
      </c>
      <c r="BT90" s="65">
        <v>10703.109280000001</v>
      </c>
      <c r="BU90" s="65">
        <v>10703.109280000001</v>
      </c>
      <c r="BV90" s="65">
        <v>10703.109280000001</v>
      </c>
      <c r="BW90" s="65">
        <v>10703.109280000001</v>
      </c>
      <c r="BX90" s="65">
        <v>10703.109280000001</v>
      </c>
      <c r="BY90" s="65">
        <v>10703.109280000001</v>
      </c>
      <c r="BZ90" s="65">
        <v>10703.109280000001</v>
      </c>
      <c r="CA90" s="65">
        <v>10703.109280000001</v>
      </c>
      <c r="CB90" s="65">
        <v>10703.109280000001</v>
      </c>
      <c r="CC90" s="65">
        <v>10703.109280000001</v>
      </c>
      <c r="CD90" s="65">
        <v>10703.109280000001</v>
      </c>
      <c r="CE90" s="65">
        <v>10703.109280000001</v>
      </c>
      <c r="CF90" s="65">
        <v>10703.109280000001</v>
      </c>
      <c r="CG90" s="65">
        <v>10703.109280000001</v>
      </c>
      <c r="CH90" s="65">
        <v>10703.109280000001</v>
      </c>
      <c r="CI90" s="65">
        <v>10703.109280000001</v>
      </c>
      <c r="CJ90" s="65">
        <v>10703.109280000001</v>
      </c>
      <c r="CK90" s="65">
        <v>10703.109280000001</v>
      </c>
      <c r="CL90" s="65">
        <v>10703.109280000001</v>
      </c>
      <c r="CM90" s="65">
        <v>10703.109280000001</v>
      </c>
      <c r="CN90" s="65">
        <v>10703.109280000001</v>
      </c>
      <c r="CO90" s="65">
        <v>10703.109280000001</v>
      </c>
      <c r="CP90" s="65">
        <v>10703.109280000001</v>
      </c>
      <c r="CQ90" s="65">
        <v>10703.109280000001</v>
      </c>
      <c r="CR90" s="65">
        <v>10703.109280000001</v>
      </c>
      <c r="CS90" s="65">
        <v>10703.109280000001</v>
      </c>
      <c r="CT90" s="65">
        <v>10703.109280000001</v>
      </c>
      <c r="CU90" s="65">
        <v>10703.109280000001</v>
      </c>
      <c r="CV90" s="65">
        <v>10703.109280000001</v>
      </c>
      <c r="CW90" s="65">
        <v>10703.109280000001</v>
      </c>
      <c r="CX90" s="65">
        <v>10703.109280000001</v>
      </c>
      <c r="CY90" s="65">
        <v>10703.109280000001</v>
      </c>
      <c r="CZ90" s="65">
        <v>10703.109280000001</v>
      </c>
      <c r="DA90" s="65">
        <v>10703.109280000001</v>
      </c>
      <c r="DB90" s="65">
        <v>10703.109280000001</v>
      </c>
      <c r="DC90" s="65">
        <v>10703.109280000001</v>
      </c>
      <c r="DD90" s="65">
        <v>10703.109280000001</v>
      </c>
      <c r="DE90" s="65">
        <v>10703.109280000001</v>
      </c>
      <c r="DF90" s="65">
        <v>10703.109280000001</v>
      </c>
      <c r="DG90" s="65">
        <v>10703.109280000001</v>
      </c>
      <c r="DH90" s="65">
        <v>10703.109280000001</v>
      </c>
      <c r="DI90" s="65">
        <v>10703.109280000001</v>
      </c>
      <c r="DJ90" s="65">
        <v>10703.109280000001</v>
      </c>
      <c r="DK90" s="65">
        <v>10703.109280000001</v>
      </c>
      <c r="DL90" s="65">
        <v>10703.109280000001</v>
      </c>
      <c r="DM90" s="65">
        <v>10703.109280000001</v>
      </c>
      <c r="DN90" s="65">
        <v>10703.109280000001</v>
      </c>
      <c r="DO90" s="65">
        <v>10703.109280000001</v>
      </c>
      <c r="DP90" s="65">
        <v>10703.109280000001</v>
      </c>
      <c r="DQ90" s="65">
        <v>10703.109280000001</v>
      </c>
      <c r="DR90" s="65">
        <v>10703.109280000001</v>
      </c>
      <c r="DS90" s="65">
        <v>10703.109280000001</v>
      </c>
      <c r="DT90" s="65">
        <v>10703.109280000001</v>
      </c>
      <c r="DU90" s="65">
        <v>10703.109280000001</v>
      </c>
      <c r="DV90" s="65">
        <v>10703.109280000001</v>
      </c>
      <c r="DW90" s="65">
        <v>10703.109280000001</v>
      </c>
      <c r="DX90" s="65">
        <v>10703.109280000001</v>
      </c>
      <c r="DY90" s="65">
        <v>10703.109280000001</v>
      </c>
      <c r="DZ90" s="65">
        <v>10703.109280000001</v>
      </c>
      <c r="EA90" s="65">
        <v>10703.109280000001</v>
      </c>
      <c r="EB90" s="65">
        <v>10703.109280000001</v>
      </c>
      <c r="EC90" s="65">
        <v>10703.109280000001</v>
      </c>
      <c r="ED90" s="65">
        <v>10703.109280000001</v>
      </c>
      <c r="EE90" s="65">
        <v>10703.109280000001</v>
      </c>
      <c r="EF90" s="65">
        <v>10703.109280000001</v>
      </c>
      <c r="EG90" s="65">
        <v>10703.109280000001</v>
      </c>
      <c r="EH90" s="65">
        <v>10703.109280000001</v>
      </c>
      <c r="EI90" s="65">
        <v>10703.109280000001</v>
      </c>
      <c r="EJ90" s="65">
        <v>10703.109280000001</v>
      </c>
      <c r="EK90" s="65">
        <v>10703.109280000001</v>
      </c>
      <c r="EL90" s="65">
        <v>10703.109280000001</v>
      </c>
      <c r="EM90" s="65">
        <v>10703.109280000001</v>
      </c>
      <c r="EN90" s="65">
        <v>10703.109280000001</v>
      </c>
      <c r="EO90" s="65">
        <v>10703.109280000001</v>
      </c>
      <c r="EP90" s="65">
        <v>10703.109280000001</v>
      </c>
      <c r="EQ90" s="65">
        <v>10703.109280000001</v>
      </c>
      <c r="ER90" s="65">
        <v>10703.109280000001</v>
      </c>
      <c r="ES90" s="65">
        <v>10703.109280000001</v>
      </c>
      <c r="ET90" s="65">
        <v>10703.109280000001</v>
      </c>
      <c r="EU90" s="65">
        <v>10703.109280000001</v>
      </c>
      <c r="EV90" s="65">
        <v>10703.109280000001</v>
      </c>
      <c r="EW90" s="65">
        <v>10703.109280000001</v>
      </c>
      <c r="EX90" s="65">
        <v>10703.109280000001</v>
      </c>
      <c r="EY90" s="65">
        <v>10703.109280000001</v>
      </c>
      <c r="EZ90" s="65">
        <v>10703.109280000001</v>
      </c>
      <c r="FA90" s="65">
        <v>10703.109280000001</v>
      </c>
      <c r="FB90" s="65">
        <v>10703.109280000001</v>
      </c>
      <c r="FC90" s="65">
        <v>10703.109280000001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323.60524320000002</v>
      </c>
      <c r="BA101" s="65">
        <v>323.60524320000002</v>
      </c>
      <c r="BB101" s="65">
        <v>323.60524320000002</v>
      </c>
      <c r="BC101" s="65">
        <v>323.60524320000002</v>
      </c>
      <c r="BD101" s="65">
        <v>4254.6407740000004</v>
      </c>
      <c r="BE101" s="65">
        <v>4254.6407740000004</v>
      </c>
      <c r="BF101" s="65">
        <v>4254.6407740000004</v>
      </c>
      <c r="BG101" s="65">
        <v>4254.6407740000004</v>
      </c>
      <c r="BH101" s="65">
        <v>6101.8352599999998</v>
      </c>
      <c r="BI101" s="65">
        <v>6101.8352599999998</v>
      </c>
      <c r="BJ101" s="65">
        <v>6101.8352599999998</v>
      </c>
      <c r="BK101" s="65">
        <v>6101.8352599999998</v>
      </c>
      <c r="BL101" s="65">
        <v>9424.3086029999995</v>
      </c>
      <c r="BM101" s="65">
        <v>9424.3086029999995</v>
      </c>
      <c r="BN101" s="65">
        <v>9424.3086029999995</v>
      </c>
      <c r="BO101" s="65">
        <v>9424.3086029999995</v>
      </c>
      <c r="BP101" s="65">
        <v>10334.595069999999</v>
      </c>
      <c r="BQ101" s="65">
        <v>10334.595069999999</v>
      </c>
      <c r="BR101" s="65">
        <v>10334.595069999999</v>
      </c>
      <c r="BS101" s="65">
        <v>10334.595069999999</v>
      </c>
      <c r="BT101" s="65">
        <v>10703.109280000001</v>
      </c>
      <c r="BU101" s="65">
        <v>10703.109280000001</v>
      </c>
      <c r="BV101" s="65">
        <v>10703.109280000001</v>
      </c>
      <c r="BW101" s="65">
        <v>10703.109280000001</v>
      </c>
      <c r="BX101" s="65">
        <v>10703.109280000001</v>
      </c>
      <c r="BY101" s="65">
        <v>10703.109280000001</v>
      </c>
      <c r="BZ101" s="65">
        <v>10703.109280000001</v>
      </c>
      <c r="CA101" s="65">
        <v>10703.109280000001</v>
      </c>
      <c r="CB101" s="65">
        <v>10703.109280000001</v>
      </c>
      <c r="CC101" s="65">
        <v>10703.109280000001</v>
      </c>
      <c r="CD101" s="65">
        <v>10703.109280000001</v>
      </c>
      <c r="CE101" s="65">
        <v>10703.109280000001</v>
      </c>
      <c r="CF101" s="65">
        <v>10703.109280000001</v>
      </c>
      <c r="CG101" s="65">
        <v>10703.109280000001</v>
      </c>
      <c r="CH101" s="65">
        <v>10703.109280000001</v>
      </c>
      <c r="CI101" s="65">
        <v>10703.109280000001</v>
      </c>
      <c r="CJ101" s="65">
        <v>10703.109280000001</v>
      </c>
      <c r="CK101" s="65">
        <v>10703.109280000001</v>
      </c>
      <c r="CL101" s="65">
        <v>10703.109280000001</v>
      </c>
      <c r="CM101" s="65">
        <v>10703.109280000001</v>
      </c>
      <c r="CN101" s="65">
        <v>10703.109280000001</v>
      </c>
      <c r="CO101" s="65">
        <v>10703.109280000001</v>
      </c>
      <c r="CP101" s="65">
        <v>10703.109280000001</v>
      </c>
      <c r="CQ101" s="65">
        <v>10703.109280000001</v>
      </c>
      <c r="CR101" s="65">
        <v>10703.109280000001</v>
      </c>
      <c r="CS101" s="65">
        <v>10703.109280000001</v>
      </c>
      <c r="CT101" s="65">
        <v>10703.109280000001</v>
      </c>
      <c r="CU101" s="65">
        <v>10703.109280000001</v>
      </c>
      <c r="CV101" s="65">
        <v>10703.109280000001</v>
      </c>
      <c r="CW101" s="65">
        <v>10703.109280000001</v>
      </c>
      <c r="CX101" s="65">
        <v>10703.109280000001</v>
      </c>
      <c r="CY101" s="65">
        <v>10703.109280000001</v>
      </c>
      <c r="CZ101" s="65">
        <v>10703.109280000001</v>
      </c>
      <c r="DA101" s="65">
        <v>10703.109280000001</v>
      </c>
      <c r="DB101" s="65">
        <v>10703.109280000001</v>
      </c>
      <c r="DC101" s="65">
        <v>10703.109280000001</v>
      </c>
      <c r="DD101" s="65">
        <v>10703.109280000001</v>
      </c>
      <c r="DE101" s="65">
        <v>10703.109280000001</v>
      </c>
      <c r="DF101" s="65">
        <v>10703.109280000001</v>
      </c>
      <c r="DG101" s="65">
        <v>10703.109280000001</v>
      </c>
      <c r="DH101" s="65">
        <v>10703.109280000001</v>
      </c>
      <c r="DI101" s="65">
        <v>10703.109280000001</v>
      </c>
      <c r="DJ101" s="65">
        <v>10703.109280000001</v>
      </c>
      <c r="DK101" s="65">
        <v>10703.109280000001</v>
      </c>
      <c r="DL101" s="65">
        <v>10703.109280000001</v>
      </c>
      <c r="DM101" s="65">
        <v>10703.109280000001</v>
      </c>
      <c r="DN101" s="65">
        <v>10703.109280000001</v>
      </c>
      <c r="DO101" s="65">
        <v>10703.109280000001</v>
      </c>
      <c r="DP101" s="65">
        <v>10703.109280000001</v>
      </c>
      <c r="DQ101" s="65">
        <v>10703.109280000001</v>
      </c>
      <c r="DR101" s="65">
        <v>10703.109280000001</v>
      </c>
      <c r="DS101" s="65">
        <v>10703.109280000001</v>
      </c>
      <c r="DT101" s="65">
        <v>10703.109280000001</v>
      </c>
      <c r="DU101" s="65">
        <v>10703.109280000001</v>
      </c>
      <c r="DV101" s="65">
        <v>10703.109280000001</v>
      </c>
      <c r="DW101" s="65">
        <v>10703.109280000001</v>
      </c>
      <c r="DX101" s="65">
        <v>10703.109280000001</v>
      </c>
      <c r="DY101" s="65">
        <v>10703.109280000001</v>
      </c>
      <c r="DZ101" s="65">
        <v>10703.109280000001</v>
      </c>
      <c r="EA101" s="65">
        <v>10703.109280000001</v>
      </c>
      <c r="EB101" s="65">
        <v>10703.109280000001</v>
      </c>
      <c r="EC101" s="65">
        <v>10703.109280000001</v>
      </c>
      <c r="ED101" s="65">
        <v>10703.109280000001</v>
      </c>
      <c r="EE101" s="65">
        <v>10703.109280000001</v>
      </c>
      <c r="EF101" s="65">
        <v>10703.109280000001</v>
      </c>
      <c r="EG101" s="65">
        <v>10703.109280000001</v>
      </c>
      <c r="EH101" s="65">
        <v>10703.109280000001</v>
      </c>
      <c r="EI101" s="65">
        <v>10703.109280000001</v>
      </c>
      <c r="EJ101" s="65">
        <v>10703.109280000001</v>
      </c>
      <c r="EK101" s="65">
        <v>10703.109280000001</v>
      </c>
      <c r="EL101" s="65">
        <v>10703.109280000001</v>
      </c>
      <c r="EM101" s="65">
        <v>10703.109280000001</v>
      </c>
      <c r="EN101" s="65">
        <v>10703.109280000001</v>
      </c>
      <c r="EO101" s="65">
        <v>10703.109280000001</v>
      </c>
      <c r="EP101" s="65">
        <v>10703.109280000001</v>
      </c>
      <c r="EQ101" s="65">
        <v>10703.109280000001</v>
      </c>
      <c r="ER101" s="65">
        <v>10703.109280000001</v>
      </c>
      <c r="ES101" s="65">
        <v>10703.109280000001</v>
      </c>
      <c r="ET101" s="65">
        <v>10703.109280000001</v>
      </c>
      <c r="EU101" s="65">
        <v>10703.109280000001</v>
      </c>
      <c r="EV101" s="65">
        <v>10703.109280000001</v>
      </c>
      <c r="EW101" s="65">
        <v>10703.109280000001</v>
      </c>
      <c r="EX101" s="65">
        <v>10703.109280000001</v>
      </c>
      <c r="EY101" s="65">
        <v>10703.109280000001</v>
      </c>
      <c r="EZ101" s="65">
        <v>10703.109280000001</v>
      </c>
      <c r="FA101" s="65">
        <v>10703.109280000001</v>
      </c>
      <c r="FB101" s="65">
        <v>10703.109280000001</v>
      </c>
      <c r="FC101" s="65">
        <v>10703.109280000001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2512.3155879999999</v>
      </c>
      <c r="F102" s="65">
        <v>3207.7597139999998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3207.7597139999998</v>
      </c>
      <c r="W102" s="65">
        <v>3412.4135700000002</v>
      </c>
      <c r="X102" s="65">
        <v>3412.4135700000002</v>
      </c>
      <c r="Y102" s="65">
        <v>3412.4135700000002</v>
      </c>
      <c r="Z102" s="65">
        <v>3207.7597139999998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1085.802408</v>
      </c>
      <c r="AH102" s="65">
        <v>3412.4135700000002</v>
      </c>
      <c r="AI102" s="65">
        <v>3412.4135700000002</v>
      </c>
      <c r="AJ102" s="65">
        <v>3412.4135700000002</v>
      </c>
      <c r="AK102" s="65">
        <v>2067.382944</v>
      </c>
      <c r="AL102" s="65">
        <v>3412.4135700000002</v>
      </c>
      <c r="AM102" s="65">
        <v>3412.4135700000002</v>
      </c>
      <c r="AN102" s="65">
        <v>3412.4135700000002</v>
      </c>
      <c r="AO102" s="65">
        <v>1199.1200060000001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502.15992679999999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208.6364427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644.72230079999997</v>
      </c>
      <c r="BA103" s="65">
        <v>644.72230079999997</v>
      </c>
      <c r="BB103" s="65">
        <v>644.72230079999997</v>
      </c>
      <c r="BC103" s="65">
        <v>644.72230079999997</v>
      </c>
      <c r="BD103" s="65">
        <v>644.72230079999997</v>
      </c>
      <c r="BE103" s="65">
        <v>644.72230079999997</v>
      </c>
      <c r="BF103" s="65">
        <v>644.72230079999997</v>
      </c>
      <c r="BG103" s="65">
        <v>644.72230079999997</v>
      </c>
      <c r="BH103" s="65">
        <v>644.72230079999997</v>
      </c>
      <c r="BI103" s="65">
        <v>644.72230079999997</v>
      </c>
      <c r="BJ103" s="65">
        <v>644.72230079999997</v>
      </c>
      <c r="BK103" s="65">
        <v>644.72230079999997</v>
      </c>
      <c r="BL103" s="65">
        <v>1773.023263</v>
      </c>
      <c r="BM103" s="65">
        <v>1773.023263</v>
      </c>
      <c r="BN103" s="65">
        <v>1773.023263</v>
      </c>
      <c r="BO103" s="65">
        <v>1773.023263</v>
      </c>
      <c r="BP103" s="65">
        <v>1773.023263</v>
      </c>
      <c r="BQ103" s="65">
        <v>1773.023263</v>
      </c>
      <c r="BR103" s="65">
        <v>1773.023263</v>
      </c>
      <c r="BS103" s="65">
        <v>1773.023263</v>
      </c>
      <c r="BT103" s="65">
        <v>1773.023263</v>
      </c>
      <c r="BU103" s="65">
        <v>1773.023263</v>
      </c>
      <c r="BV103" s="65">
        <v>1773.023263</v>
      </c>
      <c r="BW103" s="65">
        <v>1773.023263</v>
      </c>
      <c r="BX103" s="65">
        <v>1773.023263</v>
      </c>
      <c r="BY103" s="65">
        <v>1773.023263</v>
      </c>
      <c r="BZ103" s="65">
        <v>1773.023263</v>
      </c>
      <c r="CA103" s="65">
        <v>1773.023263</v>
      </c>
      <c r="CB103" s="65">
        <v>1773.023263</v>
      </c>
      <c r="CC103" s="65">
        <v>1773.023263</v>
      </c>
      <c r="CD103" s="65">
        <v>1773.023263</v>
      </c>
      <c r="CE103" s="65">
        <v>1773.023263</v>
      </c>
      <c r="CF103" s="65">
        <v>1773.023263</v>
      </c>
      <c r="CG103" s="65">
        <v>1773.023263</v>
      </c>
      <c r="CH103" s="65">
        <v>1773.023263</v>
      </c>
      <c r="CI103" s="65">
        <v>1773.023263</v>
      </c>
      <c r="CJ103" s="65">
        <v>1773.023263</v>
      </c>
      <c r="CK103" s="65">
        <v>1773.023263</v>
      </c>
      <c r="CL103" s="65">
        <v>1773.023263</v>
      </c>
      <c r="CM103" s="65">
        <v>1773.023263</v>
      </c>
      <c r="CN103" s="65">
        <v>1773.023263</v>
      </c>
      <c r="CO103" s="65">
        <v>1773.023263</v>
      </c>
      <c r="CP103" s="65">
        <v>1773.023263</v>
      </c>
      <c r="CQ103" s="65">
        <v>1773.023263</v>
      </c>
      <c r="CR103" s="65">
        <v>1773.023263</v>
      </c>
      <c r="CS103" s="65">
        <v>1773.023263</v>
      </c>
      <c r="CT103" s="65">
        <v>1773.023263</v>
      </c>
      <c r="CU103" s="65">
        <v>1773.023263</v>
      </c>
      <c r="CV103" s="65">
        <v>1773.023263</v>
      </c>
      <c r="CW103" s="65">
        <v>1773.023263</v>
      </c>
      <c r="CX103" s="65">
        <v>1773.023263</v>
      </c>
      <c r="CY103" s="65">
        <v>1773.023263</v>
      </c>
      <c r="CZ103" s="65">
        <v>1773.023263</v>
      </c>
      <c r="DA103" s="65">
        <v>1773.023263</v>
      </c>
      <c r="DB103" s="65">
        <v>1773.023263</v>
      </c>
      <c r="DC103" s="65">
        <v>1773.023263</v>
      </c>
      <c r="DD103" s="65">
        <v>1773.023263</v>
      </c>
      <c r="DE103" s="65">
        <v>1773.023263</v>
      </c>
      <c r="DF103" s="65">
        <v>1773.023263</v>
      </c>
      <c r="DG103" s="65">
        <v>1773.023263</v>
      </c>
      <c r="DH103" s="65">
        <v>1773.023263</v>
      </c>
      <c r="DI103" s="65">
        <v>1773.023263</v>
      </c>
      <c r="DJ103" s="65">
        <v>1773.023263</v>
      </c>
      <c r="DK103" s="65">
        <v>1773.023263</v>
      </c>
      <c r="DL103" s="65">
        <v>1773.023263</v>
      </c>
      <c r="DM103" s="65">
        <v>1773.023263</v>
      </c>
      <c r="DN103" s="65">
        <v>1773.023263</v>
      </c>
      <c r="DO103" s="65">
        <v>1773.023263</v>
      </c>
      <c r="DP103" s="65">
        <v>1773.023263</v>
      </c>
      <c r="DQ103" s="65">
        <v>1773.023263</v>
      </c>
      <c r="DR103" s="65">
        <v>1773.023263</v>
      </c>
      <c r="DS103" s="65">
        <v>1773.023263</v>
      </c>
      <c r="DT103" s="65">
        <v>1773.023263</v>
      </c>
      <c r="DU103" s="65">
        <v>1773.023263</v>
      </c>
      <c r="DV103" s="65">
        <v>1773.023263</v>
      </c>
      <c r="DW103" s="65">
        <v>1773.023263</v>
      </c>
      <c r="DX103" s="65">
        <v>1773.023263</v>
      </c>
      <c r="DY103" s="65">
        <v>1773.023263</v>
      </c>
      <c r="DZ103" s="65">
        <v>1773.023263</v>
      </c>
      <c r="EA103" s="65">
        <v>1773.023263</v>
      </c>
      <c r="EB103" s="65">
        <v>1773.023263</v>
      </c>
      <c r="EC103" s="65">
        <v>1773.023263</v>
      </c>
      <c r="ED103" s="65">
        <v>1773.023263</v>
      </c>
      <c r="EE103" s="65">
        <v>1773.023263</v>
      </c>
      <c r="EF103" s="65">
        <v>1773.023263</v>
      </c>
      <c r="EG103" s="65">
        <v>1773.023263</v>
      </c>
      <c r="EH103" s="65">
        <v>1773.023263</v>
      </c>
      <c r="EI103" s="65">
        <v>1773.023263</v>
      </c>
      <c r="EJ103" s="65">
        <v>1773.023263</v>
      </c>
      <c r="EK103" s="65">
        <v>1773.023263</v>
      </c>
      <c r="EL103" s="65">
        <v>1773.023263</v>
      </c>
      <c r="EM103" s="65">
        <v>1773.023263</v>
      </c>
      <c r="EN103" s="65">
        <v>1773.023263</v>
      </c>
      <c r="EO103" s="65">
        <v>1773.023263</v>
      </c>
      <c r="EP103" s="65">
        <v>1773.023263</v>
      </c>
      <c r="EQ103" s="65">
        <v>1773.023263</v>
      </c>
      <c r="ER103" s="65">
        <v>1773.023263</v>
      </c>
      <c r="ES103" s="65">
        <v>1773.023263</v>
      </c>
      <c r="ET103" s="65">
        <v>1773.023263</v>
      </c>
      <c r="EU103" s="65">
        <v>1773.023263</v>
      </c>
      <c r="EV103" s="65">
        <v>1773.023263</v>
      </c>
      <c r="EW103" s="65">
        <v>1773.023263</v>
      </c>
      <c r="EX103" s="65">
        <v>1773.023263</v>
      </c>
      <c r="EY103" s="65">
        <v>1773.023263</v>
      </c>
      <c r="EZ103" s="65">
        <v>1773.023263</v>
      </c>
      <c r="FA103" s="65">
        <v>1773.023263</v>
      </c>
      <c r="FB103" s="65">
        <v>1773.023263</v>
      </c>
      <c r="FC103" s="65">
        <v>1773.023263</v>
      </c>
    </row>
    <row r="104" spans="2:159" x14ac:dyDescent="0.2">
      <c r="B104" s="65" t="s">
        <v>699</v>
      </c>
      <c r="C104" s="65" t="s">
        <v>39</v>
      </c>
      <c r="D104" s="65">
        <v>616.33024980000005</v>
      </c>
      <c r="E104" s="65">
        <v>1469.7178839999999</v>
      </c>
      <c r="F104" s="65">
        <v>964.90503669999998</v>
      </c>
      <c r="G104" s="65">
        <v>1121.1430969999999</v>
      </c>
      <c r="H104" s="65">
        <v>1162.831846</v>
      </c>
      <c r="I104" s="65">
        <v>1469.7178839999999</v>
      </c>
      <c r="J104" s="65">
        <v>1160.273672</v>
      </c>
      <c r="K104" s="65">
        <v>1338.966809</v>
      </c>
      <c r="L104" s="65">
        <v>655.46082520000004</v>
      </c>
      <c r="M104" s="65">
        <v>984.13870940000004</v>
      </c>
      <c r="N104" s="65">
        <v>964.90503669999998</v>
      </c>
      <c r="O104" s="65">
        <v>964.90503669999998</v>
      </c>
      <c r="P104" s="65">
        <v>1469.7178839999999</v>
      </c>
      <c r="Q104" s="65">
        <v>1162.831846</v>
      </c>
      <c r="R104" s="65">
        <v>479.32586220000002</v>
      </c>
      <c r="S104" s="65">
        <v>1469.7178839999999</v>
      </c>
      <c r="T104" s="65">
        <v>1469.7178839999999</v>
      </c>
      <c r="U104" s="65">
        <v>1469.7178839999999</v>
      </c>
      <c r="V104" s="65">
        <v>964.90503669999998</v>
      </c>
      <c r="W104" s="65">
        <v>1469.7178839999999</v>
      </c>
      <c r="X104" s="65">
        <v>1469.7178839999999</v>
      </c>
      <c r="Y104" s="65">
        <v>1469.7178839999999</v>
      </c>
      <c r="Z104" s="65">
        <v>1469.7178839999999</v>
      </c>
      <c r="AA104" s="65">
        <v>1160.273672</v>
      </c>
      <c r="AB104" s="65">
        <v>1186.802876</v>
      </c>
      <c r="AC104" s="65">
        <v>531.34205080000004</v>
      </c>
      <c r="AD104" s="65">
        <v>1186.802876</v>
      </c>
      <c r="AE104" s="65">
        <v>1147.6723010000001</v>
      </c>
      <c r="AF104" s="65">
        <v>1186.802876</v>
      </c>
      <c r="AG104" s="65">
        <v>1186.802876</v>
      </c>
      <c r="AH104" s="65">
        <v>1496.2470880000001</v>
      </c>
      <c r="AI104" s="65">
        <v>1189.3610490000001</v>
      </c>
      <c r="AJ104" s="65">
        <v>1496.2470880000001</v>
      </c>
      <c r="AK104" s="65">
        <v>2640.9822260000001</v>
      </c>
      <c r="AL104" s="65">
        <v>2292.4074390000001</v>
      </c>
      <c r="AM104" s="65">
        <v>1496.2470880000001</v>
      </c>
      <c r="AN104" s="65">
        <v>1496.2470880000001</v>
      </c>
      <c r="AO104" s="65">
        <v>1496.2470880000001</v>
      </c>
      <c r="AP104" s="65">
        <v>1496.2470880000001</v>
      </c>
      <c r="AQ104" s="65">
        <v>1496.2470880000001</v>
      </c>
      <c r="AR104" s="65">
        <v>2116.2724760000001</v>
      </c>
      <c r="AS104" s="65">
        <v>840.78626229999998</v>
      </c>
      <c r="AT104" s="65">
        <v>2116.2724760000001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531.34205080000004</v>
      </c>
      <c r="BC104" s="65">
        <v>1676.07719</v>
      </c>
      <c r="BD104" s="65">
        <v>1171.2643419999999</v>
      </c>
      <c r="BE104" s="65">
        <v>26.529203679999998</v>
      </c>
      <c r="BF104" s="65">
        <v>1171.2643419999999</v>
      </c>
      <c r="BG104" s="65">
        <v>1171.2643419999999</v>
      </c>
      <c r="BH104" s="65">
        <v>1171.2643419999999</v>
      </c>
      <c r="BI104" s="65">
        <v>26.529203679999998</v>
      </c>
      <c r="BJ104" s="65">
        <v>1171.2643419999999</v>
      </c>
      <c r="BK104" s="65">
        <v>1171.2643419999999</v>
      </c>
      <c r="BL104" s="65">
        <v>1171.2643419999999</v>
      </c>
      <c r="BM104" s="65">
        <v>329.07858590000001</v>
      </c>
      <c r="BN104" s="65">
        <v>26.529203679999998</v>
      </c>
      <c r="BO104" s="65">
        <v>1171.2643419999999</v>
      </c>
      <c r="BP104" s="65">
        <v>1171.2643419999999</v>
      </c>
      <c r="BQ104" s="65">
        <v>1171.2643419999999</v>
      </c>
      <c r="BR104" s="65">
        <v>26.529203679999998</v>
      </c>
      <c r="BS104" s="65">
        <v>1171.2643419999999</v>
      </c>
      <c r="BT104" s="65">
        <v>1171.2643419999999</v>
      </c>
      <c r="BU104" s="65">
        <v>1171.2643419999999</v>
      </c>
      <c r="BV104" s="65">
        <v>26.529203679999998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K104" s="65">
        <v>1144.7351389999999</v>
      </c>
      <c r="DL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62.292119739999997</v>
      </c>
      <c r="F105" s="65">
        <v>861.91487810000001</v>
      </c>
      <c r="G105" s="65">
        <v>781.09492669999997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1071.75695</v>
      </c>
      <c r="U105" s="65">
        <v>442.55565589999998</v>
      </c>
      <c r="W105" s="65">
        <v>1353.463123</v>
      </c>
      <c r="X105" s="65">
        <v>1113.5159630000001</v>
      </c>
      <c r="Y105" s="65">
        <v>927.27635699999996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G105" s="65">
        <v>1353.463123</v>
      </c>
      <c r="AH105" s="65">
        <v>482.12377020000002</v>
      </c>
      <c r="AI105" s="65">
        <v>1353.463123</v>
      </c>
      <c r="AJ105" s="65">
        <v>1189.834785</v>
      </c>
      <c r="AK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1358.674217</v>
      </c>
      <c r="AQ105" s="65">
        <v>1358.674217</v>
      </c>
      <c r="AR105" s="65">
        <v>1358.674217</v>
      </c>
      <c r="AS105" s="65">
        <v>861.91487810000001</v>
      </c>
      <c r="AT105" s="65">
        <v>1358.674217</v>
      </c>
      <c r="AU105" s="65">
        <v>1305.3315680000001</v>
      </c>
      <c r="AV105" s="65">
        <v>23.709809889999999</v>
      </c>
      <c r="AX105" s="65">
        <v>1358.674217</v>
      </c>
      <c r="AY105" s="65">
        <v>1189.834785</v>
      </c>
      <c r="AZ105" s="65">
        <v>1702.7958880000001</v>
      </c>
      <c r="BA105" s="65">
        <v>989.06556149999994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1211.247642</v>
      </c>
      <c r="BJ105" s="65">
        <v>1211.247642</v>
      </c>
      <c r="BK105" s="65">
        <v>1702.7958880000001</v>
      </c>
      <c r="BL105" s="65">
        <v>1702.7958880000001</v>
      </c>
      <c r="BM105" s="65">
        <v>1697.5847940000001</v>
      </c>
      <c r="BN105" s="65">
        <v>1702.7958880000001</v>
      </c>
      <c r="BO105" s="65">
        <v>1702.7958880000001</v>
      </c>
      <c r="BP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5.21109358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531.03390379999996</v>
      </c>
      <c r="Z108" s="65">
        <v>532.19944069999997</v>
      </c>
      <c r="AA108" s="65">
        <v>533.15264830000001</v>
      </c>
      <c r="AB108" s="65">
        <v>926.15344990000006</v>
      </c>
      <c r="AC108" s="65">
        <v>773.70527589999995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457.41726619999997</v>
      </c>
      <c r="AJ108" s="65">
        <v>926.15344990000006</v>
      </c>
      <c r="AK108" s="65">
        <v>543.18334689999995</v>
      </c>
      <c r="AL108" s="65">
        <v>926.15344990000006</v>
      </c>
      <c r="AM108" s="65">
        <v>546.06703889999994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1031.159304</v>
      </c>
      <c r="AS108" s="65">
        <v>1031.159304</v>
      </c>
      <c r="AT108" s="65">
        <v>1031.159304</v>
      </c>
      <c r="AU108" s="65">
        <v>878.71113019999996</v>
      </c>
      <c r="AV108" s="65">
        <v>1201.599753</v>
      </c>
      <c r="AW108" s="65">
        <v>822.46523869999999</v>
      </c>
      <c r="AX108" s="65">
        <v>1201.599753</v>
      </c>
      <c r="AY108" s="65">
        <v>1201.599753</v>
      </c>
      <c r="AZ108" s="65">
        <v>1663.1485110000001</v>
      </c>
      <c r="BA108" s="65">
        <v>1663.1485110000001</v>
      </c>
      <c r="BB108" s="65">
        <v>1663.1485110000001</v>
      </c>
      <c r="BC108" s="65">
        <v>1663.1485110000001</v>
      </c>
      <c r="BD108" s="65">
        <v>1663.1485110000001</v>
      </c>
      <c r="BE108" s="65">
        <v>1127.780663</v>
      </c>
      <c r="BF108" s="65">
        <v>1575.0336560000001</v>
      </c>
      <c r="BG108" s="65">
        <v>1663.1485110000001</v>
      </c>
      <c r="BH108" s="65">
        <v>1663.1485110000001</v>
      </c>
      <c r="BI108" s="65">
        <v>1663.1485110000001</v>
      </c>
      <c r="BJ108" s="65">
        <v>1357.8830359999999</v>
      </c>
      <c r="BK108" s="65">
        <v>1582.2344399999999</v>
      </c>
      <c r="BL108" s="65">
        <v>2128.0785089999999</v>
      </c>
      <c r="BM108" s="65">
        <v>2128.0785089999999</v>
      </c>
      <c r="BN108" s="65">
        <v>2128.0785089999999</v>
      </c>
      <c r="BO108" s="65">
        <v>2128.0785089999999</v>
      </c>
      <c r="BP108" s="65">
        <v>2141.9043029999998</v>
      </c>
      <c r="BQ108" s="65">
        <v>2141.9043029999998</v>
      </c>
      <c r="BR108" s="65">
        <v>2141.9043029999998</v>
      </c>
      <c r="BS108" s="65">
        <v>2141.9043029999998</v>
      </c>
      <c r="BT108" s="65">
        <v>2141.9043029999998</v>
      </c>
      <c r="BU108" s="65">
        <v>2141.9043029999998</v>
      </c>
      <c r="BV108" s="65">
        <v>2141.9043029999998</v>
      </c>
      <c r="BW108" s="65">
        <v>2141.9043029999998</v>
      </c>
      <c r="BX108" s="65">
        <v>2141.9043029999998</v>
      </c>
      <c r="BY108" s="65">
        <v>2141.9043029999998</v>
      </c>
      <c r="BZ108" s="65">
        <v>961.94178590000001</v>
      </c>
      <c r="CA108" s="65">
        <v>2141.9043029999998</v>
      </c>
      <c r="CB108" s="65">
        <v>1775.517051</v>
      </c>
      <c r="CC108" s="65">
        <v>1775.517051</v>
      </c>
      <c r="CD108" s="65">
        <v>1680.1645040000001</v>
      </c>
      <c r="CE108" s="65">
        <v>1775.517051</v>
      </c>
      <c r="CF108" s="65">
        <v>1775.517051</v>
      </c>
      <c r="CG108" s="65">
        <v>1775.517051</v>
      </c>
      <c r="CH108" s="65">
        <v>1775.517051</v>
      </c>
      <c r="CI108" s="65">
        <v>1775.517051</v>
      </c>
      <c r="CJ108" s="65">
        <v>1775.517051</v>
      </c>
      <c r="CK108" s="65">
        <v>1775.517051</v>
      </c>
      <c r="CL108" s="65">
        <v>1775.517051</v>
      </c>
      <c r="CM108" s="65">
        <v>1775.517051</v>
      </c>
      <c r="CN108" s="65">
        <v>1775.517051</v>
      </c>
      <c r="CO108" s="65">
        <v>1775.517051</v>
      </c>
      <c r="CP108" s="65">
        <v>1775.517051</v>
      </c>
      <c r="CQ108" s="65">
        <v>1775.517051</v>
      </c>
      <c r="CR108" s="65">
        <v>1775.517051</v>
      </c>
      <c r="CS108" s="65">
        <v>1775.517051</v>
      </c>
      <c r="CT108" s="65">
        <v>1775.517051</v>
      </c>
      <c r="CU108" s="65">
        <v>1775.517051</v>
      </c>
      <c r="CV108" s="65">
        <v>1775.517051</v>
      </c>
      <c r="CW108" s="65">
        <v>1775.517051</v>
      </c>
      <c r="CX108" s="65">
        <v>1775.517051</v>
      </c>
      <c r="CY108" s="65">
        <v>1775.517051</v>
      </c>
      <c r="CZ108" s="65">
        <v>1215.750853</v>
      </c>
      <c r="DA108" s="65">
        <v>1215.750853</v>
      </c>
      <c r="DB108" s="65">
        <v>1215.750853</v>
      </c>
      <c r="DC108" s="65">
        <v>1215.750853</v>
      </c>
      <c r="DD108" s="65">
        <v>1215.750853</v>
      </c>
      <c r="DE108" s="65">
        <v>1215.750853</v>
      </c>
      <c r="DF108" s="65">
        <v>1215.750853</v>
      </c>
      <c r="DG108" s="65">
        <v>1215.750853</v>
      </c>
      <c r="DH108" s="65">
        <v>1215.750853</v>
      </c>
      <c r="DI108" s="65">
        <v>1215.750853</v>
      </c>
      <c r="DJ108" s="65">
        <v>1215.750853</v>
      </c>
      <c r="DK108" s="65">
        <v>1215.750853</v>
      </c>
      <c r="DL108" s="65">
        <v>1215.750853</v>
      </c>
      <c r="DM108" s="65">
        <v>1215.750853</v>
      </c>
      <c r="DN108" s="65">
        <v>1215.750853</v>
      </c>
      <c r="DO108" s="65">
        <v>1215.750853</v>
      </c>
      <c r="DP108" s="65">
        <v>1215.750853</v>
      </c>
      <c r="DQ108" s="65">
        <v>1215.750853</v>
      </c>
      <c r="DR108" s="65">
        <v>1215.750853</v>
      </c>
      <c r="DS108" s="65">
        <v>1215.750853</v>
      </c>
      <c r="DT108" s="65">
        <v>1215.750853</v>
      </c>
      <c r="DU108" s="65">
        <v>1215.750853</v>
      </c>
      <c r="DV108" s="65">
        <v>1215.750853</v>
      </c>
      <c r="DW108" s="65">
        <v>1215.750853</v>
      </c>
      <c r="DX108" s="65">
        <v>1215.750853</v>
      </c>
      <c r="DY108" s="65">
        <v>1215.750853</v>
      </c>
      <c r="DZ108" s="65">
        <v>1215.750853</v>
      </c>
      <c r="EA108" s="65">
        <v>1215.750853</v>
      </c>
      <c r="EB108" s="65">
        <v>1215.750853</v>
      </c>
      <c r="EC108" s="65">
        <v>1215.750853</v>
      </c>
      <c r="ED108" s="65">
        <v>1215.750853</v>
      </c>
      <c r="EE108" s="65">
        <v>1215.750853</v>
      </c>
      <c r="EF108" s="65">
        <v>1215.750853</v>
      </c>
      <c r="EG108" s="65">
        <v>1215.750853</v>
      </c>
      <c r="EH108" s="65">
        <v>1215.750853</v>
      </c>
      <c r="EI108" s="65">
        <v>1215.750853</v>
      </c>
      <c r="EJ108" s="65">
        <v>1215.750853</v>
      </c>
      <c r="EK108" s="65">
        <v>1215.750853</v>
      </c>
      <c r="EL108" s="65">
        <v>1215.750853</v>
      </c>
      <c r="EM108" s="65">
        <v>1215.750853</v>
      </c>
      <c r="EN108" s="65">
        <v>1215.750853</v>
      </c>
      <c r="EO108" s="65">
        <v>1215.750853</v>
      </c>
      <c r="EP108" s="65">
        <v>1215.750853</v>
      </c>
      <c r="EQ108" s="65">
        <v>1215.750853</v>
      </c>
      <c r="ER108" s="65">
        <v>1215.750853</v>
      </c>
      <c r="ES108" s="65">
        <v>1215.750853</v>
      </c>
      <c r="ET108" s="65">
        <v>1215.750853</v>
      </c>
      <c r="EU108" s="65">
        <v>1215.750853</v>
      </c>
      <c r="EV108" s="65">
        <v>1215.750853</v>
      </c>
      <c r="EW108" s="65">
        <v>1215.750853</v>
      </c>
      <c r="EX108" s="65">
        <v>1215.750853</v>
      </c>
      <c r="EY108" s="65">
        <v>1215.750853</v>
      </c>
      <c r="EZ108" s="65">
        <v>1215.750853</v>
      </c>
      <c r="FA108" s="65">
        <v>1215.750853</v>
      </c>
      <c r="FB108" s="65">
        <v>1215.750853</v>
      </c>
      <c r="FC108" s="65">
        <v>1215.750853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5126.2001280000004</v>
      </c>
      <c r="E113" s="65">
        <v>4279.8670220000004</v>
      </c>
      <c r="F113" s="65">
        <v>5636.5083100000002</v>
      </c>
      <c r="G113" s="65">
        <v>5916.5802759999997</v>
      </c>
      <c r="H113" s="65">
        <v>6039.088976</v>
      </c>
      <c r="I113" s="65">
        <v>6042.8788629999999</v>
      </c>
      <c r="J113" s="65">
        <v>6036.5308029999997</v>
      </c>
      <c r="K113" s="65">
        <v>6215.2239390000004</v>
      </c>
      <c r="L113" s="65">
        <v>5531.7179560000004</v>
      </c>
      <c r="M113" s="65">
        <v>5646.0214169999999</v>
      </c>
      <c r="N113" s="65">
        <v>5841.1621670000004</v>
      </c>
      <c r="O113" s="65">
        <v>5841.1621670000004</v>
      </c>
      <c r="P113" s="65">
        <v>6345.975015</v>
      </c>
      <c r="Q113" s="65">
        <v>5693.4564069999997</v>
      </c>
      <c r="R113" s="65">
        <v>5355.582993</v>
      </c>
      <c r="S113" s="65">
        <v>6345.975015</v>
      </c>
      <c r="T113" s="65">
        <v>7115.5832840000003</v>
      </c>
      <c r="U113" s="65">
        <v>6486.3819899999999</v>
      </c>
      <c r="V113" s="65">
        <v>5334.3596299999999</v>
      </c>
      <c r="W113" s="65">
        <v>7397.2894580000002</v>
      </c>
      <c r="X113" s="65">
        <v>7157.3422970000001</v>
      </c>
      <c r="Y113" s="65">
        <v>6575.9831450000001</v>
      </c>
      <c r="Z113" s="65">
        <v>5445.218468</v>
      </c>
      <c r="AA113" s="65">
        <v>6694.8444440000003</v>
      </c>
      <c r="AB113" s="65">
        <v>7114.3744500000003</v>
      </c>
      <c r="AC113" s="65">
        <v>6279.5604629999998</v>
      </c>
      <c r="AD113" s="65">
        <v>6878.83302</v>
      </c>
      <c r="AE113" s="65">
        <v>6839.7024439999996</v>
      </c>
      <c r="AF113" s="65">
        <v>7114.3744500000003</v>
      </c>
      <c r="AG113" s="65">
        <v>4552.2218570000005</v>
      </c>
      <c r="AH113" s="65">
        <v>6552.4793079999999</v>
      </c>
      <c r="AI113" s="65">
        <v>6648.1964390000003</v>
      </c>
      <c r="AJ113" s="65">
        <v>7260.1903229999998</v>
      </c>
      <c r="AK113" s="65">
        <v>6610.2227339999999</v>
      </c>
      <c r="AL113" s="65">
        <v>6630.9744600000004</v>
      </c>
      <c r="AM113" s="65">
        <v>7048.9433440000003</v>
      </c>
      <c r="AN113" s="65">
        <v>7429.0297549999996</v>
      </c>
      <c r="AO113" s="65">
        <v>5215.736191</v>
      </c>
      <c r="AP113" s="65">
        <v>7429.0297549999996</v>
      </c>
      <c r="AQ113" s="65">
        <v>7429.0297549999996</v>
      </c>
      <c r="AR113" s="65">
        <v>7918.5195679999997</v>
      </c>
      <c r="AS113" s="65">
        <v>6146.274015</v>
      </c>
      <c r="AT113" s="65">
        <v>7918.5195679999997</v>
      </c>
      <c r="AU113" s="65">
        <v>7712.7287450000003</v>
      </c>
      <c r="AV113" s="65">
        <v>6730.3212960000001</v>
      </c>
      <c r="AW113" s="65">
        <v>6327.4769720000004</v>
      </c>
      <c r="AX113" s="65">
        <v>8065.2857029999996</v>
      </c>
      <c r="AY113" s="65">
        <v>7896.4462709999998</v>
      </c>
      <c r="AZ113" s="65">
        <v>8685.0176410000004</v>
      </c>
      <c r="BA113" s="65">
        <v>7971.2873149999996</v>
      </c>
      <c r="BB113" s="65">
        <v>7540.282502</v>
      </c>
      <c r="BC113" s="65">
        <v>8685.0176410000004</v>
      </c>
      <c r="BD113" s="65">
        <v>6072.9332969999996</v>
      </c>
      <c r="BE113" s="65">
        <v>4392.8303100000003</v>
      </c>
      <c r="BF113" s="65">
        <v>5595.9761140000001</v>
      </c>
      <c r="BG113" s="65">
        <v>6072.9332969999996</v>
      </c>
      <c r="BH113" s="65">
        <v>5879.6490990000002</v>
      </c>
      <c r="BI113" s="65">
        <v>4243.3657149999999</v>
      </c>
      <c r="BJ113" s="65">
        <v>5082.8353790000001</v>
      </c>
      <c r="BK113" s="65">
        <v>5798.7350280000001</v>
      </c>
      <c r="BL113" s="65">
        <v>7472.8800600000004</v>
      </c>
      <c r="BM113" s="65">
        <v>6625.4832100000003</v>
      </c>
      <c r="BN113" s="65">
        <v>6328.1449210000001</v>
      </c>
      <c r="BO113" s="65">
        <v>7472.8800600000004</v>
      </c>
      <c r="BP113" s="65">
        <v>7317.8664220000001</v>
      </c>
      <c r="BQ113" s="65">
        <v>5783.9099660000002</v>
      </c>
      <c r="BR113" s="65">
        <v>6173.1312829999997</v>
      </c>
      <c r="BS113" s="65">
        <v>7317.8664220000001</v>
      </c>
      <c r="BT113" s="65">
        <v>7317.8664220000001</v>
      </c>
      <c r="BU113" s="65">
        <v>7317.8664220000001</v>
      </c>
      <c r="BV113" s="65">
        <v>6173.1312829999997</v>
      </c>
      <c r="BW113" s="65">
        <v>7317.8664220000001</v>
      </c>
      <c r="BX113" s="65">
        <v>7317.8664220000001</v>
      </c>
      <c r="BY113" s="65">
        <v>7317.8664220000001</v>
      </c>
      <c r="BZ113" s="65">
        <v>6137.9039039999998</v>
      </c>
      <c r="CA113" s="65">
        <v>7317.8664220000001</v>
      </c>
      <c r="CB113" s="65">
        <v>6062.845593</v>
      </c>
      <c r="CC113" s="65">
        <v>6062.845593</v>
      </c>
      <c r="CD113" s="65">
        <v>5967.4930459999996</v>
      </c>
      <c r="CE113" s="65">
        <v>6062.845593</v>
      </c>
      <c r="CF113" s="65">
        <v>6062.845593</v>
      </c>
      <c r="CG113" s="65">
        <v>6062.845593</v>
      </c>
      <c r="CH113" s="65">
        <v>6062.845593</v>
      </c>
      <c r="CI113" s="65">
        <v>6062.845593</v>
      </c>
      <c r="CJ113" s="65">
        <v>6062.845593</v>
      </c>
      <c r="CK113" s="65">
        <v>5227.1756770000002</v>
      </c>
      <c r="CL113" s="65">
        <v>6062.845593</v>
      </c>
      <c r="CM113" s="65">
        <v>6062.845593</v>
      </c>
      <c r="CN113" s="65">
        <v>5069.1374210000004</v>
      </c>
      <c r="CO113" s="65">
        <v>5069.1374210000004</v>
      </c>
      <c r="CP113" s="65">
        <v>5069.1374210000004</v>
      </c>
      <c r="CQ113" s="65">
        <v>5069.1374210000004</v>
      </c>
      <c r="CR113" s="65">
        <v>5069.1374210000004</v>
      </c>
      <c r="CS113" s="65">
        <v>5069.1374210000004</v>
      </c>
      <c r="CT113" s="65">
        <v>5069.1374210000004</v>
      </c>
      <c r="CU113" s="65">
        <v>5069.1374210000004</v>
      </c>
      <c r="CV113" s="65">
        <v>5069.1374210000004</v>
      </c>
      <c r="CW113" s="65">
        <v>5069.1374210000004</v>
      </c>
      <c r="CX113" s="65">
        <v>5069.1374210000004</v>
      </c>
      <c r="CY113" s="65">
        <v>5069.1374210000004</v>
      </c>
      <c r="CZ113" s="65">
        <v>4509.3712240000004</v>
      </c>
      <c r="DA113" s="65">
        <v>4509.3712240000004</v>
      </c>
      <c r="DB113" s="65">
        <v>4509.3712240000004</v>
      </c>
      <c r="DC113" s="65">
        <v>4509.3712240000004</v>
      </c>
      <c r="DD113" s="65">
        <v>4509.3712240000004</v>
      </c>
      <c r="DE113" s="65">
        <v>4509.3712240000004</v>
      </c>
      <c r="DF113" s="65">
        <v>4509.3712240000004</v>
      </c>
      <c r="DG113" s="65">
        <v>4509.3712240000004</v>
      </c>
      <c r="DH113" s="65">
        <v>4482.84202</v>
      </c>
      <c r="DI113" s="65">
        <v>4482.84202</v>
      </c>
      <c r="DJ113" s="65">
        <v>3338.1068810000002</v>
      </c>
      <c r="DK113" s="65">
        <v>4482.84202</v>
      </c>
      <c r="DL113" s="65">
        <v>4482.84202</v>
      </c>
      <c r="DM113" s="65">
        <v>3338.1068810000002</v>
      </c>
      <c r="DN113" s="65">
        <v>4482.84202</v>
      </c>
      <c r="DO113" s="65">
        <v>4482.84202</v>
      </c>
      <c r="DP113" s="65">
        <v>3332.8957869999999</v>
      </c>
      <c r="DQ113" s="65">
        <v>3332.8957869999999</v>
      </c>
      <c r="DR113" s="65">
        <v>3332.8957869999999</v>
      </c>
      <c r="DS113" s="65">
        <v>3332.8957869999999</v>
      </c>
      <c r="DT113" s="65">
        <v>3332.8957869999999</v>
      </c>
      <c r="DU113" s="65">
        <v>3332.8957869999999</v>
      </c>
      <c r="DV113" s="65">
        <v>2988.7741169999999</v>
      </c>
      <c r="DW113" s="65">
        <v>3332.8957869999999</v>
      </c>
      <c r="DX113" s="65">
        <v>3332.8957869999999</v>
      </c>
      <c r="DY113" s="65">
        <v>3332.8957869999999</v>
      </c>
      <c r="DZ113" s="65">
        <v>3332.8957869999999</v>
      </c>
      <c r="EA113" s="65">
        <v>3332.8957869999999</v>
      </c>
      <c r="EB113" s="65">
        <v>3332.8957869999999</v>
      </c>
      <c r="EC113" s="65">
        <v>3332.8957869999999</v>
      </c>
      <c r="ED113" s="65">
        <v>3332.8957869999999</v>
      </c>
      <c r="EE113" s="65">
        <v>3332.8957869999999</v>
      </c>
      <c r="EF113" s="65">
        <v>2988.7741169999999</v>
      </c>
      <c r="EG113" s="65">
        <v>2988.7741169999999</v>
      </c>
      <c r="EH113" s="65">
        <v>2988.7741169999999</v>
      </c>
      <c r="EI113" s="65">
        <v>2988.7741169999999</v>
      </c>
      <c r="EJ113" s="65">
        <v>2988.7741169999999</v>
      </c>
      <c r="EK113" s="65">
        <v>2988.7741169999999</v>
      </c>
      <c r="EL113" s="65">
        <v>2988.7741169999999</v>
      </c>
      <c r="EM113" s="65">
        <v>2988.7741169999999</v>
      </c>
      <c r="EN113" s="65">
        <v>2988.7741169999999</v>
      </c>
      <c r="EO113" s="65">
        <v>2988.7741169999999</v>
      </c>
      <c r="EP113" s="65">
        <v>2988.7741169999999</v>
      </c>
      <c r="EQ113" s="65">
        <v>2988.7741169999999</v>
      </c>
      <c r="ER113" s="65">
        <v>2988.7741169999999</v>
      </c>
      <c r="ES113" s="65">
        <v>2988.7741169999999</v>
      </c>
      <c r="ET113" s="65">
        <v>2988.7741169999999</v>
      </c>
      <c r="EU113" s="65">
        <v>2988.7741169999999</v>
      </c>
      <c r="EV113" s="65">
        <v>2988.7741169999999</v>
      </c>
      <c r="EW113" s="65">
        <v>2988.7741169999999</v>
      </c>
      <c r="EX113" s="65">
        <v>2988.7741169999999</v>
      </c>
      <c r="EY113" s="65">
        <v>2988.7741169999999</v>
      </c>
      <c r="EZ113" s="65">
        <v>2988.7741169999999</v>
      </c>
      <c r="FA113" s="65">
        <v>2988.7741169999999</v>
      </c>
      <c r="FB113" s="65">
        <v>2988.7741169999999</v>
      </c>
      <c r="FC113" s="65">
        <v>2988.7741169999999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1305.6088139999999</v>
      </c>
      <c r="DY114" s="65">
        <v>1305.6088139999999</v>
      </c>
      <c r="DZ114" s="65">
        <v>1305.6088139999999</v>
      </c>
      <c r="EA114" s="65">
        <v>1305.6088139999999</v>
      </c>
      <c r="EB114" s="65">
        <v>1305.6088139999999</v>
      </c>
      <c r="EC114" s="65">
        <v>1305.6088139999999</v>
      </c>
      <c r="ED114" s="65">
        <v>1305.6088139999999</v>
      </c>
      <c r="EE114" s="65">
        <v>1305.6088139999999</v>
      </c>
      <c r="EF114" s="65">
        <v>1776.221311</v>
      </c>
      <c r="EG114" s="65">
        <v>1776.221311</v>
      </c>
      <c r="EH114" s="65">
        <v>1776.221311</v>
      </c>
      <c r="EI114" s="65">
        <v>1776.221311</v>
      </c>
      <c r="EJ114" s="65">
        <v>2362.1996559999998</v>
      </c>
      <c r="EK114" s="65">
        <v>2362.1996559999998</v>
      </c>
      <c r="EL114" s="65">
        <v>2362.1996559999998</v>
      </c>
      <c r="EM114" s="65">
        <v>2362.1996559999998</v>
      </c>
      <c r="EN114" s="65">
        <v>2782.2736140000002</v>
      </c>
      <c r="EO114" s="65">
        <v>2782.2736140000002</v>
      </c>
      <c r="EP114" s="65">
        <v>2782.2736140000002</v>
      </c>
      <c r="EQ114" s="65">
        <v>2782.2736140000002</v>
      </c>
      <c r="ER114" s="65">
        <v>3267.0660750000002</v>
      </c>
      <c r="ES114" s="65">
        <v>3267.0660750000002</v>
      </c>
      <c r="ET114" s="65">
        <v>3267.0660750000002</v>
      </c>
      <c r="EU114" s="65">
        <v>3267.0660750000002</v>
      </c>
      <c r="EV114" s="65">
        <v>3917.5060279999998</v>
      </c>
      <c r="EW114" s="65">
        <v>3917.5060279999998</v>
      </c>
      <c r="EX114" s="65">
        <v>3917.5060279999998</v>
      </c>
      <c r="EY114" s="65">
        <v>3917.5060279999998</v>
      </c>
      <c r="EZ114" s="65">
        <v>4808.3093820000004</v>
      </c>
      <c r="FA114" s="65">
        <v>4808.3093820000004</v>
      </c>
      <c r="FB114" s="65">
        <v>4808.3093820000004</v>
      </c>
      <c r="FC114" s="65">
        <v>4808.3093820000004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360.03919280000002</v>
      </c>
      <c r="DY116" s="65">
        <v>360.03919280000002</v>
      </c>
      <c r="DZ116" s="65">
        <v>360.03919280000002</v>
      </c>
      <c r="EA116" s="65">
        <v>360.03919280000002</v>
      </c>
      <c r="EB116" s="65">
        <v>360.03919280000002</v>
      </c>
      <c r="EC116" s="65">
        <v>360.03919280000002</v>
      </c>
      <c r="ED116" s="65">
        <v>360.03919280000002</v>
      </c>
      <c r="EE116" s="65">
        <v>360.03919280000002</v>
      </c>
      <c r="EF116" s="65">
        <v>360.03919280000002</v>
      </c>
      <c r="EG116" s="65">
        <v>360.03919280000002</v>
      </c>
      <c r="EH116" s="65">
        <v>360.03919280000002</v>
      </c>
      <c r="EI116" s="65">
        <v>360.03919280000002</v>
      </c>
      <c r="EJ116" s="65">
        <v>360.03919280000002</v>
      </c>
      <c r="EK116" s="65">
        <v>360.03919280000002</v>
      </c>
      <c r="EL116" s="65">
        <v>360.03919280000002</v>
      </c>
      <c r="EM116" s="65">
        <v>360.03919280000002</v>
      </c>
      <c r="EN116" s="65">
        <v>360.03919280000002</v>
      </c>
      <c r="EO116" s="65">
        <v>360.03919280000002</v>
      </c>
      <c r="EP116" s="65">
        <v>360.03919280000002</v>
      </c>
      <c r="EQ116" s="65">
        <v>360.03919280000002</v>
      </c>
      <c r="ER116" s="65">
        <v>360.03919280000002</v>
      </c>
      <c r="ES116" s="65">
        <v>360.03919280000002</v>
      </c>
      <c r="ET116" s="65">
        <v>360.03919280000002</v>
      </c>
      <c r="EU116" s="65">
        <v>360.03919280000002</v>
      </c>
      <c r="EV116" s="65">
        <v>360.03919280000002</v>
      </c>
      <c r="EW116" s="65">
        <v>360.03919280000002</v>
      </c>
      <c r="EX116" s="65">
        <v>180.01959640000001</v>
      </c>
      <c r="EY116" s="65">
        <v>360.03919280000002</v>
      </c>
      <c r="EZ116" s="65">
        <v>360.03919280000002</v>
      </c>
      <c r="FA116" s="65">
        <v>360.03919280000002</v>
      </c>
      <c r="FB116" s="65">
        <v>360.03919280000002</v>
      </c>
      <c r="FC116" s="65">
        <v>180.01959640000001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506.89728459999998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1665.648007</v>
      </c>
      <c r="DY125" s="65">
        <v>1665.648007</v>
      </c>
      <c r="DZ125" s="65">
        <v>1665.648007</v>
      </c>
      <c r="EA125" s="65">
        <v>1665.648007</v>
      </c>
      <c r="EB125" s="65">
        <v>1665.648007</v>
      </c>
      <c r="EC125" s="65">
        <v>1665.648007</v>
      </c>
      <c r="ED125" s="65">
        <v>1665.648007</v>
      </c>
      <c r="EE125" s="65">
        <v>1665.648007</v>
      </c>
      <c r="EF125" s="65">
        <v>2136.260503</v>
      </c>
      <c r="EG125" s="65">
        <v>2136.260503</v>
      </c>
      <c r="EH125" s="65">
        <v>2136.260503</v>
      </c>
      <c r="EI125" s="65">
        <v>2136.260503</v>
      </c>
      <c r="EJ125" s="65">
        <v>2722.2388489999998</v>
      </c>
      <c r="EK125" s="65">
        <v>2722.2388489999998</v>
      </c>
      <c r="EL125" s="65">
        <v>2722.2388489999998</v>
      </c>
      <c r="EM125" s="65">
        <v>2722.2388489999998</v>
      </c>
      <c r="EN125" s="65">
        <v>3142.3128059999999</v>
      </c>
      <c r="EO125" s="65">
        <v>3142.3128059999999</v>
      </c>
      <c r="EP125" s="65">
        <v>3142.3128059999999</v>
      </c>
      <c r="EQ125" s="65">
        <v>3142.3128059999999</v>
      </c>
      <c r="ER125" s="65">
        <v>3627.1052679999998</v>
      </c>
      <c r="ES125" s="65">
        <v>3627.1052679999998</v>
      </c>
      <c r="ET125" s="65">
        <v>3627.1052679999998</v>
      </c>
      <c r="EU125" s="65">
        <v>3627.1052679999998</v>
      </c>
      <c r="EV125" s="65">
        <v>4277.5452210000003</v>
      </c>
      <c r="EW125" s="65">
        <v>4277.5452210000003</v>
      </c>
      <c r="EX125" s="65">
        <v>4097.5256239999999</v>
      </c>
      <c r="EY125" s="65">
        <v>4277.5452210000003</v>
      </c>
      <c r="EZ125" s="65">
        <v>5168.348575</v>
      </c>
      <c r="FA125" s="65">
        <v>5168.348575</v>
      </c>
      <c r="FB125" s="65">
        <v>5168.348575</v>
      </c>
      <c r="FC125" s="65">
        <v>4988.3289779999996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4562.0755609999997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900.097982</v>
      </c>
      <c r="CT128" s="65">
        <v>540.05878919999998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1080.1175780000001</v>
      </c>
      <c r="DB128" s="65">
        <v>1080.1175780000001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1528.8676780000001</v>
      </c>
      <c r="DJ128" s="65">
        <v>1440.1567709999999</v>
      </c>
      <c r="DK128" s="65">
        <v>720.07838560000005</v>
      </c>
      <c r="DL128" s="65">
        <v>1800.195964</v>
      </c>
      <c r="DM128" s="65">
        <v>1800.195964</v>
      </c>
      <c r="DN128" s="65">
        <v>1440.1567709999999</v>
      </c>
      <c r="DO128" s="65">
        <v>1800.195964</v>
      </c>
      <c r="DP128" s="65">
        <v>1800.195964</v>
      </c>
      <c r="DQ128" s="65">
        <v>1800.195964</v>
      </c>
      <c r="DR128" s="65">
        <v>1440.1567709999999</v>
      </c>
      <c r="DS128" s="65">
        <v>1440.1567709999999</v>
      </c>
      <c r="DT128" s="65">
        <v>1800.195964</v>
      </c>
      <c r="DU128" s="65">
        <v>1800.195964</v>
      </c>
      <c r="DV128" s="65">
        <v>1620.1763679999999</v>
      </c>
      <c r="DW128" s="65">
        <v>1800.195964</v>
      </c>
      <c r="DX128" s="65">
        <v>1800.195964</v>
      </c>
      <c r="DY128" s="65">
        <v>1800.195964</v>
      </c>
      <c r="DZ128" s="65">
        <v>1440.1567709999999</v>
      </c>
      <c r="EA128" s="65">
        <v>1440.1567709999999</v>
      </c>
      <c r="EB128" s="65">
        <v>1800.195964</v>
      </c>
      <c r="EC128" s="65">
        <v>1800.195964</v>
      </c>
      <c r="ED128" s="65">
        <v>1800.195964</v>
      </c>
      <c r="EE128" s="65">
        <v>1260.1371750000001</v>
      </c>
      <c r="EF128" s="65">
        <v>1800.195964</v>
      </c>
      <c r="EG128" s="65">
        <v>1800.195964</v>
      </c>
      <c r="EH128" s="65">
        <v>1800.195964</v>
      </c>
      <c r="EI128" s="65">
        <v>1620.1763679999999</v>
      </c>
      <c r="EJ128" s="65">
        <v>1800.195964</v>
      </c>
      <c r="EK128" s="65">
        <v>1800.195964</v>
      </c>
      <c r="EL128" s="65">
        <v>1800.195964</v>
      </c>
      <c r="EM128" s="65">
        <v>1620.1763679999999</v>
      </c>
      <c r="EN128" s="65">
        <v>1800.195964</v>
      </c>
      <c r="EO128" s="65">
        <v>1800.195964</v>
      </c>
      <c r="EP128" s="65">
        <v>1620.1763679999999</v>
      </c>
      <c r="EQ128" s="65">
        <v>1800.195964</v>
      </c>
      <c r="ER128" s="65">
        <v>1800.195964</v>
      </c>
      <c r="ES128" s="65">
        <v>1800.195964</v>
      </c>
      <c r="ET128" s="65">
        <v>1440.1567709999999</v>
      </c>
      <c r="EU128" s="65">
        <v>1800.195964</v>
      </c>
      <c r="EV128" s="65">
        <v>1800.195964</v>
      </c>
      <c r="EW128" s="65">
        <v>1800.195964</v>
      </c>
      <c r="EX128" s="65">
        <v>1800.195964</v>
      </c>
      <c r="EY128" s="65">
        <v>1440.1567709999999</v>
      </c>
      <c r="EZ128" s="65">
        <v>1800.195964</v>
      </c>
      <c r="FA128" s="65">
        <v>1800.195964</v>
      </c>
      <c r="FB128" s="65">
        <v>1620.1763679999999</v>
      </c>
      <c r="FC128" s="65">
        <v>900.097982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3434.5844050000001</v>
      </c>
      <c r="CT137" s="65">
        <v>3074.545212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4628.3985709999997</v>
      </c>
      <c r="DB137" s="65">
        <v>4628.3985709999997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6090.9432399999996</v>
      </c>
      <c r="DJ137" s="65">
        <v>6002.2323329999999</v>
      </c>
      <c r="DK137" s="65">
        <v>5282.1539469999998</v>
      </c>
      <c r="DL137" s="65">
        <v>6869.1688100000001</v>
      </c>
      <c r="DM137" s="65">
        <v>6869.1688100000001</v>
      </c>
      <c r="DN137" s="65">
        <v>6509.1296169999996</v>
      </c>
      <c r="DO137" s="65">
        <v>6869.1688100000001</v>
      </c>
      <c r="DP137" s="65">
        <v>6869.1688100000001</v>
      </c>
      <c r="DQ137" s="65">
        <v>6869.1688100000001</v>
      </c>
      <c r="DR137" s="65">
        <v>6509.1296169999996</v>
      </c>
      <c r="DS137" s="65">
        <v>6509.1296169999996</v>
      </c>
      <c r="DT137" s="65">
        <v>6869.1688100000001</v>
      </c>
      <c r="DU137" s="65">
        <v>6869.1688100000001</v>
      </c>
      <c r="DV137" s="65">
        <v>6689.149214</v>
      </c>
      <c r="DW137" s="65">
        <v>6869.1688100000001</v>
      </c>
      <c r="DX137" s="65">
        <v>6869.1688100000001</v>
      </c>
      <c r="DY137" s="65">
        <v>6869.1688100000001</v>
      </c>
      <c r="DZ137" s="65">
        <v>6509.1296169999996</v>
      </c>
      <c r="EA137" s="65">
        <v>6509.1296169999996</v>
      </c>
      <c r="EB137" s="65">
        <v>6869.1688100000001</v>
      </c>
      <c r="EC137" s="65">
        <v>6869.1688100000001</v>
      </c>
      <c r="ED137" s="65">
        <v>6869.1688100000001</v>
      </c>
      <c r="EE137" s="65">
        <v>6329.1100210000004</v>
      </c>
      <c r="EF137" s="65">
        <v>6869.1688100000001</v>
      </c>
      <c r="EG137" s="65">
        <v>6869.1688100000001</v>
      </c>
      <c r="EH137" s="65">
        <v>6869.1688100000001</v>
      </c>
      <c r="EI137" s="65">
        <v>6689.149214</v>
      </c>
      <c r="EJ137" s="65">
        <v>6869.1688100000001</v>
      </c>
      <c r="EK137" s="65">
        <v>6869.1688100000001</v>
      </c>
      <c r="EL137" s="65">
        <v>6869.1688100000001</v>
      </c>
      <c r="EM137" s="65">
        <v>6689.149214</v>
      </c>
      <c r="EN137" s="65">
        <v>6869.1688100000001</v>
      </c>
      <c r="EO137" s="65">
        <v>6869.1688100000001</v>
      </c>
      <c r="EP137" s="65">
        <v>6689.149214</v>
      </c>
      <c r="EQ137" s="65">
        <v>6869.1688100000001</v>
      </c>
      <c r="ER137" s="65">
        <v>6869.1688100000001</v>
      </c>
      <c r="ES137" s="65">
        <v>6869.1688100000001</v>
      </c>
      <c r="ET137" s="65">
        <v>6509.1296169999996</v>
      </c>
      <c r="EU137" s="65">
        <v>6362.2715250000001</v>
      </c>
      <c r="EV137" s="65">
        <v>6869.1688100000001</v>
      </c>
      <c r="EW137" s="65">
        <v>6869.1688100000001</v>
      </c>
      <c r="EX137" s="65">
        <v>6869.1688100000001</v>
      </c>
      <c r="EY137" s="65">
        <v>6509.1296169999996</v>
      </c>
      <c r="EZ137" s="65">
        <v>6869.1688100000001</v>
      </c>
      <c r="FA137" s="65">
        <v>6869.1688100000001</v>
      </c>
      <c r="FB137" s="65">
        <v>6689.149214</v>
      </c>
      <c r="FC137" s="65">
        <v>5969.0708279999999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2713.6611979999998</v>
      </c>
      <c r="AC138" s="65">
        <v>3028.498094</v>
      </c>
      <c r="AD138" s="65">
        <v>2814.369522</v>
      </c>
      <c r="AE138" s="65">
        <v>3028.498094</v>
      </c>
      <c r="AF138" s="65">
        <v>3028.498094</v>
      </c>
      <c r="AG138" s="65">
        <v>404.38086179999999</v>
      </c>
      <c r="AH138" s="65">
        <v>3028.498094</v>
      </c>
      <c r="AI138" s="65">
        <v>3028.498094</v>
      </c>
      <c r="AJ138" s="65">
        <v>3028.498094</v>
      </c>
      <c r="AK138" s="65">
        <v>1839.4212869999999</v>
      </c>
      <c r="AL138" s="65">
        <v>3028.498094</v>
      </c>
      <c r="AM138" s="65">
        <v>3028.498094</v>
      </c>
      <c r="AN138" s="65">
        <v>3028.498094</v>
      </c>
      <c r="AO138" s="65">
        <v>2839.0037819999998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663.23009200000001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852.44147229999999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F139" s="65">
        <v>1065.9055049999999</v>
      </c>
      <c r="AH139" s="65">
        <v>1065.9055049999999</v>
      </c>
      <c r="AI139" s="65">
        <v>606.38179839999998</v>
      </c>
      <c r="AJ139" s="65">
        <v>1065.9055049999999</v>
      </c>
      <c r="AK139" s="65">
        <v>606.38179839999998</v>
      </c>
      <c r="AL139" s="65">
        <v>216.8444135</v>
      </c>
      <c r="AM139" s="65">
        <v>1065.9055049999999</v>
      </c>
      <c r="AN139" s="65">
        <v>1065.9055049999999</v>
      </c>
      <c r="AO139" s="65">
        <v>873.76918550000005</v>
      </c>
      <c r="AP139" s="65">
        <v>1065.9055049999999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3846.1660510000002</v>
      </c>
      <c r="F149" s="65">
        <v>4305.6897570000001</v>
      </c>
      <c r="G149" s="65">
        <v>3846.1660510000002</v>
      </c>
      <c r="H149" s="65">
        <v>4305.6897570000001</v>
      </c>
      <c r="I149" s="65">
        <v>3846.1660510000002</v>
      </c>
      <c r="J149" s="65">
        <v>3904.9092869999999</v>
      </c>
      <c r="K149" s="65">
        <v>4305.6897570000001</v>
      </c>
      <c r="L149" s="65">
        <v>4305.6897570000001</v>
      </c>
      <c r="M149" s="65">
        <v>4092.2257249999998</v>
      </c>
      <c r="N149" s="65">
        <v>4305.6897570000001</v>
      </c>
      <c r="O149" s="65">
        <v>4305.6897570000001</v>
      </c>
      <c r="P149" s="65">
        <v>4305.6897570000001</v>
      </c>
      <c r="Q149" s="65">
        <v>3634.8798929999998</v>
      </c>
      <c r="R149" s="65">
        <v>4094.4035990000002</v>
      </c>
      <c r="S149" s="65">
        <v>4305.6897570000001</v>
      </c>
      <c r="T149" s="65">
        <v>4305.6897570000001</v>
      </c>
      <c r="U149" s="65">
        <v>3634.8798929999998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3990.8528609999998</v>
      </c>
      <c r="AC149" s="65">
        <v>3028.498094</v>
      </c>
      <c r="AD149" s="65">
        <v>3025.6556799999998</v>
      </c>
      <c r="AE149" s="65">
        <v>3239.7842519999999</v>
      </c>
      <c r="AF149" s="65">
        <v>4305.6897570000001</v>
      </c>
      <c r="AG149" s="65">
        <v>615.66701969999997</v>
      </c>
      <c r="AH149" s="65">
        <v>4305.6897570000001</v>
      </c>
      <c r="AI149" s="65">
        <v>3634.8798929999998</v>
      </c>
      <c r="AJ149" s="65">
        <v>4305.6897570000001</v>
      </c>
      <c r="AK149" s="65">
        <v>2657.0892429999999</v>
      </c>
      <c r="AL149" s="65">
        <v>3456.6286660000001</v>
      </c>
      <c r="AM149" s="65">
        <v>4305.6897570000001</v>
      </c>
      <c r="AN149" s="65">
        <v>4305.6897570000001</v>
      </c>
      <c r="AO149" s="65">
        <v>3712.7729680000002</v>
      </c>
      <c r="AP149" s="65">
        <v>4094.4035990000002</v>
      </c>
      <c r="AQ149" s="65">
        <v>4305.6897570000001</v>
      </c>
      <c r="AR149" s="65">
        <v>4305.6897570000001</v>
      </c>
      <c r="AS149" s="65">
        <v>3239.7842519999999</v>
      </c>
      <c r="AT149" s="65">
        <v>4094.4035990000002</v>
      </c>
      <c r="AU149" s="65">
        <v>4094.4035990000002</v>
      </c>
      <c r="AV149" s="65">
        <v>4091.561185</v>
      </c>
      <c r="AW149" s="65">
        <v>3880.2750270000001</v>
      </c>
      <c r="AX149" s="65">
        <v>3880.2750270000001</v>
      </c>
      <c r="AY149" s="65">
        <v>4091.561185</v>
      </c>
      <c r="AZ149" s="65">
        <v>3725.9319099999998</v>
      </c>
      <c r="BA149" s="65">
        <v>3725.9319099999998</v>
      </c>
      <c r="BB149" s="65">
        <v>3514.6457519999999</v>
      </c>
      <c r="BC149" s="65">
        <v>3725.9319099999998</v>
      </c>
      <c r="BD149" s="65">
        <v>3110.2648899999999</v>
      </c>
      <c r="BE149" s="65">
        <v>3110.2648899999999</v>
      </c>
      <c r="BF149" s="65">
        <v>663.23009200000001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1164.4425470000001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571.32535069999994</v>
      </c>
      <c r="AE162" s="65">
        <v>736.75388510000005</v>
      </c>
      <c r="AF162" s="65">
        <v>736.75388510000005</v>
      </c>
      <c r="AG162" s="65">
        <v>571.32535069999994</v>
      </c>
      <c r="AH162" s="65">
        <v>736.75388510000005</v>
      </c>
      <c r="AI162" s="65">
        <v>736.75388510000005</v>
      </c>
      <c r="AJ162" s="65">
        <v>736.75388510000005</v>
      </c>
      <c r="AK162" s="65">
        <v>668.97910739999998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1682.245977</v>
      </c>
      <c r="E164" s="65">
        <v>1210.358303</v>
      </c>
      <c r="F164" s="65">
        <v>970.36375710000004</v>
      </c>
      <c r="G164" s="65">
        <v>1499.6213700000001</v>
      </c>
      <c r="H164" s="65">
        <v>1273.8857350000001</v>
      </c>
      <c r="I164" s="65">
        <v>1801.012074</v>
      </c>
      <c r="J164" s="65">
        <v>1515.1599040000001</v>
      </c>
      <c r="K164" s="65">
        <v>1504.0163540000001</v>
      </c>
      <c r="L164" s="65">
        <v>906.63553579999996</v>
      </c>
      <c r="M164" s="65">
        <v>1643.068565</v>
      </c>
      <c r="N164" s="65">
        <v>1819.203528</v>
      </c>
      <c r="O164" s="65">
        <v>1581.8619020000001</v>
      </c>
      <c r="P164" s="65">
        <v>1833.6519330000001</v>
      </c>
      <c r="Q164" s="65">
        <v>1469.623137</v>
      </c>
      <c r="R164" s="65">
        <v>1165.8271400000001</v>
      </c>
      <c r="S164" s="65">
        <v>1816.580999</v>
      </c>
      <c r="T164" s="65">
        <v>1671.729043</v>
      </c>
      <c r="U164" s="65">
        <v>1489.4252919999999</v>
      </c>
      <c r="V164" s="65">
        <v>1960.1872960000001</v>
      </c>
      <c r="W164" s="65">
        <v>1506.7640220000001</v>
      </c>
      <c r="X164" s="65">
        <v>1319.8381059999999</v>
      </c>
      <c r="Y164" s="65">
        <v>1960.1872960000001</v>
      </c>
      <c r="Z164" s="65">
        <v>1960.1872960000001</v>
      </c>
      <c r="AA164" s="65">
        <v>1180.61014</v>
      </c>
      <c r="AB164" s="65">
        <v>1169.8533580000001</v>
      </c>
      <c r="AC164" s="65">
        <v>1616.196987</v>
      </c>
      <c r="AD164" s="65">
        <v>889.5810477</v>
      </c>
      <c r="AE164" s="65">
        <v>1722.8456699999999</v>
      </c>
      <c r="AF164" s="65">
        <v>1164.263275</v>
      </c>
      <c r="AG164" s="65">
        <v>1656.1436719999999</v>
      </c>
      <c r="AH164" s="65">
        <v>1318.4648079999999</v>
      </c>
      <c r="AI164" s="65">
        <v>1960.1872960000001</v>
      </c>
      <c r="AJ164" s="65">
        <v>1062.714385</v>
      </c>
      <c r="AK164" s="65">
        <v>1798.264406</v>
      </c>
      <c r="AL164" s="65">
        <v>789.20719480000002</v>
      </c>
      <c r="AM164" s="65">
        <v>1651.348182</v>
      </c>
      <c r="AN164" s="65">
        <v>1934.4526840000001</v>
      </c>
      <c r="AO164" s="65">
        <v>1137.49774</v>
      </c>
      <c r="AP164" s="65">
        <v>584.49520540000003</v>
      </c>
      <c r="AQ164" s="65">
        <v>1818.066562</v>
      </c>
      <c r="AR164" s="65">
        <v>1011.42589</v>
      </c>
      <c r="AS164" s="65">
        <v>1818.066562</v>
      </c>
      <c r="AT164" s="65">
        <v>1195.8619880000001</v>
      </c>
      <c r="AU164" s="65">
        <v>1527.0980460000001</v>
      </c>
      <c r="AV164" s="65">
        <v>1962.697559</v>
      </c>
      <c r="AW164" s="65">
        <v>1818.066562</v>
      </c>
      <c r="AX164" s="65">
        <v>1432.964305</v>
      </c>
      <c r="AY164" s="65">
        <v>1960.1872960000001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250.43633610000001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157.18553180000001</v>
      </c>
      <c r="U165" s="65">
        <v>157.18553180000001</v>
      </c>
      <c r="W165" s="65">
        <v>314.37106360000001</v>
      </c>
      <c r="X165" s="65">
        <v>157.18553180000001</v>
      </c>
      <c r="Y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K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186.2941457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T167" s="65">
        <v>322.14033039999998</v>
      </c>
      <c r="U167" s="65">
        <v>238.36548289999999</v>
      </c>
      <c r="V167" s="65">
        <v>195.79832999999999</v>
      </c>
      <c r="W167" s="65">
        <v>78.934329840000004</v>
      </c>
      <c r="Y167" s="65">
        <v>322.14033039999998</v>
      </c>
      <c r="Z167" s="65">
        <v>239.43504849999999</v>
      </c>
      <c r="AA167" s="65">
        <v>125.811109</v>
      </c>
      <c r="AE167" s="65">
        <v>322.14033039999998</v>
      </c>
      <c r="AH167" s="65">
        <v>322.14033039999998</v>
      </c>
      <c r="AI167" s="65">
        <v>322.14033039999998</v>
      </c>
      <c r="AL167" s="65">
        <v>322.14033039999998</v>
      </c>
      <c r="AM167" s="65">
        <v>322.14033039999998</v>
      </c>
      <c r="AP167" s="65">
        <v>322.14033039999998</v>
      </c>
      <c r="AQ167" s="65">
        <v>322.14033039999998</v>
      </c>
      <c r="AS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2692.1755159999998</v>
      </c>
      <c r="E173" s="65">
        <v>2091.946019</v>
      </c>
      <c r="F173" s="65">
        <v>2273.8584719999999</v>
      </c>
      <c r="G173" s="65">
        <v>2558.4208389999999</v>
      </c>
      <c r="H173" s="65">
        <v>2489.870735</v>
      </c>
      <c r="I173" s="65">
        <v>3061.170486</v>
      </c>
      <c r="J173" s="65">
        <v>2845.2163129999999</v>
      </c>
      <c r="K173" s="65">
        <v>2720.001354</v>
      </c>
      <c r="L173" s="65">
        <v>2122.6205359999999</v>
      </c>
      <c r="M173" s="65">
        <v>2871.937363</v>
      </c>
      <c r="N173" s="65">
        <v>3184.7094499999998</v>
      </c>
      <c r="O173" s="65">
        <v>2799.0631170000001</v>
      </c>
      <c r="P173" s="65">
        <v>3049.6369330000002</v>
      </c>
      <c r="Q173" s="65">
        <v>2635.0435400000001</v>
      </c>
      <c r="R173" s="65">
        <v>2588.0974489999999</v>
      </c>
      <c r="S173" s="65">
        <v>3160.1003300000002</v>
      </c>
      <c r="T173" s="65">
        <v>3052.668842</v>
      </c>
      <c r="U173" s="65">
        <v>2786.5902430000001</v>
      </c>
      <c r="V173" s="65">
        <v>2933.4807879999998</v>
      </c>
      <c r="W173" s="65">
        <v>2801.683352</v>
      </c>
      <c r="X173" s="65">
        <v>2378.6375739999999</v>
      </c>
      <c r="Y173" s="65">
        <v>3341.1270939999999</v>
      </c>
      <c r="Z173" s="65">
        <v>3101.236281</v>
      </c>
      <c r="AA173" s="65">
        <v>2522.40625</v>
      </c>
      <c r="AB173" s="65">
        <v>2385.838358</v>
      </c>
      <c r="AC173" s="65">
        <v>2375.6901899999998</v>
      </c>
      <c r="AD173" s="65">
        <v>1940.1375129999999</v>
      </c>
      <c r="AE173" s="65">
        <v>3260.9710009999999</v>
      </c>
      <c r="AF173" s="65">
        <v>2380.2482759999998</v>
      </c>
      <c r="AG173" s="65">
        <v>2683.9608199999998</v>
      </c>
      <c r="AH173" s="65">
        <v>2856.5901389999999</v>
      </c>
      <c r="AI173" s="65">
        <v>3498.3126259999999</v>
      </c>
      <c r="AJ173" s="65">
        <v>1964.328321</v>
      </c>
      <c r="AK173" s="65">
        <v>2923.7353109999999</v>
      </c>
      <c r="AL173" s="65">
        <v>2012.961462</v>
      </c>
      <c r="AM173" s="65">
        <v>2875.102449</v>
      </c>
      <c r="AN173" s="65">
        <v>3150.437684</v>
      </c>
      <c r="AO173" s="65">
        <v>2353.4827399999999</v>
      </c>
      <c r="AP173" s="65">
        <v>2122.6205359999999</v>
      </c>
      <c r="AQ173" s="65">
        <v>3356.1918919999998</v>
      </c>
      <c r="AR173" s="65">
        <v>2227.4108900000001</v>
      </c>
      <c r="AS173" s="65">
        <v>3041.8208289999998</v>
      </c>
      <c r="AT173" s="65">
        <v>2411.8469879999998</v>
      </c>
      <c r="AU173" s="65">
        <v>3065.2233759999999</v>
      </c>
      <c r="AV173" s="65">
        <v>3186.451826</v>
      </c>
      <c r="AW173" s="65">
        <v>3041.8208289999998</v>
      </c>
      <c r="AX173" s="65">
        <v>2971.0896349999998</v>
      </c>
      <c r="AY173" s="65">
        <v>3176.1722960000002</v>
      </c>
      <c r="AZ173" s="65">
        <v>2768.0483850000001</v>
      </c>
      <c r="BA173" s="65">
        <v>2773.3073890000001</v>
      </c>
      <c r="BB173" s="65">
        <v>3087.6784520000001</v>
      </c>
      <c r="BC173" s="65">
        <v>3087.6784520000001</v>
      </c>
      <c r="BD173" s="65">
        <v>1638.093803</v>
      </c>
      <c r="BE173" s="65">
        <v>1445.33125</v>
      </c>
      <c r="BF173" s="65">
        <v>1493.4628049999999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379.90598469999998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257.71371749999997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257.71371749999997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257.71371749999997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604.58160239999995</v>
      </c>
      <c r="E176" s="65">
        <v>618.03569860000005</v>
      </c>
      <c r="F176" s="65">
        <v>592.95834049999996</v>
      </c>
      <c r="G176" s="65">
        <v>700.29081269999995</v>
      </c>
      <c r="H176" s="65">
        <v>162.3966254</v>
      </c>
      <c r="I176" s="65">
        <v>777.0360091</v>
      </c>
      <c r="J176" s="65">
        <v>426.66102619999998</v>
      </c>
      <c r="K176" s="65">
        <v>502.07976239999999</v>
      </c>
      <c r="L176" s="65">
        <v>412.16471130000002</v>
      </c>
      <c r="M176" s="65">
        <v>767.75078780000001</v>
      </c>
      <c r="N176" s="65">
        <v>717.25055369999995</v>
      </c>
      <c r="O176" s="65">
        <v>325.37631649999997</v>
      </c>
      <c r="P176" s="65">
        <v>533.25090150000005</v>
      </c>
      <c r="Q176" s="65">
        <v>701.9015144</v>
      </c>
      <c r="R176" s="65">
        <v>661.44447879999996</v>
      </c>
      <c r="S176" s="65">
        <v>778.34788649999996</v>
      </c>
      <c r="T176" s="65">
        <v>803.47046560000001</v>
      </c>
      <c r="U176" s="65">
        <v>644.67423220000001</v>
      </c>
      <c r="V176" s="65">
        <v>553.70237970000005</v>
      </c>
      <c r="W176" s="65">
        <v>592.84753780000005</v>
      </c>
      <c r="X176" s="65">
        <v>791.05858820000003</v>
      </c>
      <c r="Y176" s="65">
        <v>803.47046560000001</v>
      </c>
      <c r="Z176" s="65">
        <v>803.47046560000001</v>
      </c>
      <c r="AA176" s="65">
        <v>310.29693589999999</v>
      </c>
      <c r="AB176" s="65">
        <v>598.72186150000005</v>
      </c>
      <c r="AC176" s="65">
        <v>202.66416670000001</v>
      </c>
      <c r="AD176" s="65">
        <v>565.64052130000005</v>
      </c>
      <c r="AE176" s="65">
        <v>410.93756400000001</v>
      </c>
      <c r="AF176" s="65">
        <v>775.42530750000003</v>
      </c>
      <c r="AG176" s="65">
        <v>791.05858820000003</v>
      </c>
      <c r="AH176" s="65">
        <v>128.1929021</v>
      </c>
      <c r="AI176" s="65">
        <v>618.23977560000003</v>
      </c>
      <c r="AJ176" s="65">
        <v>727.08967510000002</v>
      </c>
      <c r="AK176" s="65">
        <v>424.57658880000002</v>
      </c>
      <c r="AL176" s="65">
        <v>345.27321920000003</v>
      </c>
      <c r="AM176" s="65">
        <v>763.01342999999997</v>
      </c>
      <c r="AN176" s="65">
        <v>791.05858820000003</v>
      </c>
      <c r="AO176" s="65">
        <v>714.31339179999998</v>
      </c>
      <c r="AP176" s="65">
        <v>114.0755758</v>
      </c>
      <c r="AQ176" s="65">
        <v>764.62413170000002</v>
      </c>
      <c r="AR176" s="65">
        <v>362.99093740000001</v>
      </c>
      <c r="AS176" s="65">
        <v>777.0360091</v>
      </c>
      <c r="AT176" s="65">
        <v>676.98301240000001</v>
      </c>
      <c r="AU176" s="65">
        <v>438.31492639999999</v>
      </c>
      <c r="AV176" s="65">
        <v>666.45149530000003</v>
      </c>
      <c r="AW176" s="65">
        <v>666.45149530000003</v>
      </c>
      <c r="AX176" s="65">
        <v>378.89387679999999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130.7510753</v>
      </c>
      <c r="Z180" s="65">
        <v>130.7510753</v>
      </c>
      <c r="AA180" s="65">
        <v>130.7510753</v>
      </c>
      <c r="AB180" s="65">
        <v>178.12465330000001</v>
      </c>
      <c r="AC180" s="65">
        <v>106.9596378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140.22579089999999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140.22579089999999</v>
      </c>
      <c r="BF180" s="65">
        <v>140.22579089999999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176.35387940000001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994.94133829999998</v>
      </c>
      <c r="E185" s="65">
        <v>997.94168330000002</v>
      </c>
      <c r="F185" s="65">
        <v>1161.44273</v>
      </c>
      <c r="G185" s="65">
        <v>1268.775202</v>
      </c>
      <c r="H185" s="65">
        <v>730.88101449999999</v>
      </c>
      <c r="I185" s="65">
        <v>1167.395745</v>
      </c>
      <c r="J185" s="65">
        <v>862.49939700000004</v>
      </c>
      <c r="K185" s="65">
        <v>1070.5641519999999</v>
      </c>
      <c r="L185" s="65">
        <v>980.64910050000003</v>
      </c>
      <c r="M185" s="65">
        <v>1214.958817</v>
      </c>
      <c r="N185" s="65">
        <v>1285.7349429999999</v>
      </c>
      <c r="O185" s="65">
        <v>893.86070559999996</v>
      </c>
      <c r="P185" s="65">
        <v>1101.735291</v>
      </c>
      <c r="Q185" s="65">
        <v>1149.1095439999999</v>
      </c>
      <c r="R185" s="65">
        <v>1229.928868</v>
      </c>
      <c r="S185" s="65">
        <v>1346.8322760000001</v>
      </c>
      <c r="T185" s="65">
        <v>1371.954855</v>
      </c>
      <c r="U185" s="65">
        <v>1213.158621</v>
      </c>
      <c r="V185" s="65">
        <v>1122.1867689999999</v>
      </c>
      <c r="W185" s="65">
        <v>1161.331927</v>
      </c>
      <c r="X185" s="65">
        <v>1359.5429770000001</v>
      </c>
      <c r="Y185" s="65">
        <v>1324.581277</v>
      </c>
      <c r="Z185" s="65">
        <v>1324.581277</v>
      </c>
      <c r="AA185" s="65">
        <v>831.40774710000005</v>
      </c>
      <c r="AB185" s="65">
        <v>1167.2062510000001</v>
      </c>
      <c r="AC185" s="65">
        <v>699.98354040000004</v>
      </c>
      <c r="AD185" s="65">
        <v>1001.478892</v>
      </c>
      <c r="AE185" s="65">
        <v>979.42195319999996</v>
      </c>
      <c r="AF185" s="65">
        <v>1343.9096970000001</v>
      </c>
      <c r="AG185" s="65">
        <v>1359.5429770000001</v>
      </c>
      <c r="AH185" s="65">
        <v>696.67729120000001</v>
      </c>
      <c r="AI185" s="65">
        <v>1186.7241650000001</v>
      </c>
      <c r="AJ185" s="65">
        <v>1295.5740639999999</v>
      </c>
      <c r="AK185" s="65">
        <v>860.41495950000001</v>
      </c>
      <c r="AL185" s="65">
        <v>913.75760839999998</v>
      </c>
      <c r="AM185" s="65">
        <v>1331.4978189999999</v>
      </c>
      <c r="AN185" s="65">
        <v>1359.5429770000001</v>
      </c>
      <c r="AO185" s="65">
        <v>1282.797781</v>
      </c>
      <c r="AP185" s="65">
        <v>682.55996500000003</v>
      </c>
      <c r="AQ185" s="65">
        <v>1333.1085210000001</v>
      </c>
      <c r="AR185" s="65">
        <v>931.47532650000005</v>
      </c>
      <c r="AS185" s="65">
        <v>1345.5203979999999</v>
      </c>
      <c r="AT185" s="65">
        <v>1245.467402</v>
      </c>
      <c r="AU185" s="65">
        <v>968.90045320000002</v>
      </c>
      <c r="AV185" s="65">
        <v>1192.8681469999999</v>
      </c>
      <c r="AW185" s="65">
        <v>1192.8681469999999</v>
      </c>
      <c r="AX185" s="65">
        <v>905.31052869999996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305.08729549999998</v>
      </c>
      <c r="BF185" s="65">
        <v>633.67043249999995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538.09852100000001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30646.641029999999</v>
      </c>
      <c r="F234" s="65">
        <v>28586.01554</v>
      </c>
      <c r="G234" s="65">
        <v>30068.736280000001</v>
      </c>
      <c r="H234" s="65">
        <v>30103.822319999999</v>
      </c>
      <c r="I234" s="65">
        <v>31612.52204</v>
      </c>
      <c r="J234" s="65">
        <v>29005.6188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30963.506700000002</v>
      </c>
      <c r="V234" s="65">
        <v>30104.77865</v>
      </c>
      <c r="W234" s="65">
        <v>30068.736280000001</v>
      </c>
      <c r="X234" s="65">
        <v>30103.822319999999</v>
      </c>
      <c r="Y234" s="65">
        <v>31612.52204</v>
      </c>
      <c r="Z234" s="65">
        <v>30060.319729999999</v>
      </c>
      <c r="AA234" s="65">
        <v>30068.736280000001</v>
      </c>
      <c r="AB234" s="65">
        <v>30554.27232</v>
      </c>
      <c r="AC234" s="65">
        <v>32085.547040000001</v>
      </c>
      <c r="AD234" s="65">
        <v>28687.04117</v>
      </c>
      <c r="AE234" s="65">
        <v>30518.66128</v>
      </c>
      <c r="AF234" s="65">
        <v>30682.972320000001</v>
      </c>
      <c r="AG234" s="65">
        <v>29602.787479999999</v>
      </c>
      <c r="AH234" s="65">
        <v>31112.104800000001</v>
      </c>
      <c r="AI234" s="65">
        <v>30647.21128</v>
      </c>
      <c r="AJ234" s="65">
        <v>30682.972320000001</v>
      </c>
      <c r="AK234" s="65">
        <v>31747.672040000001</v>
      </c>
      <c r="AL234" s="65">
        <v>31112.104800000001</v>
      </c>
      <c r="AM234" s="65">
        <v>30647.21128</v>
      </c>
      <c r="AN234" s="65">
        <v>30682.972320000001</v>
      </c>
      <c r="AO234" s="65">
        <v>31419.708040000001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29889.319800000001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29689.6374</v>
      </c>
      <c r="BG234" s="65">
        <v>30647.21128</v>
      </c>
      <c r="BH234" s="65">
        <v>30859.72032</v>
      </c>
      <c r="BI234" s="65">
        <v>32406.303039999999</v>
      </c>
      <c r="BJ234" s="65">
        <v>31112.104800000001</v>
      </c>
      <c r="BK234" s="65">
        <v>30823.753280000001</v>
      </c>
      <c r="BL234" s="65">
        <v>30859.72032</v>
      </c>
      <c r="BM234" s="65">
        <v>32406.303039999999</v>
      </c>
      <c r="BN234" s="65">
        <v>31291.324799999999</v>
      </c>
      <c r="BO234" s="65">
        <v>30823.753280000001</v>
      </c>
      <c r="BP234" s="65">
        <v>31563.10872</v>
      </c>
      <c r="BQ234" s="65">
        <v>32762.918839999998</v>
      </c>
      <c r="BR234" s="65">
        <v>32004.550800000001</v>
      </c>
      <c r="BS234" s="65">
        <v>31526.32188</v>
      </c>
      <c r="BT234" s="65">
        <v>32814.570359999998</v>
      </c>
      <c r="BU234" s="65">
        <v>33909.963920000002</v>
      </c>
      <c r="BV234" s="65">
        <v>33273.515399999997</v>
      </c>
      <c r="BW234" s="65">
        <v>32776.324939999999</v>
      </c>
      <c r="BX234" s="65">
        <v>32814.570359999998</v>
      </c>
      <c r="BY234" s="65">
        <v>34459.123420000004</v>
      </c>
      <c r="BZ234" s="65">
        <v>33273.515399999997</v>
      </c>
      <c r="CA234" s="65">
        <v>32776.324939999999</v>
      </c>
      <c r="CB234" s="65">
        <v>32814.570359999998</v>
      </c>
      <c r="CC234" s="65">
        <v>34459.123420000004</v>
      </c>
      <c r="CD234" s="65">
        <v>33273.515399999997</v>
      </c>
      <c r="CE234" s="65">
        <v>32776.324939999999</v>
      </c>
      <c r="CF234" s="65">
        <v>32814.570359999998</v>
      </c>
      <c r="CG234" s="65">
        <v>34459.123420000004</v>
      </c>
      <c r="CH234" s="65">
        <v>33273.515399999997</v>
      </c>
      <c r="CI234" s="65">
        <v>32776.324939999999</v>
      </c>
      <c r="CJ234" s="65">
        <v>32814.570359999998</v>
      </c>
      <c r="CK234" s="65">
        <v>34387.043420000002</v>
      </c>
      <c r="CL234" s="65">
        <v>33273.515399999997</v>
      </c>
      <c r="CM234" s="65">
        <v>32776.324939999999</v>
      </c>
      <c r="CN234" s="65">
        <v>32814.570359999998</v>
      </c>
      <c r="CO234" s="65">
        <v>34459.123420000004</v>
      </c>
      <c r="CP234" s="65">
        <v>33273.515399999997</v>
      </c>
      <c r="CQ234" s="65">
        <v>32776.324939999999</v>
      </c>
      <c r="CR234" s="65">
        <v>32814.570359999998</v>
      </c>
      <c r="CS234" s="65">
        <v>33473.076730000001</v>
      </c>
      <c r="CT234" s="65">
        <v>33273.515399999997</v>
      </c>
      <c r="CU234" s="65">
        <v>32776.324939999999</v>
      </c>
      <c r="CV234" s="65">
        <v>32814.570359999998</v>
      </c>
      <c r="CW234" s="65">
        <v>34459.123420000004</v>
      </c>
      <c r="CX234" s="65">
        <v>31353.503700000001</v>
      </c>
      <c r="CY234" s="65">
        <v>32776.324939999999</v>
      </c>
      <c r="CZ234" s="65">
        <v>32814.570359999998</v>
      </c>
      <c r="DA234" s="65">
        <v>34459.123420000004</v>
      </c>
      <c r="DB234" s="65">
        <v>33150.166799999999</v>
      </c>
      <c r="DC234" s="65">
        <v>32776.324939999999</v>
      </c>
      <c r="DD234" s="65">
        <v>32814.570359999998</v>
      </c>
      <c r="DE234" s="65">
        <v>34459.123420000004</v>
      </c>
      <c r="DF234" s="65">
        <v>33190.169399999999</v>
      </c>
      <c r="DG234" s="65">
        <v>32776.324939999999</v>
      </c>
      <c r="DH234" s="65">
        <v>32842.712760000002</v>
      </c>
      <c r="DI234" s="65">
        <v>34488.676220000001</v>
      </c>
      <c r="DJ234" s="65">
        <v>33302.051399999997</v>
      </c>
      <c r="DK234" s="65">
        <v>32804.434540000002</v>
      </c>
      <c r="DL234" s="65">
        <v>32842.712760000002</v>
      </c>
      <c r="DM234" s="65">
        <v>34488.676220000001</v>
      </c>
      <c r="DN234" s="65">
        <v>32506.697400000001</v>
      </c>
      <c r="DO234" s="65">
        <v>32804.434540000002</v>
      </c>
      <c r="DP234" s="65">
        <v>32842.712760000002</v>
      </c>
      <c r="DQ234" s="65">
        <v>34488.676220000001</v>
      </c>
      <c r="DR234" s="65">
        <v>33122.831400000003</v>
      </c>
      <c r="DS234" s="65">
        <v>32804.434540000002</v>
      </c>
      <c r="DT234" s="65">
        <v>32842.712760000002</v>
      </c>
      <c r="DU234" s="65">
        <v>34488.676220000001</v>
      </c>
      <c r="DV234" s="65">
        <v>32486.861400000002</v>
      </c>
      <c r="DW234" s="65">
        <v>32804.434540000002</v>
      </c>
      <c r="DX234" s="65">
        <v>32842.712760000002</v>
      </c>
      <c r="DY234" s="65">
        <v>34488.676220000001</v>
      </c>
      <c r="DZ234" s="65">
        <v>33154.6734</v>
      </c>
      <c r="EA234" s="65">
        <v>32763.727040000002</v>
      </c>
      <c r="EB234" s="65">
        <v>32842.712760000002</v>
      </c>
      <c r="EC234" s="65">
        <v>34488.676220000001</v>
      </c>
      <c r="ED234" s="65">
        <v>32878.274400000002</v>
      </c>
      <c r="EE234" s="65">
        <v>32804.434540000002</v>
      </c>
      <c r="EF234" s="65">
        <v>32842.712760000002</v>
      </c>
      <c r="EG234" s="65">
        <v>34488.676220000001</v>
      </c>
      <c r="EH234" s="65">
        <v>33302.051399999997</v>
      </c>
      <c r="EI234" s="65">
        <v>32083.18334</v>
      </c>
      <c r="EJ234" s="65">
        <v>32842.712760000002</v>
      </c>
      <c r="EK234" s="65">
        <v>34488.676220000001</v>
      </c>
      <c r="EL234" s="65">
        <v>33302.051399999997</v>
      </c>
      <c r="EM234" s="65">
        <v>32804.434540000002</v>
      </c>
      <c r="EN234" s="65">
        <v>32842.712760000002</v>
      </c>
      <c r="EO234" s="65">
        <v>34488.676220000001</v>
      </c>
      <c r="EP234" s="65">
        <v>32569.011559999999</v>
      </c>
      <c r="EQ234" s="65">
        <v>32761.58454</v>
      </c>
      <c r="ER234" s="65">
        <v>32842.712760000002</v>
      </c>
      <c r="ES234" s="65">
        <v>34488.676220000001</v>
      </c>
      <c r="ET234" s="65">
        <v>33302.051399999997</v>
      </c>
      <c r="EU234" s="65">
        <v>32804.434540000002</v>
      </c>
      <c r="EV234" s="65">
        <v>32842.712760000002</v>
      </c>
      <c r="EW234" s="65">
        <v>34488.676220000001</v>
      </c>
      <c r="EX234" s="65">
        <v>33302.051399999997</v>
      </c>
      <c r="EY234" s="65">
        <v>32804.434540000002</v>
      </c>
      <c r="EZ234" s="65">
        <v>32832.41676</v>
      </c>
      <c r="FA234" s="65">
        <v>34555.35022</v>
      </c>
      <c r="FB234" s="65">
        <v>32952.0504</v>
      </c>
      <c r="FC234" s="65">
        <v>32798.435539999999</v>
      </c>
    </row>
    <row r="235" spans="2:159" x14ac:dyDescent="0.2">
      <c r="B235" s="65" t="s">
        <v>1</v>
      </c>
      <c r="C235" s="65" t="s">
        <v>38</v>
      </c>
      <c r="D235" s="65">
        <v>13185.13832</v>
      </c>
      <c r="E235" s="65">
        <v>10166.79681</v>
      </c>
      <c r="F235" s="65">
        <v>9272.4210600000006</v>
      </c>
      <c r="G235" s="65">
        <v>11653.68455</v>
      </c>
      <c r="H235" s="65">
        <v>13314.749659999999</v>
      </c>
      <c r="I235" s="65">
        <v>10495.79264</v>
      </c>
      <c r="J235" s="65">
        <v>9580.7732329999999</v>
      </c>
      <c r="K235" s="65">
        <v>12969.245339999999</v>
      </c>
      <c r="L235" s="65">
        <v>13314.749659999999</v>
      </c>
      <c r="M235" s="65">
        <v>12074.779850000001</v>
      </c>
      <c r="N235" s="65">
        <v>11327.99361</v>
      </c>
      <c r="O235" s="65">
        <v>13510.5548</v>
      </c>
      <c r="P235" s="65">
        <v>13314.749659999999</v>
      </c>
      <c r="Q235" s="65">
        <v>11473.346310000001</v>
      </c>
      <c r="R235" s="65">
        <v>10474.55392</v>
      </c>
      <c r="S235" s="65">
        <v>13510.5548</v>
      </c>
      <c r="T235" s="65">
        <v>13314.749659999999</v>
      </c>
      <c r="U235" s="65">
        <v>10695.54379</v>
      </c>
      <c r="V235" s="65">
        <v>9752.8524600000001</v>
      </c>
      <c r="W235" s="65">
        <v>11804.563560000001</v>
      </c>
      <c r="X235" s="65">
        <v>13314.749659999999</v>
      </c>
      <c r="Y235" s="65">
        <v>11267.145119999999</v>
      </c>
      <c r="Z235" s="65">
        <v>10650.20858</v>
      </c>
      <c r="AA235" s="65">
        <v>12950.56302</v>
      </c>
      <c r="AB235" s="65">
        <v>13314.749659999999</v>
      </c>
      <c r="AC235" s="65">
        <v>13269.56385</v>
      </c>
      <c r="AD235" s="65">
        <v>9667.7227220000004</v>
      </c>
      <c r="AE235" s="65">
        <v>11828.543089999999</v>
      </c>
      <c r="AF235" s="65">
        <v>13679.13357</v>
      </c>
      <c r="AG235" s="65">
        <v>12677.98481</v>
      </c>
      <c r="AH235" s="65">
        <v>13833.874900000001</v>
      </c>
      <c r="AI235" s="65">
        <v>9661.0174690000003</v>
      </c>
      <c r="AJ235" s="65">
        <v>13679.13357</v>
      </c>
      <c r="AK235" s="65">
        <v>10832.71234</v>
      </c>
      <c r="AL235" s="65">
        <v>13833.874900000001</v>
      </c>
      <c r="AM235" s="65">
        <v>13880.2973</v>
      </c>
      <c r="AN235" s="65">
        <v>13679.13357</v>
      </c>
      <c r="AO235" s="65">
        <v>13155.20917</v>
      </c>
      <c r="AP235" s="65">
        <v>13833.874900000001</v>
      </c>
      <c r="AQ235" s="65">
        <v>13880.2973</v>
      </c>
      <c r="AR235" s="65">
        <v>13804.57317</v>
      </c>
      <c r="AS235" s="65">
        <v>13490.162630000001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14191.14637</v>
      </c>
      <c r="BA235" s="65">
        <v>14066.251270000001</v>
      </c>
      <c r="BB235" s="65">
        <v>14273.8123</v>
      </c>
      <c r="BC235" s="65">
        <v>14399.8397</v>
      </c>
      <c r="BD235" s="65">
        <v>14191.14637</v>
      </c>
      <c r="BE235" s="65">
        <v>14142.986370000001</v>
      </c>
      <c r="BF235" s="65">
        <v>11921.743899999999</v>
      </c>
      <c r="BG235" s="65">
        <v>14399.8397</v>
      </c>
      <c r="BH235" s="65">
        <v>14832.04637</v>
      </c>
      <c r="BI235" s="65">
        <v>14066.251270000001</v>
      </c>
      <c r="BJ235" s="65">
        <v>14044.0543</v>
      </c>
      <c r="BK235" s="65">
        <v>15050.164699999999</v>
      </c>
      <c r="BL235" s="65">
        <v>14832.04637</v>
      </c>
      <c r="BM235" s="65">
        <v>14781.711370000001</v>
      </c>
      <c r="BN235" s="65">
        <v>14999.8297</v>
      </c>
      <c r="BO235" s="65">
        <v>15050.164699999999</v>
      </c>
      <c r="BP235" s="65">
        <v>16268.033649999999</v>
      </c>
      <c r="BQ235" s="65">
        <v>14775.98733</v>
      </c>
      <c r="BR235" s="65">
        <v>11730.0694</v>
      </c>
      <c r="BS235" s="65">
        <v>16507.26944</v>
      </c>
      <c r="BT235" s="65">
        <v>16515.544809999999</v>
      </c>
      <c r="BU235" s="65">
        <v>15222.31709</v>
      </c>
      <c r="BV235" s="65">
        <v>16456.906660000001</v>
      </c>
      <c r="BW235" s="65">
        <v>16758.420470000001</v>
      </c>
      <c r="BX235" s="65">
        <v>16515.544809999999</v>
      </c>
      <c r="BY235" s="65">
        <v>15197.81648</v>
      </c>
      <c r="BZ235" s="65">
        <v>15257.623369999999</v>
      </c>
      <c r="CA235" s="65">
        <v>16758.420470000001</v>
      </c>
      <c r="CB235" s="65">
        <v>16515.544809999999</v>
      </c>
      <c r="CC235" s="65">
        <v>16459.496579999999</v>
      </c>
      <c r="CD235" s="65">
        <v>15570.890079999999</v>
      </c>
      <c r="CE235" s="65">
        <v>16758.420470000001</v>
      </c>
      <c r="CF235" s="65">
        <v>16515.544809999999</v>
      </c>
      <c r="CG235" s="65">
        <v>16459.496579999999</v>
      </c>
      <c r="CH235" s="65">
        <v>16032.18514</v>
      </c>
      <c r="CI235" s="65">
        <v>16758.420470000001</v>
      </c>
      <c r="CJ235" s="65">
        <v>16515.544809999999</v>
      </c>
      <c r="CK235" s="65">
        <v>15587.21118</v>
      </c>
      <c r="CL235" s="65">
        <v>15282.25324</v>
      </c>
      <c r="CM235" s="65">
        <v>16758.420470000001</v>
      </c>
      <c r="CN235" s="65">
        <v>16515.544809999999</v>
      </c>
      <c r="CO235" s="65">
        <v>16459.496579999999</v>
      </c>
      <c r="CP235" s="65">
        <v>15823.570239999999</v>
      </c>
      <c r="CQ235" s="65">
        <v>16758.420470000001</v>
      </c>
      <c r="CR235" s="65">
        <v>16515.544809999999</v>
      </c>
      <c r="CS235" s="65">
        <v>16459.496579999999</v>
      </c>
      <c r="CT235" s="65">
        <v>16702.372240000001</v>
      </c>
      <c r="CU235" s="65">
        <v>16758.420470000001</v>
      </c>
      <c r="CV235" s="65">
        <v>16515.544809999999</v>
      </c>
      <c r="CW235" s="65">
        <v>16304.704879999999</v>
      </c>
      <c r="CX235" s="65">
        <v>15036.22444</v>
      </c>
      <c r="CY235" s="65">
        <v>16758.420470000001</v>
      </c>
      <c r="CZ235" s="65">
        <v>16515.544809999999</v>
      </c>
      <c r="DA235" s="65">
        <v>16353.77658</v>
      </c>
      <c r="DB235" s="65">
        <v>14888.035</v>
      </c>
      <c r="DC235" s="65">
        <v>16758.420470000001</v>
      </c>
      <c r="DD235" s="65">
        <v>16515.544809999999</v>
      </c>
      <c r="DE235" s="65">
        <v>16336.156580000001</v>
      </c>
      <c r="DF235" s="65">
        <v>14871.558580000001</v>
      </c>
      <c r="DG235" s="65">
        <v>16758.420470000001</v>
      </c>
      <c r="DH235" s="65">
        <v>16515.544809999999</v>
      </c>
      <c r="DI235" s="65">
        <v>14551.4846</v>
      </c>
      <c r="DJ235" s="65">
        <v>10935.481379999999</v>
      </c>
      <c r="DK235" s="65">
        <v>16758.420470000001</v>
      </c>
      <c r="DL235" s="65">
        <v>16515.544809999999</v>
      </c>
      <c r="DM235" s="65">
        <v>16459.496579999999</v>
      </c>
      <c r="DN235" s="65">
        <v>16470.826239999999</v>
      </c>
      <c r="DO235" s="65">
        <v>16550.137070000001</v>
      </c>
      <c r="DP235" s="65">
        <v>16515.544809999999</v>
      </c>
      <c r="DQ235" s="65">
        <v>16296.034820000001</v>
      </c>
      <c r="DR235" s="65">
        <v>12592.00808</v>
      </c>
      <c r="DS235" s="65">
        <v>16758.420470000001</v>
      </c>
      <c r="DT235" s="65">
        <v>16515.544809999999</v>
      </c>
      <c r="DU235" s="65">
        <v>16377.38738</v>
      </c>
      <c r="DV235" s="65">
        <v>15415.01224</v>
      </c>
      <c r="DW235" s="65">
        <v>16703.344669999999</v>
      </c>
      <c r="DX235" s="65">
        <v>16515.544809999999</v>
      </c>
      <c r="DY235" s="65">
        <v>16459.496579999999</v>
      </c>
      <c r="DZ235" s="65">
        <v>16702.372240000001</v>
      </c>
      <c r="EA235" s="65">
        <v>16496.496469999998</v>
      </c>
      <c r="EB235" s="65">
        <v>16515.544809999999</v>
      </c>
      <c r="EC235" s="65">
        <v>16459.496579999999</v>
      </c>
      <c r="ED235" s="65">
        <v>15677.177739999999</v>
      </c>
      <c r="EE235" s="65">
        <v>16758.420470000001</v>
      </c>
      <c r="EF235" s="65">
        <v>16515.544809999999</v>
      </c>
      <c r="EG235" s="65">
        <v>16459.496579999999</v>
      </c>
      <c r="EH235" s="65">
        <v>16702.372240000001</v>
      </c>
      <c r="EI235" s="65">
        <v>16758.420470000001</v>
      </c>
      <c r="EJ235" s="65">
        <v>16515.544809999999</v>
      </c>
      <c r="EK235" s="65">
        <v>16459.496579999999</v>
      </c>
      <c r="EL235" s="65">
        <v>16660.533039999998</v>
      </c>
      <c r="EM235" s="65">
        <v>16758.420470000001</v>
      </c>
      <c r="EN235" s="65">
        <v>16515.544809999999</v>
      </c>
      <c r="EO235" s="65">
        <v>16459.496579999999</v>
      </c>
      <c r="EP235" s="65">
        <v>16396.624240000001</v>
      </c>
      <c r="EQ235" s="65">
        <v>16758.420470000001</v>
      </c>
      <c r="ER235" s="65">
        <v>16515.544809999999</v>
      </c>
      <c r="ES235" s="65">
        <v>16459.496579999999</v>
      </c>
      <c r="ET235" s="65">
        <v>16578.106240000001</v>
      </c>
      <c r="EU235" s="65">
        <v>16217.10968</v>
      </c>
      <c r="EV235" s="65">
        <v>16515.544809999999</v>
      </c>
      <c r="EW235" s="65">
        <v>16459.496579999999</v>
      </c>
      <c r="EX235" s="65">
        <v>16702.372240000001</v>
      </c>
      <c r="EY235" s="65">
        <v>16758.420470000001</v>
      </c>
      <c r="EZ235" s="65">
        <v>16515.544809999999</v>
      </c>
      <c r="FA235" s="65">
        <v>16459.496579999999</v>
      </c>
      <c r="FB235" s="65">
        <v>15262.406440000001</v>
      </c>
      <c r="FC235" s="65">
        <v>16241.74847</v>
      </c>
    </row>
    <row r="236" spans="2:159" x14ac:dyDescent="0.2">
      <c r="B236" s="65" t="s">
        <v>1</v>
      </c>
      <c r="C236" s="65" t="s">
        <v>39</v>
      </c>
      <c r="D236" s="65">
        <v>6814.9261370000004</v>
      </c>
      <c r="E236" s="65">
        <v>7431.5358319999996</v>
      </c>
      <c r="F236" s="65">
        <v>7726.8641399999997</v>
      </c>
      <c r="G236" s="65">
        <v>6726.547732</v>
      </c>
      <c r="H236" s="65">
        <v>8345.5844799999995</v>
      </c>
      <c r="I236" s="65">
        <v>5787.575476</v>
      </c>
      <c r="J236" s="65">
        <v>6886.3673410000001</v>
      </c>
      <c r="K236" s="65">
        <v>7545.0052210000003</v>
      </c>
      <c r="L236" s="65">
        <v>7835.2476580000002</v>
      </c>
      <c r="M236" s="65">
        <v>6610.0107330000001</v>
      </c>
      <c r="N236" s="65">
        <v>6408.5812539999997</v>
      </c>
      <c r="O236" s="65">
        <v>7133.4205760000004</v>
      </c>
      <c r="P236" s="65">
        <v>6666.8644800000002</v>
      </c>
      <c r="Q236" s="65">
        <v>8726.2355160000006</v>
      </c>
      <c r="R236" s="65">
        <v>8426.3089720000007</v>
      </c>
      <c r="S236" s="65">
        <v>9277.0427999999993</v>
      </c>
      <c r="T236" s="65">
        <v>7544.9844329999996</v>
      </c>
      <c r="U236" s="65">
        <v>6298.6956479999999</v>
      </c>
      <c r="V236" s="65">
        <v>8577.4342419999994</v>
      </c>
      <c r="W236" s="65">
        <v>6433.6827149999999</v>
      </c>
      <c r="X236" s="65">
        <v>8279.1064800000004</v>
      </c>
      <c r="Y236" s="65">
        <v>6159.5157810000001</v>
      </c>
      <c r="Z236" s="65">
        <v>9331.6136399999996</v>
      </c>
      <c r="AA236" s="65">
        <v>7948.2743499999997</v>
      </c>
      <c r="AB236" s="65">
        <v>7265.3432050000001</v>
      </c>
      <c r="AC236" s="65">
        <v>6275.1540230000001</v>
      </c>
      <c r="AD236" s="65">
        <v>6417.990992</v>
      </c>
      <c r="AE236" s="65">
        <v>5260.5743499999999</v>
      </c>
      <c r="AF236" s="65">
        <v>8113.7284799999998</v>
      </c>
      <c r="AG236" s="65">
        <v>5838.7975530000003</v>
      </c>
      <c r="AH236" s="65">
        <v>7775.0162819999996</v>
      </c>
      <c r="AI236" s="65">
        <v>7441.7182910000001</v>
      </c>
      <c r="AJ236" s="65">
        <v>8113.7284799999998</v>
      </c>
      <c r="AK236" s="65">
        <v>4676.2046620000001</v>
      </c>
      <c r="AL236" s="65">
        <v>7414.5037499999999</v>
      </c>
      <c r="AM236" s="65">
        <v>7948.2743499999997</v>
      </c>
      <c r="AN236" s="65">
        <v>9386.1844799999999</v>
      </c>
      <c r="AO236" s="65">
        <v>7940.9471039999999</v>
      </c>
      <c r="AP236" s="65">
        <v>7529.1110239999998</v>
      </c>
      <c r="AQ236" s="65">
        <v>6467.8317379999999</v>
      </c>
      <c r="AR236" s="65">
        <v>8224.8393099999994</v>
      </c>
      <c r="AS236" s="65">
        <v>8079.1871039999996</v>
      </c>
      <c r="AT236" s="65">
        <v>5672.5556399999996</v>
      </c>
      <c r="AU236" s="65">
        <v>8703.7821110000004</v>
      </c>
      <c r="AV236" s="65">
        <v>9386.1844799999999</v>
      </c>
      <c r="AW236" s="65">
        <v>8151.4667520000003</v>
      </c>
      <c r="AX236" s="65">
        <v>8066.5556399999996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8151.4667520000003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7946.4395519999998</v>
      </c>
      <c r="BN236" s="65">
        <v>4960.3240759999999</v>
      </c>
      <c r="BO236" s="65">
        <v>9277.0427999999993</v>
      </c>
      <c r="BP236" s="65">
        <v>9564.2044800000003</v>
      </c>
      <c r="BQ236" s="65">
        <v>9565.4891520000001</v>
      </c>
      <c r="BR236" s="65">
        <v>9437.5471340000004</v>
      </c>
      <c r="BS236" s="65">
        <v>9452.9928</v>
      </c>
      <c r="BT236" s="65">
        <v>9782.6444800000008</v>
      </c>
      <c r="BU236" s="65">
        <v>9281.0392759999995</v>
      </c>
      <c r="BV236" s="65">
        <v>9422.2436400000006</v>
      </c>
      <c r="BW236" s="65">
        <v>9572.8428000000004</v>
      </c>
      <c r="BX236" s="65">
        <v>9782.6444800000008</v>
      </c>
      <c r="BY236" s="65">
        <v>9828.1451519999991</v>
      </c>
      <c r="BZ236" s="65">
        <v>8561.248748</v>
      </c>
      <c r="CA236" s="65">
        <v>9668.8927999999996</v>
      </c>
      <c r="CB236" s="65">
        <v>9782.6444800000008</v>
      </c>
      <c r="CC236" s="65">
        <v>9828.1451519999991</v>
      </c>
      <c r="CD236" s="65">
        <v>9331.6136399999996</v>
      </c>
      <c r="CE236" s="65">
        <v>9668.8927999999996</v>
      </c>
      <c r="CF236" s="65">
        <v>9782.6444800000008</v>
      </c>
      <c r="CG236" s="65">
        <v>9828.1451519999991</v>
      </c>
      <c r="CH236" s="65">
        <v>9725.7686400000002</v>
      </c>
      <c r="CI236" s="65">
        <v>9668.8927999999996</v>
      </c>
      <c r="CJ236" s="65">
        <v>9782.6444800000008</v>
      </c>
      <c r="CK236" s="65">
        <v>9828.1451519999991</v>
      </c>
      <c r="CL236" s="65">
        <v>9260.0869050000001</v>
      </c>
      <c r="CM236" s="65">
        <v>9668.8927999999996</v>
      </c>
      <c r="CN236" s="65">
        <v>9782.6444800000008</v>
      </c>
      <c r="CO236" s="65">
        <v>9395.8859520000005</v>
      </c>
      <c r="CP236" s="65">
        <v>9128.7221399999999</v>
      </c>
      <c r="CQ236" s="65">
        <v>9521.4110720000008</v>
      </c>
      <c r="CR236" s="65">
        <v>9782.6444800000008</v>
      </c>
      <c r="CS236" s="65">
        <v>9828.1451519999991</v>
      </c>
      <c r="CT236" s="65">
        <v>8936.5942350000005</v>
      </c>
      <c r="CU236" s="65">
        <v>9572.8428000000004</v>
      </c>
      <c r="CV236" s="65">
        <v>9782.6444800000008</v>
      </c>
      <c r="CW236" s="65">
        <v>8795.7084630000008</v>
      </c>
      <c r="CX236" s="65">
        <v>9725.7686400000002</v>
      </c>
      <c r="CY236" s="65">
        <v>9535.4428000000007</v>
      </c>
      <c r="CZ236" s="65">
        <v>9782.6444800000008</v>
      </c>
      <c r="DA236" s="65">
        <v>8544.7853130000003</v>
      </c>
      <c r="DB236" s="65">
        <v>9369.2336400000004</v>
      </c>
      <c r="DC236" s="65">
        <v>9438.5427999999993</v>
      </c>
      <c r="DD236" s="65">
        <v>9782.6444800000008</v>
      </c>
      <c r="DE236" s="65">
        <v>9073.8636480000005</v>
      </c>
      <c r="DF236" s="65">
        <v>8323.9106400000001</v>
      </c>
      <c r="DG236" s="65">
        <v>9614.4928</v>
      </c>
      <c r="DH236" s="65">
        <v>9782.6444800000008</v>
      </c>
      <c r="DI236" s="65">
        <v>9079.0476479999998</v>
      </c>
      <c r="DJ236" s="65">
        <v>9471.8336400000007</v>
      </c>
      <c r="DK236" s="65">
        <v>9512.4928</v>
      </c>
      <c r="DL236" s="65">
        <v>9782.6444800000008</v>
      </c>
      <c r="DM236" s="65">
        <v>9429.8411520000009</v>
      </c>
      <c r="DN236" s="65">
        <v>8066.5556399999996</v>
      </c>
      <c r="DO236" s="65">
        <v>9668.8927999999996</v>
      </c>
      <c r="DP236" s="65">
        <v>9782.6444800000008</v>
      </c>
      <c r="DQ236" s="65">
        <v>8494.4453720000001</v>
      </c>
      <c r="DR236" s="65">
        <v>9307.9669049999993</v>
      </c>
      <c r="DS236" s="65">
        <v>8884.3334500000001</v>
      </c>
      <c r="DT236" s="65">
        <v>9782.6444800000008</v>
      </c>
      <c r="DU236" s="65">
        <v>9529.0108959999998</v>
      </c>
      <c r="DV236" s="65">
        <v>9331.6136399999996</v>
      </c>
      <c r="DW236" s="65">
        <v>9475.9428000000007</v>
      </c>
      <c r="DX236" s="65">
        <v>9782.6444800000008</v>
      </c>
      <c r="DY236" s="65">
        <v>9613.1864249999999</v>
      </c>
      <c r="DZ236" s="65">
        <v>9407.7124380000005</v>
      </c>
      <c r="EA236" s="65">
        <v>9075.3377999999993</v>
      </c>
      <c r="EB236" s="65">
        <v>9782.6444800000008</v>
      </c>
      <c r="EC236" s="65">
        <v>9828.1451519999991</v>
      </c>
      <c r="ED236" s="65">
        <v>6456.01422</v>
      </c>
      <c r="EE236" s="65">
        <v>8469.8343499999992</v>
      </c>
      <c r="EF236" s="65">
        <v>9424.02448</v>
      </c>
      <c r="EG236" s="65">
        <v>9828.1451519999991</v>
      </c>
      <c r="EH236" s="65">
        <v>9725.7686400000002</v>
      </c>
      <c r="EI236" s="65">
        <v>9277.0427999999993</v>
      </c>
      <c r="EJ236" s="65">
        <v>9544.4244799999997</v>
      </c>
      <c r="EK236" s="65">
        <v>9828.1451519999991</v>
      </c>
      <c r="EL236" s="65">
        <v>9556.4786399999994</v>
      </c>
      <c r="EM236" s="65">
        <v>6453.3428000000004</v>
      </c>
      <c r="EN236" s="65">
        <v>9667.4044799999992</v>
      </c>
      <c r="EO236" s="65">
        <v>9828.1451519999991</v>
      </c>
      <c r="EP236" s="65">
        <v>9446.1836399999993</v>
      </c>
      <c r="EQ236" s="65">
        <v>9205.9343499999995</v>
      </c>
      <c r="ER236" s="65">
        <v>9744.8044800000007</v>
      </c>
      <c r="ES236" s="65">
        <v>9828.1451519999991</v>
      </c>
      <c r="ET236" s="65">
        <v>9293.1292350000003</v>
      </c>
      <c r="EU236" s="65">
        <v>9277.0427999999993</v>
      </c>
      <c r="EV236" s="65">
        <v>9782.6444800000008</v>
      </c>
      <c r="EW236" s="65">
        <v>9828.1451519999991</v>
      </c>
      <c r="EX236" s="65">
        <v>9370.68714</v>
      </c>
      <c r="EY236" s="65">
        <v>9112.7378000000008</v>
      </c>
      <c r="EZ236" s="65">
        <v>9782.6444800000008</v>
      </c>
      <c r="FA236" s="65">
        <v>9828.1451519999991</v>
      </c>
      <c r="FB236" s="65">
        <v>9331.6136399999996</v>
      </c>
      <c r="FC236" s="65">
        <v>5887.5828000000001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1313.2660350000001</v>
      </c>
      <c r="W237" s="65">
        <v>2639.1988470000001</v>
      </c>
      <c r="X237" s="65">
        <v>3470.1686549999999</v>
      </c>
      <c r="Y237" s="65">
        <v>4367.1271489999999</v>
      </c>
      <c r="Z237" s="65">
        <v>1796.9536579999999</v>
      </c>
      <c r="AA237" s="65">
        <v>2639.1988470000001</v>
      </c>
      <c r="AB237" s="65">
        <v>4639.7650750000003</v>
      </c>
      <c r="AC237" s="65">
        <v>4260.2466199999999</v>
      </c>
      <c r="AD237" s="65">
        <v>3157.2687580000002</v>
      </c>
      <c r="AE237" s="65">
        <v>3528.7226230000001</v>
      </c>
      <c r="AF237" s="65">
        <v>6063.1329059999998</v>
      </c>
      <c r="AG237" s="65">
        <v>7630.3128059999999</v>
      </c>
      <c r="AH237" s="65">
        <v>4125.8425360000001</v>
      </c>
      <c r="AI237" s="65">
        <v>4611.2494720000004</v>
      </c>
      <c r="AJ237" s="65">
        <v>4879.0951720000003</v>
      </c>
      <c r="AK237" s="65">
        <v>9126.9052740000006</v>
      </c>
      <c r="AL237" s="65">
        <v>2110.3127209999998</v>
      </c>
      <c r="AM237" s="65">
        <v>5109.7404269999997</v>
      </c>
      <c r="AN237" s="65">
        <v>7252.3422170000003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6261.3495730000004</v>
      </c>
      <c r="AT237" s="65">
        <v>4935.0760520000003</v>
      </c>
      <c r="AU237" s="65">
        <v>5461.2557530000004</v>
      </c>
      <c r="AV237" s="65">
        <v>7252.3422170000003</v>
      </c>
      <c r="AW237" s="65">
        <v>8376.3281370000004</v>
      </c>
      <c r="AX237" s="65">
        <v>4935.0760520000003</v>
      </c>
      <c r="AY237" s="65">
        <v>5515.6896180000003</v>
      </c>
      <c r="AZ237" s="65">
        <v>7252.3422170000003</v>
      </c>
      <c r="BA237" s="65">
        <v>5766.0155130000003</v>
      </c>
      <c r="BB237" s="65">
        <v>4935.0760520000003</v>
      </c>
      <c r="BC237" s="65">
        <v>5515.6896180000003</v>
      </c>
      <c r="BD237" s="65">
        <v>7252.3422170000003</v>
      </c>
      <c r="BE237" s="65">
        <v>7149.9356989999997</v>
      </c>
      <c r="BF237" s="65">
        <v>4935.0760520000003</v>
      </c>
      <c r="BG237" s="65">
        <v>5515.6896180000003</v>
      </c>
      <c r="BH237" s="65">
        <v>7252.3422170000003</v>
      </c>
      <c r="BI237" s="65">
        <v>5510.3552609999997</v>
      </c>
      <c r="BJ237" s="65">
        <v>4935.0760520000003</v>
      </c>
      <c r="BK237" s="65">
        <v>5515.6896180000003</v>
      </c>
      <c r="BL237" s="65">
        <v>7252.3422170000003</v>
      </c>
      <c r="BM237" s="65">
        <v>8666.3089220000002</v>
      </c>
      <c r="BN237" s="65">
        <v>4935.0760520000003</v>
      </c>
      <c r="BO237" s="65">
        <v>5515.6896180000003</v>
      </c>
      <c r="BP237" s="65">
        <v>7252.3422170000003</v>
      </c>
      <c r="BQ237" s="65">
        <v>8376.3281370000004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4115.4118289999997</v>
      </c>
      <c r="BW237" s="65">
        <v>5515.6896180000003</v>
      </c>
      <c r="BX237" s="65">
        <v>7252.3422170000003</v>
      </c>
      <c r="BY237" s="65">
        <v>8666.3089220000002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9108.7695569999996</v>
      </c>
      <c r="CL237" s="65">
        <v>4686.0236130000003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4776.3548970000002</v>
      </c>
      <c r="CU237" s="65">
        <v>5515.6896180000003</v>
      </c>
      <c r="CV237" s="65">
        <v>7252.3422170000003</v>
      </c>
      <c r="CW237" s="65">
        <v>9001.6252509999995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4385.4056019999998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4752.0288760000003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3986.838338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5242.9625640000004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4845.8227150000002</v>
      </c>
      <c r="EY237" s="65">
        <v>5515.6896180000003</v>
      </c>
      <c r="EZ237" s="65">
        <v>7252.3422170000003</v>
      </c>
      <c r="FA237" s="65">
        <v>9126.9052740000006</v>
      </c>
      <c r="FB237" s="65">
        <v>4523.2387330000001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4272.8538179999996</v>
      </c>
      <c r="E238" s="65">
        <v>1047</v>
      </c>
      <c r="F238" s="65">
        <v>1047</v>
      </c>
      <c r="G238" s="65">
        <v>2264.9530880000002</v>
      </c>
      <c r="H238" s="65">
        <v>4229.6814169999998</v>
      </c>
      <c r="I238" s="65">
        <v>1047</v>
      </c>
      <c r="J238" s="65">
        <v>1047</v>
      </c>
      <c r="K238" s="65">
        <v>1047</v>
      </c>
      <c r="L238" s="65">
        <v>9400.9898840000005</v>
      </c>
      <c r="M238" s="65">
        <v>1260.6617189999999</v>
      </c>
      <c r="N238" s="65">
        <v>1047</v>
      </c>
      <c r="O238" s="65">
        <v>4790.6467970000003</v>
      </c>
      <c r="P238" s="65">
        <v>8085.8948659999996</v>
      </c>
      <c r="Q238" s="65">
        <v>1047</v>
      </c>
      <c r="R238" s="65">
        <v>1238.1134890000001</v>
      </c>
      <c r="S238" s="65">
        <v>1047</v>
      </c>
      <c r="T238" s="65">
        <v>1784.741321</v>
      </c>
      <c r="U238" s="65">
        <v>1047</v>
      </c>
      <c r="V238" s="65">
        <v>1047</v>
      </c>
      <c r="W238" s="65">
        <v>4314.2698</v>
      </c>
      <c r="X238" s="65">
        <v>7415.7141600000004</v>
      </c>
      <c r="Y238" s="65">
        <v>1047</v>
      </c>
      <c r="Z238" s="65">
        <v>1047</v>
      </c>
      <c r="AA238" s="65">
        <v>6929.1484549999996</v>
      </c>
      <c r="AB238" s="65">
        <v>9716</v>
      </c>
      <c r="AC238" s="65">
        <v>3588</v>
      </c>
      <c r="AD238" s="65">
        <v>9088</v>
      </c>
      <c r="AE238" s="65">
        <v>9088</v>
      </c>
      <c r="AF238" s="65">
        <v>9716</v>
      </c>
      <c r="AG238" s="65">
        <v>10444</v>
      </c>
      <c r="AH238" s="65">
        <v>1940.5056380000001</v>
      </c>
      <c r="AI238" s="65">
        <v>10318</v>
      </c>
      <c r="AJ238" s="65">
        <v>9716</v>
      </c>
      <c r="AK238" s="65">
        <v>9284</v>
      </c>
      <c r="AL238" s="65">
        <v>10402</v>
      </c>
      <c r="AM238" s="65">
        <v>9143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510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3050.43075</v>
      </c>
      <c r="U239" s="65">
        <v>539.47799999999995</v>
      </c>
      <c r="V239" s="65">
        <v>583.11225000000002</v>
      </c>
      <c r="W239" s="65">
        <v>694.18124999999998</v>
      </c>
      <c r="X239" s="65">
        <v>1108.136782</v>
      </c>
      <c r="Y239" s="65">
        <v>539.47799999999995</v>
      </c>
      <c r="Z239" s="65">
        <v>583.11225000000002</v>
      </c>
      <c r="AA239" s="65">
        <v>694.18124999999998</v>
      </c>
      <c r="AB239" s="65">
        <v>817.56024760000003</v>
      </c>
      <c r="AC239" s="65">
        <v>932.43137620000005</v>
      </c>
      <c r="AD239" s="65">
        <v>929.88898600000005</v>
      </c>
      <c r="AE239" s="65">
        <v>1318.63375</v>
      </c>
      <c r="AF239" s="65">
        <v>863.84597710000003</v>
      </c>
      <c r="AG239" s="65">
        <v>647.23566989999995</v>
      </c>
      <c r="AH239" s="65">
        <v>1107.6523500000001</v>
      </c>
      <c r="AI239" s="65">
        <v>1318.63375</v>
      </c>
      <c r="AJ239" s="65">
        <v>4601.9607159999996</v>
      </c>
      <c r="AK239" s="65">
        <v>1008.504239</v>
      </c>
      <c r="AL239" s="65">
        <v>1107.6523500000001</v>
      </c>
      <c r="AM239" s="65">
        <v>1318.63375</v>
      </c>
      <c r="AN239" s="65">
        <v>2883.75</v>
      </c>
      <c r="AO239" s="65">
        <v>777.82464630000004</v>
      </c>
      <c r="AP239" s="65">
        <v>1107.6523500000001</v>
      </c>
      <c r="AQ239" s="65">
        <v>1318.63375</v>
      </c>
      <c r="AR239" s="65">
        <v>5430.1349799999998</v>
      </c>
      <c r="AS239" s="65">
        <v>1024.7668000000001</v>
      </c>
      <c r="AT239" s="65">
        <v>1107.6523500000001</v>
      </c>
      <c r="AU239" s="65">
        <v>1318.63375</v>
      </c>
      <c r="AV239" s="65">
        <v>5794.45345</v>
      </c>
      <c r="AW239" s="65">
        <v>995.28880000000004</v>
      </c>
      <c r="AX239" s="65">
        <v>1107.6523500000001</v>
      </c>
      <c r="AY239" s="65">
        <v>1318.63375</v>
      </c>
      <c r="AZ239" s="65">
        <v>5383.7590570000002</v>
      </c>
      <c r="BA239" s="65">
        <v>995.28880000000004</v>
      </c>
      <c r="BB239" s="65">
        <v>1107.6523500000001</v>
      </c>
      <c r="BC239" s="65">
        <v>1318.63375</v>
      </c>
      <c r="BD239" s="65">
        <v>5794.45345</v>
      </c>
      <c r="BE239" s="65">
        <v>995.28880000000004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1029.1804629999999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551.25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1093.0240659999999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983.46792830000004</v>
      </c>
      <c r="DX239" s="65">
        <v>5794.45345</v>
      </c>
      <c r="DY239" s="65">
        <v>1024.7668000000001</v>
      </c>
      <c r="DZ239" s="65">
        <v>1107.6523500000001</v>
      </c>
      <c r="EA239" s="65">
        <v>1028.7123180000001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1042.927083</v>
      </c>
      <c r="ER239" s="65">
        <v>5794.45345</v>
      </c>
      <c r="ES239" s="65">
        <v>1024.7668000000001</v>
      </c>
      <c r="ET239" s="65">
        <v>1068.551858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5597.5128590000004</v>
      </c>
      <c r="FA239" s="65">
        <v>1024.7668000000001</v>
      </c>
      <c r="FB239" s="65">
        <v>583.11225000000002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482.60250000000002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498.74557060000001</v>
      </c>
      <c r="BC240" s="65">
        <v>552.02250000000004</v>
      </c>
      <c r="BD240" s="65">
        <v>548.92124999999999</v>
      </c>
      <c r="BE240" s="65">
        <v>488.24775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336.04349999999999</v>
      </c>
      <c r="BK240" s="65">
        <v>552.02250000000004</v>
      </c>
      <c r="BL240" s="65">
        <v>902.92124999999999</v>
      </c>
      <c r="BM240" s="65">
        <v>911.08325000000002</v>
      </c>
      <c r="BN240" s="65">
        <v>925.36675000000002</v>
      </c>
      <c r="BO240" s="65">
        <v>610.51327949999995</v>
      </c>
      <c r="BP240" s="65">
        <v>902.92124999999999</v>
      </c>
      <c r="BQ240" s="65">
        <v>597.01236019999999</v>
      </c>
      <c r="BR240" s="65">
        <v>925.36675000000002</v>
      </c>
      <c r="BS240" s="65">
        <v>847.33273610000003</v>
      </c>
      <c r="BT240" s="65">
        <v>1478.1712500000001</v>
      </c>
      <c r="BU240" s="65">
        <v>1134.3332499999999</v>
      </c>
      <c r="BV240" s="65">
        <v>1212.2329890000001</v>
      </c>
      <c r="BW240" s="65">
        <v>1010.205519</v>
      </c>
      <c r="BX240" s="65">
        <v>1478.1712500000001</v>
      </c>
      <c r="BY240" s="65">
        <v>1491.53325</v>
      </c>
      <c r="BZ240" s="65">
        <v>1514.9167500000001</v>
      </c>
      <c r="CA240" s="65">
        <v>1486.5225</v>
      </c>
      <c r="CB240" s="65">
        <v>1478.1712500000001</v>
      </c>
      <c r="CC240" s="65">
        <v>911.08325000000002</v>
      </c>
      <c r="CD240" s="65">
        <v>562.56674999999996</v>
      </c>
      <c r="CE240" s="65">
        <v>1130.5225</v>
      </c>
      <c r="CF240" s="65">
        <v>1478.1712500000001</v>
      </c>
      <c r="CG240" s="65">
        <v>600.12799259999997</v>
      </c>
      <c r="CH240" s="65">
        <v>1514.9167500000001</v>
      </c>
      <c r="CI240" s="65">
        <v>1486.5225</v>
      </c>
      <c r="CJ240" s="65">
        <v>1478.1712500000001</v>
      </c>
      <c r="CK240" s="65">
        <v>911.08325000000002</v>
      </c>
      <c r="CL240" s="65">
        <v>1261.0010600000001</v>
      </c>
      <c r="CM240" s="65">
        <v>1486.5225</v>
      </c>
      <c r="CN240" s="65">
        <v>1478.1712500000001</v>
      </c>
      <c r="CO240" s="65">
        <v>882.33038239999996</v>
      </c>
      <c r="CP240" s="65">
        <v>925.36675000000002</v>
      </c>
      <c r="CQ240" s="65">
        <v>1486.5225</v>
      </c>
      <c r="CR240" s="65">
        <v>1478.1712500000001</v>
      </c>
      <c r="CS240" s="65">
        <v>1491.53325</v>
      </c>
      <c r="CT240" s="65">
        <v>1047.382558</v>
      </c>
      <c r="CU240" s="65">
        <v>1486.5225</v>
      </c>
      <c r="CV240" s="65">
        <v>1478.1712500000001</v>
      </c>
      <c r="CW240" s="65">
        <v>946.49084140000002</v>
      </c>
      <c r="CX240" s="65">
        <v>1230.950351</v>
      </c>
      <c r="CY240" s="65">
        <v>1486.5225</v>
      </c>
      <c r="CZ240" s="65">
        <v>1478.1712500000001</v>
      </c>
      <c r="DA240" s="65">
        <v>1100.2161470000001</v>
      </c>
      <c r="DB240" s="65">
        <v>1514.9167500000001</v>
      </c>
      <c r="DC240" s="65">
        <v>1092.74749</v>
      </c>
      <c r="DD240" s="65">
        <v>1478.1712500000001</v>
      </c>
      <c r="DE240" s="65">
        <v>1491.53325</v>
      </c>
      <c r="DF240" s="65">
        <v>1368.0056609999999</v>
      </c>
      <c r="DG240" s="65">
        <v>1042.645033</v>
      </c>
      <c r="DH240" s="65">
        <v>1478.1712500000001</v>
      </c>
      <c r="DI240" s="65">
        <v>1491.53325</v>
      </c>
      <c r="DJ240" s="65">
        <v>1514.9167500000001</v>
      </c>
      <c r="DK240" s="65">
        <v>1486.5225</v>
      </c>
      <c r="DL240" s="65">
        <v>1478.1712500000001</v>
      </c>
      <c r="DM240" s="65">
        <v>1172.115229</v>
      </c>
      <c r="DN240" s="65">
        <v>1283.05701</v>
      </c>
      <c r="DO240" s="65">
        <v>1486.5225</v>
      </c>
      <c r="DP240" s="65">
        <v>1478.1712500000001</v>
      </c>
      <c r="DQ240" s="65">
        <v>1491.53325</v>
      </c>
      <c r="DR240" s="65">
        <v>925.36675000000002</v>
      </c>
      <c r="DS240" s="65">
        <v>1486.5225</v>
      </c>
      <c r="DT240" s="65">
        <v>1478.1712500000001</v>
      </c>
      <c r="DU240" s="65">
        <v>1155.2467569999999</v>
      </c>
      <c r="DV240" s="65">
        <v>1220.273895</v>
      </c>
      <c r="DW240" s="65">
        <v>1486.5225</v>
      </c>
      <c r="DX240" s="65">
        <v>1478.1712500000001</v>
      </c>
      <c r="DY240" s="65">
        <v>1474.76857</v>
      </c>
      <c r="DZ240" s="65">
        <v>1018.758373</v>
      </c>
      <c r="EA240" s="65">
        <v>1486.5225</v>
      </c>
      <c r="EB240" s="65">
        <v>1478.1712500000001</v>
      </c>
      <c r="EC240" s="65">
        <v>1491.53325</v>
      </c>
      <c r="ED240" s="65">
        <v>1151.425837</v>
      </c>
      <c r="EE240" s="65">
        <v>1456.4463049999999</v>
      </c>
      <c r="EF240" s="65">
        <v>1478.1712500000001</v>
      </c>
      <c r="EG240" s="65">
        <v>1491.53325</v>
      </c>
      <c r="EH240" s="65">
        <v>1049.5189989999999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1152.1167499999999</v>
      </c>
      <c r="FC240" s="65">
        <v>1486.5225</v>
      </c>
    </row>
    <row r="241" spans="2:159" x14ac:dyDescent="0.2">
      <c r="B241" s="65" t="s">
        <v>1</v>
      </c>
      <c r="C241" s="65" t="s">
        <v>44</v>
      </c>
      <c r="CB241" s="65">
        <v>950.13709059999996</v>
      </c>
      <c r="CE241" s="65">
        <v>489.00443560000002</v>
      </c>
      <c r="CF241" s="65">
        <v>1797.033044</v>
      </c>
      <c r="CI241" s="65">
        <v>940.6344838</v>
      </c>
      <c r="CJ241" s="65">
        <v>1888.8260049999999</v>
      </c>
      <c r="CM241" s="65">
        <v>988.68236190000005</v>
      </c>
      <c r="CN241" s="65">
        <v>2094.848</v>
      </c>
      <c r="CQ241" s="65">
        <v>1096.5219999999999</v>
      </c>
      <c r="CR241" s="65">
        <v>2094.848</v>
      </c>
      <c r="CS241" s="65">
        <v>210.7641017</v>
      </c>
      <c r="CU241" s="65">
        <v>1096.5219999999999</v>
      </c>
      <c r="CV241" s="65">
        <v>2094.848</v>
      </c>
      <c r="CW241" s="65">
        <v>471.75463100000002</v>
      </c>
      <c r="CY241" s="65">
        <v>910.20612189999997</v>
      </c>
      <c r="CZ241" s="65">
        <v>2094.848</v>
      </c>
      <c r="DA241" s="65">
        <v>140.90057419999999</v>
      </c>
      <c r="DC241" s="65">
        <v>497.11627920000001</v>
      </c>
      <c r="DD241" s="65">
        <v>2094.848</v>
      </c>
      <c r="DH241" s="65">
        <v>2094.848</v>
      </c>
      <c r="DK241" s="65">
        <v>963.86696240000003</v>
      </c>
      <c r="DL241" s="65">
        <v>2094.848</v>
      </c>
      <c r="DM241" s="65">
        <v>362.08450269999997</v>
      </c>
      <c r="DP241" s="65">
        <v>2094.848</v>
      </c>
      <c r="DT241" s="65">
        <v>2094.848</v>
      </c>
      <c r="DX241" s="65">
        <v>2094.848</v>
      </c>
      <c r="EA241" s="65">
        <v>306.64745520000002</v>
      </c>
      <c r="EB241" s="65">
        <v>2094.848</v>
      </c>
      <c r="EC241" s="65">
        <v>509.68400000000003</v>
      </c>
      <c r="EF241" s="65">
        <v>2064.8482239999998</v>
      </c>
      <c r="EG241" s="65">
        <v>509.68400000000003</v>
      </c>
      <c r="EI241" s="65">
        <v>239.29517269999999</v>
      </c>
      <c r="EJ241" s="65">
        <v>1095.2735600000001</v>
      </c>
      <c r="EK241" s="65">
        <v>509.68400000000003</v>
      </c>
      <c r="EL241" s="65">
        <v>189.37799999999999</v>
      </c>
      <c r="EM241" s="65">
        <v>1096.5219999999999</v>
      </c>
      <c r="EN241" s="65">
        <v>1937.5877800000001</v>
      </c>
      <c r="EO241" s="65">
        <v>509.68400000000003</v>
      </c>
      <c r="EQ241" s="65">
        <v>655.73342860000002</v>
      </c>
      <c r="ES241" s="65">
        <v>509.68400000000003</v>
      </c>
      <c r="EV241" s="65">
        <v>147.93543560000001</v>
      </c>
      <c r="EW241" s="65">
        <v>509.68400000000003</v>
      </c>
      <c r="EX241" s="65">
        <v>189.37799999999999</v>
      </c>
      <c r="EY241" s="65">
        <v>17.537593439999998</v>
      </c>
      <c r="FA241" s="65">
        <v>509.68400000000003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L242" s="65">
        <v>265.18428</v>
      </c>
      <c r="AM242" s="65">
        <v>368.1484269</v>
      </c>
      <c r="AN242" s="65">
        <v>2933.3964799999999</v>
      </c>
      <c r="AQ242" s="65">
        <v>1535.4497200000001</v>
      </c>
      <c r="AR242" s="65">
        <v>2933.3964799999999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473.49599999999998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R242" s="65">
        <v>287.54028</v>
      </c>
      <c r="BS242" s="65">
        <v>1664.89372</v>
      </c>
      <c r="BT242" s="65">
        <v>3180.6924800000002</v>
      </c>
      <c r="BU242" s="65">
        <v>167.06480490000001</v>
      </c>
      <c r="BV242" s="65">
        <v>287.54028</v>
      </c>
      <c r="BW242" s="65">
        <v>1664.89372</v>
      </c>
      <c r="BX242" s="65">
        <v>3180.6924800000002</v>
      </c>
      <c r="BY242" s="65">
        <v>66.926000000000002</v>
      </c>
      <c r="BZ242" s="65">
        <v>50.868000000000002</v>
      </c>
      <c r="CA242" s="65">
        <v>1664.89372</v>
      </c>
      <c r="CB242" s="65">
        <v>3180.6924800000002</v>
      </c>
      <c r="CC242" s="65">
        <v>326.97384</v>
      </c>
      <c r="CD242" s="65">
        <v>287.54028</v>
      </c>
      <c r="CE242" s="65">
        <v>1664.89372</v>
      </c>
      <c r="CF242" s="65">
        <v>3180.6924800000002</v>
      </c>
      <c r="CG242" s="65">
        <v>773.87383999999997</v>
      </c>
      <c r="CH242" s="65">
        <v>287.54028</v>
      </c>
      <c r="CI242" s="65">
        <v>1664.89372</v>
      </c>
      <c r="CJ242" s="65">
        <v>3180.6924800000002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265.26528000000002</v>
      </c>
      <c r="CY242" s="65">
        <v>1664.89372</v>
      </c>
      <c r="CZ242" s="65">
        <v>3180.6924800000002</v>
      </c>
      <c r="DA242" s="65">
        <v>773.87383999999997</v>
      </c>
      <c r="DB242" s="65">
        <v>287.54028</v>
      </c>
      <c r="DC242" s="65">
        <v>1664.89372</v>
      </c>
      <c r="DD242" s="65">
        <v>3180.6924800000002</v>
      </c>
      <c r="DE242" s="65">
        <v>764.06384000000003</v>
      </c>
      <c r="DF242" s="65">
        <v>283.81428</v>
      </c>
      <c r="DG242" s="65">
        <v>1664.89372</v>
      </c>
      <c r="DH242" s="65">
        <v>3180.6924800000002</v>
      </c>
      <c r="DI242" s="65">
        <v>773.87383999999997</v>
      </c>
      <c r="DJ242" s="65">
        <v>39.923279999999998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Q242" s="65">
        <v>773.87383999999997</v>
      </c>
      <c r="DR242" s="65">
        <v>287.54028</v>
      </c>
      <c r="DS242" s="65">
        <v>1664.89372</v>
      </c>
      <c r="DT242" s="65">
        <v>3180.6924800000002</v>
      </c>
      <c r="DU242" s="65">
        <v>773.87383999999997</v>
      </c>
      <c r="DV242" s="65">
        <v>287.54028</v>
      </c>
      <c r="DW242" s="65">
        <v>1476.412</v>
      </c>
      <c r="DX242" s="65">
        <v>3180.6924800000002</v>
      </c>
      <c r="DY242" s="65">
        <v>773.87383999999997</v>
      </c>
      <c r="DZ242" s="65">
        <v>287.54028</v>
      </c>
      <c r="EA242" s="65">
        <v>1664.89372</v>
      </c>
      <c r="EB242" s="65">
        <v>3180.6924800000002</v>
      </c>
      <c r="EC242" s="65">
        <v>773.87383999999997</v>
      </c>
      <c r="ED242" s="65">
        <v>287.54028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287.54028</v>
      </c>
      <c r="EM242" s="65">
        <v>1664.89372</v>
      </c>
      <c r="EN242" s="65">
        <v>3180.6924800000002</v>
      </c>
      <c r="EO242" s="65">
        <v>773.87383999999997</v>
      </c>
      <c r="EP242" s="65">
        <v>287.54028</v>
      </c>
      <c r="EQ242" s="65">
        <v>1664.89372</v>
      </c>
      <c r="ER242" s="65">
        <v>3180.6924800000002</v>
      </c>
      <c r="ES242" s="65">
        <v>773.87383999999997</v>
      </c>
      <c r="ET242" s="65">
        <v>287.54028</v>
      </c>
      <c r="EU242" s="65">
        <v>1557.0237199999999</v>
      </c>
      <c r="EV242" s="65">
        <v>3180.6924800000002</v>
      </c>
      <c r="EW242" s="65">
        <v>773.87383999999997</v>
      </c>
      <c r="EX242" s="65">
        <v>287.54028</v>
      </c>
      <c r="EY242" s="65">
        <v>1664.89372</v>
      </c>
      <c r="EZ242" s="65">
        <v>3180.6924800000002</v>
      </c>
      <c r="FA242" s="65">
        <v>773.87383999999997</v>
      </c>
      <c r="FB242" s="65">
        <v>287.54028</v>
      </c>
      <c r="FC242" s="65">
        <v>1664.89372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58525.797720000002</v>
      </c>
      <c r="E245" s="65">
        <v>54198.578820000002</v>
      </c>
      <c r="F245" s="65">
        <v>49940.728170000002</v>
      </c>
      <c r="G245" s="65">
        <v>54396.993569999999</v>
      </c>
      <c r="H245" s="65">
        <v>60524.187440000002</v>
      </c>
      <c r="I245" s="65">
        <v>54108.49063</v>
      </c>
      <c r="J245" s="65">
        <v>49828.186809999999</v>
      </c>
      <c r="K245" s="65">
        <v>55320.479440000003</v>
      </c>
      <c r="L245" s="65">
        <v>65188.695630000002</v>
      </c>
      <c r="M245" s="65">
        <v>56822.89574</v>
      </c>
      <c r="N245" s="65">
        <v>52584.994850000003</v>
      </c>
      <c r="O245" s="65">
        <v>59193.851049999997</v>
      </c>
      <c r="P245" s="65">
        <v>62792.59115</v>
      </c>
      <c r="Q245" s="65">
        <v>58124.025269999998</v>
      </c>
      <c r="R245" s="65">
        <v>53972.258609999997</v>
      </c>
      <c r="S245" s="65">
        <v>57555.895230000002</v>
      </c>
      <c r="T245" s="65">
        <v>59624.003380000002</v>
      </c>
      <c r="U245" s="65">
        <v>54269.667529999999</v>
      </c>
      <c r="V245" s="65">
        <v>51742.377390000001</v>
      </c>
      <c r="W245" s="65">
        <v>56311.74495</v>
      </c>
      <c r="X245" s="65">
        <v>64046.804300000003</v>
      </c>
      <c r="Y245" s="65">
        <v>55351.104339999998</v>
      </c>
      <c r="Z245" s="65">
        <v>53833.141609999999</v>
      </c>
      <c r="AA245" s="65">
        <v>61587.214699999997</v>
      </c>
      <c r="AB245" s="65">
        <v>66662.796749999994</v>
      </c>
      <c r="AC245" s="65">
        <v>60769.259160000001</v>
      </c>
      <c r="AD245" s="65">
        <v>58311.846380000003</v>
      </c>
      <c r="AE245" s="65">
        <v>61900.247600000002</v>
      </c>
      <c r="AF245" s="65">
        <v>69667.734500000006</v>
      </c>
      <c r="AG245" s="65">
        <v>67395.001560000004</v>
      </c>
      <c r="AH245" s="65">
        <v>60457.563260000003</v>
      </c>
      <c r="AI245" s="65">
        <v>64549.852760000002</v>
      </c>
      <c r="AJ245" s="65">
        <v>75155.207989999995</v>
      </c>
      <c r="AK245" s="65">
        <v>67943.587650000001</v>
      </c>
      <c r="AL245" s="65">
        <v>66808.199550000005</v>
      </c>
      <c r="AM245" s="65">
        <v>68967.328030000004</v>
      </c>
      <c r="AN245" s="65">
        <v>77082.700320000004</v>
      </c>
      <c r="AO245" s="65">
        <v>73418.477490000005</v>
      </c>
      <c r="AP245" s="65">
        <v>69482.385880000002</v>
      </c>
      <c r="AQ245" s="65">
        <v>70235.135909999997</v>
      </c>
      <c r="AR245" s="65">
        <v>78593.179730000003</v>
      </c>
      <c r="AS245" s="65">
        <v>72074.046390000003</v>
      </c>
      <c r="AT245" s="65">
        <v>66795.088369999998</v>
      </c>
      <c r="AU245" s="65">
        <v>72474.51672</v>
      </c>
      <c r="AV245" s="65">
        <v>80223.155369999993</v>
      </c>
      <c r="AW245" s="65">
        <v>75317.052890000006</v>
      </c>
      <c r="AX245" s="65">
        <v>70517.36537</v>
      </c>
      <c r="AY245" s="65">
        <v>73277.477270000003</v>
      </c>
      <c r="AZ245" s="65">
        <v>80094.722179999997</v>
      </c>
      <c r="BA245" s="65">
        <v>74189.682870000004</v>
      </c>
      <c r="BB245" s="65">
        <v>71661.004709999994</v>
      </c>
      <c r="BC245" s="65">
        <v>73563.889370000004</v>
      </c>
      <c r="BD245" s="65">
        <v>80505.416570000001</v>
      </c>
      <c r="BE245" s="65">
        <v>74306.328250000006</v>
      </c>
      <c r="BF245" s="65">
        <v>68215.474369999996</v>
      </c>
      <c r="BG245" s="65">
        <v>73563.889370000004</v>
      </c>
      <c r="BH245" s="65">
        <v>81323.064570000002</v>
      </c>
      <c r="BI245" s="65">
        <v>73908.896779999995</v>
      </c>
      <c r="BJ245" s="65">
        <v>71533.728919999994</v>
      </c>
      <c r="BK245" s="65">
        <v>74390.756370000003</v>
      </c>
      <c r="BL245" s="65">
        <v>81677.064570000002</v>
      </c>
      <c r="BM245" s="65">
        <v>76894.318780000001</v>
      </c>
      <c r="BN245" s="65">
        <v>68808.286120000004</v>
      </c>
      <c r="BO245" s="65">
        <v>74449.247149999996</v>
      </c>
      <c r="BP245" s="65">
        <v>84241.756250000006</v>
      </c>
      <c r="BQ245" s="65">
        <v>78320.376459999999</v>
      </c>
      <c r="BR245" s="65">
        <v>70829.802769999995</v>
      </c>
      <c r="BS245" s="65">
        <v>77151.133950000003</v>
      </c>
      <c r="BT245" s="65">
        <v>86534.419049999997</v>
      </c>
      <c r="BU245" s="65">
        <v>80310.390419999996</v>
      </c>
      <c r="BV245" s="65">
        <v>76277.503150000004</v>
      </c>
      <c r="BW245" s="65">
        <v>78935.010819999996</v>
      </c>
      <c r="BX245" s="65">
        <v>86534.419049999997</v>
      </c>
      <c r="BY245" s="65">
        <v>81178.620030000005</v>
      </c>
      <c r="BZ245" s="65">
        <v>75102.900670000003</v>
      </c>
      <c r="CA245" s="65">
        <v>79507.377800000002</v>
      </c>
      <c r="CB245" s="65">
        <v>87484.556140000001</v>
      </c>
      <c r="CC245" s="65">
        <v>82580.494319999998</v>
      </c>
      <c r="CD245" s="65">
        <v>75470.854550000004</v>
      </c>
      <c r="CE245" s="65">
        <v>79640.382230000003</v>
      </c>
      <c r="CF245" s="65">
        <v>88331.452090000006</v>
      </c>
      <c r="CG245" s="65">
        <v>82716.439060000004</v>
      </c>
      <c r="CH245" s="65">
        <v>77278.654609999998</v>
      </c>
      <c r="CI245" s="65">
        <v>80448.012279999995</v>
      </c>
      <c r="CJ245" s="65">
        <v>88423.245049999998</v>
      </c>
      <c r="CK245" s="65">
        <v>82064.893200000006</v>
      </c>
      <c r="CL245" s="65">
        <v>75560.072849999997</v>
      </c>
      <c r="CM245" s="65">
        <v>80496.060159999994</v>
      </c>
      <c r="CN245" s="65">
        <v>88629.267049999995</v>
      </c>
      <c r="CO245" s="65">
        <v>82566.382249999995</v>
      </c>
      <c r="CP245" s="65">
        <v>75327.040859999994</v>
      </c>
      <c r="CQ245" s="65">
        <v>80456.41807</v>
      </c>
      <c r="CR245" s="65">
        <v>88629.267049999995</v>
      </c>
      <c r="CS245" s="65">
        <v>82832.561730000001</v>
      </c>
      <c r="CT245" s="65">
        <v>76533.411959999998</v>
      </c>
      <c r="CU245" s="65">
        <v>80507.849799999996</v>
      </c>
      <c r="CV245" s="65">
        <v>88629.267049999995</v>
      </c>
      <c r="CW245" s="65">
        <v>82222.048129999996</v>
      </c>
      <c r="CX245" s="65">
        <v>74056.440820000003</v>
      </c>
      <c r="CY245" s="65">
        <v>80284.133919999993</v>
      </c>
      <c r="CZ245" s="65">
        <v>88629.267049999995</v>
      </c>
      <c r="DA245" s="65">
        <v>81968.347949999996</v>
      </c>
      <c r="DB245" s="65">
        <v>75654.620869999999</v>
      </c>
      <c r="DC245" s="65">
        <v>79380.369070000001</v>
      </c>
      <c r="DD245" s="65">
        <v>88629.267049999995</v>
      </c>
      <c r="DE245" s="65">
        <v>82720.412809999994</v>
      </c>
      <c r="DF245" s="65">
        <v>73917.888229999997</v>
      </c>
      <c r="DG245" s="65">
        <v>79009.100330000001</v>
      </c>
      <c r="DH245" s="65">
        <v>88657.409450000006</v>
      </c>
      <c r="DI245" s="65">
        <v>80980.287630000006</v>
      </c>
      <c r="DJ245" s="65">
        <v>71708.934850000005</v>
      </c>
      <c r="DK245" s="65">
        <v>80342.954360000003</v>
      </c>
      <c r="DL245" s="65">
        <v>88657.409450000006</v>
      </c>
      <c r="DM245" s="65">
        <v>83281.759600000005</v>
      </c>
      <c r="DN245" s="65">
        <v>75059.404970000003</v>
      </c>
      <c r="DO245" s="65">
        <v>79327.203999999998</v>
      </c>
      <c r="DP245" s="65">
        <v>88657.409450000006</v>
      </c>
      <c r="DQ245" s="65">
        <v>82140.235579999993</v>
      </c>
      <c r="DR245" s="65">
        <v>72680.441819999993</v>
      </c>
      <c r="DS245" s="65">
        <v>78750.928050000002</v>
      </c>
      <c r="DT245" s="65">
        <v>88657.409450000006</v>
      </c>
      <c r="DU245" s="65">
        <v>82919.867169999998</v>
      </c>
      <c r="DV245" s="65">
        <v>75002.982680000001</v>
      </c>
      <c r="DW245" s="65">
        <v>78763.814060000004</v>
      </c>
      <c r="DX245" s="65">
        <v>88657.409450000006</v>
      </c>
      <c r="DY245" s="65">
        <v>83405.673710000003</v>
      </c>
      <c r="DZ245" s="65">
        <v>77015.785130000004</v>
      </c>
      <c r="EA245" s="65">
        <v>78656.026920000004</v>
      </c>
      <c r="EB245" s="65">
        <v>88657.409450000006</v>
      </c>
      <c r="EC245" s="65">
        <v>84147.081120000003</v>
      </c>
      <c r="ED245" s="65">
        <v>71946.923169999995</v>
      </c>
      <c r="EE245" s="65">
        <v>78306.352750000005</v>
      </c>
      <c r="EF245" s="65">
        <v>88268.789669999998</v>
      </c>
      <c r="EG245" s="65">
        <v>84147.081120000003</v>
      </c>
      <c r="EH245" s="65">
        <v>77511.979959999997</v>
      </c>
      <c r="EI245" s="65">
        <v>78661.681370000006</v>
      </c>
      <c r="EJ245" s="65">
        <v>87419.615009999994</v>
      </c>
      <c r="EK245" s="65">
        <v>84147.081120000003</v>
      </c>
      <c r="EL245" s="65">
        <v>77955.626510000002</v>
      </c>
      <c r="EM245" s="65">
        <v>77143.732340000002</v>
      </c>
      <c r="EN245" s="65">
        <v>88384.909230000005</v>
      </c>
      <c r="EO245" s="65">
        <v>84147.081120000003</v>
      </c>
      <c r="EP245" s="65">
        <v>76659.004870000004</v>
      </c>
      <c r="EQ245" s="65">
        <v>79409.705709999995</v>
      </c>
      <c r="ER245" s="65">
        <v>86524.721449999997</v>
      </c>
      <c r="ES245" s="65">
        <v>84147.081120000003</v>
      </c>
      <c r="ET245" s="65">
        <v>77381.37182</v>
      </c>
      <c r="EU245" s="65">
        <v>78494.456600000005</v>
      </c>
      <c r="EV245" s="65">
        <v>86710.496880000006</v>
      </c>
      <c r="EW245" s="65">
        <v>84147.081120000003</v>
      </c>
      <c r="EX245" s="65">
        <v>77722.420880000005</v>
      </c>
      <c r="EY245" s="65">
        <v>78996.869990000007</v>
      </c>
      <c r="EZ245" s="65">
        <v>86355.324859999993</v>
      </c>
      <c r="FA245" s="65">
        <v>84213.755120000002</v>
      </c>
      <c r="FB245" s="65">
        <v>74494.07849</v>
      </c>
      <c r="FC245" s="65">
        <v>75231.506399999998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1230.7891119999999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3124.3975350000001</v>
      </c>
      <c r="AJ246" s="65">
        <v>3268.8710339999998</v>
      </c>
      <c r="AK246" s="65">
        <v>3388.4564730000002</v>
      </c>
      <c r="AL246" s="65">
        <v>3314.5895099999998</v>
      </c>
      <c r="AM246" s="65">
        <v>3265.0611610000001</v>
      </c>
      <c r="AN246" s="65">
        <v>4252.0498260000004</v>
      </c>
      <c r="AO246" s="65">
        <v>3432.695573</v>
      </c>
      <c r="AP246" s="65">
        <v>4840.591152</v>
      </c>
      <c r="AQ246" s="65">
        <v>5092.7471240000004</v>
      </c>
      <c r="AR246" s="65">
        <v>7188.6440339999999</v>
      </c>
      <c r="AS246" s="65">
        <v>7548.9140729999999</v>
      </c>
      <c r="AT246" s="65">
        <v>7203.9068139999999</v>
      </c>
      <c r="AU246" s="65">
        <v>7180.2656610000004</v>
      </c>
      <c r="AV246" s="65">
        <v>7188.6440339999999</v>
      </c>
      <c r="AW246" s="65">
        <v>7233.2976140000001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7146.9429030000001</v>
      </c>
      <c r="BC246" s="65">
        <v>7180.2656610000004</v>
      </c>
      <c r="BD246" s="65">
        <v>7188.6440339999999</v>
      </c>
      <c r="BE246" s="65">
        <v>7548.9140729999999</v>
      </c>
      <c r="BF246" s="65">
        <v>7209.3467069999997</v>
      </c>
      <c r="BG246" s="65">
        <v>7180.2656610000004</v>
      </c>
      <c r="BH246" s="65">
        <v>7188.6440339999999</v>
      </c>
      <c r="BI246" s="65">
        <v>6786.491352</v>
      </c>
      <c r="BJ246" s="65">
        <v>7289.18451</v>
      </c>
      <c r="BK246" s="65">
        <v>7180.2656610000004</v>
      </c>
      <c r="BL246" s="65">
        <v>7188.6440339999999</v>
      </c>
      <c r="BM246" s="65">
        <v>3432.695573</v>
      </c>
      <c r="BN246" s="65">
        <v>6473.7982179999999</v>
      </c>
      <c r="BO246" s="65">
        <v>7180.2656610000004</v>
      </c>
      <c r="BP246" s="65">
        <v>7188.6440339999999</v>
      </c>
      <c r="BQ246" s="65">
        <v>7548.9140729999999</v>
      </c>
      <c r="BR246" s="65">
        <v>7289.18451</v>
      </c>
      <c r="BS246" s="65">
        <v>7180.2656610000004</v>
      </c>
      <c r="BT246" s="65">
        <v>8997.7370339999998</v>
      </c>
      <c r="BU246" s="65">
        <v>7548.9140729999999</v>
      </c>
      <c r="BV246" s="65">
        <v>9123.5795099999996</v>
      </c>
      <c r="BW246" s="65">
        <v>8987.2501609999999</v>
      </c>
      <c r="BX246" s="65">
        <v>8997.7370339999998</v>
      </c>
      <c r="BY246" s="65">
        <v>5307.4622639999998</v>
      </c>
      <c r="BZ246" s="65">
        <v>8135.2445969999999</v>
      </c>
      <c r="CA246" s="65">
        <v>8292.7089649999998</v>
      </c>
      <c r="CB246" s="65">
        <v>8997.7370339999998</v>
      </c>
      <c r="CC246" s="65">
        <v>4806.1129929999997</v>
      </c>
      <c r="CD246" s="65">
        <v>6680.0245420000001</v>
      </c>
      <c r="CE246" s="65">
        <v>8987.2501609999999</v>
      </c>
      <c r="CF246" s="65">
        <v>8997.7370339999998</v>
      </c>
      <c r="CG246" s="65">
        <v>9448.6725729999998</v>
      </c>
      <c r="CH246" s="65">
        <v>7768.3298430000004</v>
      </c>
      <c r="CI246" s="65">
        <v>8987.2501609999999</v>
      </c>
      <c r="CJ246" s="65">
        <v>8997.7370339999998</v>
      </c>
      <c r="CK246" s="65">
        <v>8779.8117309999998</v>
      </c>
      <c r="CL246" s="65">
        <v>8978.8115099999995</v>
      </c>
      <c r="CM246" s="65">
        <v>8987.2501609999999</v>
      </c>
      <c r="CN246" s="65">
        <v>8997.7370339999998</v>
      </c>
      <c r="CO246" s="65">
        <v>9448.6725729999998</v>
      </c>
      <c r="CP246" s="65">
        <v>8753.0896410000005</v>
      </c>
      <c r="CQ246" s="65">
        <v>8987.2501609999999</v>
      </c>
      <c r="CR246" s="65">
        <v>8997.7370339999998</v>
      </c>
      <c r="CS246" s="65">
        <v>9181.1656729999995</v>
      </c>
      <c r="CT246" s="65">
        <v>7492.6174039999996</v>
      </c>
      <c r="CU246" s="65">
        <v>8987.2501609999999</v>
      </c>
      <c r="CV246" s="65">
        <v>8997.7370339999998</v>
      </c>
      <c r="CW246" s="65">
        <v>9448.6725729999998</v>
      </c>
      <c r="CX246" s="65">
        <v>8982.3142310000003</v>
      </c>
      <c r="CY246" s="65">
        <v>8987.2501609999999</v>
      </c>
      <c r="CZ246" s="65">
        <v>8997.7370339999998</v>
      </c>
      <c r="DA246" s="65">
        <v>9448.6725729999998</v>
      </c>
      <c r="DB246" s="65">
        <v>5148.9845100000002</v>
      </c>
      <c r="DC246" s="65">
        <v>8987.2501609999999</v>
      </c>
      <c r="DD246" s="65">
        <v>8997.7370339999998</v>
      </c>
      <c r="DE246" s="65">
        <v>7917.6281310000004</v>
      </c>
      <c r="DF246" s="65">
        <v>8993.1779850000003</v>
      </c>
      <c r="DG246" s="65">
        <v>8987.2501609999999</v>
      </c>
      <c r="DH246" s="65">
        <v>8997.7370339999998</v>
      </c>
      <c r="DI246" s="65">
        <v>9448.6725729999998</v>
      </c>
      <c r="DJ246" s="65">
        <v>8894.3293040000008</v>
      </c>
      <c r="DK246" s="65">
        <v>8987.2501609999999</v>
      </c>
      <c r="DL246" s="65">
        <v>8997.7370339999998</v>
      </c>
      <c r="DM246" s="65">
        <v>8539.6829949999992</v>
      </c>
      <c r="DN246" s="65">
        <v>5004.2748369999999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7635.6117459999996</v>
      </c>
      <c r="DW246" s="65">
        <v>8595.265985</v>
      </c>
      <c r="DX246" s="65">
        <v>8997.7370339999998</v>
      </c>
      <c r="DY246" s="65">
        <v>9448.6725729999998</v>
      </c>
      <c r="DZ246" s="65">
        <v>3314.5895099999998</v>
      </c>
      <c r="EA246" s="65">
        <v>8987.2501609999999</v>
      </c>
      <c r="EB246" s="65">
        <v>8997.7370339999998</v>
      </c>
      <c r="EC246" s="65">
        <v>9448.6725729999998</v>
      </c>
      <c r="ED246" s="65">
        <v>7144.41651</v>
      </c>
      <c r="EE246" s="65">
        <v>8987.2501609999999</v>
      </c>
      <c r="EF246" s="65">
        <v>8997.7370339999998</v>
      </c>
      <c r="EG246" s="65">
        <v>9448.6725729999998</v>
      </c>
      <c r="EH246" s="65">
        <v>9123.5795099999996</v>
      </c>
      <c r="EI246" s="65">
        <v>7037.6608610000003</v>
      </c>
      <c r="EJ246" s="65">
        <v>8997.7370339999998</v>
      </c>
      <c r="EK246" s="65">
        <v>9448.6725729999998</v>
      </c>
      <c r="EL246" s="65">
        <v>9123.5795099999996</v>
      </c>
      <c r="EM246" s="65">
        <v>7650.7246160000004</v>
      </c>
      <c r="EN246" s="65">
        <v>7209.0306200000005</v>
      </c>
      <c r="EO246" s="65">
        <v>9448.6725729999998</v>
      </c>
      <c r="EP246" s="65">
        <v>3169.8215100000002</v>
      </c>
      <c r="EQ246" s="65">
        <v>4406.1488950000003</v>
      </c>
      <c r="ER246" s="65">
        <v>8997.7370339999998</v>
      </c>
      <c r="ES246" s="65">
        <v>9448.6725729999998</v>
      </c>
      <c r="ET246" s="65">
        <v>9123.5795099999996</v>
      </c>
      <c r="EU246" s="65">
        <v>5147.3489229999996</v>
      </c>
      <c r="EV246" s="65">
        <v>8997.7370339999998</v>
      </c>
      <c r="EW246" s="65">
        <v>9448.6725729999998</v>
      </c>
      <c r="EX246" s="65">
        <v>9123.5795099999996</v>
      </c>
      <c r="EY246" s="65">
        <v>5025.8499510000001</v>
      </c>
      <c r="EZ246" s="65">
        <v>7188.6440339999999</v>
      </c>
      <c r="FA246" s="65">
        <v>9448.6725729999998</v>
      </c>
      <c r="FB246" s="65">
        <v>7854.6504359999999</v>
      </c>
      <c r="FC246" s="65">
        <v>8102.181028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1529.268354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1367.109627</v>
      </c>
      <c r="AJ247" s="65">
        <v>1701.6920439999999</v>
      </c>
      <c r="AK247" s="65">
        <v>1695.9170710000001</v>
      </c>
      <c r="AL247" s="65">
        <v>1720.9419539999999</v>
      </c>
      <c r="AM247" s="65">
        <v>1623.113427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1695.9170710000001</v>
      </c>
      <c r="BB247" s="65">
        <v>4171.6218900000003</v>
      </c>
      <c r="BC247" s="65">
        <v>4302.9009269999997</v>
      </c>
      <c r="BD247" s="65">
        <v>4130.3493950000002</v>
      </c>
      <c r="BE247" s="65">
        <v>3672.6730619999998</v>
      </c>
      <c r="BF247" s="65">
        <v>4037.6503990000001</v>
      </c>
      <c r="BG247" s="65">
        <v>4302.9009269999997</v>
      </c>
      <c r="BH247" s="65">
        <v>4240.5400440000003</v>
      </c>
      <c r="BI247" s="65">
        <v>4192.8214900000003</v>
      </c>
      <c r="BJ247" s="65">
        <v>1534.3929250000001</v>
      </c>
      <c r="BK247" s="65">
        <v>4302.9009269999997</v>
      </c>
      <c r="BL247" s="65">
        <v>4240.5400440000003</v>
      </c>
      <c r="BM247" s="65">
        <v>4226.1490709999998</v>
      </c>
      <c r="BN247" s="65">
        <v>4288.5099540000001</v>
      </c>
      <c r="BO247" s="65">
        <v>4302.9009269999997</v>
      </c>
      <c r="BP247" s="65">
        <v>4240.5400440000003</v>
      </c>
      <c r="BQ247" s="65">
        <v>1575.3081709999999</v>
      </c>
      <c r="BR247" s="65">
        <v>4276.262154</v>
      </c>
      <c r="BS247" s="65">
        <v>4302.9009269999997</v>
      </c>
      <c r="BT247" s="65">
        <v>4240.5400440000003</v>
      </c>
      <c r="BU247" s="65">
        <v>1842.573429</v>
      </c>
      <c r="BV247" s="65">
        <v>3779.249593</v>
      </c>
      <c r="BW247" s="65">
        <v>4302.9009269999997</v>
      </c>
      <c r="BX247" s="65">
        <v>4240.5400440000003</v>
      </c>
      <c r="BY247" s="65">
        <v>3355.0294330000002</v>
      </c>
      <c r="BZ247" s="65">
        <v>1720.9419539999999</v>
      </c>
      <c r="CA247" s="65">
        <v>4302.9009269999997</v>
      </c>
      <c r="CB247" s="65">
        <v>4240.5400440000003</v>
      </c>
      <c r="CC247" s="65">
        <v>4226.1490709999998</v>
      </c>
      <c r="CD247" s="65">
        <v>2868.1237059999999</v>
      </c>
      <c r="CE247" s="65">
        <v>4302.9009269999997</v>
      </c>
      <c r="CF247" s="65">
        <v>4240.5400440000003</v>
      </c>
      <c r="CG247" s="65">
        <v>4226.1490709999998</v>
      </c>
      <c r="CH247" s="65">
        <v>1720.9419539999999</v>
      </c>
      <c r="CI247" s="65">
        <v>4302.9009269999997</v>
      </c>
      <c r="CJ247" s="65">
        <v>4240.5400440000003</v>
      </c>
      <c r="CK247" s="65">
        <v>4226.1490709999998</v>
      </c>
      <c r="CL247" s="65">
        <v>2510.7278930000002</v>
      </c>
      <c r="CM247" s="65">
        <v>4302.9009269999997</v>
      </c>
      <c r="CN247" s="65">
        <v>4240.5400440000003</v>
      </c>
      <c r="CO247" s="65">
        <v>4226.1490709999998</v>
      </c>
      <c r="CP247" s="65">
        <v>2614.1269849999999</v>
      </c>
      <c r="CQ247" s="65">
        <v>4302.9009269999997</v>
      </c>
      <c r="CR247" s="65">
        <v>4240.5400440000003</v>
      </c>
      <c r="CS247" s="65">
        <v>4226.1490709999998</v>
      </c>
      <c r="CT247" s="65">
        <v>3407.7050159999999</v>
      </c>
      <c r="CU247" s="65">
        <v>4302.9009269999997</v>
      </c>
      <c r="CV247" s="65">
        <v>4240.5400440000003</v>
      </c>
      <c r="CW247" s="65">
        <v>4226.1490709999998</v>
      </c>
      <c r="CX247" s="65">
        <v>3229.611414</v>
      </c>
      <c r="CY247" s="65">
        <v>4188.7324239999998</v>
      </c>
      <c r="CZ247" s="65">
        <v>4240.5400440000003</v>
      </c>
      <c r="DA247" s="65">
        <v>4226.1490709999998</v>
      </c>
      <c r="DB247" s="65">
        <v>4160.9806060000001</v>
      </c>
      <c r="DC247" s="65">
        <v>4302.9009269999997</v>
      </c>
      <c r="DD247" s="65">
        <v>4240.5400440000003</v>
      </c>
      <c r="DE247" s="65">
        <v>4226.1490709999998</v>
      </c>
      <c r="DF247" s="65">
        <v>4158.5847169999997</v>
      </c>
      <c r="DG247" s="65">
        <v>4302.9009269999997</v>
      </c>
      <c r="DH247" s="65">
        <v>4240.5400440000003</v>
      </c>
      <c r="DI247" s="65">
        <v>4151.0878709999997</v>
      </c>
      <c r="DJ247" s="65">
        <v>4173.0051540000004</v>
      </c>
      <c r="DK247" s="65">
        <v>4302.9009269999997</v>
      </c>
      <c r="DL247" s="65">
        <v>4240.5400440000003</v>
      </c>
      <c r="DM247" s="65">
        <v>4226.1490709999998</v>
      </c>
      <c r="DN247" s="65">
        <v>2836.453305</v>
      </c>
      <c r="DO247" s="65">
        <v>2818.5866230000001</v>
      </c>
      <c r="DP247" s="65">
        <v>4240.5400440000003</v>
      </c>
      <c r="DQ247" s="65">
        <v>4226.1490709999998</v>
      </c>
      <c r="DR247" s="65">
        <v>1588.1829540000001</v>
      </c>
      <c r="DS247" s="65">
        <v>4281.6618330000001</v>
      </c>
      <c r="DT247" s="65">
        <v>4240.5400440000003</v>
      </c>
      <c r="DU247" s="65">
        <v>4226.1490709999998</v>
      </c>
      <c r="DV247" s="65">
        <v>1720.9419539999999</v>
      </c>
      <c r="DW247" s="65">
        <v>3716.5616100000002</v>
      </c>
      <c r="DX247" s="65">
        <v>4240.5400440000003</v>
      </c>
      <c r="DY247" s="65">
        <v>4226.1490709999998</v>
      </c>
      <c r="DZ247" s="65">
        <v>4288.5099540000001</v>
      </c>
      <c r="EA247" s="65">
        <v>4193.8437329999997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4185.2529539999996</v>
      </c>
      <c r="EQ247" s="65">
        <v>4302.9009269999997</v>
      </c>
      <c r="ER247" s="65">
        <v>4240.5400440000003</v>
      </c>
      <c r="ES247" s="65">
        <v>4226.1490709999998</v>
      </c>
      <c r="ET247" s="65">
        <v>4166.1213539999999</v>
      </c>
      <c r="EU247" s="65">
        <v>4302.9009269999997</v>
      </c>
      <c r="EV247" s="65">
        <v>4240.5400440000003</v>
      </c>
      <c r="EW247" s="65">
        <v>4226.1490709999998</v>
      </c>
      <c r="EX247" s="65">
        <v>4288.5099540000001</v>
      </c>
      <c r="EY247" s="65">
        <v>4302.9009269999997</v>
      </c>
      <c r="EZ247" s="65">
        <v>4240.5400440000003</v>
      </c>
      <c r="FA247" s="65">
        <v>4226.1490709999998</v>
      </c>
      <c r="FB247" s="65">
        <v>1419.1275539999999</v>
      </c>
      <c r="FC247" s="65">
        <v>4280.7901019999999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R248" s="65">
        <v>143.71866</v>
      </c>
      <c r="S248" s="65">
        <v>142.87819999999999</v>
      </c>
      <c r="T248" s="65">
        <v>4.9880000000000004</v>
      </c>
      <c r="U248" s="65">
        <v>150.24268799999999</v>
      </c>
      <c r="V248" s="65">
        <v>148.67766</v>
      </c>
      <c r="W248" s="65">
        <v>147.8082</v>
      </c>
      <c r="X248" s="65">
        <v>144.55912000000001</v>
      </c>
      <c r="Y248" s="65">
        <v>150.24268799999999</v>
      </c>
      <c r="Z248" s="65">
        <v>148.67766</v>
      </c>
      <c r="AA248" s="65">
        <v>4.93</v>
      </c>
      <c r="AC248" s="65">
        <v>145.23148800000001</v>
      </c>
      <c r="AD248" s="65">
        <v>143.71866</v>
      </c>
      <c r="AE248" s="65">
        <v>4.93</v>
      </c>
      <c r="AF248" s="65">
        <v>4.9880000000000004</v>
      </c>
      <c r="AG248" s="65">
        <v>150.24268799999999</v>
      </c>
      <c r="AI248" s="65">
        <v>147.8082</v>
      </c>
      <c r="AJ248" s="65">
        <v>149.54712000000001</v>
      </c>
      <c r="AK248" s="65">
        <v>150.24268799999999</v>
      </c>
      <c r="AL248" s="65">
        <v>227.33766</v>
      </c>
      <c r="AM248" s="65">
        <v>226.00819999999999</v>
      </c>
      <c r="AN248" s="65">
        <v>228.66712000000001</v>
      </c>
      <c r="AO248" s="65">
        <v>181.35342739999999</v>
      </c>
      <c r="AP248" s="65">
        <v>148.67766</v>
      </c>
      <c r="AQ248" s="65">
        <v>226.00819999999999</v>
      </c>
      <c r="AR248" s="65">
        <v>228.66712000000001</v>
      </c>
      <c r="AS248" s="65">
        <v>224.71948800000001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145.23148800000001</v>
      </c>
      <c r="BB248" s="65">
        <v>227.33766</v>
      </c>
      <c r="BC248" s="65">
        <v>226.00819999999999</v>
      </c>
      <c r="BD248" s="65">
        <v>228.66712000000001</v>
      </c>
      <c r="BE248" s="65">
        <v>84.499200000000002</v>
      </c>
      <c r="BF248" s="65">
        <v>227.33766</v>
      </c>
      <c r="BG248" s="65">
        <v>226.00819999999999</v>
      </c>
      <c r="BH248" s="65">
        <v>228.66712000000001</v>
      </c>
      <c r="BI248" s="65">
        <v>150.24268799999999</v>
      </c>
      <c r="BJ248" s="65">
        <v>206.20801349999999</v>
      </c>
      <c r="BK248" s="65">
        <v>226.00819999999999</v>
      </c>
      <c r="BL248" s="65">
        <v>228.66712000000001</v>
      </c>
      <c r="BM248" s="65">
        <v>229.73068799999999</v>
      </c>
      <c r="BN248" s="65">
        <v>148.67766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5.0111999999999997</v>
      </c>
      <c r="BV248" s="65">
        <v>222.37866</v>
      </c>
      <c r="BW248" s="65">
        <v>226.00819999999999</v>
      </c>
      <c r="BX248" s="65">
        <v>228.66712000000001</v>
      </c>
      <c r="BY248" s="65">
        <v>229.73068799999999</v>
      </c>
      <c r="BZ248" s="65">
        <v>148.67766</v>
      </c>
      <c r="CA248" s="65">
        <v>226.00819999999999</v>
      </c>
      <c r="CB248" s="65">
        <v>228.66712000000001</v>
      </c>
      <c r="CC248" s="65">
        <v>229.73068799999999</v>
      </c>
      <c r="CD248" s="65">
        <v>143.71866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148.67766</v>
      </c>
      <c r="CM248" s="65">
        <v>226.00819999999999</v>
      </c>
      <c r="CN248" s="65">
        <v>228.66712000000001</v>
      </c>
      <c r="CO248" s="65">
        <v>150.24268799999999</v>
      </c>
      <c r="CP248" s="65">
        <v>143.71866</v>
      </c>
      <c r="CQ248" s="65">
        <v>226.00819999999999</v>
      </c>
      <c r="CR248" s="65">
        <v>228.66712000000001</v>
      </c>
      <c r="CS248" s="65">
        <v>150.24268799999999</v>
      </c>
      <c r="CT248" s="65">
        <v>143.71866</v>
      </c>
      <c r="CU248" s="65">
        <v>226.00819999999999</v>
      </c>
      <c r="CV248" s="65">
        <v>228.66712000000001</v>
      </c>
      <c r="CW248" s="65">
        <v>150.24268799999999</v>
      </c>
      <c r="CX248" s="65">
        <v>227.33766</v>
      </c>
      <c r="CY248" s="65">
        <v>147.8082</v>
      </c>
      <c r="CZ248" s="65">
        <v>228.66712000000001</v>
      </c>
      <c r="DA248" s="65">
        <v>150.24268799999999</v>
      </c>
      <c r="DB248" s="65">
        <v>227.33766</v>
      </c>
      <c r="DC248" s="65">
        <v>147.8082</v>
      </c>
      <c r="DD248" s="65">
        <v>228.66712000000001</v>
      </c>
      <c r="DE248" s="65">
        <v>150.24268799999999</v>
      </c>
      <c r="DF248" s="65">
        <v>227.33766</v>
      </c>
      <c r="DG248" s="65">
        <v>147.8082</v>
      </c>
      <c r="DH248" s="65">
        <v>228.66712000000001</v>
      </c>
      <c r="DI248" s="65">
        <v>145.23148800000001</v>
      </c>
      <c r="DJ248" s="65">
        <v>227.33766</v>
      </c>
      <c r="DK248" s="65">
        <v>221.07820000000001</v>
      </c>
      <c r="DL248" s="65">
        <v>228.66712000000001</v>
      </c>
      <c r="DM248" s="65">
        <v>150.24268799999999</v>
      </c>
      <c r="DN248" s="65">
        <v>148.67766</v>
      </c>
      <c r="DO248" s="65">
        <v>226.00819999999999</v>
      </c>
      <c r="DP248" s="65">
        <v>228.66712000000001</v>
      </c>
      <c r="DQ248" s="65">
        <v>150.24268799999999</v>
      </c>
      <c r="DR248" s="65">
        <v>143.71866</v>
      </c>
      <c r="DS248" s="65">
        <v>142.87819999999999</v>
      </c>
      <c r="DT248" s="65">
        <v>228.66712000000001</v>
      </c>
      <c r="DU248" s="65">
        <v>150.24268799999999</v>
      </c>
      <c r="DV248" s="65">
        <v>148.67766</v>
      </c>
      <c r="DW248" s="65">
        <v>147.8082</v>
      </c>
      <c r="DX248" s="65">
        <v>228.66712000000001</v>
      </c>
      <c r="DY248" s="65">
        <v>229.73068799999999</v>
      </c>
      <c r="DZ248" s="65">
        <v>148.67766</v>
      </c>
      <c r="EA248" s="65">
        <v>142.87819999999999</v>
      </c>
      <c r="EB248" s="65">
        <v>228.66712000000001</v>
      </c>
      <c r="EC248" s="65">
        <v>229.73068799999999</v>
      </c>
      <c r="ED248" s="65">
        <v>4.9589999999999996</v>
      </c>
      <c r="EE248" s="65">
        <v>221.07820000000001</v>
      </c>
      <c r="EF248" s="65">
        <v>149.54712000000001</v>
      </c>
      <c r="EG248" s="65">
        <v>229.73068799999999</v>
      </c>
      <c r="EH248" s="65">
        <v>227.33766</v>
      </c>
      <c r="EI248" s="65">
        <v>226.00819999999999</v>
      </c>
      <c r="EJ248" s="65">
        <v>144.55912000000001</v>
      </c>
      <c r="EK248" s="65">
        <v>229.73068799999999</v>
      </c>
      <c r="EL248" s="65">
        <v>227.33766</v>
      </c>
      <c r="EM248" s="65">
        <v>221.07820000000001</v>
      </c>
      <c r="EN248" s="65">
        <v>228.66712000000001</v>
      </c>
      <c r="EO248" s="65">
        <v>229.73068799999999</v>
      </c>
      <c r="EP248" s="65">
        <v>143.71866</v>
      </c>
      <c r="EQ248" s="65">
        <v>147.8082</v>
      </c>
      <c r="ER248" s="65">
        <v>228.66712000000001</v>
      </c>
      <c r="ES248" s="65">
        <v>229.73068799999999</v>
      </c>
      <c r="ET248" s="65">
        <v>227.33766</v>
      </c>
      <c r="EU248" s="65">
        <v>147.8082</v>
      </c>
      <c r="EV248" s="65">
        <v>149.54712000000001</v>
      </c>
      <c r="EW248" s="65">
        <v>229.73068799999999</v>
      </c>
      <c r="EX248" s="65">
        <v>83.619</v>
      </c>
      <c r="EY248" s="65">
        <v>147.8082</v>
      </c>
      <c r="EZ248" s="65">
        <v>149.54712000000001</v>
      </c>
      <c r="FA248" s="65">
        <v>229.73068799999999</v>
      </c>
      <c r="FB248" s="65">
        <v>148.67766</v>
      </c>
      <c r="FC248" s="65">
        <v>221.07820000000001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K249" s="65">
        <v>70.470818109999996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19.08942</v>
      </c>
      <c r="W251" s="65">
        <v>22.7255</v>
      </c>
      <c r="X251" s="65">
        <v>137.95859999999999</v>
      </c>
      <c r="Y251" s="65">
        <v>41.052959999999999</v>
      </c>
      <c r="Z251" s="65">
        <v>26.3718</v>
      </c>
      <c r="AA251" s="65">
        <v>31.395</v>
      </c>
      <c r="AB251" s="65">
        <v>137.95859999999999</v>
      </c>
      <c r="AC251" s="65">
        <v>24.398399999999999</v>
      </c>
      <c r="AD251" s="65">
        <v>26.3718</v>
      </c>
      <c r="AE251" s="65">
        <v>52.825499999999998</v>
      </c>
      <c r="AF251" s="65">
        <v>137.95859999999999</v>
      </c>
      <c r="AG251" s="65">
        <v>24.398399999999999</v>
      </c>
      <c r="AH251" s="65">
        <v>44.373420000000003</v>
      </c>
      <c r="AI251" s="65">
        <v>52.825499999999998</v>
      </c>
      <c r="AJ251" s="65">
        <v>259.0761</v>
      </c>
      <c r="AK251" s="65">
        <v>45.818399999999997</v>
      </c>
      <c r="AL251" s="65">
        <v>67.525919999999999</v>
      </c>
      <c r="AM251" s="65">
        <v>80.388000000000005</v>
      </c>
      <c r="AN251" s="65">
        <v>259.0761</v>
      </c>
      <c r="AO251" s="65">
        <v>1.0064</v>
      </c>
      <c r="AP251" s="65">
        <v>67.525919999999999</v>
      </c>
      <c r="AQ251" s="65">
        <v>80.388000000000005</v>
      </c>
      <c r="AR251" s="65">
        <v>259.0761</v>
      </c>
      <c r="AS251" s="65">
        <v>62.47296</v>
      </c>
      <c r="AT251" s="65">
        <v>43.05845592</v>
      </c>
      <c r="AU251" s="65">
        <v>80.388000000000005</v>
      </c>
      <c r="AV251" s="65">
        <v>353.24784</v>
      </c>
      <c r="AW251" s="65">
        <v>1.0064</v>
      </c>
      <c r="AX251" s="65">
        <v>67.525919999999999</v>
      </c>
      <c r="AY251" s="65">
        <v>5.9585377279999996</v>
      </c>
      <c r="AZ251" s="65">
        <v>259.0761</v>
      </c>
      <c r="BA251" s="65">
        <v>17.660959999999999</v>
      </c>
      <c r="BB251" s="65">
        <v>1.0878000000000001</v>
      </c>
      <c r="BC251" s="65">
        <v>80.388000000000005</v>
      </c>
      <c r="BD251" s="65">
        <v>353.24784</v>
      </c>
      <c r="BE251" s="65">
        <v>17.660959999999999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41.052959999999999</v>
      </c>
      <c r="BN251" s="65">
        <v>19.08942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42.24192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19.08942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59.337435030000002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17.660959999999999</v>
      </c>
      <c r="DB251" s="65">
        <v>67.525919999999999</v>
      </c>
      <c r="DC251" s="65">
        <v>21.430499999999999</v>
      </c>
      <c r="DD251" s="65">
        <v>353.24784</v>
      </c>
      <c r="DE251" s="65">
        <v>62.47296</v>
      </c>
      <c r="DF251" s="65">
        <v>19.08942</v>
      </c>
      <c r="DG251" s="65">
        <v>80.388000000000005</v>
      </c>
      <c r="DH251" s="65">
        <v>353.24784</v>
      </c>
      <c r="DI251" s="65">
        <v>41.052959999999999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44.373420000000003</v>
      </c>
      <c r="DO251" s="65">
        <v>80.388000000000005</v>
      </c>
      <c r="DP251" s="65">
        <v>353.24784</v>
      </c>
      <c r="DQ251" s="65">
        <v>62.47296</v>
      </c>
      <c r="DR251" s="65">
        <v>44.373420000000003</v>
      </c>
      <c r="DS251" s="65">
        <v>22.7255</v>
      </c>
      <c r="DT251" s="65">
        <v>353.24784</v>
      </c>
      <c r="DU251" s="65">
        <v>41.052959999999999</v>
      </c>
      <c r="DV251" s="65">
        <v>19.08942</v>
      </c>
      <c r="DW251" s="65">
        <v>22.7255</v>
      </c>
      <c r="DX251" s="65">
        <v>353.24784</v>
      </c>
      <c r="DY251" s="65">
        <v>62.47296</v>
      </c>
      <c r="DZ251" s="65">
        <v>67.525919999999999</v>
      </c>
      <c r="EA251" s="65">
        <v>22.7255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94.17174</v>
      </c>
      <c r="EG251" s="65">
        <v>62.47296</v>
      </c>
      <c r="EH251" s="65">
        <v>67.525919999999999</v>
      </c>
      <c r="EI251" s="65">
        <v>22.7255</v>
      </c>
      <c r="EJ251" s="65">
        <v>353.24784</v>
      </c>
      <c r="EK251" s="65">
        <v>62.47296</v>
      </c>
      <c r="EL251" s="65">
        <v>67.525919999999999</v>
      </c>
      <c r="EM251" s="65">
        <v>22.7255</v>
      </c>
      <c r="EN251" s="65">
        <v>353.24784</v>
      </c>
      <c r="EO251" s="65">
        <v>62.47296</v>
      </c>
      <c r="EP251" s="65">
        <v>19.08942</v>
      </c>
      <c r="EQ251" s="65">
        <v>1.2949999999999999</v>
      </c>
      <c r="ER251" s="65">
        <v>232.13033999999999</v>
      </c>
      <c r="ES251" s="65">
        <v>62.47296</v>
      </c>
      <c r="ET251" s="65">
        <v>19.08942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99.862340000000003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H253" s="65">
        <v>0.27539999999999998</v>
      </c>
      <c r="AO253" s="65">
        <v>0.74119999999999997</v>
      </c>
      <c r="AP253" s="65">
        <v>0.27539999999999998</v>
      </c>
      <c r="AT253" s="65">
        <v>0.27539999999999998</v>
      </c>
      <c r="BA253" s="65">
        <v>0.74119999999999997</v>
      </c>
      <c r="BC253" s="65">
        <v>1.5946</v>
      </c>
      <c r="BF253" s="65">
        <v>0.27539999999999998</v>
      </c>
      <c r="BG253" s="65">
        <v>1.5946</v>
      </c>
      <c r="BH253" s="65">
        <v>3.0464000000000002</v>
      </c>
      <c r="BI253" s="65">
        <v>0.74119999999999997</v>
      </c>
      <c r="BK253" s="65">
        <v>0.21502109359999999</v>
      </c>
      <c r="BL253" s="65">
        <v>3.0464000000000002</v>
      </c>
      <c r="BO253" s="65">
        <v>1.5946</v>
      </c>
      <c r="BP253" s="65">
        <v>3.0464000000000002</v>
      </c>
      <c r="BR253" s="65">
        <v>0.27539999999999998</v>
      </c>
      <c r="BT253" s="65">
        <v>3.0464000000000002</v>
      </c>
      <c r="BU253" s="65">
        <v>0.74119999999999997</v>
      </c>
      <c r="BV253" s="65">
        <v>0.27539999999999998</v>
      </c>
      <c r="BX253" s="65">
        <v>3.0464000000000002</v>
      </c>
      <c r="BY253" s="65">
        <v>0.74119999999999997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H253" s="65">
        <v>3.0464000000000002</v>
      </c>
      <c r="DI253" s="65">
        <v>0.74119999999999997</v>
      </c>
      <c r="DJ253" s="65">
        <v>0.27539999999999998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L254" s="65">
        <v>0.24299999999999999</v>
      </c>
      <c r="AN254" s="65">
        <v>2.6880000000000002</v>
      </c>
      <c r="AQ254" s="65">
        <v>1.407</v>
      </c>
      <c r="AR254" s="65">
        <v>2.6880000000000002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4562.0794260000002</v>
      </c>
      <c r="H257" s="65">
        <v>4560.8679080000002</v>
      </c>
      <c r="I257" s="65">
        <v>2805.8701489999999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4594.7479219999996</v>
      </c>
      <c r="R257" s="65">
        <v>4618.4119380000002</v>
      </c>
      <c r="S257" s="65">
        <v>4584.4069259999997</v>
      </c>
      <c r="T257" s="65">
        <v>4766.9163280000002</v>
      </c>
      <c r="U257" s="65">
        <v>4997.6789099999996</v>
      </c>
      <c r="V257" s="65">
        <v>4731.1219440000004</v>
      </c>
      <c r="W257" s="65">
        <v>4836.8402260000003</v>
      </c>
      <c r="X257" s="65">
        <v>4997.1557080000002</v>
      </c>
      <c r="Y257" s="65">
        <v>5073.9787100000003</v>
      </c>
      <c r="Z257" s="65">
        <v>4894.8537239999996</v>
      </c>
      <c r="AA257" s="65">
        <v>4755.8241260000004</v>
      </c>
      <c r="AB257" s="65">
        <v>5043.4573879999998</v>
      </c>
      <c r="AC257" s="65">
        <v>5175.7924320000002</v>
      </c>
      <c r="AD257" s="65">
        <v>5017.9491180000005</v>
      </c>
      <c r="AE257" s="65">
        <v>4969.8137260000003</v>
      </c>
      <c r="AF257" s="65">
        <v>5156.2803880000001</v>
      </c>
      <c r="AG257" s="65">
        <v>5360.4835499999999</v>
      </c>
      <c r="AH257" s="65">
        <v>5104.9062780000004</v>
      </c>
      <c r="AI257" s="65">
        <v>4734.7286999999997</v>
      </c>
      <c r="AJ257" s="65">
        <v>5381.8742979999997</v>
      </c>
      <c r="AK257" s="65">
        <v>5351.5594499999997</v>
      </c>
      <c r="AL257" s="65">
        <v>5330.6380440000003</v>
      </c>
      <c r="AM257" s="65">
        <v>5237.1586260000004</v>
      </c>
      <c r="AN257" s="65">
        <v>6500.17</v>
      </c>
      <c r="AO257" s="65">
        <v>5382.1844890000002</v>
      </c>
      <c r="AP257" s="65">
        <v>6816.1168799999996</v>
      </c>
      <c r="AQ257" s="65">
        <v>7169.8550889999997</v>
      </c>
      <c r="AR257" s="65">
        <v>9436.7642080000005</v>
      </c>
      <c r="AS257" s="65">
        <v>9532.0235919999996</v>
      </c>
      <c r="AT257" s="65">
        <v>9233.8680779999995</v>
      </c>
      <c r="AU257" s="65">
        <v>9257.3736260000005</v>
      </c>
      <c r="AV257" s="65">
        <v>9530.9359480000003</v>
      </c>
      <c r="AW257" s="65">
        <v>9160.6057729999993</v>
      </c>
      <c r="AX257" s="65">
        <v>9343.3378379999995</v>
      </c>
      <c r="AY257" s="65">
        <v>9182.9441630000001</v>
      </c>
      <c r="AZ257" s="65">
        <v>11975.612209999999</v>
      </c>
      <c r="BA257" s="65">
        <v>9479.5896100000009</v>
      </c>
      <c r="BB257" s="65">
        <v>11585.09505</v>
      </c>
      <c r="BC257" s="65">
        <v>11835.15223</v>
      </c>
      <c r="BD257" s="65">
        <v>11959.5933</v>
      </c>
      <c r="BE257" s="65">
        <v>11324.4013</v>
      </c>
      <c r="BF257" s="65">
        <v>11580.48388</v>
      </c>
      <c r="BG257" s="65">
        <v>11835.15223</v>
      </c>
      <c r="BH257" s="65">
        <v>12072.83035</v>
      </c>
      <c r="BI257" s="65">
        <v>11193.42369</v>
      </c>
      <c r="BJ257" s="65">
        <v>9135.6591619999999</v>
      </c>
      <c r="BK257" s="65">
        <v>11833.772650000001</v>
      </c>
      <c r="BL257" s="65">
        <v>12072.83035</v>
      </c>
      <c r="BM257" s="65">
        <v>8000.7531099999997</v>
      </c>
      <c r="BN257" s="65">
        <v>10968.423049999999</v>
      </c>
      <c r="BO257" s="65">
        <v>11835.15223</v>
      </c>
      <c r="BP257" s="65">
        <v>12072.83035</v>
      </c>
      <c r="BQ257" s="65">
        <v>9417.0798919999997</v>
      </c>
      <c r="BR257" s="65">
        <v>11898.933440000001</v>
      </c>
      <c r="BS257" s="65">
        <v>11833.557629999999</v>
      </c>
      <c r="BT257" s="65">
        <v>13881.923349999999</v>
      </c>
      <c r="BU257" s="65">
        <v>9530.1836800000001</v>
      </c>
      <c r="BV257" s="65">
        <v>13231.356879999999</v>
      </c>
      <c r="BW257" s="65">
        <v>13640.54213</v>
      </c>
      <c r="BX257" s="65">
        <v>13881.923349999999</v>
      </c>
      <c r="BY257" s="65">
        <v>9025.9073619999999</v>
      </c>
      <c r="BZ257" s="65">
        <v>10085.45393</v>
      </c>
      <c r="CA257" s="65">
        <v>12947.595530000001</v>
      </c>
      <c r="CB257" s="65">
        <v>13881.923349999999</v>
      </c>
      <c r="CC257" s="65">
        <v>9325.8609120000001</v>
      </c>
      <c r="CD257" s="65">
        <v>9798.0160230000001</v>
      </c>
      <c r="CE257" s="65">
        <v>13642.13673</v>
      </c>
      <c r="CF257" s="65">
        <v>13881.923349999999</v>
      </c>
      <c r="CG257" s="65">
        <v>14038.891310000001</v>
      </c>
      <c r="CH257" s="65">
        <v>9774.3220710000005</v>
      </c>
      <c r="CI257" s="65">
        <v>13642.13673</v>
      </c>
      <c r="CJ257" s="65">
        <v>13881.923349999999</v>
      </c>
      <c r="CK257" s="65">
        <v>13370.03047</v>
      </c>
      <c r="CL257" s="65">
        <v>11744.366180000001</v>
      </c>
      <c r="CM257" s="65">
        <v>13642.13673</v>
      </c>
      <c r="CN257" s="65">
        <v>13881.923349999999</v>
      </c>
      <c r="CO257" s="65">
        <v>13959.40331</v>
      </c>
      <c r="CP257" s="65">
        <v>11608.895909999999</v>
      </c>
      <c r="CQ257" s="65">
        <v>13642.13673</v>
      </c>
      <c r="CR257" s="65">
        <v>13881.923349999999</v>
      </c>
      <c r="CS257" s="65">
        <v>13691.155210000001</v>
      </c>
      <c r="CT257" s="65">
        <v>11150.190199999999</v>
      </c>
      <c r="CU257" s="65">
        <v>13642.13673</v>
      </c>
      <c r="CV257" s="65">
        <v>13881.923349999999</v>
      </c>
      <c r="CW257" s="65">
        <v>13959.40331</v>
      </c>
      <c r="CX257" s="65">
        <v>12545.412420000001</v>
      </c>
      <c r="CY257" s="65">
        <v>13449.76822</v>
      </c>
      <c r="CZ257" s="65">
        <v>13881.923349999999</v>
      </c>
      <c r="DA257" s="65">
        <v>13914.59131</v>
      </c>
      <c r="DB257" s="65">
        <v>9643.4518900000003</v>
      </c>
      <c r="DC257" s="65">
        <v>13504.979230000001</v>
      </c>
      <c r="DD257" s="65">
        <v>13881.923349999999</v>
      </c>
      <c r="DE257" s="65">
        <v>12428.35887</v>
      </c>
      <c r="DF257" s="65">
        <v>13436.812980000001</v>
      </c>
      <c r="DG257" s="65">
        <v>13562.342130000001</v>
      </c>
      <c r="DH257" s="65">
        <v>13881.923349999999</v>
      </c>
      <c r="DI257" s="65">
        <v>13857.910910000001</v>
      </c>
      <c r="DJ257" s="65">
        <v>13400.578229999999</v>
      </c>
      <c r="DK257" s="65">
        <v>13635.61213</v>
      </c>
      <c r="DL257" s="65">
        <v>13881.923349999999</v>
      </c>
      <c r="DM257" s="65">
        <v>13050.41373</v>
      </c>
      <c r="DN257" s="65">
        <v>8072.4024159999999</v>
      </c>
      <c r="DO257" s="65">
        <v>12157.82242</v>
      </c>
      <c r="DP257" s="65">
        <v>13881.923349999999</v>
      </c>
      <c r="DQ257" s="65">
        <v>13959.40331</v>
      </c>
      <c r="DR257" s="65">
        <v>10938.47774</v>
      </c>
      <c r="DS257" s="65">
        <v>13480.10513</v>
      </c>
      <c r="DT257" s="65">
        <v>13881.923349999999</v>
      </c>
      <c r="DU257" s="65">
        <v>13937.98331</v>
      </c>
      <c r="DV257" s="65">
        <v>9562.9439739999998</v>
      </c>
      <c r="DW257" s="65">
        <v>12526.543729999999</v>
      </c>
      <c r="DX257" s="65">
        <v>13881.923349999999</v>
      </c>
      <c r="DY257" s="65">
        <v>14038.891310000001</v>
      </c>
      <c r="DZ257" s="65">
        <v>7857.926238</v>
      </c>
      <c r="EA257" s="65">
        <v>13392.28703</v>
      </c>
      <c r="EB257" s="65">
        <v>13881.923349999999</v>
      </c>
      <c r="EC257" s="65">
        <v>14038.891310000001</v>
      </c>
      <c r="ED257" s="65">
        <v>11544.03458</v>
      </c>
      <c r="EE257" s="65">
        <v>13637.20673</v>
      </c>
      <c r="EF257" s="65">
        <v>13543.72725</v>
      </c>
      <c r="EG257" s="65">
        <v>14038.891310000001</v>
      </c>
      <c r="EH257" s="65">
        <v>13745.57624</v>
      </c>
      <c r="EI257" s="65">
        <v>11634.88493</v>
      </c>
      <c r="EJ257" s="65">
        <v>13794.76895</v>
      </c>
      <c r="EK257" s="65">
        <v>14038.891310000001</v>
      </c>
      <c r="EL257" s="65">
        <v>13745.57624</v>
      </c>
      <c r="EM257" s="65">
        <v>12243.018679999999</v>
      </c>
      <c r="EN257" s="65">
        <v>12093.216930000001</v>
      </c>
      <c r="EO257" s="65">
        <v>14038.891310000001</v>
      </c>
      <c r="EP257" s="65">
        <v>7556.5057379999998</v>
      </c>
      <c r="EQ257" s="65">
        <v>8903.7424599999995</v>
      </c>
      <c r="ER257" s="65">
        <v>13760.805850000001</v>
      </c>
      <c r="ES257" s="65">
        <v>14038.891310000001</v>
      </c>
      <c r="ET257" s="65">
        <v>13574.75114</v>
      </c>
      <c r="EU257" s="65">
        <v>9724.0354879999995</v>
      </c>
      <c r="EV257" s="65">
        <v>13802.80335</v>
      </c>
      <c r="EW257" s="65">
        <v>14038.891310000001</v>
      </c>
      <c r="EX257" s="65">
        <v>13601.85758</v>
      </c>
      <c r="EY257" s="65">
        <v>9602.5365160000001</v>
      </c>
      <c r="EZ257" s="65">
        <v>11740.324850000001</v>
      </c>
      <c r="FA257" s="65">
        <v>14038.891310000001</v>
      </c>
      <c r="FB257" s="65">
        <v>9528.6047639999997</v>
      </c>
      <c r="FC257" s="65">
        <v>12730.02677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0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0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O272" s="65">
        <v>0.84060000000000001</v>
      </c>
      <c r="P272" s="65">
        <v>3.69278</v>
      </c>
      <c r="S272" s="65">
        <v>2.8405999999999998</v>
      </c>
      <c r="T272" s="65">
        <v>3.4067799999999999</v>
      </c>
      <c r="W272" s="65">
        <v>1.8406</v>
      </c>
      <c r="X272" s="65">
        <v>153.71278000000001</v>
      </c>
      <c r="AA272" s="65">
        <v>110.7876</v>
      </c>
      <c r="AB272" s="65">
        <v>187.94698</v>
      </c>
      <c r="AE272" s="65">
        <v>196.768</v>
      </c>
      <c r="AF272" s="65">
        <v>353.81970000000001</v>
      </c>
      <c r="AI272" s="65">
        <v>272.34899999999999</v>
      </c>
      <c r="AJ272" s="65">
        <v>300.38839999999999</v>
      </c>
      <c r="AM272" s="65">
        <v>294.56900000000002</v>
      </c>
      <c r="AN272" s="65">
        <v>397.23970000000003</v>
      </c>
      <c r="AQ272" s="65">
        <v>306.56900000000002</v>
      </c>
      <c r="AR272" s="65">
        <v>374.35969999999998</v>
      </c>
      <c r="AU272" s="65">
        <v>238.648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5.0967799999999999</v>
      </c>
      <c r="U281" s="65">
        <v>0</v>
      </c>
      <c r="V281" s="65">
        <v>0</v>
      </c>
      <c r="W281" s="65">
        <v>3.1406000000000001</v>
      </c>
      <c r="X281" s="65">
        <v>197.00278</v>
      </c>
      <c r="Y281" s="65">
        <v>0</v>
      </c>
      <c r="Z281" s="65">
        <v>0</v>
      </c>
      <c r="AA281" s="65">
        <v>144.08760000000001</v>
      </c>
      <c r="AB281" s="65">
        <v>304.03698000000003</v>
      </c>
      <c r="AC281" s="65">
        <v>0</v>
      </c>
      <c r="AD281" s="65">
        <v>0</v>
      </c>
      <c r="AE281" s="65">
        <v>286.06799999999998</v>
      </c>
      <c r="AF281" s="65">
        <v>512.80970000000002</v>
      </c>
      <c r="AG281" s="65">
        <v>0</v>
      </c>
      <c r="AH281" s="65">
        <v>0</v>
      </c>
      <c r="AI281" s="65">
        <v>394.649</v>
      </c>
      <c r="AJ281" s="65">
        <v>459.3784</v>
      </c>
      <c r="AK281" s="65">
        <v>0</v>
      </c>
      <c r="AL281" s="65">
        <v>0</v>
      </c>
      <c r="AM281" s="65">
        <v>416.86900000000003</v>
      </c>
      <c r="AN281" s="65">
        <v>556.22969999999998</v>
      </c>
      <c r="AO281" s="65">
        <v>0</v>
      </c>
      <c r="AP281" s="65">
        <v>0</v>
      </c>
      <c r="AQ281" s="65">
        <v>428.86900000000003</v>
      </c>
      <c r="AR281" s="65">
        <v>533.34969999999998</v>
      </c>
      <c r="AS281" s="65">
        <v>0</v>
      </c>
      <c r="AT281" s="65">
        <v>0</v>
      </c>
      <c r="AU281" s="65">
        <v>360.94799999999998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7083.7342209999997</v>
      </c>
      <c r="CY294" s="65">
        <v>5449.0263240000004</v>
      </c>
      <c r="CZ294" s="65">
        <v>7083.7342209999997</v>
      </c>
      <c r="DC294" s="65">
        <v>5449.0263240000004</v>
      </c>
      <c r="DD294" s="65">
        <v>7083.7342209999997</v>
      </c>
      <c r="DG294" s="65">
        <v>5449.0263240000004</v>
      </c>
      <c r="DH294" s="65">
        <v>7083.7342209999997</v>
      </c>
      <c r="DK294" s="65">
        <v>5449.0263240000004</v>
      </c>
      <c r="DL294" s="65">
        <v>7083.7342209999997</v>
      </c>
      <c r="DO294" s="65">
        <v>5449.0263240000004</v>
      </c>
      <c r="DP294" s="65">
        <v>7083.7342209999997</v>
      </c>
      <c r="DS294" s="65">
        <v>5449.0263240000004</v>
      </c>
      <c r="DT294" s="65">
        <v>7083.7342209999997</v>
      </c>
      <c r="DW294" s="65">
        <v>5449.0263240000004</v>
      </c>
      <c r="DX294" s="65">
        <v>7083.7342209999997</v>
      </c>
      <c r="EA294" s="65">
        <v>5449.0263240000004</v>
      </c>
      <c r="EB294" s="65">
        <v>7083.7342209999997</v>
      </c>
      <c r="EE294" s="65">
        <v>5449.0263240000004</v>
      </c>
      <c r="EF294" s="65">
        <v>7083.7342209999997</v>
      </c>
      <c r="EI294" s="65">
        <v>5449.0263240000004</v>
      </c>
      <c r="EJ294" s="65">
        <v>7083.7342209999997</v>
      </c>
      <c r="EM294" s="65">
        <v>5449.0263240000004</v>
      </c>
      <c r="EN294" s="65">
        <v>7083.7342209999997</v>
      </c>
      <c r="EQ294" s="65">
        <v>5449.0263240000004</v>
      </c>
      <c r="ER294" s="65">
        <v>7083.7342209999997</v>
      </c>
      <c r="EU294" s="65">
        <v>5449.0263240000004</v>
      </c>
      <c r="EV294" s="65">
        <v>7083.7342209999997</v>
      </c>
      <c r="EY294" s="65">
        <v>5449.0263240000004</v>
      </c>
      <c r="EZ294" s="65">
        <v>7083.7342209999997</v>
      </c>
      <c r="FC294" s="65">
        <v>5449.0263240000004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7083.7342209999997</v>
      </c>
      <c r="CW305" s="65">
        <v>0</v>
      </c>
      <c r="CX305" s="65">
        <v>0</v>
      </c>
      <c r="CY305" s="65">
        <v>5449.0263240000004</v>
      </c>
      <c r="CZ305" s="65">
        <v>7083.7342209999997</v>
      </c>
      <c r="DA305" s="65">
        <v>0</v>
      </c>
      <c r="DB305" s="65">
        <v>0</v>
      </c>
      <c r="DC305" s="65">
        <v>5449.0263240000004</v>
      </c>
      <c r="DD305" s="65">
        <v>7083.7342209999997</v>
      </c>
      <c r="DE305" s="65">
        <v>0</v>
      </c>
      <c r="DF305" s="65">
        <v>0</v>
      </c>
      <c r="DG305" s="65">
        <v>5449.0263240000004</v>
      </c>
      <c r="DH305" s="65">
        <v>7083.7342209999997</v>
      </c>
      <c r="DI305" s="65">
        <v>0</v>
      </c>
      <c r="DJ305" s="65">
        <v>0</v>
      </c>
      <c r="DK305" s="65">
        <v>5449.0263240000004</v>
      </c>
      <c r="DL305" s="65">
        <v>7083.7342209999997</v>
      </c>
      <c r="DM305" s="65">
        <v>0</v>
      </c>
      <c r="DN305" s="65">
        <v>0</v>
      </c>
      <c r="DO305" s="65">
        <v>5449.0263240000004</v>
      </c>
      <c r="DP305" s="65">
        <v>7083.7342209999997</v>
      </c>
      <c r="DQ305" s="65">
        <v>0</v>
      </c>
      <c r="DR305" s="65">
        <v>0</v>
      </c>
      <c r="DS305" s="65">
        <v>5449.0263240000004</v>
      </c>
      <c r="DT305" s="65">
        <v>7083.7342209999997</v>
      </c>
      <c r="DU305" s="65">
        <v>0</v>
      </c>
      <c r="DV305" s="65">
        <v>0</v>
      </c>
      <c r="DW305" s="65">
        <v>5449.0263240000004</v>
      </c>
      <c r="DX305" s="65">
        <v>7083.7342209999997</v>
      </c>
      <c r="DY305" s="65">
        <v>0</v>
      </c>
      <c r="DZ305" s="65">
        <v>0</v>
      </c>
      <c r="EA305" s="65">
        <v>5449.0263240000004</v>
      </c>
      <c r="EB305" s="65">
        <v>7083.7342209999997</v>
      </c>
      <c r="EC305" s="65">
        <v>0</v>
      </c>
      <c r="ED305" s="65">
        <v>0</v>
      </c>
      <c r="EE305" s="65">
        <v>5449.0263240000004</v>
      </c>
      <c r="EF305" s="65">
        <v>7083.7342209999997</v>
      </c>
      <c r="EG305" s="65">
        <v>0</v>
      </c>
      <c r="EH305" s="65">
        <v>0</v>
      </c>
      <c r="EI305" s="65">
        <v>5449.0263240000004</v>
      </c>
      <c r="EJ305" s="65">
        <v>7083.7342209999997</v>
      </c>
      <c r="EK305" s="65">
        <v>0</v>
      </c>
      <c r="EL305" s="65">
        <v>0</v>
      </c>
      <c r="EM305" s="65">
        <v>5449.0263240000004</v>
      </c>
      <c r="EN305" s="65">
        <v>7083.7342209999997</v>
      </c>
      <c r="EO305" s="65">
        <v>0</v>
      </c>
      <c r="EP305" s="65">
        <v>0</v>
      </c>
      <c r="EQ305" s="65">
        <v>5449.0263240000004</v>
      </c>
      <c r="ER305" s="65">
        <v>7083.7342209999997</v>
      </c>
      <c r="ES305" s="65">
        <v>0</v>
      </c>
      <c r="ET305" s="65">
        <v>0</v>
      </c>
      <c r="EU305" s="65">
        <v>5449.0263240000004</v>
      </c>
      <c r="EV305" s="65">
        <v>7083.7342209999997</v>
      </c>
      <c r="EW305" s="65">
        <v>0</v>
      </c>
      <c r="EX305" s="65">
        <v>0</v>
      </c>
      <c r="EY305" s="65">
        <v>5449.0263240000004</v>
      </c>
      <c r="EZ305" s="65">
        <v>7083.7342209999997</v>
      </c>
      <c r="FA305" s="65">
        <v>0</v>
      </c>
      <c r="FB305" s="65">
        <v>0</v>
      </c>
      <c r="FC305" s="65">
        <v>5449.0263240000004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E366" s="65">
        <v>37.363500000000002</v>
      </c>
      <c r="AF366" s="65">
        <v>185.37350000000001</v>
      </c>
      <c r="AG366" s="65">
        <v>37.363500000000002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193.13499999999999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G368" s="65">
        <v>27.074999999999999</v>
      </c>
      <c r="H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150.53700000000001</v>
      </c>
      <c r="AC368" s="65">
        <v>15.162000000000001</v>
      </c>
      <c r="AD368" s="65">
        <v>177.61199999999999</v>
      </c>
      <c r="AE368" s="65">
        <v>27.074999999999999</v>
      </c>
      <c r="AF368" s="65">
        <v>42.237000000000002</v>
      </c>
      <c r="AG368" s="65">
        <v>177.61199999999999</v>
      </c>
      <c r="AH368" s="65">
        <v>135.375</v>
      </c>
      <c r="AI368" s="65">
        <v>177.61199999999999</v>
      </c>
      <c r="AJ368" s="65">
        <v>135.375</v>
      </c>
      <c r="AK368" s="65">
        <v>177.61199999999999</v>
      </c>
      <c r="AL368" s="65">
        <v>15.162000000000001</v>
      </c>
      <c r="AM368" s="65">
        <v>177.61199999999999</v>
      </c>
      <c r="AN368" s="65">
        <v>162.44999999999999</v>
      </c>
      <c r="AO368" s="65">
        <v>177.61199999999999</v>
      </c>
      <c r="AP368" s="65">
        <v>150.53700000000001</v>
      </c>
      <c r="AQ368" s="65">
        <v>177.61199999999999</v>
      </c>
      <c r="AR368" s="65">
        <v>162.44999999999999</v>
      </c>
      <c r="AS368" s="65">
        <v>177.61199999999999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162.44999999999999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135.375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15.162000000000001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135.375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15.162000000000001</v>
      </c>
      <c r="EA368" s="65">
        <v>135.375</v>
      </c>
      <c r="EB368" s="65">
        <v>150.53700000000001</v>
      </c>
      <c r="EC368" s="65">
        <v>150.53700000000001</v>
      </c>
      <c r="ED368" s="65">
        <v>135.375</v>
      </c>
      <c r="EE368" s="65">
        <v>15.162000000000001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3.61</v>
      </c>
      <c r="E377" s="65">
        <v>3.61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428.6875</v>
      </c>
      <c r="AC377" s="65">
        <v>293.3125</v>
      </c>
      <c r="AD377" s="65">
        <v>418.399</v>
      </c>
      <c r="AE377" s="65">
        <v>305.22550000000001</v>
      </c>
      <c r="AF377" s="65">
        <v>468.39749999999998</v>
      </c>
      <c r="AG377" s="65">
        <v>455.76249999999999</v>
      </c>
      <c r="AH377" s="65">
        <v>561.53549999999996</v>
      </c>
      <c r="AI377" s="65">
        <v>603.77250000000004</v>
      </c>
      <c r="AJ377" s="65">
        <v>606.66049999999996</v>
      </c>
      <c r="AK377" s="65">
        <v>648.89750000000004</v>
      </c>
      <c r="AL377" s="65">
        <v>256.4905</v>
      </c>
      <c r="AM377" s="65">
        <v>648.89750000000004</v>
      </c>
      <c r="AN377" s="65">
        <v>638.24800000000005</v>
      </c>
      <c r="AO377" s="65">
        <v>653.41</v>
      </c>
      <c r="AP377" s="65">
        <v>626.33500000000004</v>
      </c>
      <c r="AQ377" s="65">
        <v>653.41</v>
      </c>
      <c r="AR377" s="65">
        <v>638.24800000000005</v>
      </c>
      <c r="AS377" s="65">
        <v>653.41</v>
      </c>
      <c r="AT377" s="65">
        <v>638.24800000000005</v>
      </c>
      <c r="AU377" s="65">
        <v>653.41</v>
      </c>
      <c r="AV377" s="65">
        <v>653.41</v>
      </c>
      <c r="AW377" s="65">
        <v>653.41</v>
      </c>
      <c r="AX377" s="65">
        <v>638.24800000000005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611.173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343.67200000000003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212.80950000000001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333.02249999999998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212.80950000000001</v>
      </c>
      <c r="EA377" s="65">
        <v>333.02249999999998</v>
      </c>
      <c r="EB377" s="65">
        <v>348.18450000000001</v>
      </c>
      <c r="EC377" s="65">
        <v>348.18450000000001</v>
      </c>
      <c r="ED377" s="65">
        <v>333.02249999999998</v>
      </c>
      <c r="EE377" s="65">
        <v>212.80950000000001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12.50681909</v>
      </c>
      <c r="F379" s="65">
        <v>16.67575879</v>
      </c>
      <c r="G379" s="65">
        <v>25.013638190000002</v>
      </c>
      <c r="H379" s="65">
        <v>35.222101989999999</v>
      </c>
      <c r="I379" s="65">
        <v>17.804111089999999</v>
      </c>
      <c r="J379" s="65">
        <v>23.738814789999999</v>
      </c>
      <c r="K379" s="65">
        <v>35.608222189999999</v>
      </c>
      <c r="L379" s="65">
        <v>57.248552590000003</v>
      </c>
      <c r="M379" s="65">
        <v>36.815422640000001</v>
      </c>
      <c r="N379" s="65">
        <v>42.094028590000001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88.381766089999999</v>
      </c>
      <c r="T379" s="65">
        <v>69.162220509999997</v>
      </c>
      <c r="U379" s="65">
        <v>41.920323979999999</v>
      </c>
      <c r="V379" s="65">
        <v>54.990703150000002</v>
      </c>
      <c r="W379" s="65">
        <v>83.840647970000006</v>
      </c>
      <c r="X379" s="65">
        <v>69.162220509999997</v>
      </c>
      <c r="Y379" s="65">
        <v>41.920323979999999</v>
      </c>
      <c r="Z379" s="65">
        <v>53.153920509999999</v>
      </c>
      <c r="AA379" s="65">
        <v>83.840647970000006</v>
      </c>
      <c r="AB379" s="65">
        <v>80.071149309999996</v>
      </c>
      <c r="AC379" s="65">
        <v>60.053361979999998</v>
      </c>
      <c r="AD379" s="65">
        <v>62.588145310000002</v>
      </c>
      <c r="AE379" s="65">
        <v>95.453941970000002</v>
      </c>
      <c r="AF379" s="65">
        <v>80.769693309999994</v>
      </c>
      <c r="AG379" s="65">
        <v>57.125298379999997</v>
      </c>
      <c r="AH379" s="65">
        <v>80.769693309999994</v>
      </c>
      <c r="AI379" s="65">
        <v>96.50175797</v>
      </c>
      <c r="AJ379" s="65">
        <v>80.672673309999993</v>
      </c>
      <c r="AK379" s="65">
        <v>48.250878980000003</v>
      </c>
      <c r="AL379" s="65">
        <v>80.672673309999993</v>
      </c>
      <c r="AM379" s="65">
        <v>121.00901</v>
      </c>
      <c r="AN379" s="65">
        <v>80.672673309999993</v>
      </c>
      <c r="AO379" s="65">
        <v>49.79349698</v>
      </c>
      <c r="AP379" s="65">
        <v>80.672673309999993</v>
      </c>
      <c r="AQ379" s="65">
        <v>121.00901</v>
      </c>
      <c r="AR379" s="65">
        <v>80.672673309999993</v>
      </c>
      <c r="AS379" s="65">
        <v>58.513654580000001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64.450929310000006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63.39586225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0.38807999999999998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13.335466909999999</v>
      </c>
      <c r="F389" s="65">
        <v>17.78062255</v>
      </c>
      <c r="G389" s="65">
        <v>26.670933829999999</v>
      </c>
      <c r="H389" s="65">
        <v>36.326965749999999</v>
      </c>
      <c r="I389" s="65">
        <v>18.63275891</v>
      </c>
      <c r="J389" s="65">
        <v>24.84367855</v>
      </c>
      <c r="K389" s="65">
        <v>37.26551783</v>
      </c>
      <c r="L389" s="65">
        <v>58.353416350000003</v>
      </c>
      <c r="M389" s="65">
        <v>37.644070460000002</v>
      </c>
      <c r="N389" s="65">
        <v>43.198892350000001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90.03906173</v>
      </c>
      <c r="T389" s="65">
        <v>70.267084269999998</v>
      </c>
      <c r="U389" s="65">
        <v>42.7489718</v>
      </c>
      <c r="V389" s="65">
        <v>56.095566910000002</v>
      </c>
      <c r="W389" s="65">
        <v>85.497943609999993</v>
      </c>
      <c r="X389" s="65">
        <v>70.267084269999998</v>
      </c>
      <c r="Y389" s="65">
        <v>42.7489718</v>
      </c>
      <c r="Z389" s="65">
        <v>54.25878427</v>
      </c>
      <c r="AA389" s="65">
        <v>85.497943609999993</v>
      </c>
      <c r="AB389" s="65">
        <v>81.176013069999996</v>
      </c>
      <c r="AC389" s="65">
        <v>60.882009799999999</v>
      </c>
      <c r="AD389" s="65">
        <v>63.693009070000002</v>
      </c>
      <c r="AE389" s="65">
        <v>97.111237610000003</v>
      </c>
      <c r="AF389" s="65">
        <v>81.874557069999994</v>
      </c>
      <c r="AG389" s="65">
        <v>57.953946199999997</v>
      </c>
      <c r="AH389" s="65">
        <v>81.874557069999994</v>
      </c>
      <c r="AI389" s="65">
        <v>98.159053610000001</v>
      </c>
      <c r="AJ389" s="65">
        <v>81.777537069999994</v>
      </c>
      <c r="AK389" s="65">
        <v>49.079526799999996</v>
      </c>
      <c r="AL389" s="65">
        <v>81.777537069999994</v>
      </c>
      <c r="AM389" s="65">
        <v>122.6663056</v>
      </c>
      <c r="AN389" s="65">
        <v>81.777537069999994</v>
      </c>
      <c r="AO389" s="65">
        <v>50.622144800000001</v>
      </c>
      <c r="AP389" s="65">
        <v>81.777537069999994</v>
      </c>
      <c r="AQ389" s="65">
        <v>122.6663056</v>
      </c>
      <c r="AR389" s="65">
        <v>81.777537069999994</v>
      </c>
      <c r="AS389" s="65">
        <v>59.342302400000001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65.555793069999993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64.500726009999994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0.38807999999999998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425.71319999999997</v>
      </c>
      <c r="E392" s="65">
        <v>340.1875</v>
      </c>
      <c r="F392" s="65">
        <v>599.38900000000001</v>
      </c>
      <c r="G392" s="65">
        <v>637.46699999999998</v>
      </c>
      <c r="H392" s="65">
        <v>486.55155999999999</v>
      </c>
      <c r="I392" s="65">
        <v>882.93200000000002</v>
      </c>
      <c r="J392" s="65">
        <v>915.35080000000005</v>
      </c>
      <c r="K392" s="65">
        <v>778.31640000000004</v>
      </c>
      <c r="L392" s="65">
        <v>566.05516</v>
      </c>
      <c r="M392" s="65">
        <v>813.49400000000003</v>
      </c>
      <c r="N392" s="65">
        <v>1205.2614000000001</v>
      </c>
      <c r="O392" s="65">
        <v>1048.4706000000001</v>
      </c>
      <c r="P392" s="65">
        <v>1074.6815200000001</v>
      </c>
      <c r="Q392" s="65">
        <v>648.90750000000003</v>
      </c>
      <c r="R392" s="65">
        <v>1159.9364</v>
      </c>
      <c r="S392" s="65">
        <v>1409.2398000000001</v>
      </c>
      <c r="T392" s="65">
        <v>1592.5186200000001</v>
      </c>
      <c r="U392" s="65">
        <v>1633.148142</v>
      </c>
      <c r="V392" s="65">
        <v>2183.7781</v>
      </c>
      <c r="W392" s="65">
        <v>1699.5500999999999</v>
      </c>
      <c r="X392" s="65">
        <v>1338.956195</v>
      </c>
      <c r="Y392" s="65">
        <v>1972.4612500000001</v>
      </c>
      <c r="Z392" s="65">
        <v>2846.66725</v>
      </c>
      <c r="AA392" s="65">
        <v>1438.7258999999999</v>
      </c>
      <c r="AB392" s="65">
        <v>1612.8376000000001</v>
      </c>
      <c r="AC392" s="65">
        <v>2096.5302499999998</v>
      </c>
      <c r="AD392" s="65">
        <v>2271.8451</v>
      </c>
      <c r="AE392" s="65">
        <v>2817.3465000000001</v>
      </c>
      <c r="AF392" s="65">
        <v>2537.593449</v>
      </c>
      <c r="AG392" s="65">
        <v>3019.069</v>
      </c>
      <c r="AH392" s="65">
        <v>2423.9712</v>
      </c>
      <c r="AI392" s="65">
        <v>3553.4868000000001</v>
      </c>
      <c r="AJ392" s="65">
        <v>2189.0560999999998</v>
      </c>
      <c r="AK392" s="65">
        <v>2834.05125</v>
      </c>
      <c r="AL392" s="65">
        <v>3070.2930999999999</v>
      </c>
      <c r="AM392" s="65">
        <v>3753.6003000000001</v>
      </c>
      <c r="AN392" s="65">
        <v>2919.5634500000001</v>
      </c>
      <c r="AO392" s="65">
        <v>2798.59375</v>
      </c>
      <c r="AP392" s="65">
        <v>1980.6279500000001</v>
      </c>
      <c r="AQ392" s="65">
        <v>3891.1502999999998</v>
      </c>
      <c r="AR392" s="65">
        <v>2546.9096399999999</v>
      </c>
      <c r="AS392" s="65">
        <v>3126.2725</v>
      </c>
      <c r="AT392" s="65">
        <v>4074.3922219999999</v>
      </c>
      <c r="AU392" s="65">
        <v>3308.9913000000001</v>
      </c>
      <c r="AV392" s="65">
        <v>3113.0956999999999</v>
      </c>
      <c r="AW392" s="65">
        <v>2955.61</v>
      </c>
      <c r="AX392" s="65">
        <v>4133.8503499999997</v>
      </c>
      <c r="AY392" s="65">
        <v>4245.1305000000002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2873.6629029999999</v>
      </c>
      <c r="BF392" s="65">
        <v>4952.6522500000001</v>
      </c>
      <c r="BG392" s="65">
        <v>4245.1305000000002</v>
      </c>
      <c r="BH392" s="65">
        <v>3113.0956999999999</v>
      </c>
      <c r="BI392" s="65">
        <v>3221.4974999999999</v>
      </c>
      <c r="BJ392" s="65">
        <v>4883.4047499999997</v>
      </c>
      <c r="BK392" s="65">
        <v>4245.1305000000002</v>
      </c>
      <c r="BL392" s="65">
        <v>3102.2496999999998</v>
      </c>
      <c r="BM392" s="65">
        <v>3262.1837500000001</v>
      </c>
      <c r="BN392" s="65">
        <v>4253.7267499999998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3266.44625</v>
      </c>
      <c r="BV392" s="65">
        <v>4595.2497499999999</v>
      </c>
      <c r="BW392" s="65">
        <v>4196.5455000000002</v>
      </c>
      <c r="BX392" s="65">
        <v>3020.9861000000001</v>
      </c>
      <c r="BY392" s="65">
        <v>3432.9387499999998</v>
      </c>
      <c r="BZ392" s="65">
        <v>4150.692</v>
      </c>
      <c r="CA392" s="65">
        <v>4119.5264999999999</v>
      </c>
      <c r="CB392" s="65">
        <v>2960.9151000000002</v>
      </c>
      <c r="CC392" s="65">
        <v>3364.67625</v>
      </c>
      <c r="CD392" s="65">
        <v>4538.6568500000003</v>
      </c>
      <c r="CE392" s="65">
        <v>4037.6115</v>
      </c>
      <c r="CF392" s="65">
        <v>2931.8751000000002</v>
      </c>
      <c r="CG392" s="65">
        <v>3331.67625</v>
      </c>
      <c r="CH392" s="65">
        <v>4608.48675</v>
      </c>
      <c r="CI392" s="65">
        <v>3998.0115000000001</v>
      </c>
      <c r="CJ392" s="65">
        <v>2580.4052999999999</v>
      </c>
      <c r="CK392" s="65">
        <v>2932.2787499999999</v>
      </c>
      <c r="CL392" s="65">
        <v>3632.8361530000002</v>
      </c>
      <c r="CM392" s="65">
        <v>3518.7345</v>
      </c>
      <c r="CN392" s="65">
        <v>2322.21594</v>
      </c>
      <c r="CO392" s="65">
        <v>2403.8932770000001</v>
      </c>
      <c r="CP392" s="65">
        <v>3373.0994500000002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2955.2567290000002</v>
      </c>
      <c r="CU392" s="65">
        <v>2895.4557</v>
      </c>
      <c r="CV392" s="65">
        <v>2014.3241800000001</v>
      </c>
      <c r="CW392" s="65">
        <v>2205.866</v>
      </c>
      <c r="CX392" s="65">
        <v>3204.6066500000002</v>
      </c>
      <c r="CY392" s="65">
        <v>2746.8056999999999</v>
      </c>
      <c r="CZ392" s="65">
        <v>1321.2988800000001</v>
      </c>
      <c r="DA392" s="65">
        <v>1462.251</v>
      </c>
      <c r="DB392" s="65">
        <v>2102.0664000000002</v>
      </c>
      <c r="DC392" s="65">
        <v>1801.7711999999999</v>
      </c>
      <c r="DD392" s="65">
        <v>1301.9380000000001</v>
      </c>
      <c r="DE392" s="65">
        <v>1327.05</v>
      </c>
      <c r="DF392" s="65">
        <v>1909.145</v>
      </c>
      <c r="DG392" s="65">
        <v>1775.37</v>
      </c>
      <c r="DH392" s="65">
        <v>293.7</v>
      </c>
      <c r="DI392" s="65">
        <v>327.25</v>
      </c>
      <c r="DJ392" s="65">
        <v>402.5</v>
      </c>
      <c r="DK392" s="65">
        <v>400.5</v>
      </c>
      <c r="DL392" s="65">
        <v>25.3</v>
      </c>
      <c r="DM392" s="65">
        <v>24.75</v>
      </c>
      <c r="DN392" s="65">
        <v>39.200000000000003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M393" s="65">
        <v>45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63</v>
      </c>
      <c r="AV393" s="65">
        <v>52.8</v>
      </c>
      <c r="AW393" s="65">
        <v>52.5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73.5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52.5</v>
      </c>
      <c r="BN393" s="65">
        <v>73.5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52.5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68.25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73.5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57.75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425.71319999999997</v>
      </c>
      <c r="E401" s="65">
        <v>340.1875</v>
      </c>
      <c r="F401" s="65">
        <v>599.38900000000001</v>
      </c>
      <c r="G401" s="65">
        <v>637.46699999999998</v>
      </c>
      <c r="H401" s="65">
        <v>486.55155999999999</v>
      </c>
      <c r="I401" s="65">
        <v>882.93200000000002</v>
      </c>
      <c r="J401" s="65">
        <v>915.35080000000005</v>
      </c>
      <c r="K401" s="65">
        <v>778.31640000000004</v>
      </c>
      <c r="L401" s="65">
        <v>566.05516</v>
      </c>
      <c r="M401" s="65">
        <v>813.49400000000003</v>
      </c>
      <c r="N401" s="65">
        <v>1205.2614000000001</v>
      </c>
      <c r="O401" s="65">
        <v>1048.4706000000001</v>
      </c>
      <c r="P401" s="65">
        <v>1074.6815200000001</v>
      </c>
      <c r="Q401" s="65">
        <v>648.90750000000003</v>
      </c>
      <c r="R401" s="65">
        <v>1159.9364</v>
      </c>
      <c r="S401" s="65">
        <v>1409.2398000000001</v>
      </c>
      <c r="T401" s="65">
        <v>1592.5186200000001</v>
      </c>
      <c r="U401" s="65">
        <v>1633.148142</v>
      </c>
      <c r="V401" s="65">
        <v>2183.7781</v>
      </c>
      <c r="W401" s="65">
        <v>1699.5500999999999</v>
      </c>
      <c r="X401" s="65">
        <v>1338.956195</v>
      </c>
      <c r="Y401" s="65">
        <v>1972.4612500000001</v>
      </c>
      <c r="Z401" s="65">
        <v>2846.66725</v>
      </c>
      <c r="AA401" s="65">
        <v>1438.7258999999999</v>
      </c>
      <c r="AB401" s="65">
        <v>1665.6376</v>
      </c>
      <c r="AC401" s="65">
        <v>2156.5302499999998</v>
      </c>
      <c r="AD401" s="65">
        <v>2355.8451</v>
      </c>
      <c r="AE401" s="65">
        <v>2889.3465000000001</v>
      </c>
      <c r="AF401" s="65">
        <v>2590.3934490000001</v>
      </c>
      <c r="AG401" s="65">
        <v>3079.069</v>
      </c>
      <c r="AH401" s="65">
        <v>2507.9712</v>
      </c>
      <c r="AI401" s="65">
        <v>3625.4868000000001</v>
      </c>
      <c r="AJ401" s="65">
        <v>2241.8561</v>
      </c>
      <c r="AK401" s="65">
        <v>2894.05125</v>
      </c>
      <c r="AL401" s="65">
        <v>3070.2930999999999</v>
      </c>
      <c r="AM401" s="65">
        <v>3798.6003000000001</v>
      </c>
      <c r="AN401" s="65">
        <v>2972.3634499999998</v>
      </c>
      <c r="AO401" s="65">
        <v>2858.59375</v>
      </c>
      <c r="AP401" s="65">
        <v>2064.6279500000001</v>
      </c>
      <c r="AQ401" s="65">
        <v>3963.1502999999998</v>
      </c>
      <c r="AR401" s="65">
        <v>2599.70964</v>
      </c>
      <c r="AS401" s="65">
        <v>3186.2725</v>
      </c>
      <c r="AT401" s="65">
        <v>4158.3922220000004</v>
      </c>
      <c r="AU401" s="65">
        <v>3371.9913000000001</v>
      </c>
      <c r="AV401" s="65">
        <v>3165.8957</v>
      </c>
      <c r="AW401" s="65">
        <v>3008.11</v>
      </c>
      <c r="AX401" s="65">
        <v>4217.8503499999997</v>
      </c>
      <c r="AY401" s="65">
        <v>4317.1305000000002</v>
      </c>
      <c r="AZ401" s="65">
        <v>3165.8957</v>
      </c>
      <c r="BA401" s="65">
        <v>3597.6087499999999</v>
      </c>
      <c r="BB401" s="65">
        <v>5026.1522500000001</v>
      </c>
      <c r="BC401" s="65">
        <v>4317.1305000000002</v>
      </c>
      <c r="BD401" s="65">
        <v>3165.8957</v>
      </c>
      <c r="BE401" s="65">
        <v>2933.6629029999999</v>
      </c>
      <c r="BF401" s="65">
        <v>5036.6522500000001</v>
      </c>
      <c r="BG401" s="65">
        <v>4317.1305000000002</v>
      </c>
      <c r="BH401" s="65">
        <v>3165.8957</v>
      </c>
      <c r="BI401" s="65">
        <v>3281.4974999999999</v>
      </c>
      <c r="BJ401" s="65">
        <v>4967.4047499999997</v>
      </c>
      <c r="BK401" s="65">
        <v>4317.1305000000002</v>
      </c>
      <c r="BL401" s="65">
        <v>3155.0497</v>
      </c>
      <c r="BM401" s="65">
        <v>3314.6837500000001</v>
      </c>
      <c r="BN401" s="65">
        <v>4327.2267499999998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3318.94625</v>
      </c>
      <c r="BV401" s="65">
        <v>4679.2497499999999</v>
      </c>
      <c r="BW401" s="65">
        <v>4268.5455000000002</v>
      </c>
      <c r="BX401" s="65">
        <v>3073.7860999999998</v>
      </c>
      <c r="BY401" s="65">
        <v>3492.9387499999998</v>
      </c>
      <c r="BZ401" s="65">
        <v>4218.942</v>
      </c>
      <c r="CA401" s="65">
        <v>4191.5264999999999</v>
      </c>
      <c r="CB401" s="65">
        <v>3013.7150999999999</v>
      </c>
      <c r="CC401" s="65">
        <v>3424.67625</v>
      </c>
      <c r="CD401" s="65">
        <v>4622.6568500000003</v>
      </c>
      <c r="CE401" s="65">
        <v>4109.6115</v>
      </c>
      <c r="CF401" s="65">
        <v>2984.6750999999999</v>
      </c>
      <c r="CG401" s="65">
        <v>3391.67625</v>
      </c>
      <c r="CH401" s="65">
        <v>4692.48675</v>
      </c>
      <c r="CI401" s="65">
        <v>4070.0115000000001</v>
      </c>
      <c r="CJ401" s="65">
        <v>2633.2053000000001</v>
      </c>
      <c r="CK401" s="65">
        <v>2992.2787499999999</v>
      </c>
      <c r="CL401" s="65">
        <v>3716.8361530000002</v>
      </c>
      <c r="CM401" s="65">
        <v>3590.7345</v>
      </c>
      <c r="CN401" s="65">
        <v>2375.0159399999998</v>
      </c>
      <c r="CO401" s="65">
        <v>2463.8932770000001</v>
      </c>
      <c r="CP401" s="65">
        <v>3457.0994500000002</v>
      </c>
      <c r="CQ401" s="65">
        <v>3238.6581000000001</v>
      </c>
      <c r="CR401" s="65">
        <v>2176.13418</v>
      </c>
      <c r="CS401" s="65">
        <v>2472.8797500000001</v>
      </c>
      <c r="CT401" s="65">
        <v>3028.7567290000002</v>
      </c>
      <c r="CU401" s="65">
        <v>2967.4557</v>
      </c>
      <c r="CV401" s="65">
        <v>2067.1241799999998</v>
      </c>
      <c r="CW401" s="65">
        <v>2265.866</v>
      </c>
      <c r="CX401" s="65">
        <v>3288.6066500000002</v>
      </c>
      <c r="CY401" s="65">
        <v>2818.8056999999999</v>
      </c>
      <c r="CZ401" s="65">
        <v>1374.09888</v>
      </c>
      <c r="DA401" s="65">
        <v>1522.251</v>
      </c>
      <c r="DB401" s="65">
        <v>2186.0664000000002</v>
      </c>
      <c r="DC401" s="65">
        <v>1873.7711999999999</v>
      </c>
      <c r="DD401" s="65">
        <v>1354.7380000000001</v>
      </c>
      <c r="DE401" s="65">
        <v>1387.05</v>
      </c>
      <c r="DF401" s="65">
        <v>1966.895</v>
      </c>
      <c r="DG401" s="65">
        <v>1847.37</v>
      </c>
      <c r="DH401" s="65">
        <v>293.7</v>
      </c>
      <c r="DI401" s="65">
        <v>327.25</v>
      </c>
      <c r="DJ401" s="65">
        <v>402.5</v>
      </c>
      <c r="DK401" s="65">
        <v>400.5</v>
      </c>
      <c r="DL401" s="65">
        <v>25.3</v>
      </c>
      <c r="DM401" s="65">
        <v>24.75</v>
      </c>
      <c r="DN401" s="65">
        <v>39.200000000000003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T416" s="65">
        <v>892.82495129999995</v>
      </c>
      <c r="AU416" s="65">
        <v>765.27852970000004</v>
      </c>
      <c r="AV416" s="65">
        <v>2048.2667719999999</v>
      </c>
      <c r="AY416" s="65">
        <v>2793.0910530000001</v>
      </c>
      <c r="AZ416" s="65">
        <v>2544.094893</v>
      </c>
      <c r="BA416" s="65">
        <v>2891.016924</v>
      </c>
      <c r="BC416" s="65">
        <v>3469.2203079999999</v>
      </c>
      <c r="BD416" s="65">
        <v>4444.0792890000002</v>
      </c>
      <c r="BE416" s="65">
        <v>5050.0901009999998</v>
      </c>
      <c r="BF416" s="65">
        <v>7070.1261409999997</v>
      </c>
      <c r="BG416" s="65">
        <v>6060.1081210000002</v>
      </c>
      <c r="BH416" s="65">
        <v>4912.6399940000001</v>
      </c>
      <c r="BI416" s="65">
        <v>5582.5454479999999</v>
      </c>
      <c r="BJ416" s="65">
        <v>7815.5636270000005</v>
      </c>
      <c r="BK416" s="65">
        <v>6699.054537</v>
      </c>
      <c r="BL416" s="65">
        <v>5454.8734899999999</v>
      </c>
      <c r="BM416" s="65">
        <v>6198.7198749999998</v>
      </c>
      <c r="BN416" s="65">
        <v>8678.2078249999995</v>
      </c>
      <c r="BO416" s="65">
        <v>7438.4638500000001</v>
      </c>
      <c r="BP416" s="65">
        <v>5608.9070270000002</v>
      </c>
      <c r="BQ416" s="65">
        <v>6373.7579850000002</v>
      </c>
      <c r="BR416" s="65">
        <v>8923.2611799999995</v>
      </c>
      <c r="BS416" s="65">
        <v>7648.509583</v>
      </c>
      <c r="BT416" s="65">
        <v>6395.2623240000003</v>
      </c>
      <c r="BU416" s="65">
        <v>7267.3435499999996</v>
      </c>
      <c r="BV416" s="65">
        <v>5686.4939569999997</v>
      </c>
      <c r="BW416" s="65">
        <v>8720.8122600000006</v>
      </c>
      <c r="BX416" s="65">
        <v>6395.2623240000003</v>
      </c>
      <c r="BY416" s="65">
        <v>7267.3435499999996</v>
      </c>
      <c r="BZ416" s="65">
        <v>10174.28097</v>
      </c>
      <c r="CA416" s="65">
        <v>8720.8122600000006</v>
      </c>
      <c r="CB416" s="65">
        <v>6395.2623240000003</v>
      </c>
      <c r="CC416" s="65">
        <v>7267.3435499999996</v>
      </c>
      <c r="CD416" s="65">
        <v>10174.28097</v>
      </c>
      <c r="CE416" s="65">
        <v>8720.8122600000006</v>
      </c>
      <c r="CF416" s="65">
        <v>6395.2623240000003</v>
      </c>
      <c r="CG416" s="65">
        <v>4142.1465889999999</v>
      </c>
      <c r="CH416" s="65">
        <v>10174.28097</v>
      </c>
      <c r="CI416" s="65">
        <v>8720.8122600000006</v>
      </c>
      <c r="CJ416" s="65">
        <v>6395.2623240000003</v>
      </c>
      <c r="CK416" s="65">
        <v>7267.3435499999996</v>
      </c>
      <c r="CL416" s="65">
        <v>10174.28097</v>
      </c>
      <c r="CM416" s="65">
        <v>8720.8122600000006</v>
      </c>
      <c r="CN416" s="65">
        <v>6395.2623240000003</v>
      </c>
      <c r="CO416" s="65">
        <v>7267.3435499999996</v>
      </c>
      <c r="CP416" s="65">
        <v>10174.28097</v>
      </c>
      <c r="CQ416" s="65">
        <v>8720.8122600000006</v>
      </c>
      <c r="CR416" s="65">
        <v>6395.2623240000003</v>
      </c>
      <c r="CS416" s="65">
        <v>7267.3435499999996</v>
      </c>
      <c r="CT416" s="65">
        <v>10174.28097</v>
      </c>
      <c r="CU416" s="65">
        <v>8720.8122600000006</v>
      </c>
      <c r="CV416" s="65">
        <v>6395.2623240000003</v>
      </c>
      <c r="CW416" s="65">
        <v>7267.3435499999996</v>
      </c>
      <c r="CX416" s="65">
        <v>10174.28097</v>
      </c>
      <c r="CY416" s="65">
        <v>8720.8122600000006</v>
      </c>
      <c r="CZ416" s="65">
        <v>6395.2623240000003</v>
      </c>
      <c r="DA416" s="65">
        <v>7267.3435499999996</v>
      </c>
      <c r="DB416" s="65">
        <v>10174.28097</v>
      </c>
      <c r="DC416" s="65">
        <v>8720.8122600000006</v>
      </c>
      <c r="DD416" s="65">
        <v>6395.2623240000003</v>
      </c>
      <c r="DE416" s="65">
        <v>7267.3435499999996</v>
      </c>
      <c r="DF416" s="65">
        <v>10174.28097</v>
      </c>
      <c r="DG416" s="65">
        <v>8427.1806120000001</v>
      </c>
      <c r="DH416" s="65">
        <v>6395.2623240000003</v>
      </c>
      <c r="DI416" s="65">
        <v>7267.3435499999996</v>
      </c>
      <c r="DJ416" s="65">
        <v>10174.28097</v>
      </c>
      <c r="DK416" s="65">
        <v>8720.8122600000006</v>
      </c>
      <c r="DL416" s="65">
        <v>6395.2623240000003</v>
      </c>
      <c r="DM416" s="65">
        <v>7267.3435499999996</v>
      </c>
      <c r="DN416" s="65">
        <v>10174.28097</v>
      </c>
      <c r="DO416" s="65">
        <v>8720.8122600000006</v>
      </c>
      <c r="DP416" s="65">
        <v>6395.2623240000003</v>
      </c>
      <c r="DQ416" s="65">
        <v>7267.3435499999996</v>
      </c>
      <c r="DR416" s="65">
        <v>10174.28097</v>
      </c>
      <c r="DS416" s="65">
        <v>8720.8122600000006</v>
      </c>
      <c r="DT416" s="65">
        <v>6395.2623240000003</v>
      </c>
      <c r="DU416" s="65">
        <v>7267.3435499999996</v>
      </c>
      <c r="DV416" s="65">
        <v>10174.28097</v>
      </c>
      <c r="DW416" s="65">
        <v>8720.8122600000006</v>
      </c>
      <c r="DX416" s="65">
        <v>6395.2623240000003</v>
      </c>
      <c r="DY416" s="65">
        <v>7267.3435499999996</v>
      </c>
      <c r="DZ416" s="65">
        <v>10174.28097</v>
      </c>
      <c r="EA416" s="65">
        <v>8720.8122600000006</v>
      </c>
      <c r="EB416" s="65">
        <v>6395.2623240000003</v>
      </c>
      <c r="EC416" s="65">
        <v>7267.3435499999996</v>
      </c>
      <c r="ED416" s="65">
        <v>10174.28097</v>
      </c>
      <c r="EE416" s="65">
        <v>8720.8122600000006</v>
      </c>
      <c r="EF416" s="65">
        <v>6395.2623240000003</v>
      </c>
      <c r="EG416" s="65">
        <v>7267.3435499999996</v>
      </c>
      <c r="EH416" s="65">
        <v>1808.182599</v>
      </c>
      <c r="EI416" s="65">
        <v>8720.8122600000006</v>
      </c>
      <c r="EJ416" s="65">
        <v>6395.2623240000003</v>
      </c>
      <c r="EK416" s="65">
        <v>7267.3435499999996</v>
      </c>
      <c r="EL416" s="65">
        <v>742.41866870000001</v>
      </c>
      <c r="EM416" s="65">
        <v>8720.8122600000006</v>
      </c>
      <c r="EN416" s="65">
        <v>6395.2623240000003</v>
      </c>
      <c r="EO416" s="65">
        <v>7267.3435499999996</v>
      </c>
      <c r="EP416" s="65">
        <v>10174.28097</v>
      </c>
      <c r="EQ416" s="65">
        <v>8720.8122600000006</v>
      </c>
      <c r="ER416" s="65">
        <v>6395.2623240000003</v>
      </c>
      <c r="ES416" s="65">
        <v>7267.3435499999996</v>
      </c>
      <c r="ET416" s="65">
        <v>10174.28097</v>
      </c>
      <c r="EU416" s="65">
        <v>8720.8122600000006</v>
      </c>
      <c r="EV416" s="65">
        <v>4772.6152259999999</v>
      </c>
      <c r="EW416" s="65">
        <v>7267.3435499999996</v>
      </c>
      <c r="EX416" s="65">
        <v>10174.28097</v>
      </c>
      <c r="EY416" s="65">
        <v>8720.8122600000006</v>
      </c>
      <c r="EZ416" s="65">
        <v>6395.2623240000003</v>
      </c>
      <c r="FA416" s="65">
        <v>7267.3435499999996</v>
      </c>
      <c r="FB416" s="65">
        <v>10174.28097</v>
      </c>
      <c r="FC416" s="65">
        <v>8720.8122600000006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0</v>
      </c>
      <c r="AT425" s="65">
        <v>892.82495129999995</v>
      </c>
      <c r="AU425" s="65">
        <v>765.27852970000004</v>
      </c>
      <c r="AV425" s="65">
        <v>2048.2667719999999</v>
      </c>
      <c r="AW425" s="65">
        <v>0</v>
      </c>
      <c r="AX425" s="65">
        <v>0</v>
      </c>
      <c r="AY425" s="65">
        <v>2793.0910530000001</v>
      </c>
      <c r="AZ425" s="65">
        <v>2544.094893</v>
      </c>
      <c r="BA425" s="65">
        <v>2891.016924</v>
      </c>
      <c r="BB425" s="65">
        <v>0</v>
      </c>
      <c r="BC425" s="65">
        <v>3469.2203079999999</v>
      </c>
      <c r="BD425" s="65">
        <v>4444.0792890000002</v>
      </c>
      <c r="BE425" s="65">
        <v>5050.0901009999998</v>
      </c>
      <c r="BF425" s="65">
        <v>7070.1261409999997</v>
      </c>
      <c r="BG425" s="65">
        <v>6060.1081210000002</v>
      </c>
      <c r="BH425" s="65">
        <v>4912.6399940000001</v>
      </c>
      <c r="BI425" s="65">
        <v>5582.5454479999999</v>
      </c>
      <c r="BJ425" s="65">
        <v>7815.5636270000005</v>
      </c>
      <c r="BK425" s="65">
        <v>6699.054537</v>
      </c>
      <c r="BL425" s="65">
        <v>5454.8734899999999</v>
      </c>
      <c r="BM425" s="65">
        <v>6198.7198749999998</v>
      </c>
      <c r="BN425" s="65">
        <v>8678.2078249999995</v>
      </c>
      <c r="BO425" s="65">
        <v>7438.4638500000001</v>
      </c>
      <c r="BP425" s="65">
        <v>5608.9070270000002</v>
      </c>
      <c r="BQ425" s="65">
        <v>6373.7579850000002</v>
      </c>
      <c r="BR425" s="65">
        <v>8923.2611799999995</v>
      </c>
      <c r="BS425" s="65">
        <v>7648.509583</v>
      </c>
      <c r="BT425" s="65">
        <v>6395.2623240000003</v>
      </c>
      <c r="BU425" s="65">
        <v>7267.3435499999996</v>
      </c>
      <c r="BV425" s="65">
        <v>5686.4939569999997</v>
      </c>
      <c r="BW425" s="65">
        <v>8720.8122600000006</v>
      </c>
      <c r="BX425" s="65">
        <v>6395.2623240000003</v>
      </c>
      <c r="BY425" s="65">
        <v>7267.3435499999996</v>
      </c>
      <c r="BZ425" s="65">
        <v>10174.28097</v>
      </c>
      <c r="CA425" s="65">
        <v>8720.8122600000006</v>
      </c>
      <c r="CB425" s="65">
        <v>6395.2623240000003</v>
      </c>
      <c r="CC425" s="65">
        <v>7267.3435499999996</v>
      </c>
      <c r="CD425" s="65">
        <v>10174.28097</v>
      </c>
      <c r="CE425" s="65">
        <v>8720.8122600000006</v>
      </c>
      <c r="CF425" s="65">
        <v>6395.2623240000003</v>
      </c>
      <c r="CG425" s="65">
        <v>4142.1465889999999</v>
      </c>
      <c r="CH425" s="65">
        <v>10174.28097</v>
      </c>
      <c r="CI425" s="65">
        <v>8720.8122600000006</v>
      </c>
      <c r="CJ425" s="65">
        <v>6395.2623240000003</v>
      </c>
      <c r="CK425" s="65">
        <v>7267.3435499999996</v>
      </c>
      <c r="CL425" s="65">
        <v>10174.28097</v>
      </c>
      <c r="CM425" s="65">
        <v>8720.8122600000006</v>
      </c>
      <c r="CN425" s="65">
        <v>6395.2623240000003</v>
      </c>
      <c r="CO425" s="65">
        <v>7267.3435499999996</v>
      </c>
      <c r="CP425" s="65">
        <v>10174.28097</v>
      </c>
      <c r="CQ425" s="65">
        <v>8720.8122600000006</v>
      </c>
      <c r="CR425" s="65">
        <v>6395.2623240000003</v>
      </c>
      <c r="CS425" s="65">
        <v>7267.3435499999996</v>
      </c>
      <c r="CT425" s="65">
        <v>10174.28097</v>
      </c>
      <c r="CU425" s="65">
        <v>8720.8122600000006</v>
      </c>
      <c r="CV425" s="65">
        <v>6395.2623240000003</v>
      </c>
      <c r="CW425" s="65">
        <v>7267.3435499999996</v>
      </c>
      <c r="CX425" s="65">
        <v>10174.28097</v>
      </c>
      <c r="CY425" s="65">
        <v>8720.8122600000006</v>
      </c>
      <c r="CZ425" s="65">
        <v>6395.2623240000003</v>
      </c>
      <c r="DA425" s="65">
        <v>7267.3435499999996</v>
      </c>
      <c r="DB425" s="65">
        <v>10174.28097</v>
      </c>
      <c r="DC425" s="65">
        <v>8720.8122600000006</v>
      </c>
      <c r="DD425" s="65">
        <v>6395.2623240000003</v>
      </c>
      <c r="DE425" s="65">
        <v>7267.3435499999996</v>
      </c>
      <c r="DF425" s="65">
        <v>10174.28097</v>
      </c>
      <c r="DG425" s="65">
        <v>8427.1806120000001</v>
      </c>
      <c r="DH425" s="65">
        <v>6395.2623240000003</v>
      </c>
      <c r="DI425" s="65">
        <v>7267.3435499999996</v>
      </c>
      <c r="DJ425" s="65">
        <v>10174.28097</v>
      </c>
      <c r="DK425" s="65">
        <v>8720.8122600000006</v>
      </c>
      <c r="DL425" s="65">
        <v>6395.2623240000003</v>
      </c>
      <c r="DM425" s="65">
        <v>7267.3435499999996</v>
      </c>
      <c r="DN425" s="65">
        <v>10174.28097</v>
      </c>
      <c r="DO425" s="65">
        <v>8720.8122600000006</v>
      </c>
      <c r="DP425" s="65">
        <v>6395.2623240000003</v>
      </c>
      <c r="DQ425" s="65">
        <v>7267.3435499999996</v>
      </c>
      <c r="DR425" s="65">
        <v>10174.28097</v>
      </c>
      <c r="DS425" s="65">
        <v>8720.8122600000006</v>
      </c>
      <c r="DT425" s="65">
        <v>6395.2623240000003</v>
      </c>
      <c r="DU425" s="65">
        <v>7267.3435499999996</v>
      </c>
      <c r="DV425" s="65">
        <v>10174.28097</v>
      </c>
      <c r="DW425" s="65">
        <v>8720.8122600000006</v>
      </c>
      <c r="DX425" s="65">
        <v>6395.2623240000003</v>
      </c>
      <c r="DY425" s="65">
        <v>7267.3435499999996</v>
      </c>
      <c r="DZ425" s="65">
        <v>10174.28097</v>
      </c>
      <c r="EA425" s="65">
        <v>8720.8122600000006</v>
      </c>
      <c r="EB425" s="65">
        <v>6395.2623240000003</v>
      </c>
      <c r="EC425" s="65">
        <v>7267.3435499999996</v>
      </c>
      <c r="ED425" s="65">
        <v>10174.28097</v>
      </c>
      <c r="EE425" s="65">
        <v>8720.8122600000006</v>
      </c>
      <c r="EF425" s="65">
        <v>6395.2623240000003</v>
      </c>
      <c r="EG425" s="65">
        <v>7267.3435499999996</v>
      </c>
      <c r="EH425" s="65">
        <v>1808.182599</v>
      </c>
      <c r="EI425" s="65">
        <v>8720.8122600000006</v>
      </c>
      <c r="EJ425" s="65">
        <v>6395.2623240000003</v>
      </c>
      <c r="EK425" s="65">
        <v>7267.3435499999996</v>
      </c>
      <c r="EL425" s="65">
        <v>742.41866870000001</v>
      </c>
      <c r="EM425" s="65">
        <v>8720.8122600000006</v>
      </c>
      <c r="EN425" s="65">
        <v>6395.2623240000003</v>
      </c>
      <c r="EO425" s="65">
        <v>7267.3435499999996</v>
      </c>
      <c r="EP425" s="65">
        <v>10174.28097</v>
      </c>
      <c r="EQ425" s="65">
        <v>8720.8122600000006</v>
      </c>
      <c r="ER425" s="65">
        <v>6395.2623240000003</v>
      </c>
      <c r="ES425" s="65">
        <v>7267.3435499999996</v>
      </c>
      <c r="ET425" s="65">
        <v>10174.28097</v>
      </c>
      <c r="EU425" s="65">
        <v>8720.8122600000006</v>
      </c>
      <c r="EV425" s="65">
        <v>4772.6152259999999</v>
      </c>
      <c r="EW425" s="65">
        <v>7267.3435499999996</v>
      </c>
      <c r="EX425" s="65">
        <v>10174.28097</v>
      </c>
      <c r="EY425" s="65">
        <v>8720.8122600000006</v>
      </c>
      <c r="EZ425" s="65">
        <v>6395.2623240000003</v>
      </c>
      <c r="FA425" s="65">
        <v>7267.3435499999996</v>
      </c>
      <c r="FB425" s="65">
        <v>10174.28097</v>
      </c>
      <c r="FC425" s="65">
        <v>8720.8122600000006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DD427" s="65">
        <v>21.389996629999999</v>
      </c>
      <c r="DE427" s="65">
        <v>16.042497480000002</v>
      </c>
      <c r="DF427" s="65">
        <v>21.389996629999999</v>
      </c>
      <c r="DG427" s="65">
        <v>32.084994950000002</v>
      </c>
      <c r="DH427" s="65">
        <v>188.80992860000001</v>
      </c>
      <c r="DI427" s="65">
        <v>141.60744639999999</v>
      </c>
      <c r="DJ427" s="65">
        <v>188.80992860000001</v>
      </c>
      <c r="DK427" s="65">
        <v>283.21489279999997</v>
      </c>
      <c r="DL427" s="65">
        <v>188.80992860000001</v>
      </c>
      <c r="DM427" s="65">
        <v>141.60744639999999</v>
      </c>
      <c r="DN427" s="65">
        <v>188.80992860000001</v>
      </c>
      <c r="DO427" s="65">
        <v>283.21489279999997</v>
      </c>
      <c r="DP427" s="65">
        <v>188.80992860000001</v>
      </c>
      <c r="DQ427" s="65">
        <v>141.60744639999999</v>
      </c>
      <c r="DR427" s="65">
        <v>188.80992860000001</v>
      </c>
      <c r="DS427" s="65">
        <v>283.21489279999997</v>
      </c>
      <c r="DT427" s="65">
        <v>188.80992860000001</v>
      </c>
      <c r="DU427" s="65">
        <v>141.60744639999999</v>
      </c>
      <c r="DV427" s="65">
        <v>188.80992860000001</v>
      </c>
      <c r="DW427" s="65">
        <v>283.21489279999997</v>
      </c>
      <c r="DX427" s="65">
        <v>188.80992860000001</v>
      </c>
      <c r="DY427" s="65">
        <v>141.60744639999999</v>
      </c>
      <c r="DZ427" s="65">
        <v>188.80992860000001</v>
      </c>
      <c r="EA427" s="65">
        <v>283.21489279999997</v>
      </c>
      <c r="EB427" s="65">
        <v>188.80992860000001</v>
      </c>
      <c r="EC427" s="65">
        <v>141.60744639999999</v>
      </c>
      <c r="ED427" s="65">
        <v>188.80992860000001</v>
      </c>
      <c r="EE427" s="65">
        <v>283.21489279999997</v>
      </c>
      <c r="EF427" s="65">
        <v>188.80992860000001</v>
      </c>
      <c r="EG427" s="65">
        <v>141.60744639999999</v>
      </c>
      <c r="EH427" s="65">
        <v>188.80992860000001</v>
      </c>
      <c r="EI427" s="65">
        <v>283.21489279999997</v>
      </c>
      <c r="EJ427" s="65">
        <v>188.80992860000001</v>
      </c>
      <c r="EK427" s="65">
        <v>141.60744639999999</v>
      </c>
      <c r="EL427" s="65">
        <v>188.80992860000001</v>
      </c>
      <c r="EM427" s="65">
        <v>283.21489279999997</v>
      </c>
      <c r="EN427" s="65">
        <v>188.80992860000001</v>
      </c>
      <c r="EO427" s="65">
        <v>141.60744639999999</v>
      </c>
      <c r="EP427" s="65">
        <v>188.80992860000001</v>
      </c>
      <c r="EQ427" s="65">
        <v>283.21489279999997</v>
      </c>
      <c r="ER427" s="65">
        <v>188.80992860000001</v>
      </c>
      <c r="ES427" s="65">
        <v>141.60744639999999</v>
      </c>
      <c r="ET427" s="65">
        <v>188.80992860000001</v>
      </c>
      <c r="EU427" s="65">
        <v>283.21489279999997</v>
      </c>
      <c r="EV427" s="65">
        <v>188.80992860000001</v>
      </c>
      <c r="EW427" s="65">
        <v>141.60744639999999</v>
      </c>
      <c r="EX427" s="65">
        <v>188.80992860000001</v>
      </c>
      <c r="EY427" s="65">
        <v>283.21489279999997</v>
      </c>
      <c r="EZ427" s="65">
        <v>188.80992860000001</v>
      </c>
      <c r="FA427" s="65">
        <v>141.60744639999999</v>
      </c>
      <c r="FB427" s="65">
        <v>188.80992860000001</v>
      </c>
      <c r="FC427" s="65">
        <v>283.21489279999997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21.389996629999999</v>
      </c>
      <c r="DE437" s="65">
        <v>16.042497480000002</v>
      </c>
      <c r="DF437" s="65">
        <v>21.389996629999999</v>
      </c>
      <c r="DG437" s="65">
        <v>32.084994950000002</v>
      </c>
      <c r="DH437" s="65">
        <v>188.80992860000001</v>
      </c>
      <c r="DI437" s="65">
        <v>141.60744639999999</v>
      </c>
      <c r="DJ437" s="65">
        <v>188.80992860000001</v>
      </c>
      <c r="DK437" s="65">
        <v>283.21489279999997</v>
      </c>
      <c r="DL437" s="65">
        <v>188.80992860000001</v>
      </c>
      <c r="DM437" s="65">
        <v>141.60744639999999</v>
      </c>
      <c r="DN437" s="65">
        <v>188.80992860000001</v>
      </c>
      <c r="DO437" s="65">
        <v>283.21489279999997</v>
      </c>
      <c r="DP437" s="65">
        <v>188.80992860000001</v>
      </c>
      <c r="DQ437" s="65">
        <v>141.60744639999999</v>
      </c>
      <c r="DR437" s="65">
        <v>188.80992860000001</v>
      </c>
      <c r="DS437" s="65">
        <v>283.21489279999997</v>
      </c>
      <c r="DT437" s="65">
        <v>188.80992860000001</v>
      </c>
      <c r="DU437" s="65">
        <v>141.60744639999999</v>
      </c>
      <c r="DV437" s="65">
        <v>188.80992860000001</v>
      </c>
      <c r="DW437" s="65">
        <v>283.21489279999997</v>
      </c>
      <c r="DX437" s="65">
        <v>188.80992860000001</v>
      </c>
      <c r="DY437" s="65">
        <v>141.60744639999999</v>
      </c>
      <c r="DZ437" s="65">
        <v>188.80992860000001</v>
      </c>
      <c r="EA437" s="65">
        <v>283.21489279999997</v>
      </c>
      <c r="EB437" s="65">
        <v>188.80992860000001</v>
      </c>
      <c r="EC437" s="65">
        <v>141.60744639999999</v>
      </c>
      <c r="ED437" s="65">
        <v>188.80992860000001</v>
      </c>
      <c r="EE437" s="65">
        <v>283.21489279999997</v>
      </c>
      <c r="EF437" s="65">
        <v>188.80992860000001</v>
      </c>
      <c r="EG437" s="65">
        <v>141.60744639999999</v>
      </c>
      <c r="EH437" s="65">
        <v>188.80992860000001</v>
      </c>
      <c r="EI437" s="65">
        <v>283.21489279999997</v>
      </c>
      <c r="EJ437" s="65">
        <v>188.80992860000001</v>
      </c>
      <c r="EK437" s="65">
        <v>141.60744639999999</v>
      </c>
      <c r="EL437" s="65">
        <v>188.80992860000001</v>
      </c>
      <c r="EM437" s="65">
        <v>283.21489279999997</v>
      </c>
      <c r="EN437" s="65">
        <v>188.80992860000001</v>
      </c>
      <c r="EO437" s="65">
        <v>141.60744639999999</v>
      </c>
      <c r="EP437" s="65">
        <v>188.80992860000001</v>
      </c>
      <c r="EQ437" s="65">
        <v>283.21489279999997</v>
      </c>
      <c r="ER437" s="65">
        <v>188.80992860000001</v>
      </c>
      <c r="ES437" s="65">
        <v>141.60744639999999</v>
      </c>
      <c r="ET437" s="65">
        <v>188.80992860000001</v>
      </c>
      <c r="EU437" s="65">
        <v>283.21489279999997</v>
      </c>
      <c r="EV437" s="65">
        <v>188.80992860000001</v>
      </c>
      <c r="EW437" s="65">
        <v>141.60744639999999</v>
      </c>
      <c r="EX437" s="65">
        <v>188.80992860000001</v>
      </c>
      <c r="EY437" s="65">
        <v>283.21489279999997</v>
      </c>
      <c r="EZ437" s="65">
        <v>188.80992860000001</v>
      </c>
      <c r="FA437" s="65">
        <v>141.60744639999999</v>
      </c>
      <c r="FB437" s="65">
        <v>188.80992860000001</v>
      </c>
      <c r="FC437" s="65">
        <v>283.21489279999997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1016.178581</v>
      </c>
      <c r="BY440" s="65">
        <v>1154.7483870000001</v>
      </c>
      <c r="BZ440" s="65">
        <v>1616.6477420000001</v>
      </c>
      <c r="CA440" s="65">
        <v>1385.698065</v>
      </c>
      <c r="CB440" s="65">
        <v>1830.6005399999999</v>
      </c>
      <c r="CC440" s="65">
        <v>2080.2278860000001</v>
      </c>
      <c r="CD440" s="65">
        <v>2912.3190410000002</v>
      </c>
      <c r="CE440" s="65">
        <v>2496.273463</v>
      </c>
      <c r="CF440" s="65">
        <v>2669.2480780000001</v>
      </c>
      <c r="CG440" s="65">
        <v>3033.2364520000001</v>
      </c>
      <c r="CH440" s="65">
        <v>4246.5310330000002</v>
      </c>
      <c r="CI440" s="65">
        <v>3639.883742</v>
      </c>
      <c r="CJ440" s="65">
        <v>3842.0568250000001</v>
      </c>
      <c r="CK440" s="65">
        <v>4365.9736650000004</v>
      </c>
      <c r="CL440" s="65">
        <v>6112.3631310000001</v>
      </c>
      <c r="CM440" s="65">
        <v>5239.1683979999998</v>
      </c>
      <c r="CN440" s="65">
        <v>5492.8454060000004</v>
      </c>
      <c r="CO440" s="65">
        <v>6241.86978</v>
      </c>
      <c r="CP440" s="65">
        <v>8738.6176909999995</v>
      </c>
      <c r="CQ440" s="65">
        <v>7490.243735</v>
      </c>
      <c r="CR440" s="65">
        <v>6643.3433670000004</v>
      </c>
      <c r="CS440" s="65">
        <v>7549.2538260000001</v>
      </c>
      <c r="CT440" s="65">
        <v>10568.95536</v>
      </c>
      <c r="CU440" s="65">
        <v>9059.1045919999997</v>
      </c>
      <c r="CV440" s="65">
        <v>8231.3286719999996</v>
      </c>
      <c r="CW440" s="65">
        <v>9353.7825819999998</v>
      </c>
      <c r="CX440" s="65">
        <v>13095.295609999999</v>
      </c>
      <c r="CY440" s="65">
        <v>11224.5391</v>
      </c>
      <c r="CZ440" s="65">
        <v>10454.03044</v>
      </c>
      <c r="DA440" s="65">
        <v>11879.580040000001</v>
      </c>
      <c r="DB440" s="65">
        <v>16631.412059999999</v>
      </c>
      <c r="DC440" s="65">
        <v>14255.49605</v>
      </c>
      <c r="DD440" s="65">
        <v>11880.17418</v>
      </c>
      <c r="DE440" s="65">
        <v>13500.19793</v>
      </c>
      <c r="DF440" s="65">
        <v>15143.696809999999</v>
      </c>
      <c r="DG440" s="65">
        <v>16200.237520000001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17533.427759999999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12318.74258</v>
      </c>
      <c r="EU440" s="65">
        <v>18000</v>
      </c>
      <c r="EV440" s="65">
        <v>13200</v>
      </c>
      <c r="EW440" s="65">
        <v>15000</v>
      </c>
      <c r="EX440" s="65">
        <v>11021.490680000001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1016.178581</v>
      </c>
      <c r="BY449" s="65">
        <v>1154.7483870000001</v>
      </c>
      <c r="BZ449" s="65">
        <v>1616.6477420000001</v>
      </c>
      <c r="CA449" s="65">
        <v>1385.698065</v>
      </c>
      <c r="CB449" s="65">
        <v>1830.6005399999999</v>
      </c>
      <c r="CC449" s="65">
        <v>2080.2278860000001</v>
      </c>
      <c r="CD449" s="65">
        <v>2912.3190410000002</v>
      </c>
      <c r="CE449" s="65">
        <v>2496.273463</v>
      </c>
      <c r="CF449" s="65">
        <v>2669.2480780000001</v>
      </c>
      <c r="CG449" s="65">
        <v>3033.2364520000001</v>
      </c>
      <c r="CH449" s="65">
        <v>4246.5310330000002</v>
      </c>
      <c r="CI449" s="65">
        <v>3639.883742</v>
      </c>
      <c r="CJ449" s="65">
        <v>3842.0568250000001</v>
      </c>
      <c r="CK449" s="65">
        <v>4365.9736650000004</v>
      </c>
      <c r="CL449" s="65">
        <v>6112.3631310000001</v>
      </c>
      <c r="CM449" s="65">
        <v>5239.1683979999998</v>
      </c>
      <c r="CN449" s="65">
        <v>5492.8454060000004</v>
      </c>
      <c r="CO449" s="65">
        <v>6241.86978</v>
      </c>
      <c r="CP449" s="65">
        <v>8738.6176909999995</v>
      </c>
      <c r="CQ449" s="65">
        <v>7490.243735</v>
      </c>
      <c r="CR449" s="65">
        <v>6643.3433670000004</v>
      </c>
      <c r="CS449" s="65">
        <v>7549.2538260000001</v>
      </c>
      <c r="CT449" s="65">
        <v>10568.95536</v>
      </c>
      <c r="CU449" s="65">
        <v>9059.1045919999997</v>
      </c>
      <c r="CV449" s="65">
        <v>8231.3286719999996</v>
      </c>
      <c r="CW449" s="65">
        <v>9353.7825819999998</v>
      </c>
      <c r="CX449" s="65">
        <v>13095.295609999999</v>
      </c>
      <c r="CY449" s="65">
        <v>11224.5391</v>
      </c>
      <c r="CZ449" s="65">
        <v>10454.03044</v>
      </c>
      <c r="DA449" s="65">
        <v>11879.580040000001</v>
      </c>
      <c r="DB449" s="65">
        <v>16631.412059999999</v>
      </c>
      <c r="DC449" s="65">
        <v>14255.49605</v>
      </c>
      <c r="DD449" s="65">
        <v>11880.17418</v>
      </c>
      <c r="DE449" s="65">
        <v>13500.19793</v>
      </c>
      <c r="DF449" s="65">
        <v>15143.696809999999</v>
      </c>
      <c r="DG449" s="65">
        <v>16200.237520000001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17533.427759999999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12318.74258</v>
      </c>
      <c r="EU449" s="65">
        <v>18000</v>
      </c>
      <c r="EV449" s="65">
        <v>13200</v>
      </c>
      <c r="EW449" s="65">
        <v>15000</v>
      </c>
      <c r="EX449" s="65">
        <v>11021.490680000001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2484.8512580000001</v>
      </c>
      <c r="DM464" s="65">
        <v>2823.6946109999999</v>
      </c>
      <c r="DN464" s="65">
        <v>3953.1724559999998</v>
      </c>
      <c r="DO464" s="65">
        <v>3388.4335339999998</v>
      </c>
      <c r="DP464" s="65">
        <v>3515.540199</v>
      </c>
      <c r="DQ464" s="65">
        <v>3994.9320440000001</v>
      </c>
      <c r="DR464" s="65">
        <v>5592.904861</v>
      </c>
      <c r="DS464" s="65">
        <v>4793.9184530000002</v>
      </c>
      <c r="DT464" s="65">
        <v>4295.4592650000004</v>
      </c>
      <c r="DU464" s="65">
        <v>4881.2037099999998</v>
      </c>
      <c r="DV464" s="65">
        <v>6833.6851939999997</v>
      </c>
      <c r="DW464" s="65">
        <v>5857.4444519999997</v>
      </c>
      <c r="DX464" s="65">
        <v>5150.9456200000004</v>
      </c>
      <c r="DY464" s="65">
        <v>5853.3472959999999</v>
      </c>
      <c r="DZ464" s="65">
        <v>8194.6862139999994</v>
      </c>
      <c r="EA464" s="65">
        <v>7024.0167549999996</v>
      </c>
      <c r="EB464" s="65">
        <v>6195.3952149999996</v>
      </c>
      <c r="EC464" s="65">
        <v>7040.2218350000003</v>
      </c>
      <c r="ED464" s="65">
        <v>9856.3105689999993</v>
      </c>
      <c r="EE464" s="65">
        <v>8448.2662020000007</v>
      </c>
      <c r="EF464" s="65">
        <v>7424.2660999999998</v>
      </c>
      <c r="EG464" s="65">
        <v>8436.6660229999998</v>
      </c>
      <c r="EH464" s="65">
        <v>11811.33243</v>
      </c>
      <c r="EI464" s="65">
        <v>10123.999229999999</v>
      </c>
      <c r="EJ464" s="65">
        <v>8607.8807689999994</v>
      </c>
      <c r="EK464" s="65">
        <v>9781.6826920000003</v>
      </c>
      <c r="EL464" s="65">
        <v>13694.35577</v>
      </c>
      <c r="EM464" s="65">
        <v>11738.01923</v>
      </c>
      <c r="EN464" s="65">
        <v>9676.4128980000005</v>
      </c>
      <c r="EO464" s="65">
        <v>10995.92375</v>
      </c>
      <c r="EP464" s="65">
        <v>15394.293250000001</v>
      </c>
      <c r="EQ464" s="65">
        <v>13195.1085</v>
      </c>
      <c r="ER464" s="65">
        <v>10839.07991</v>
      </c>
      <c r="ES464" s="65">
        <v>12317.136270000001</v>
      </c>
      <c r="ET464" s="65">
        <v>17243.99077</v>
      </c>
      <c r="EU464" s="65">
        <v>14780.56352</v>
      </c>
      <c r="EV464" s="65">
        <v>11960.793030000001</v>
      </c>
      <c r="EW464" s="65">
        <v>13591.81026</v>
      </c>
      <c r="EX464" s="65">
        <v>19028.534370000001</v>
      </c>
      <c r="EY464" s="65">
        <v>16310.17231</v>
      </c>
      <c r="EZ464" s="65">
        <v>12209.367969999999</v>
      </c>
      <c r="FA464" s="65">
        <v>13874.281779999999</v>
      </c>
      <c r="FB464" s="65">
        <v>19423.994500000001</v>
      </c>
      <c r="FC464" s="65">
        <v>16649.138139999999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2484.8512580000001</v>
      </c>
      <c r="DM473" s="65">
        <v>2823.6946109999999</v>
      </c>
      <c r="DN473" s="65">
        <v>3953.1724559999998</v>
      </c>
      <c r="DO473" s="65">
        <v>3388.4335339999998</v>
      </c>
      <c r="DP473" s="65">
        <v>3515.540199</v>
      </c>
      <c r="DQ473" s="65">
        <v>3994.9320440000001</v>
      </c>
      <c r="DR473" s="65">
        <v>5592.904861</v>
      </c>
      <c r="DS473" s="65">
        <v>4793.9184530000002</v>
      </c>
      <c r="DT473" s="65">
        <v>4295.4592650000004</v>
      </c>
      <c r="DU473" s="65">
        <v>4881.2037099999998</v>
      </c>
      <c r="DV473" s="65">
        <v>6833.6851939999997</v>
      </c>
      <c r="DW473" s="65">
        <v>5857.4444519999997</v>
      </c>
      <c r="DX473" s="65">
        <v>5150.9456200000004</v>
      </c>
      <c r="DY473" s="65">
        <v>5853.3472959999999</v>
      </c>
      <c r="DZ473" s="65">
        <v>8194.6862139999994</v>
      </c>
      <c r="EA473" s="65">
        <v>7024.0167549999996</v>
      </c>
      <c r="EB473" s="65">
        <v>6195.3952149999996</v>
      </c>
      <c r="EC473" s="65">
        <v>7040.2218350000003</v>
      </c>
      <c r="ED473" s="65">
        <v>9856.3105689999993</v>
      </c>
      <c r="EE473" s="65">
        <v>8448.2662020000007</v>
      </c>
      <c r="EF473" s="65">
        <v>7424.2660999999998</v>
      </c>
      <c r="EG473" s="65">
        <v>8436.6660229999998</v>
      </c>
      <c r="EH473" s="65">
        <v>11811.33243</v>
      </c>
      <c r="EI473" s="65">
        <v>10123.999229999999</v>
      </c>
      <c r="EJ473" s="65">
        <v>8607.8807689999994</v>
      </c>
      <c r="EK473" s="65">
        <v>9781.6826920000003</v>
      </c>
      <c r="EL473" s="65">
        <v>13694.35577</v>
      </c>
      <c r="EM473" s="65">
        <v>11738.01923</v>
      </c>
      <c r="EN473" s="65">
        <v>9676.4128980000005</v>
      </c>
      <c r="EO473" s="65">
        <v>10995.92375</v>
      </c>
      <c r="EP473" s="65">
        <v>15394.293250000001</v>
      </c>
      <c r="EQ473" s="65">
        <v>13195.1085</v>
      </c>
      <c r="ER473" s="65">
        <v>10839.07991</v>
      </c>
      <c r="ES473" s="65">
        <v>12317.136270000001</v>
      </c>
      <c r="ET473" s="65">
        <v>17243.99077</v>
      </c>
      <c r="EU473" s="65">
        <v>14780.56352</v>
      </c>
      <c r="EV473" s="65">
        <v>11960.793030000001</v>
      </c>
      <c r="EW473" s="65">
        <v>13591.81026</v>
      </c>
      <c r="EX473" s="65">
        <v>19028.534370000001</v>
      </c>
      <c r="EY473" s="65">
        <v>16310.17231</v>
      </c>
      <c r="EZ473" s="65">
        <v>12209.367969999999</v>
      </c>
      <c r="FA473" s="65">
        <v>13874.281779999999</v>
      </c>
      <c r="FB473" s="65">
        <v>19423.994500000001</v>
      </c>
      <c r="FC473" s="65">
        <v>16649.138139999999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  <c r="BL631" s="65">
        <v>378.36133539999997</v>
      </c>
      <c r="BM631" s="65">
        <v>378.36133539999997</v>
      </c>
      <c r="BN631" s="65">
        <v>378.36133539999997</v>
      </c>
      <c r="BO631" s="65">
        <v>378.36133539999997</v>
      </c>
      <c r="BP631" s="65">
        <v>1309.152237</v>
      </c>
      <c r="BQ631" s="65">
        <v>1309.152237</v>
      </c>
      <c r="BR631" s="65">
        <v>1309.152237</v>
      </c>
      <c r="BS631" s="65">
        <v>1309.152237</v>
      </c>
      <c r="BT631" s="65">
        <v>1500</v>
      </c>
      <c r="BU631" s="65">
        <v>1500</v>
      </c>
      <c r="BV631" s="65">
        <v>1500</v>
      </c>
      <c r="BW631" s="65">
        <v>1500</v>
      </c>
      <c r="BX631" s="65">
        <v>1500</v>
      </c>
      <c r="BY631" s="65">
        <v>1500</v>
      </c>
      <c r="BZ631" s="65">
        <v>1500</v>
      </c>
      <c r="CA631" s="65">
        <v>1500</v>
      </c>
      <c r="CB631" s="65">
        <v>1500</v>
      </c>
      <c r="CC631" s="65">
        <v>1500</v>
      </c>
      <c r="CD631" s="65">
        <v>1500</v>
      </c>
      <c r="CE631" s="65">
        <v>1500</v>
      </c>
      <c r="CF631" s="65">
        <v>1500</v>
      </c>
      <c r="CG631" s="65">
        <v>1500</v>
      </c>
      <c r="CI631" s="65">
        <v>1500</v>
      </c>
      <c r="CJ631" s="65">
        <v>1500</v>
      </c>
      <c r="CK631" s="65">
        <v>1500</v>
      </c>
      <c r="CL631" s="65">
        <v>1500</v>
      </c>
      <c r="CM631" s="65">
        <v>1500</v>
      </c>
      <c r="CN631" s="65">
        <v>1500</v>
      </c>
      <c r="CO631" s="65">
        <v>1500</v>
      </c>
      <c r="CP631" s="65">
        <v>1500</v>
      </c>
      <c r="CQ631" s="65">
        <v>1500</v>
      </c>
      <c r="CR631" s="65">
        <v>1500</v>
      </c>
      <c r="CS631" s="65">
        <v>1500</v>
      </c>
      <c r="CT631" s="65">
        <v>1500</v>
      </c>
      <c r="CU631" s="65">
        <v>1500</v>
      </c>
      <c r="CV631" s="65">
        <v>1500</v>
      </c>
      <c r="CW631" s="65">
        <v>1500</v>
      </c>
      <c r="CX631" s="65">
        <v>1500</v>
      </c>
      <c r="CY631" s="65">
        <v>1500</v>
      </c>
      <c r="CZ631" s="65">
        <v>1500</v>
      </c>
      <c r="DA631" s="65">
        <v>1500</v>
      </c>
      <c r="DB631" s="65">
        <v>1500</v>
      </c>
      <c r="DC631" s="65">
        <v>1500</v>
      </c>
      <c r="DD631" s="65">
        <v>1500</v>
      </c>
      <c r="DE631" s="65">
        <v>1500</v>
      </c>
      <c r="DF631" s="65">
        <v>1500</v>
      </c>
      <c r="DG631" s="65">
        <v>1500</v>
      </c>
      <c r="DH631" s="65">
        <v>1500</v>
      </c>
      <c r="DI631" s="65">
        <v>1500</v>
      </c>
      <c r="DJ631" s="65">
        <v>1500</v>
      </c>
      <c r="DK631" s="65">
        <v>1500</v>
      </c>
      <c r="DL631" s="65">
        <v>1500</v>
      </c>
      <c r="DM631" s="65">
        <v>1500</v>
      </c>
      <c r="DN631" s="65">
        <v>1500</v>
      </c>
      <c r="DO631" s="65">
        <v>1500</v>
      </c>
      <c r="DP631" s="65">
        <v>1500</v>
      </c>
      <c r="DQ631" s="65">
        <v>1500</v>
      </c>
      <c r="DR631" s="65">
        <v>1500</v>
      </c>
      <c r="DS631" s="65">
        <v>1500</v>
      </c>
      <c r="DT631" s="65">
        <v>1500</v>
      </c>
      <c r="DU631" s="65">
        <v>1500</v>
      </c>
      <c r="DV631" s="65">
        <v>1500</v>
      </c>
      <c r="DW631" s="65">
        <v>1500</v>
      </c>
      <c r="DX631" s="65">
        <v>1500</v>
      </c>
      <c r="DY631" s="65">
        <v>1500</v>
      </c>
      <c r="DZ631" s="65">
        <v>1500</v>
      </c>
      <c r="EA631" s="65">
        <v>1500</v>
      </c>
      <c r="EB631" s="65">
        <v>1500</v>
      </c>
      <c r="EC631" s="65">
        <v>1500</v>
      </c>
      <c r="ED631" s="65">
        <v>1500</v>
      </c>
      <c r="EE631" s="65">
        <v>1500</v>
      </c>
      <c r="EF631" s="65">
        <v>1500</v>
      </c>
      <c r="EG631" s="65">
        <v>1500</v>
      </c>
      <c r="EH631" s="65">
        <v>1500</v>
      </c>
      <c r="EI631" s="65">
        <v>1500</v>
      </c>
      <c r="EJ631" s="65">
        <v>1500</v>
      </c>
      <c r="EK631" s="65">
        <v>1500</v>
      </c>
      <c r="EL631" s="65">
        <v>1500</v>
      </c>
      <c r="EM631" s="65">
        <v>1500</v>
      </c>
      <c r="EN631" s="65">
        <v>1500</v>
      </c>
      <c r="EO631" s="65">
        <v>1500</v>
      </c>
      <c r="EQ631" s="65">
        <v>1500</v>
      </c>
      <c r="ER631" s="65">
        <v>1500</v>
      </c>
      <c r="ES631" s="65">
        <v>1500</v>
      </c>
      <c r="ET631" s="65">
        <v>1500</v>
      </c>
      <c r="EU631" s="65">
        <v>1500</v>
      </c>
      <c r="EV631" s="65">
        <v>1500</v>
      </c>
      <c r="EW631" s="65">
        <v>1500</v>
      </c>
      <c r="EX631" s="65">
        <v>1500</v>
      </c>
      <c r="EY631" s="65">
        <v>1500</v>
      </c>
      <c r="EZ631" s="65">
        <v>1500</v>
      </c>
      <c r="FA631" s="65">
        <v>1500</v>
      </c>
      <c r="FB631" s="65">
        <v>1500</v>
      </c>
      <c r="FC631" s="65">
        <v>1500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378.36133539999997</v>
      </c>
      <c r="BM641" s="65">
        <v>378.36133539999997</v>
      </c>
      <c r="BN641" s="65">
        <v>378.36133539999997</v>
      </c>
      <c r="BO641" s="65">
        <v>378.36133539999997</v>
      </c>
      <c r="BP641" s="65">
        <v>1309.152237</v>
      </c>
      <c r="BQ641" s="65">
        <v>1309.152237</v>
      </c>
      <c r="BR641" s="65">
        <v>1309.152237</v>
      </c>
      <c r="BS641" s="65">
        <v>1309.152237</v>
      </c>
      <c r="BT641" s="65">
        <v>1500</v>
      </c>
      <c r="BU641" s="65">
        <v>1500</v>
      </c>
      <c r="BV641" s="65">
        <v>1500</v>
      </c>
      <c r="BW641" s="65">
        <v>1500</v>
      </c>
      <c r="BX641" s="65">
        <v>1500</v>
      </c>
      <c r="BY641" s="65">
        <v>1500</v>
      </c>
      <c r="BZ641" s="65">
        <v>1500</v>
      </c>
      <c r="CA641" s="65">
        <v>1500</v>
      </c>
      <c r="CB641" s="65">
        <v>1500</v>
      </c>
      <c r="CC641" s="65">
        <v>1500</v>
      </c>
      <c r="CD641" s="65">
        <v>1500</v>
      </c>
      <c r="CE641" s="65">
        <v>1500</v>
      </c>
      <c r="CF641" s="65">
        <v>1500</v>
      </c>
      <c r="CG641" s="65">
        <v>1500</v>
      </c>
      <c r="CH641" s="65">
        <v>0</v>
      </c>
      <c r="CI641" s="65">
        <v>1500</v>
      </c>
      <c r="CJ641" s="65">
        <v>1500</v>
      </c>
      <c r="CK641" s="65">
        <v>1500</v>
      </c>
      <c r="CL641" s="65">
        <v>1500</v>
      </c>
      <c r="CM641" s="65">
        <v>1500</v>
      </c>
      <c r="CN641" s="65">
        <v>1500</v>
      </c>
      <c r="CO641" s="65">
        <v>1500</v>
      </c>
      <c r="CP641" s="65">
        <v>1500</v>
      </c>
      <c r="CQ641" s="65">
        <v>1500</v>
      </c>
      <c r="CR641" s="65">
        <v>1500</v>
      </c>
      <c r="CS641" s="65">
        <v>1500</v>
      </c>
      <c r="CT641" s="65">
        <v>1500</v>
      </c>
      <c r="CU641" s="65">
        <v>1500</v>
      </c>
      <c r="CV641" s="65">
        <v>1500</v>
      </c>
      <c r="CW641" s="65">
        <v>1500</v>
      </c>
      <c r="CX641" s="65">
        <v>1500</v>
      </c>
      <c r="CY641" s="65">
        <v>1500</v>
      </c>
      <c r="CZ641" s="65">
        <v>1500</v>
      </c>
      <c r="DA641" s="65">
        <v>1500</v>
      </c>
      <c r="DB641" s="65">
        <v>1500</v>
      </c>
      <c r="DC641" s="65">
        <v>1500</v>
      </c>
      <c r="DD641" s="65">
        <v>1500</v>
      </c>
      <c r="DE641" s="65">
        <v>1500</v>
      </c>
      <c r="DF641" s="65">
        <v>1500</v>
      </c>
      <c r="DG641" s="65">
        <v>1500</v>
      </c>
      <c r="DH641" s="65">
        <v>1500</v>
      </c>
      <c r="DI641" s="65">
        <v>1500</v>
      </c>
      <c r="DJ641" s="65">
        <v>1500</v>
      </c>
      <c r="DK641" s="65">
        <v>1500</v>
      </c>
      <c r="DL641" s="65">
        <v>1500</v>
      </c>
      <c r="DM641" s="65">
        <v>1500</v>
      </c>
      <c r="DN641" s="65">
        <v>1500</v>
      </c>
      <c r="DO641" s="65">
        <v>1500</v>
      </c>
      <c r="DP641" s="65">
        <v>1500</v>
      </c>
      <c r="DQ641" s="65">
        <v>1500</v>
      </c>
      <c r="DR641" s="65">
        <v>1500</v>
      </c>
      <c r="DS641" s="65">
        <v>1500</v>
      </c>
      <c r="DT641" s="65">
        <v>1500</v>
      </c>
      <c r="DU641" s="65">
        <v>1500</v>
      </c>
      <c r="DV641" s="65">
        <v>1500</v>
      </c>
      <c r="DW641" s="65">
        <v>1500</v>
      </c>
      <c r="DX641" s="65">
        <v>1500</v>
      </c>
      <c r="DY641" s="65">
        <v>1500</v>
      </c>
      <c r="DZ641" s="65">
        <v>1500</v>
      </c>
      <c r="EA641" s="65">
        <v>1500</v>
      </c>
      <c r="EB641" s="65">
        <v>1500</v>
      </c>
      <c r="EC641" s="65">
        <v>1500</v>
      </c>
      <c r="ED641" s="65">
        <v>1500</v>
      </c>
      <c r="EE641" s="65">
        <v>1500</v>
      </c>
      <c r="EF641" s="65">
        <v>1500</v>
      </c>
      <c r="EG641" s="65">
        <v>1500</v>
      </c>
      <c r="EH641" s="65">
        <v>1500</v>
      </c>
      <c r="EI641" s="65">
        <v>1500</v>
      </c>
      <c r="EJ641" s="65">
        <v>1500</v>
      </c>
      <c r="EK641" s="65">
        <v>1500</v>
      </c>
      <c r="EL641" s="65">
        <v>1500</v>
      </c>
      <c r="EM641" s="65">
        <v>1500</v>
      </c>
      <c r="EN641" s="65">
        <v>1500</v>
      </c>
      <c r="EO641" s="65">
        <v>1500</v>
      </c>
      <c r="EP641" s="65">
        <v>0</v>
      </c>
      <c r="EQ641" s="65">
        <v>1500</v>
      </c>
      <c r="ER641" s="65">
        <v>1500</v>
      </c>
      <c r="ES641" s="65">
        <v>1500</v>
      </c>
      <c r="ET641" s="65">
        <v>1500</v>
      </c>
      <c r="EU641" s="65">
        <v>1500</v>
      </c>
      <c r="EV641" s="65">
        <v>1500</v>
      </c>
      <c r="EW641" s="65">
        <v>1500</v>
      </c>
      <c r="EX641" s="65">
        <v>1500</v>
      </c>
      <c r="EY641" s="65">
        <v>1500</v>
      </c>
      <c r="EZ641" s="65">
        <v>1500</v>
      </c>
      <c r="FA641" s="65">
        <v>1500</v>
      </c>
      <c r="FB641" s="65">
        <v>1500</v>
      </c>
      <c r="FC641" s="65">
        <v>1500</v>
      </c>
    </row>
    <row r="642" spans="2:159" x14ac:dyDescent="0.2">
      <c r="B642" s="65" t="s">
        <v>676</v>
      </c>
      <c r="C642" s="65" t="s">
        <v>37</v>
      </c>
      <c r="BX642" s="65">
        <v>2568.0773610000001</v>
      </c>
      <c r="BY642" s="65">
        <v>2568.0773610000001</v>
      </c>
      <c r="BZ642" s="65">
        <v>2568.0773610000001</v>
      </c>
      <c r="CA642" s="65">
        <v>2568.0773610000001</v>
      </c>
      <c r="CB642" s="65">
        <v>3245.0694830000002</v>
      </c>
      <c r="CC642" s="65">
        <v>3245.0694830000002</v>
      </c>
      <c r="CD642" s="65">
        <v>3245.0694830000002</v>
      </c>
      <c r="CE642" s="65">
        <v>3245.0694830000002</v>
      </c>
      <c r="CF642" s="65">
        <v>4385.4015060000002</v>
      </c>
      <c r="CG642" s="65">
        <v>4385.4015060000002</v>
      </c>
      <c r="CH642" s="65">
        <v>4385.4015060000002</v>
      </c>
      <c r="CI642" s="65">
        <v>4385.4015060000002</v>
      </c>
      <c r="CJ642" s="65">
        <v>4866.1616469999999</v>
      </c>
      <c r="CK642" s="65">
        <v>4866.1616469999999</v>
      </c>
      <c r="CL642" s="65">
        <v>4866.1616469999999</v>
      </c>
      <c r="CM642" s="65">
        <v>4866.1616469999999</v>
      </c>
      <c r="CN642" s="65">
        <v>5451.1475870000004</v>
      </c>
      <c r="CO642" s="65">
        <v>5451.1475870000004</v>
      </c>
      <c r="CP642" s="65">
        <v>5451.1475870000004</v>
      </c>
      <c r="CQ642" s="65">
        <v>5451.1475870000004</v>
      </c>
      <c r="CR642" s="65">
        <v>5918.811573</v>
      </c>
      <c r="CS642" s="65">
        <v>5918.811573</v>
      </c>
      <c r="CT642" s="65">
        <v>5918.811573</v>
      </c>
      <c r="CU642" s="65">
        <v>5918.811573</v>
      </c>
      <c r="CV642" s="65">
        <v>7717.2255070000001</v>
      </c>
      <c r="CW642" s="65">
        <v>7717.2255070000001</v>
      </c>
      <c r="CX642" s="65">
        <v>7717.2255070000001</v>
      </c>
      <c r="CY642" s="65">
        <v>7717.2255070000001</v>
      </c>
      <c r="CZ642" s="65">
        <v>9648.4763079999993</v>
      </c>
      <c r="DA642" s="65">
        <v>9648.4763079999993</v>
      </c>
      <c r="DB642" s="65">
        <v>9648.4763079999993</v>
      </c>
      <c r="DC642" s="65">
        <v>9648.4763079999993</v>
      </c>
      <c r="DD642" s="65">
        <v>11791.533869999999</v>
      </c>
      <c r="DE642" s="65">
        <v>11791.533869999999</v>
      </c>
      <c r="DF642" s="65">
        <v>11791.533869999999</v>
      </c>
      <c r="DG642" s="65">
        <v>11791.533869999999</v>
      </c>
      <c r="DH642" s="65">
        <v>13186.851070000001</v>
      </c>
      <c r="DI642" s="65">
        <v>13186.851070000001</v>
      </c>
      <c r="DJ642" s="65">
        <v>13186.851070000001</v>
      </c>
      <c r="DK642" s="65">
        <v>13186.851070000001</v>
      </c>
      <c r="DL642" s="65">
        <v>13837.049709999999</v>
      </c>
      <c r="DM642" s="65">
        <v>13837.049709999999</v>
      </c>
      <c r="DN642" s="65">
        <v>13837.049709999999</v>
      </c>
      <c r="DO642" s="65">
        <v>13837.049709999999</v>
      </c>
      <c r="DP642" s="65">
        <v>13837.049709999999</v>
      </c>
      <c r="DQ642" s="65">
        <v>13837.049709999999</v>
      </c>
      <c r="DR642" s="65">
        <v>13837.049709999999</v>
      </c>
      <c r="DS642" s="65">
        <v>13837.049709999999</v>
      </c>
      <c r="DT642" s="65">
        <v>13837.049709999999</v>
      </c>
      <c r="DU642" s="65">
        <v>13837.049709999999</v>
      </c>
      <c r="DV642" s="65">
        <v>13837.049709999999</v>
      </c>
      <c r="DW642" s="65">
        <v>13837.049709999999</v>
      </c>
      <c r="DX642" s="65">
        <v>16207.57892</v>
      </c>
      <c r="DY642" s="65">
        <v>16207.57892</v>
      </c>
      <c r="DZ642" s="65">
        <v>16207.57892</v>
      </c>
      <c r="EA642" s="65">
        <v>16207.57892</v>
      </c>
      <c r="EB642" s="65">
        <v>17763.73273</v>
      </c>
      <c r="EC642" s="65">
        <v>17763.73273</v>
      </c>
      <c r="ED642" s="65">
        <v>17763.73273</v>
      </c>
      <c r="EE642" s="65">
        <v>17763.73273</v>
      </c>
      <c r="EF642" s="65">
        <v>21124.001120000001</v>
      </c>
      <c r="EG642" s="65">
        <v>21124.001120000001</v>
      </c>
      <c r="EH642" s="65">
        <v>21124.001120000001</v>
      </c>
      <c r="EI642" s="65">
        <v>21124.001120000001</v>
      </c>
      <c r="EJ642" s="65">
        <v>23574.601750000002</v>
      </c>
      <c r="EK642" s="65">
        <v>23574.601750000002</v>
      </c>
      <c r="EL642" s="65">
        <v>23574.601750000002</v>
      </c>
      <c r="EM642" s="65">
        <v>23574.601750000002</v>
      </c>
      <c r="EN642" s="65">
        <v>26213.642500000002</v>
      </c>
      <c r="EO642" s="65">
        <v>26213.642500000002</v>
      </c>
      <c r="EP642" s="65">
        <v>26213.642500000002</v>
      </c>
      <c r="EQ642" s="65">
        <v>26213.642500000002</v>
      </c>
      <c r="ER642" s="65">
        <v>29156.772250000002</v>
      </c>
      <c r="ES642" s="65">
        <v>29156.772250000002</v>
      </c>
      <c r="ET642" s="65">
        <v>29156.772250000002</v>
      </c>
      <c r="EU642" s="65">
        <v>29156.772250000002</v>
      </c>
      <c r="EV642" s="65">
        <v>30132.733410000001</v>
      </c>
      <c r="EW642" s="65">
        <v>30132.733410000001</v>
      </c>
      <c r="EX642" s="65">
        <v>30132.733410000001</v>
      </c>
      <c r="EY642" s="65">
        <v>30132.733410000001</v>
      </c>
      <c r="EZ642" s="65">
        <v>33403.008759999997</v>
      </c>
      <c r="FA642" s="65">
        <v>33403.008759999997</v>
      </c>
      <c r="FB642" s="65">
        <v>33403.008759999997</v>
      </c>
      <c r="FC642" s="65">
        <v>33403.008759999997</v>
      </c>
    </row>
    <row r="643" spans="2:159" x14ac:dyDescent="0.2">
      <c r="B643" s="65" t="s">
        <v>676</v>
      </c>
      <c r="C643" s="65" t="s">
        <v>38</v>
      </c>
      <c r="CB643" s="65">
        <v>3155.5168950000002</v>
      </c>
      <c r="CC643" s="65">
        <v>3155.5168950000002</v>
      </c>
      <c r="CD643" s="65">
        <v>3155.5168950000002</v>
      </c>
      <c r="CE643" s="65">
        <v>3155.5168950000002</v>
      </c>
      <c r="CF643" s="65">
        <v>3155.5168950000002</v>
      </c>
      <c r="CG643" s="65">
        <v>3155.5168950000002</v>
      </c>
      <c r="CH643" s="65">
        <v>3155.5168950000002</v>
      </c>
      <c r="CI643" s="65">
        <v>3155.5168950000002</v>
      </c>
      <c r="CJ643" s="65">
        <v>4147.4665059999998</v>
      </c>
      <c r="CK643" s="65">
        <v>4147.4665059999998</v>
      </c>
      <c r="CL643" s="65">
        <v>4147.4665059999998</v>
      </c>
      <c r="CM643" s="65">
        <v>4147.4665059999998</v>
      </c>
      <c r="CN643" s="65">
        <v>4533.084691</v>
      </c>
      <c r="CO643" s="65">
        <v>4533.084691</v>
      </c>
      <c r="CP643" s="65">
        <v>4533.084691</v>
      </c>
      <c r="CQ643" s="65">
        <v>4533.084691</v>
      </c>
      <c r="CR643" s="65">
        <v>5777.1213049999997</v>
      </c>
      <c r="CS643" s="65">
        <v>5777.1213049999997</v>
      </c>
      <c r="CT643" s="65">
        <v>5777.1213049999997</v>
      </c>
      <c r="CU643" s="65">
        <v>5777.1213049999997</v>
      </c>
      <c r="CV643" s="65">
        <v>6575.4310109999997</v>
      </c>
      <c r="CW643" s="65">
        <v>6575.4310109999997</v>
      </c>
      <c r="CX643" s="65">
        <v>6575.4310109999997</v>
      </c>
      <c r="CY643" s="65">
        <v>6575.4310109999997</v>
      </c>
      <c r="CZ643" s="65">
        <v>7265.9521949999998</v>
      </c>
      <c r="DA643" s="65">
        <v>7265.9521949999998</v>
      </c>
      <c r="DB643" s="65">
        <v>7265.9521949999998</v>
      </c>
      <c r="DC643" s="65">
        <v>7265.9521949999998</v>
      </c>
      <c r="DD643" s="65">
        <v>8191.0168059999996</v>
      </c>
      <c r="DE643" s="65">
        <v>8191.0168059999996</v>
      </c>
      <c r="DF643" s="65">
        <v>8191.0168059999996</v>
      </c>
      <c r="DG643" s="65">
        <v>8191.0168059999996</v>
      </c>
      <c r="DH643" s="65">
        <v>10647.11225</v>
      </c>
      <c r="DI643" s="65">
        <v>10647.11225</v>
      </c>
      <c r="DJ643" s="65">
        <v>10647.11225</v>
      </c>
      <c r="DK643" s="65">
        <v>10647.11225</v>
      </c>
      <c r="DL643" s="65">
        <v>10647.11225</v>
      </c>
      <c r="DM643" s="65">
        <v>10647.11225</v>
      </c>
      <c r="DN643" s="65">
        <v>10647.11225</v>
      </c>
      <c r="DO643" s="65">
        <v>10647.11225</v>
      </c>
      <c r="DP643" s="65">
        <v>12042.66322</v>
      </c>
      <c r="DQ643" s="65">
        <v>12042.66322</v>
      </c>
      <c r="DR643" s="65">
        <v>12042.66322</v>
      </c>
      <c r="DS643" s="65">
        <v>12042.66322</v>
      </c>
      <c r="DT643" s="65">
        <v>13703.56803</v>
      </c>
      <c r="DU643" s="65">
        <v>13703.56803</v>
      </c>
      <c r="DV643" s="65">
        <v>13703.56803</v>
      </c>
      <c r="DW643" s="65">
        <v>13703.56803</v>
      </c>
      <c r="DX643" s="65">
        <v>13703.56803</v>
      </c>
      <c r="DY643" s="65">
        <v>13703.56803</v>
      </c>
      <c r="DZ643" s="65">
        <v>13703.56803</v>
      </c>
      <c r="EA643" s="65">
        <v>13703.56803</v>
      </c>
      <c r="EB643" s="65">
        <v>13703.56803</v>
      </c>
      <c r="EC643" s="65">
        <v>13703.56803</v>
      </c>
      <c r="ED643" s="65">
        <v>13703.56803</v>
      </c>
      <c r="EE643" s="65">
        <v>13703.56803</v>
      </c>
      <c r="EF643" s="65">
        <v>13703.56803</v>
      </c>
      <c r="EG643" s="65">
        <v>13703.56803</v>
      </c>
      <c r="EH643" s="65">
        <v>13703.56803</v>
      </c>
      <c r="EI643" s="65">
        <v>13703.56803</v>
      </c>
      <c r="EJ643" s="65">
        <v>13800.219950000001</v>
      </c>
      <c r="EK643" s="65">
        <v>13800.219950000001</v>
      </c>
      <c r="EL643" s="65">
        <v>13800.219950000001</v>
      </c>
      <c r="EM643" s="65">
        <v>13800.219950000001</v>
      </c>
      <c r="EN643" s="65">
        <v>13800.219950000001</v>
      </c>
      <c r="EO643" s="65">
        <v>13800.219950000001</v>
      </c>
      <c r="EP643" s="65">
        <v>13800.219950000001</v>
      </c>
      <c r="EQ643" s="65">
        <v>13800.219950000001</v>
      </c>
      <c r="ER643" s="65">
        <v>13800.219950000001</v>
      </c>
      <c r="ES643" s="65">
        <v>13800.219950000001</v>
      </c>
      <c r="ET643" s="65">
        <v>13800.219950000001</v>
      </c>
      <c r="EU643" s="65">
        <v>13800.219950000001</v>
      </c>
      <c r="EV643" s="65">
        <v>15919.1173</v>
      </c>
      <c r="EW643" s="65">
        <v>15919.1173</v>
      </c>
      <c r="EX643" s="65">
        <v>15919.1173</v>
      </c>
      <c r="EY643" s="65">
        <v>15919.1173</v>
      </c>
      <c r="EZ643" s="65">
        <v>15919.1173</v>
      </c>
      <c r="FA643" s="65">
        <v>15919.1173</v>
      </c>
      <c r="FB643" s="65">
        <v>15919.1173</v>
      </c>
      <c r="FC643" s="65">
        <v>15919.1173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J645" s="65">
        <v>379.91253230000001</v>
      </c>
      <c r="CK645" s="65">
        <v>379.91253230000001</v>
      </c>
      <c r="CL645" s="65">
        <v>379.91253230000001</v>
      </c>
      <c r="CM645" s="65">
        <v>379.91253230000001</v>
      </c>
      <c r="CN645" s="65">
        <v>725.07649460000005</v>
      </c>
      <c r="CO645" s="65">
        <v>725.07649460000005</v>
      </c>
      <c r="CP645" s="65">
        <v>725.07649460000005</v>
      </c>
      <c r="CQ645" s="65">
        <v>725.07649460000005</v>
      </c>
      <c r="CR645" s="65">
        <v>1105.8524640000001</v>
      </c>
      <c r="CS645" s="65">
        <v>1105.8524640000001</v>
      </c>
      <c r="CT645" s="65">
        <v>1105.8524640000001</v>
      </c>
      <c r="CU645" s="65">
        <v>1105.8524640000001</v>
      </c>
      <c r="CV645" s="65">
        <v>1636.520775</v>
      </c>
      <c r="CW645" s="65">
        <v>1636.520775</v>
      </c>
      <c r="CX645" s="65">
        <v>1636.520775</v>
      </c>
      <c r="CY645" s="65">
        <v>1636.520775</v>
      </c>
      <c r="CZ645" s="65">
        <v>2045.2020689999999</v>
      </c>
      <c r="DA645" s="65">
        <v>2045.2020689999999</v>
      </c>
      <c r="DB645" s="65">
        <v>2045.2020689999999</v>
      </c>
      <c r="DC645" s="65">
        <v>2045.2020689999999</v>
      </c>
      <c r="DD645" s="65">
        <v>2492.2193520000001</v>
      </c>
      <c r="DE645" s="65">
        <v>2492.2193520000001</v>
      </c>
      <c r="DF645" s="65">
        <v>2492.2193520000001</v>
      </c>
      <c r="DG645" s="65">
        <v>2492.2193520000001</v>
      </c>
      <c r="DH645" s="65">
        <v>2977.569806</v>
      </c>
      <c r="DI645" s="65">
        <v>2977.569806</v>
      </c>
      <c r="DJ645" s="65">
        <v>2977.569806</v>
      </c>
      <c r="DK645" s="65">
        <v>2977.569806</v>
      </c>
      <c r="DL645" s="65">
        <v>3470.3748679999999</v>
      </c>
      <c r="DM645" s="65">
        <v>3470.3748679999999</v>
      </c>
      <c r="DN645" s="65">
        <v>3470.3748679999999</v>
      </c>
      <c r="DO645" s="65">
        <v>3470.3748679999999</v>
      </c>
      <c r="DP645" s="65">
        <v>3899.7891709999999</v>
      </c>
      <c r="DQ645" s="65">
        <v>3899.7891709999999</v>
      </c>
      <c r="DR645" s="65">
        <v>3899.7891709999999</v>
      </c>
      <c r="DS645" s="65">
        <v>3899.7891709999999</v>
      </c>
      <c r="DT645" s="65">
        <v>4307.5498500000003</v>
      </c>
      <c r="DU645" s="65">
        <v>4307.5498500000003</v>
      </c>
      <c r="DV645" s="65">
        <v>4307.5498500000003</v>
      </c>
      <c r="DW645" s="65">
        <v>4307.5498500000003</v>
      </c>
      <c r="DX645" s="65">
        <v>4381.1312799999996</v>
      </c>
      <c r="DY645" s="65">
        <v>4381.1312799999996</v>
      </c>
      <c r="DZ645" s="65">
        <v>4381.1312799999996</v>
      </c>
      <c r="EA645" s="65">
        <v>4381.1312799999996</v>
      </c>
      <c r="EB645" s="65">
        <v>4381.1312799999996</v>
      </c>
      <c r="EC645" s="65">
        <v>4381.1312799999996</v>
      </c>
      <c r="ED645" s="65">
        <v>4381.1312799999996</v>
      </c>
      <c r="EE645" s="65">
        <v>4381.1312799999996</v>
      </c>
      <c r="EF645" s="65">
        <v>4381.1312799999996</v>
      </c>
      <c r="EG645" s="65">
        <v>4381.1312799999996</v>
      </c>
      <c r="EH645" s="65">
        <v>4381.1312799999996</v>
      </c>
      <c r="EI645" s="65">
        <v>4381.1312799999996</v>
      </c>
      <c r="EJ645" s="65">
        <v>4795.9566480000003</v>
      </c>
      <c r="EK645" s="65">
        <v>4795.9566480000003</v>
      </c>
      <c r="EL645" s="65">
        <v>4795.9566480000003</v>
      </c>
      <c r="EM645" s="65">
        <v>4795.9566480000003</v>
      </c>
      <c r="EN645" s="65">
        <v>5212.8628150000004</v>
      </c>
      <c r="EO645" s="65">
        <v>5212.8628150000004</v>
      </c>
      <c r="EP645" s="65">
        <v>5212.8628150000004</v>
      </c>
      <c r="EQ645" s="65">
        <v>5212.8628150000004</v>
      </c>
      <c r="ER645" s="65">
        <v>5644.8155820000002</v>
      </c>
      <c r="ES645" s="65">
        <v>5644.8155820000002</v>
      </c>
      <c r="ET645" s="65">
        <v>5644.8155820000002</v>
      </c>
      <c r="EU645" s="65">
        <v>5644.8155820000002</v>
      </c>
      <c r="EV645" s="65">
        <v>5817.1872089999997</v>
      </c>
      <c r="EW645" s="65">
        <v>5817.1872089999997</v>
      </c>
      <c r="EX645" s="65">
        <v>5817.1872089999997</v>
      </c>
      <c r="EY645" s="65">
        <v>5817.1872089999997</v>
      </c>
      <c r="EZ645" s="65">
        <v>5817.1872089999997</v>
      </c>
      <c r="FA645" s="65">
        <v>5817.1872089999997</v>
      </c>
      <c r="FB645" s="65">
        <v>5817.1872089999997</v>
      </c>
      <c r="FC645" s="65">
        <v>5817.1872089999997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1104.2774850000001</v>
      </c>
      <c r="EC647" s="65">
        <v>1104.2774850000001</v>
      </c>
      <c r="ED647" s="65">
        <v>1104.2774850000001</v>
      </c>
      <c r="EE647" s="65">
        <v>1104.2774850000001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1197.9259199999999</v>
      </c>
      <c r="EQ647" s="65">
        <v>1230.158079</v>
      </c>
      <c r="ER647" s="65">
        <v>652.45780709999997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2568.0773610000001</v>
      </c>
      <c r="BY653" s="65">
        <v>2568.0773610000001</v>
      </c>
      <c r="BZ653" s="65">
        <v>2568.0773610000001</v>
      </c>
      <c r="CA653" s="65">
        <v>2568.0773610000001</v>
      </c>
      <c r="CB653" s="65">
        <v>6400.586378</v>
      </c>
      <c r="CC653" s="65">
        <v>6400.586378</v>
      </c>
      <c r="CD653" s="65">
        <v>6400.586378</v>
      </c>
      <c r="CE653" s="65">
        <v>6400.586378</v>
      </c>
      <c r="CF653" s="65">
        <v>7540.9184009999999</v>
      </c>
      <c r="CG653" s="65">
        <v>7540.9184009999999</v>
      </c>
      <c r="CH653" s="65">
        <v>7540.9184009999999</v>
      </c>
      <c r="CI653" s="65">
        <v>7540.9184009999999</v>
      </c>
      <c r="CJ653" s="65">
        <v>9393.5406860000003</v>
      </c>
      <c r="CK653" s="65">
        <v>9393.5406860000003</v>
      </c>
      <c r="CL653" s="65">
        <v>9393.5406860000003</v>
      </c>
      <c r="CM653" s="65">
        <v>9393.5406860000003</v>
      </c>
      <c r="CN653" s="65">
        <v>10709.30877</v>
      </c>
      <c r="CO653" s="65">
        <v>10709.30877</v>
      </c>
      <c r="CP653" s="65">
        <v>10709.30877</v>
      </c>
      <c r="CQ653" s="65">
        <v>10709.30877</v>
      </c>
      <c r="CR653" s="65">
        <v>12801.78534</v>
      </c>
      <c r="CS653" s="65">
        <v>12801.78534</v>
      </c>
      <c r="CT653" s="65">
        <v>12801.78534</v>
      </c>
      <c r="CU653" s="65">
        <v>12801.78534</v>
      </c>
      <c r="CV653" s="65">
        <v>15929.17729</v>
      </c>
      <c r="CW653" s="65">
        <v>15929.17729</v>
      </c>
      <c r="CX653" s="65">
        <v>15929.17729</v>
      </c>
      <c r="CY653" s="65">
        <v>15929.17729</v>
      </c>
      <c r="CZ653" s="65">
        <v>18959.630570000001</v>
      </c>
      <c r="DA653" s="65">
        <v>18959.630570000001</v>
      </c>
      <c r="DB653" s="65">
        <v>18959.630570000001</v>
      </c>
      <c r="DC653" s="65">
        <v>18959.630570000001</v>
      </c>
      <c r="DD653" s="65">
        <v>22474.77003</v>
      </c>
      <c r="DE653" s="65">
        <v>22474.77003</v>
      </c>
      <c r="DF653" s="65">
        <v>22474.77003</v>
      </c>
      <c r="DG653" s="65">
        <v>22474.77003</v>
      </c>
      <c r="DH653" s="65">
        <v>26811.53312</v>
      </c>
      <c r="DI653" s="65">
        <v>26811.53312</v>
      </c>
      <c r="DJ653" s="65">
        <v>26811.53312</v>
      </c>
      <c r="DK653" s="65">
        <v>26811.53312</v>
      </c>
      <c r="DL653" s="65">
        <v>27954.536820000001</v>
      </c>
      <c r="DM653" s="65">
        <v>27954.536820000001</v>
      </c>
      <c r="DN653" s="65">
        <v>27954.536820000001</v>
      </c>
      <c r="DO653" s="65">
        <v>27954.536820000001</v>
      </c>
      <c r="DP653" s="65">
        <v>29779.502100000002</v>
      </c>
      <c r="DQ653" s="65">
        <v>29779.502100000002</v>
      </c>
      <c r="DR653" s="65">
        <v>29779.502100000002</v>
      </c>
      <c r="DS653" s="65">
        <v>29779.502100000002</v>
      </c>
      <c r="DT653" s="65">
        <v>31848.167580000001</v>
      </c>
      <c r="DU653" s="65">
        <v>31848.167580000001</v>
      </c>
      <c r="DV653" s="65">
        <v>31848.167580000001</v>
      </c>
      <c r="DW653" s="65">
        <v>31848.167580000001</v>
      </c>
      <c r="DX653" s="65">
        <v>34292.278230000004</v>
      </c>
      <c r="DY653" s="65">
        <v>34292.278230000004</v>
      </c>
      <c r="DZ653" s="65">
        <v>34292.278230000004</v>
      </c>
      <c r="EA653" s="65">
        <v>34292.278230000004</v>
      </c>
      <c r="EB653" s="65">
        <v>36952.709519999997</v>
      </c>
      <c r="EC653" s="65">
        <v>36952.709519999997</v>
      </c>
      <c r="ED653" s="65">
        <v>36952.709519999997</v>
      </c>
      <c r="EE653" s="65">
        <v>36952.709519999997</v>
      </c>
      <c r="EF653" s="65">
        <v>40354.909119999997</v>
      </c>
      <c r="EG653" s="65">
        <v>40354.909119999997</v>
      </c>
      <c r="EH653" s="65">
        <v>40354.909119999997</v>
      </c>
      <c r="EI653" s="65">
        <v>40354.909119999997</v>
      </c>
      <c r="EJ653" s="65">
        <v>43359.503680000002</v>
      </c>
      <c r="EK653" s="65">
        <v>43359.503680000002</v>
      </c>
      <c r="EL653" s="65">
        <v>43359.503680000002</v>
      </c>
      <c r="EM653" s="65">
        <v>43359.503680000002</v>
      </c>
      <c r="EN653" s="65">
        <v>46456.88334</v>
      </c>
      <c r="EO653" s="65">
        <v>46456.88334</v>
      </c>
      <c r="EP653" s="65">
        <v>46424.651180000001</v>
      </c>
      <c r="EQ653" s="65">
        <v>46456.88334</v>
      </c>
      <c r="ER653" s="65">
        <v>49254.265579999999</v>
      </c>
      <c r="ES653" s="65">
        <v>49873.926059999998</v>
      </c>
      <c r="ET653" s="65">
        <v>49873.926059999998</v>
      </c>
      <c r="EU653" s="65">
        <v>49873.926059999998</v>
      </c>
      <c r="EV653" s="65">
        <v>53178.455670000003</v>
      </c>
      <c r="EW653" s="65">
        <v>53178.455670000003</v>
      </c>
      <c r="EX653" s="65">
        <v>53178.455670000003</v>
      </c>
      <c r="EY653" s="65">
        <v>53178.455670000003</v>
      </c>
      <c r="EZ653" s="65">
        <v>56486.384819999999</v>
      </c>
      <c r="FA653" s="65">
        <v>56486.384819999999</v>
      </c>
      <c r="FB653" s="65">
        <v>56486.384819999999</v>
      </c>
      <c r="FC653" s="65">
        <v>56486.384819999999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1144.545644</v>
      </c>
      <c r="DS656" s="65">
        <v>1171.074848</v>
      </c>
      <c r="DT656" s="65">
        <v>1171.074848</v>
      </c>
      <c r="DU656" s="65">
        <v>1171.074848</v>
      </c>
      <c r="DV656" s="65">
        <v>26.529203679999998</v>
      </c>
      <c r="DW656" s="65">
        <v>1171.074848</v>
      </c>
      <c r="DX656" s="65">
        <v>1171.074848</v>
      </c>
      <c r="DY656" s="65">
        <v>1171.074848</v>
      </c>
      <c r="DZ656" s="65">
        <v>26.529203679999998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26.529203679999998</v>
      </c>
      <c r="EZ656" s="65">
        <v>1171.074848</v>
      </c>
      <c r="FA656" s="65">
        <v>1171.074848</v>
      </c>
      <c r="FB656" s="65">
        <v>1171.074848</v>
      </c>
      <c r="FC656" s="65">
        <v>26.529203679999998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3006.32726</v>
      </c>
      <c r="DS665" s="65">
        <v>3032.856464</v>
      </c>
      <c r="DT665" s="65">
        <v>3032.856464</v>
      </c>
      <c r="DU665" s="65">
        <v>3032.856464</v>
      </c>
      <c r="DV665" s="65">
        <v>1888.310819</v>
      </c>
      <c r="DW665" s="65">
        <v>3032.856464</v>
      </c>
      <c r="DX665" s="65">
        <v>3032.856464</v>
      </c>
      <c r="DY665" s="65">
        <v>3032.856464</v>
      </c>
      <c r="DZ665" s="65">
        <v>1888.310819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1888.310819</v>
      </c>
      <c r="EZ665" s="65">
        <v>3032.856464</v>
      </c>
      <c r="FA665" s="65">
        <v>3032.856464</v>
      </c>
      <c r="FB665" s="65">
        <v>3032.856464</v>
      </c>
      <c r="FC665" s="65">
        <v>1888.310819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800.76841309999998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2632.0759939999998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275.714224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O667" s="65">
        <v>235.92041839999999</v>
      </c>
      <c r="BP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524.8992442</v>
      </c>
      <c r="BB668" s="65">
        <v>524.8992442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965.47351960000003</v>
      </c>
      <c r="BK668" s="65">
        <v>1470.4758609999999</v>
      </c>
      <c r="BL668" s="65">
        <v>1470.4758609999999</v>
      </c>
      <c r="BM668" s="65">
        <v>945.57661689999998</v>
      </c>
      <c r="BN668" s="65">
        <v>1470.4758609999999</v>
      </c>
      <c r="BO668" s="65">
        <v>1470.4758609999999</v>
      </c>
      <c r="BP668" s="65">
        <v>1470.4758609999999</v>
      </c>
      <c r="BQ668" s="65">
        <v>1470.4758609999999</v>
      </c>
      <c r="BR668" s="65">
        <v>945.57661689999998</v>
      </c>
      <c r="BS668" s="65">
        <v>1470.4758609999999</v>
      </c>
      <c r="BT668" s="65">
        <v>1470.4758609999999</v>
      </c>
      <c r="BU668" s="65">
        <v>1470.4758609999999</v>
      </c>
      <c r="BV668" s="65">
        <v>945.57661689999998</v>
      </c>
      <c r="BW668" s="65">
        <v>1470.4758609999999</v>
      </c>
      <c r="BX668" s="65">
        <v>1470.4758609999999</v>
      </c>
      <c r="BY668" s="65">
        <v>1470.4758609999999</v>
      </c>
      <c r="BZ668" s="65">
        <v>1029.901586</v>
      </c>
      <c r="CA668" s="65">
        <v>1470.4758609999999</v>
      </c>
      <c r="CB668" s="65">
        <v>1470.4758609999999</v>
      </c>
      <c r="CC668" s="65">
        <v>1470.4758609999999</v>
      </c>
      <c r="CD668" s="65">
        <v>1029.901586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965.47351960000003</v>
      </c>
      <c r="CM668" s="65">
        <v>1470.4758609999999</v>
      </c>
      <c r="CN668" s="65">
        <v>1470.4758609999999</v>
      </c>
      <c r="CO668" s="65">
        <v>965.47351960000003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1198.351492</v>
      </c>
      <c r="CZ668" s="65">
        <v>1470.4758609999999</v>
      </c>
      <c r="DA668" s="65">
        <v>1470.4758609999999</v>
      </c>
      <c r="DB668" s="65">
        <v>965.47351960000003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965.47351960000003</v>
      </c>
      <c r="DK668" s="65">
        <v>440.57427539999998</v>
      </c>
      <c r="DL668" s="65">
        <v>1470.4758609999999</v>
      </c>
      <c r="DM668" s="65">
        <v>1470.4758609999999</v>
      </c>
      <c r="DN668" s="65">
        <v>945.57661689999998</v>
      </c>
      <c r="DO668" s="65">
        <v>1470.4758609999999</v>
      </c>
      <c r="DP668" s="65">
        <v>1470.4758609999999</v>
      </c>
      <c r="DQ668" s="65">
        <v>1470.4758609999999</v>
      </c>
      <c r="DR668" s="65">
        <v>965.47351960000003</v>
      </c>
      <c r="DS668" s="65">
        <v>945.57661689999998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965.47351960000003</v>
      </c>
      <c r="EU668" s="65">
        <v>1470.4758609999999</v>
      </c>
      <c r="EV668" s="65">
        <v>1470.4758609999999</v>
      </c>
      <c r="EW668" s="65">
        <v>1470.4758609999999</v>
      </c>
      <c r="EX668" s="65">
        <v>965.47351960000003</v>
      </c>
      <c r="EY668" s="65">
        <v>1470.4758609999999</v>
      </c>
      <c r="EZ668" s="65">
        <v>1470.4758609999999</v>
      </c>
      <c r="FA668" s="65">
        <v>1470.4758609999999</v>
      </c>
      <c r="FB668" s="65">
        <v>1029.901586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45.020420870000002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0</v>
      </c>
      <c r="AT677" s="65">
        <v>524.8992442</v>
      </c>
      <c r="AU677" s="65">
        <v>760.81966269999998</v>
      </c>
      <c r="AV677" s="65">
        <v>843.24968839999997</v>
      </c>
      <c r="AW677" s="65">
        <v>843.24968839999997</v>
      </c>
      <c r="AX677" s="65">
        <v>843.24968839999997</v>
      </c>
      <c r="AY677" s="65">
        <v>843.24968839999997</v>
      </c>
      <c r="AZ677" s="65">
        <v>1615.4390100000001</v>
      </c>
      <c r="BA677" s="65">
        <v>1174.864734</v>
      </c>
      <c r="BB677" s="65">
        <v>938.94431599999996</v>
      </c>
      <c r="BC677" s="65">
        <v>1615.4390100000001</v>
      </c>
      <c r="BD677" s="65">
        <v>4227.618101</v>
      </c>
      <c r="BE677" s="65">
        <v>4227.618101</v>
      </c>
      <c r="BF677" s="65">
        <v>4227.618101</v>
      </c>
      <c r="BG677" s="65">
        <v>4227.618101</v>
      </c>
      <c r="BH677" s="65">
        <v>4420.9022990000003</v>
      </c>
      <c r="BI677" s="65">
        <v>4420.9022990000003</v>
      </c>
      <c r="BJ677" s="65">
        <v>2002.1623509999999</v>
      </c>
      <c r="BK677" s="65">
        <v>4420.9022990000003</v>
      </c>
      <c r="BL677" s="65">
        <v>4420.9022990000003</v>
      </c>
      <c r="BM677" s="65">
        <v>3896.0030550000001</v>
      </c>
      <c r="BN677" s="65">
        <v>4184.9818809999997</v>
      </c>
      <c r="BO677" s="65">
        <v>4420.9022990000003</v>
      </c>
      <c r="BP677" s="65">
        <v>4589.5522369999999</v>
      </c>
      <c r="BQ677" s="65">
        <v>4271.2017919999998</v>
      </c>
      <c r="BR677" s="65">
        <v>4064.6529919999998</v>
      </c>
      <c r="BS677" s="65">
        <v>4589.5522369999999</v>
      </c>
      <c r="BT677" s="65">
        <v>4589.5522369999999</v>
      </c>
      <c r="BU677" s="65">
        <v>4420.9022990000003</v>
      </c>
      <c r="BV677" s="65">
        <v>3896.0030550000001</v>
      </c>
      <c r="BW677" s="65">
        <v>4589.5522369999999</v>
      </c>
      <c r="BX677" s="65">
        <v>4589.5522369999999</v>
      </c>
      <c r="BY677" s="65">
        <v>4589.5522369999999</v>
      </c>
      <c r="BZ677" s="65">
        <v>4148.9779609999996</v>
      </c>
      <c r="CA677" s="65">
        <v>4589.5522369999999</v>
      </c>
      <c r="CB677" s="65">
        <v>4589.5522369999999</v>
      </c>
      <c r="CC677" s="65">
        <v>4589.5522369999999</v>
      </c>
      <c r="CD677" s="65">
        <v>4148.9779609999996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3848.629477</v>
      </c>
      <c r="CM677" s="65">
        <v>4589.5522369999999</v>
      </c>
      <c r="CN677" s="65">
        <v>4589.5522369999999</v>
      </c>
      <c r="CO677" s="65">
        <v>3915.8999570000001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4465.9227199999996</v>
      </c>
      <c r="CV677" s="65">
        <v>4589.5522369999999</v>
      </c>
      <c r="CW677" s="65">
        <v>4589.5522369999999</v>
      </c>
      <c r="CX677" s="65">
        <v>4589.5522369999999</v>
      </c>
      <c r="CY677" s="65">
        <v>4317.4278679999998</v>
      </c>
      <c r="CZ677" s="65">
        <v>4589.5522369999999</v>
      </c>
      <c r="DA677" s="65">
        <v>4589.5522369999999</v>
      </c>
      <c r="DB677" s="65">
        <v>4084.5498950000001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4084.5498950000001</v>
      </c>
      <c r="DK677" s="65">
        <v>3559.6506509999999</v>
      </c>
      <c r="DL677" s="65">
        <v>4589.5522369999999</v>
      </c>
      <c r="DM677" s="65">
        <v>4589.5522369999999</v>
      </c>
      <c r="DN677" s="65">
        <v>4064.6529919999998</v>
      </c>
      <c r="DO677" s="65">
        <v>4589.5522369999999</v>
      </c>
      <c r="DP677" s="65">
        <v>4589.5522369999999</v>
      </c>
      <c r="DQ677" s="65">
        <v>4589.5522369999999</v>
      </c>
      <c r="DR677" s="65">
        <v>4084.5498950000001</v>
      </c>
      <c r="DS677" s="65">
        <v>4064.6529919999998</v>
      </c>
      <c r="DT677" s="65">
        <v>4589.5522369999999</v>
      </c>
      <c r="DU677" s="65">
        <v>4420.9022990000003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4420.9022990000003</v>
      </c>
      <c r="EQ677" s="65">
        <v>4589.5522369999999</v>
      </c>
      <c r="ER677" s="65">
        <v>4589.5522369999999</v>
      </c>
      <c r="ES677" s="65">
        <v>4589.5522369999999</v>
      </c>
      <c r="ET677" s="65">
        <v>4084.5498950000001</v>
      </c>
      <c r="EU677" s="65">
        <v>4589.5522369999999</v>
      </c>
      <c r="EV677" s="65">
        <v>4589.5522369999999</v>
      </c>
      <c r="EW677" s="65">
        <v>4589.5522369999999</v>
      </c>
      <c r="EX677" s="65">
        <v>4084.5498950000001</v>
      </c>
      <c r="EY677" s="65">
        <v>4589.5522369999999</v>
      </c>
      <c r="EZ677" s="65">
        <v>4589.5522369999999</v>
      </c>
      <c r="FA677" s="65">
        <v>4589.5522369999999</v>
      </c>
      <c r="FB677" s="65">
        <v>1710.186166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1460.053674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984.42295079999997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1498.9000080000001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1671.3398319999999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1195.7091089999999</v>
      </c>
      <c r="BS689" s="65">
        <v>1864.6240299999999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1864.6240299999999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1864.6240299999999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1864.6240299999999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1498.9000080000001</v>
      </c>
      <c r="EQ689" s="65">
        <v>2075.9101879999998</v>
      </c>
      <c r="ER689" s="65">
        <v>2075.9101879999998</v>
      </c>
      <c r="ES689" s="65">
        <v>2075.9101879999998</v>
      </c>
      <c r="ET689" s="65">
        <v>1864.6240299999999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1864.6240299999999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757.97724800000003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1515.9544960000001</v>
      </c>
      <c r="DJ751" s="65">
        <v>1136.965872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3031.9089920000001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3410.8976160000002</v>
      </c>
      <c r="EU751" s="65">
        <v>3031.9089920000001</v>
      </c>
      <c r="EV751" s="65">
        <v>3410.8976160000002</v>
      </c>
      <c r="EW751" s="65">
        <v>3410.8976160000002</v>
      </c>
      <c r="EX751" s="65">
        <v>3410.8976160000002</v>
      </c>
      <c r="EY751" s="65">
        <v>3410.8976160000002</v>
      </c>
      <c r="EZ751" s="65">
        <v>3410.8976160000002</v>
      </c>
      <c r="FA751" s="65">
        <v>3410.8976160000002</v>
      </c>
      <c r="FB751" s="65">
        <v>3031.9089920000001</v>
      </c>
      <c r="FC751" s="65">
        <v>3410.8976160000002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1185.286922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699.23401130000002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1060.2206759999999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2309.9356630000002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3627.8686029999999</v>
      </c>
      <c r="DJ761" s="65">
        <v>3248.8799789999998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4385.845851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4960.0136169999996</v>
      </c>
      <c r="EG761" s="65">
        <v>4960.0136169999996</v>
      </c>
      <c r="EH761" s="65">
        <v>4960.0136169999996</v>
      </c>
      <c r="EI761" s="65">
        <v>4960.0136169999996</v>
      </c>
      <c r="EJ761" s="65">
        <v>5149.5079290000003</v>
      </c>
      <c r="EK761" s="65">
        <v>5149.5079290000003</v>
      </c>
      <c r="EL761" s="65">
        <v>5149.5079290000003</v>
      </c>
      <c r="EM761" s="65">
        <v>5149.5079290000003</v>
      </c>
      <c r="EN761" s="65">
        <v>5339.0022410000001</v>
      </c>
      <c r="EO761" s="65">
        <v>5339.0022410000001</v>
      </c>
      <c r="EP761" s="65">
        <v>5339.0022410000001</v>
      </c>
      <c r="EQ761" s="65">
        <v>5339.0022410000001</v>
      </c>
      <c r="ER761" s="65">
        <v>5528.4965529999999</v>
      </c>
      <c r="ES761" s="65">
        <v>5528.4965529999999</v>
      </c>
      <c r="ET761" s="65">
        <v>5528.4965529999999</v>
      </c>
      <c r="EU761" s="65">
        <v>5149.5079290000003</v>
      </c>
      <c r="EV761" s="65">
        <v>5528.4965529999999</v>
      </c>
      <c r="EW761" s="65">
        <v>5528.4965529999999</v>
      </c>
      <c r="EX761" s="65">
        <v>5528.4965529999999</v>
      </c>
      <c r="EY761" s="65">
        <v>5036.7588130000004</v>
      </c>
      <c r="EZ761" s="65">
        <v>5528.4965529999999</v>
      </c>
      <c r="FA761" s="65">
        <v>5528.4965529999999</v>
      </c>
      <c r="FB761" s="65">
        <v>5149.5079290000003</v>
      </c>
      <c r="FC761" s="65">
        <v>5528.4965529999999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62792.59115</v>
      </c>
      <c r="D4" s="1">
        <f>PLANEL_GerPT_Trim_Resultado!Q245</f>
        <v>58124.025269999998</v>
      </c>
      <c r="E4" s="1">
        <f>PLANEL_GerPT_Trim_Resultado!R245</f>
        <v>53972.258609999997</v>
      </c>
      <c r="F4" s="1">
        <f>PLANEL_GerPT_Trim_Resultado!S245</f>
        <v>57555.895230000002</v>
      </c>
      <c r="G4" s="1">
        <f>PLANEL_GerPT_Trim_Resultado!T245</f>
        <v>59624.003380000002</v>
      </c>
      <c r="H4" s="1">
        <f>PLANEL_GerPT_Trim_Resultado!U245</f>
        <v>54269.667529999999</v>
      </c>
      <c r="I4" s="1">
        <f>PLANEL_GerPT_Trim_Resultado!V245</f>
        <v>51742.377390000001</v>
      </c>
      <c r="J4" s="1">
        <f>PLANEL_GerPT_Trim_Resultado!W245</f>
        <v>56311.74495</v>
      </c>
      <c r="K4" s="1">
        <f>PLANEL_GerPT_Trim_Resultado!X245</f>
        <v>64046.804300000003</v>
      </c>
      <c r="L4" s="1">
        <f>PLANEL_GerPT_Trim_Resultado!Y245</f>
        <v>55351.104339999998</v>
      </c>
      <c r="M4" s="1">
        <f>PLANEL_GerPT_Trim_Resultado!Z245</f>
        <v>53833.141609999999</v>
      </c>
      <c r="N4" s="1">
        <f>PLANEL_GerPT_Trim_Resultado!AA245</f>
        <v>61587.214699999997</v>
      </c>
      <c r="O4" s="1">
        <f>PLANEL_GerPT_Trim_Resultado!AB245</f>
        <v>66662.796749999994</v>
      </c>
      <c r="P4" s="1">
        <f>PLANEL_GerPT_Trim_Resultado!AC245</f>
        <v>60769.259160000001</v>
      </c>
      <c r="Q4" s="1">
        <f>PLANEL_GerPT_Trim_Resultado!AD245</f>
        <v>58311.846380000003</v>
      </c>
      <c r="R4" s="1">
        <f>PLANEL_GerPT_Trim_Resultado!AE245</f>
        <v>61900.247600000002</v>
      </c>
      <c r="S4" s="1">
        <f>PLANEL_GerPT_Trim_Resultado!AF245</f>
        <v>69667.734500000006</v>
      </c>
      <c r="T4" s="1">
        <f>PLANEL_GerPT_Trim_Resultado!AG245</f>
        <v>67395.001560000004</v>
      </c>
      <c r="U4" s="1">
        <f>PLANEL_GerPT_Trim_Resultado!AH245</f>
        <v>60457.563260000003</v>
      </c>
      <c r="V4" s="1">
        <f>PLANEL_GerPT_Trim_Resultado!AI245</f>
        <v>64549.852760000002</v>
      </c>
      <c r="W4" s="1">
        <f>PLANEL_GerPT_Trim_Resultado!AJ245</f>
        <v>75155.207989999995</v>
      </c>
      <c r="X4" s="1">
        <f>PLANEL_GerPT_Trim_Resultado!AK245</f>
        <v>67943.587650000001</v>
      </c>
      <c r="Y4" s="1">
        <f>PLANEL_GerPT_Trim_Resultado!AL245</f>
        <v>66808.199550000005</v>
      </c>
      <c r="Z4" s="1">
        <f>PLANEL_GerPT_Trim_Resultado!AM245</f>
        <v>68967.328030000004</v>
      </c>
      <c r="AA4" s="1">
        <f>PLANEL_GerPT_Trim_Resultado!AN245</f>
        <v>77082.700320000004</v>
      </c>
      <c r="AB4" s="1">
        <f>PLANEL_GerPT_Trim_Resultado!AO245</f>
        <v>73418.477490000005</v>
      </c>
      <c r="AC4" s="1">
        <f>PLANEL_GerPT_Trim_Resultado!AP245</f>
        <v>69482.385880000002</v>
      </c>
      <c r="AD4" s="1">
        <f>PLANEL_GerPT_Trim_Resultado!AQ245</f>
        <v>70235.135909999997</v>
      </c>
      <c r="AE4" s="1">
        <f>PLANEL_GerPT_Trim_Resultado!AR245</f>
        <v>78593.179730000003</v>
      </c>
      <c r="AF4" s="1">
        <f>PLANEL_GerPT_Trim_Resultado!AS245</f>
        <v>72074.046390000003</v>
      </c>
      <c r="AG4" s="1">
        <f>PLANEL_GerPT_Trim_Resultado!AT245</f>
        <v>66795.088369999998</v>
      </c>
      <c r="AH4" s="1">
        <f>PLANEL_GerPT_Trim_Resultado!AU245</f>
        <v>72474.51672</v>
      </c>
      <c r="AI4" s="1">
        <f>PLANEL_GerPT_Trim_Resultado!AV245</f>
        <v>80223.155369999993</v>
      </c>
      <c r="AJ4" s="1">
        <f>PLANEL_GerPT_Trim_Resultado!AW245</f>
        <v>75317.052890000006</v>
      </c>
      <c r="AK4" s="1">
        <f>PLANEL_GerPT_Trim_Resultado!AX245</f>
        <v>70517.36537</v>
      </c>
      <c r="AL4" s="1">
        <f>PLANEL_GerPT_Trim_Resultado!AY245</f>
        <v>73277.477270000003</v>
      </c>
      <c r="AM4" s="1">
        <f>PLANEL_GerPT_Trim_Resultado!AZ245</f>
        <v>80094.722179999997</v>
      </c>
      <c r="AN4" s="1">
        <f>PLANEL_GerPT_Trim_Resultado!BA245</f>
        <v>74189.682870000004</v>
      </c>
      <c r="AO4" s="1">
        <f>PLANEL_GerPT_Trim_Resultado!BB245</f>
        <v>71661.004709999994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74306.328250000006</v>
      </c>
      <c r="AS4" s="1">
        <f>PLANEL_GerPT_Trim_Resultado!BF245</f>
        <v>68215.474369999996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73908.896779999995</v>
      </c>
      <c r="AW4" s="1">
        <f>PLANEL_GerPT_Trim_Resultado!BJ245</f>
        <v>71533.728919999994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76894.318780000001</v>
      </c>
      <c r="BA4" s="1">
        <f>PLANEL_GerPT_Trim_Resultado!BN245</f>
        <v>68808.286120000004</v>
      </c>
      <c r="BB4" s="1">
        <f>PLANEL_GerPT_Trim_Resultado!BO245</f>
        <v>74449.247149999996</v>
      </c>
      <c r="BC4" s="1">
        <f>PLANEL_GerPT_Trim_Resultado!BP245</f>
        <v>84241.756250000006</v>
      </c>
      <c r="BD4" s="1">
        <f>PLANEL_GerPT_Trim_Resultado!BQ245</f>
        <v>78320.376459999999</v>
      </c>
      <c r="BE4" s="1">
        <f>PLANEL_GerPT_Trim_Resultado!BR245</f>
        <v>70829.802769999995</v>
      </c>
      <c r="BF4" s="1">
        <f>PLANEL_GerPT_Trim_Resultado!BS245</f>
        <v>77151.133950000003</v>
      </c>
      <c r="BG4" s="1">
        <f>PLANEL_GerPT_Trim_Resultado!BT245</f>
        <v>86534.419049999997</v>
      </c>
      <c r="BH4" s="1">
        <f>PLANEL_GerPT_Trim_Resultado!BU245</f>
        <v>80310.390419999996</v>
      </c>
      <c r="BI4" s="1">
        <f>PLANEL_GerPT_Trim_Resultado!BV245</f>
        <v>76277.503150000004</v>
      </c>
      <c r="BJ4" s="1">
        <f>PLANEL_GerPT_Trim_Resultado!BW245</f>
        <v>78935.010819999996</v>
      </c>
      <c r="BK4" s="1">
        <f>PLANEL_GerPT_Trim_Resultado!BX245</f>
        <v>86534.419049999997</v>
      </c>
      <c r="BL4" s="1">
        <f>PLANEL_GerPT_Trim_Resultado!BY245</f>
        <v>81178.620030000005</v>
      </c>
      <c r="BM4" s="1">
        <f>PLANEL_GerPT_Trim_Resultado!BZ245</f>
        <v>75102.900670000003</v>
      </c>
      <c r="BN4" s="1">
        <f>PLANEL_GerPT_Trim_Resultado!CA245</f>
        <v>79507.377800000002</v>
      </c>
      <c r="BO4" s="1">
        <f>PLANEL_GerPT_Trim_Resultado!CB245</f>
        <v>87484.556140000001</v>
      </c>
      <c r="BP4" s="1">
        <f>PLANEL_GerPT_Trim_Resultado!CC245</f>
        <v>82580.494319999998</v>
      </c>
      <c r="BQ4" s="1">
        <f>PLANEL_GerPT_Trim_Resultado!CD245</f>
        <v>75470.854550000004</v>
      </c>
      <c r="BR4" s="1">
        <f>PLANEL_GerPT_Trim_Resultado!CE245</f>
        <v>79640.382230000003</v>
      </c>
      <c r="BS4" s="1">
        <f>PLANEL_GerPT_Trim_Resultado!CF245</f>
        <v>88331.452090000006</v>
      </c>
      <c r="BT4" s="1">
        <f>PLANEL_GerPT_Trim_Resultado!CG245</f>
        <v>82716.439060000004</v>
      </c>
      <c r="BU4" s="1">
        <f>PLANEL_GerPT_Trim_Resultado!CH245</f>
        <v>77278.654609999998</v>
      </c>
      <c r="BV4" s="1">
        <f>PLANEL_GerPT_Trim_Resultado!CI245</f>
        <v>80448.012279999995</v>
      </c>
      <c r="BW4" s="1">
        <f>PLANEL_GerPT_Trim_Resultado!CJ245</f>
        <v>88423.245049999998</v>
      </c>
      <c r="BX4" s="1">
        <f>PLANEL_GerPT_Trim_Resultado!CK245</f>
        <v>82064.893200000006</v>
      </c>
      <c r="BY4" s="1">
        <f>PLANEL_GerPT_Trim_Resultado!CL245</f>
        <v>75560.072849999997</v>
      </c>
      <c r="BZ4" s="1">
        <f>PLANEL_GerPT_Trim_Resultado!CM245</f>
        <v>80496.060159999994</v>
      </c>
      <c r="CA4" s="1">
        <f>PLANEL_GerPT_Trim_Resultado!CN245</f>
        <v>88629.267049999995</v>
      </c>
      <c r="CB4" s="1">
        <f>PLANEL_GerPT_Trim_Resultado!CO245</f>
        <v>82566.382249999995</v>
      </c>
      <c r="CC4" s="1">
        <f>PLANEL_GerPT_Trim_Resultado!CP245</f>
        <v>75327.040859999994</v>
      </c>
      <c r="CD4" s="1">
        <f>PLANEL_GerPT_Trim_Resultado!CQ245</f>
        <v>80456.41807</v>
      </c>
      <c r="CE4" s="1">
        <f>PLANEL_GerPT_Trim_Resultado!CR245</f>
        <v>88629.267049999995</v>
      </c>
      <c r="CF4" s="1">
        <f>PLANEL_GerPT_Trim_Resultado!CS245</f>
        <v>82832.561730000001</v>
      </c>
      <c r="CG4" s="1">
        <f>PLANEL_GerPT_Trim_Resultado!CT245</f>
        <v>76533.411959999998</v>
      </c>
      <c r="CH4" s="1">
        <f>PLANEL_GerPT_Trim_Resultado!CU245</f>
        <v>80507.849799999996</v>
      </c>
      <c r="CI4" s="1">
        <f>PLANEL_GerPT_Trim_Resultado!CV245</f>
        <v>88629.267049999995</v>
      </c>
      <c r="CJ4" s="1">
        <f>PLANEL_GerPT_Trim_Resultado!CW245</f>
        <v>82222.048129999996</v>
      </c>
      <c r="CK4" s="1">
        <f>PLANEL_GerPT_Trim_Resultado!CX245</f>
        <v>74056.440820000003</v>
      </c>
      <c r="CL4" s="1">
        <f>PLANEL_GerPT_Trim_Resultado!CY245</f>
        <v>80284.133919999993</v>
      </c>
      <c r="CM4" s="1">
        <f>PLANEL_GerPT_Trim_Resultado!CZ245</f>
        <v>88629.267049999995</v>
      </c>
      <c r="CN4" s="1">
        <f>PLANEL_GerPT_Trim_Resultado!DA245</f>
        <v>81968.347949999996</v>
      </c>
      <c r="CO4" s="1">
        <f>PLANEL_GerPT_Trim_Resultado!DB245</f>
        <v>75654.620869999999</v>
      </c>
      <c r="CP4" s="1">
        <f>PLANEL_GerPT_Trim_Resultado!DC245</f>
        <v>79380.369070000001</v>
      </c>
      <c r="CQ4" s="1">
        <f>PLANEL_GerPT_Trim_Resultado!DD245</f>
        <v>88629.267049999995</v>
      </c>
      <c r="CR4" s="1">
        <f>PLANEL_GerPT_Trim_Resultado!DE245</f>
        <v>82720.412809999994</v>
      </c>
      <c r="CS4" s="1">
        <f>PLANEL_GerPT_Trim_Resultado!DF245</f>
        <v>73917.888229999997</v>
      </c>
      <c r="CT4" s="1">
        <f>PLANEL_GerPT_Trim_Resultado!DG245</f>
        <v>79009.100330000001</v>
      </c>
      <c r="CU4" s="1">
        <f>PLANEL_GerPT_Trim_Resultado!DH245</f>
        <v>88657.409450000006</v>
      </c>
      <c r="CV4" s="1">
        <f>PLANEL_GerPT_Trim_Resultado!DI245</f>
        <v>80980.287630000006</v>
      </c>
      <c r="CW4" s="1">
        <f>PLANEL_GerPT_Trim_Resultado!DJ245</f>
        <v>71708.934850000005</v>
      </c>
      <c r="CX4" s="1">
        <f>PLANEL_GerPT_Trim_Resultado!DK245</f>
        <v>80342.954360000003</v>
      </c>
      <c r="CY4" s="68">
        <f>PLANEL_GerPT_Trim_Resultado!DL245</f>
        <v>88657.409450000006</v>
      </c>
      <c r="CZ4" s="68">
        <f>PLANEL_GerPT_Trim_Resultado!DM245</f>
        <v>83281.759600000005</v>
      </c>
      <c r="DA4" s="68">
        <f>PLANEL_GerPT_Trim_Resultado!DN245</f>
        <v>75059.404970000003</v>
      </c>
      <c r="DB4" s="68">
        <f>PLANEL_GerPT_Trim_Resultado!DO245</f>
        <v>79327.203999999998</v>
      </c>
      <c r="DC4" s="1">
        <f>PLANEL_GerPT_Trim_Resultado!DP245</f>
        <v>88657.409450000006</v>
      </c>
      <c r="DD4" s="1">
        <f>PLANEL_GerPT_Trim_Resultado!DQ245</f>
        <v>82140.235579999993</v>
      </c>
      <c r="DE4" s="1">
        <f>PLANEL_GerPT_Trim_Resultado!DR245</f>
        <v>72680.441819999993</v>
      </c>
      <c r="DF4" s="1">
        <f>PLANEL_GerPT_Trim_Resultado!DS245</f>
        <v>78750.928050000002</v>
      </c>
      <c r="DG4" s="1">
        <f>PLANEL_GerPT_Trim_Resultado!DT245</f>
        <v>88657.409450000006</v>
      </c>
      <c r="DH4" s="1">
        <f>PLANEL_GerPT_Trim_Resultado!DU245</f>
        <v>82919.867169999998</v>
      </c>
      <c r="DI4" s="1">
        <f>PLANEL_GerPT_Trim_Resultado!DV245</f>
        <v>75002.982680000001</v>
      </c>
      <c r="DJ4" s="1">
        <f>PLANEL_GerPT_Trim_Resultado!DW245</f>
        <v>78763.814060000004</v>
      </c>
      <c r="DK4" s="1">
        <f>PLANEL_GerPT_Trim_Resultado!DX245</f>
        <v>88657.409450000006</v>
      </c>
      <c r="DL4" s="1">
        <f>PLANEL_GerPT_Trim_Resultado!DY245</f>
        <v>83405.673710000003</v>
      </c>
      <c r="DM4" s="1">
        <f>PLANEL_GerPT_Trim_Resultado!DZ245</f>
        <v>77015.785130000004</v>
      </c>
      <c r="DN4" s="1">
        <f>PLANEL_GerPT_Trim_Resultado!EA245</f>
        <v>78656.026920000004</v>
      </c>
      <c r="DO4" s="1">
        <f>PLANEL_GerPT_Trim_Resultado!EB245</f>
        <v>88657.409450000006</v>
      </c>
      <c r="DP4" s="1">
        <f>PLANEL_GerPT_Trim_Resultado!EC245</f>
        <v>84147.081120000003</v>
      </c>
      <c r="DQ4" s="1">
        <f>PLANEL_GerPT_Trim_Resultado!ED245</f>
        <v>71946.923169999995</v>
      </c>
      <c r="DR4" s="1">
        <f>PLANEL_GerPT_Trim_Resultado!EE245</f>
        <v>78306.352750000005</v>
      </c>
      <c r="DS4" s="1">
        <f>PLANEL_GerPT_Trim_Resultado!EF245</f>
        <v>88268.789669999998</v>
      </c>
      <c r="DT4" s="1">
        <f>PLANEL_GerPT_Trim_Resultado!EG245</f>
        <v>84147.081120000003</v>
      </c>
      <c r="DU4" s="1">
        <f>PLANEL_GerPT_Trim_Resultado!EH245</f>
        <v>77511.979959999997</v>
      </c>
      <c r="DV4" s="1">
        <f>PLANEL_GerPT_Trim_Resultado!EI245</f>
        <v>78661.681370000006</v>
      </c>
      <c r="DW4" s="1">
        <f>PLANEL_GerPT_Trim_Resultado!EJ245</f>
        <v>87419.615009999994</v>
      </c>
      <c r="DX4" s="1">
        <f>PLANEL_GerPT_Trim_Resultado!EK245</f>
        <v>84147.081120000003</v>
      </c>
      <c r="DY4" s="1">
        <f>PLANEL_GerPT_Trim_Resultado!EL245</f>
        <v>77955.626510000002</v>
      </c>
      <c r="DZ4" s="1">
        <f>PLANEL_GerPT_Trim_Resultado!EM245</f>
        <v>77143.732340000002</v>
      </c>
      <c r="EA4" s="1">
        <f>PLANEL_GerPT_Trim_Resultado!EN245</f>
        <v>88384.909230000005</v>
      </c>
      <c r="EB4" s="1">
        <f>PLANEL_GerPT_Trim_Resultado!EO245</f>
        <v>84147.081120000003</v>
      </c>
      <c r="EC4" s="1">
        <f>PLANEL_GerPT_Trim_Resultado!EP245</f>
        <v>76659.004870000004</v>
      </c>
      <c r="ED4" s="1">
        <f>PLANEL_GerPT_Trim_Resultado!EQ245</f>
        <v>79409.705709999995</v>
      </c>
      <c r="EE4" s="1">
        <f>PLANEL_GerPT_Trim_Resultado!ER245</f>
        <v>86524.721449999997</v>
      </c>
      <c r="EF4" s="1">
        <f>PLANEL_GerPT_Trim_Resultado!ES245</f>
        <v>84147.081120000003</v>
      </c>
      <c r="EG4" s="1">
        <f>PLANEL_GerPT_Trim_Resultado!ET245</f>
        <v>77381.37182</v>
      </c>
      <c r="EH4" s="1">
        <f>PLANEL_GerPT_Trim_Resultado!EU245</f>
        <v>78494.456600000005</v>
      </c>
      <c r="EI4" s="1">
        <f>PLANEL_GerPT_Trim_Resultado!EV245</f>
        <v>86710.496880000006</v>
      </c>
      <c r="EJ4" s="1">
        <f>PLANEL_GerPT_Trim_Resultado!EW245</f>
        <v>84147.081120000003</v>
      </c>
      <c r="EK4" s="1">
        <f>PLANEL_GerPT_Trim_Resultado!EX245</f>
        <v>77722.420880000005</v>
      </c>
      <c r="EL4" s="1">
        <f>PLANEL_GerPT_Trim_Resultado!EY245</f>
        <v>78996.869990000007</v>
      </c>
      <c r="EM4" s="1">
        <f>PLANEL_GerPT_Trim_Resultado!EZ245</f>
        <v>86355.324859999993</v>
      </c>
      <c r="EN4" s="1">
        <f>PLANEL_GerPT_Trim_Resultado!FA245</f>
        <v>84213.755120000002</v>
      </c>
      <c r="EO4" s="1">
        <f>PLANEL_GerPT_Trim_Resultado!FB245</f>
        <v>74494.07849</v>
      </c>
      <c r="EP4" s="1">
        <f>PLANEL_GerPT_Trim_Resultado!FC245</f>
        <v>75231.506399999998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4766.9163280000002</v>
      </c>
      <c r="H5" s="1">
        <f>PLANEL_GerPT_Trim_Resultado!U257</f>
        <v>4997.6789099999996</v>
      </c>
      <c r="I5" s="1">
        <f>PLANEL_GerPT_Trim_Resultado!V257</f>
        <v>4731.1219440000004</v>
      </c>
      <c r="J5" s="1">
        <f>PLANEL_GerPT_Trim_Resultado!W257</f>
        <v>4836.8402260000003</v>
      </c>
      <c r="K5" s="1">
        <f>PLANEL_GerPT_Trim_Resultado!X257</f>
        <v>4997.1557080000002</v>
      </c>
      <c r="L5" s="1">
        <f>PLANEL_GerPT_Trim_Resultado!Y257</f>
        <v>5073.9787100000003</v>
      </c>
      <c r="M5" s="1">
        <f>PLANEL_GerPT_Trim_Resultado!Z257</f>
        <v>4894.8537239999996</v>
      </c>
      <c r="N5" s="1">
        <f>PLANEL_GerPT_Trim_Resultado!AA257</f>
        <v>4755.8241260000004</v>
      </c>
      <c r="O5" s="1">
        <f>PLANEL_GerPT_Trim_Resultado!AB257</f>
        <v>5043.4573879999998</v>
      </c>
      <c r="P5" s="1">
        <f>PLANEL_GerPT_Trim_Resultado!AC257</f>
        <v>5175.7924320000002</v>
      </c>
      <c r="Q5" s="1">
        <f>PLANEL_GerPT_Trim_Resultado!AD257</f>
        <v>5017.9491180000005</v>
      </c>
      <c r="R5" s="1">
        <f>PLANEL_GerPT_Trim_Resultado!AE257</f>
        <v>4969.8137260000003</v>
      </c>
      <c r="S5" s="1">
        <f>PLANEL_GerPT_Trim_Resultado!AF257</f>
        <v>5156.2803880000001</v>
      </c>
      <c r="T5" s="1">
        <f>PLANEL_GerPT_Trim_Resultado!AG257</f>
        <v>5360.4835499999999</v>
      </c>
      <c r="U5" s="1">
        <f>PLANEL_GerPT_Trim_Resultado!AH257</f>
        <v>5104.9062780000004</v>
      </c>
      <c r="V5" s="1">
        <f>PLANEL_GerPT_Trim_Resultado!AI257</f>
        <v>4734.7286999999997</v>
      </c>
      <c r="W5" s="1">
        <f>PLANEL_GerPT_Trim_Resultado!AJ257</f>
        <v>5381.8742979999997</v>
      </c>
      <c r="X5" s="1">
        <f>PLANEL_GerPT_Trim_Resultado!AK257</f>
        <v>5351.5594499999997</v>
      </c>
      <c r="Y5" s="1">
        <f>PLANEL_GerPT_Trim_Resultado!AL257</f>
        <v>5330.6380440000003</v>
      </c>
      <c r="Z5" s="1">
        <f>PLANEL_GerPT_Trim_Resultado!AM257</f>
        <v>5237.1586260000004</v>
      </c>
      <c r="AA5" s="1">
        <f>PLANEL_GerPT_Trim_Resultado!AN257</f>
        <v>6500.17</v>
      </c>
      <c r="AB5" s="1">
        <f>PLANEL_GerPT_Trim_Resultado!AO257</f>
        <v>5382.1844890000002</v>
      </c>
      <c r="AC5" s="1">
        <f>PLANEL_GerPT_Trim_Resultado!AP257</f>
        <v>6816.1168799999996</v>
      </c>
      <c r="AD5" s="1">
        <f>PLANEL_GerPT_Trim_Resultado!AQ257</f>
        <v>7169.8550889999997</v>
      </c>
      <c r="AE5" s="1">
        <f>PLANEL_GerPT_Trim_Resultado!AR257</f>
        <v>9436.7642080000005</v>
      </c>
      <c r="AF5" s="1">
        <f>PLANEL_GerPT_Trim_Resultado!AS257</f>
        <v>9532.0235919999996</v>
      </c>
      <c r="AG5" s="1">
        <f>PLANEL_GerPT_Trim_Resultado!AT257</f>
        <v>9233.8680779999995</v>
      </c>
      <c r="AH5" s="1">
        <f>PLANEL_GerPT_Trim_Resultado!AU257</f>
        <v>9257.3736260000005</v>
      </c>
      <c r="AI5" s="1">
        <f>PLANEL_GerPT_Trim_Resultado!AV257</f>
        <v>9530.9359480000003</v>
      </c>
      <c r="AJ5" s="1">
        <f>PLANEL_GerPT_Trim_Resultado!AW257</f>
        <v>9160.6057729999993</v>
      </c>
      <c r="AK5" s="1">
        <f>PLANEL_GerPT_Trim_Resultado!AX257</f>
        <v>9343.3378379999995</v>
      </c>
      <c r="AL5" s="1">
        <f>PLANEL_GerPT_Trim_Resultado!AY257</f>
        <v>9182.9441630000001</v>
      </c>
      <c r="AM5" s="1">
        <f>PLANEL_GerPT_Trim_Resultado!AZ257</f>
        <v>11975.612209999999</v>
      </c>
      <c r="AN5" s="1">
        <f>PLANEL_GerPT_Trim_Resultado!BA257</f>
        <v>9479.5896100000009</v>
      </c>
      <c r="AO5" s="1">
        <f>PLANEL_GerPT_Trim_Resultado!BB257</f>
        <v>11585.09505</v>
      </c>
      <c r="AP5" s="1">
        <f>PLANEL_GerPT_Trim_Resultado!BC257</f>
        <v>11835.15223</v>
      </c>
      <c r="AQ5" s="1">
        <f>PLANEL_GerPT_Trim_Resultado!BD257</f>
        <v>11959.5933</v>
      </c>
      <c r="AR5" s="1">
        <f>PLANEL_GerPT_Trim_Resultado!BE257</f>
        <v>11324.4013</v>
      </c>
      <c r="AS5" s="1">
        <f>PLANEL_GerPT_Trim_Resultado!BF257</f>
        <v>11580.48388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11193.42369</v>
      </c>
      <c r="AW5" s="1">
        <f>PLANEL_GerPT_Trim_Resultado!BJ257</f>
        <v>9135.6591619999999</v>
      </c>
      <c r="AX5" s="1">
        <f>PLANEL_GerPT_Trim_Resultado!BK257</f>
        <v>11833.772650000001</v>
      </c>
      <c r="AY5" s="1">
        <f>PLANEL_GerPT_Trim_Resultado!BL257</f>
        <v>12072.83035</v>
      </c>
      <c r="AZ5" s="1">
        <f>PLANEL_GerPT_Trim_Resultado!BM257</f>
        <v>8000.7531099999997</v>
      </c>
      <c r="BA5" s="1">
        <f>PLANEL_GerPT_Trim_Resultado!BN257</f>
        <v>10968.423049999999</v>
      </c>
      <c r="BB5" s="1">
        <f>PLANEL_GerPT_Trim_Resultado!BO257</f>
        <v>11835.15223</v>
      </c>
      <c r="BC5" s="1">
        <f>PLANEL_GerPT_Trim_Resultado!BP257</f>
        <v>12072.83035</v>
      </c>
      <c r="BD5" s="1">
        <f>PLANEL_GerPT_Trim_Resultado!BQ257</f>
        <v>9417.0798919999997</v>
      </c>
      <c r="BE5" s="1">
        <f>PLANEL_GerPT_Trim_Resultado!BR257</f>
        <v>11898.933440000001</v>
      </c>
      <c r="BF5" s="1">
        <f>PLANEL_GerPT_Trim_Resultado!BS257</f>
        <v>11833.557629999999</v>
      </c>
      <c r="BG5" s="1">
        <f>PLANEL_GerPT_Trim_Resultado!BT257</f>
        <v>13881.923349999999</v>
      </c>
      <c r="BH5" s="1">
        <f>PLANEL_GerPT_Trim_Resultado!BU257</f>
        <v>9530.1836800000001</v>
      </c>
      <c r="BI5" s="1">
        <f>PLANEL_GerPT_Trim_Resultado!BV257</f>
        <v>13231.356879999999</v>
      </c>
      <c r="BJ5" s="1">
        <f>PLANEL_GerPT_Trim_Resultado!BW257</f>
        <v>13640.54213</v>
      </c>
      <c r="BK5" s="1">
        <f>PLANEL_GerPT_Trim_Resultado!BX257</f>
        <v>13881.923349999999</v>
      </c>
      <c r="BL5" s="1">
        <f>PLANEL_GerPT_Trim_Resultado!BY257</f>
        <v>9025.9073619999999</v>
      </c>
      <c r="BM5" s="1">
        <f>PLANEL_GerPT_Trim_Resultado!BZ257</f>
        <v>10085.45393</v>
      </c>
      <c r="BN5" s="1">
        <f>PLANEL_GerPT_Trim_Resultado!CA257</f>
        <v>12947.595530000001</v>
      </c>
      <c r="BO5" s="1">
        <f>PLANEL_GerPT_Trim_Resultado!CB257</f>
        <v>13881.923349999999</v>
      </c>
      <c r="BP5" s="1">
        <f>PLANEL_GerPT_Trim_Resultado!CC257</f>
        <v>9325.8609120000001</v>
      </c>
      <c r="BQ5" s="1">
        <f>PLANEL_GerPT_Trim_Resultado!CD257</f>
        <v>9798.0160230000001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14038.891310000001</v>
      </c>
      <c r="BU5" s="1">
        <f>PLANEL_GerPT_Trim_Resultado!CH257</f>
        <v>9774.3220710000005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13370.03047</v>
      </c>
      <c r="BY5" s="1">
        <f>PLANEL_GerPT_Trim_Resultado!CL257</f>
        <v>11744.366180000001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13959.40331</v>
      </c>
      <c r="CC5" s="1">
        <f>PLANEL_GerPT_Trim_Resultado!CP257</f>
        <v>11608.895909999999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13691.155210000001</v>
      </c>
      <c r="CG5" s="1">
        <f>PLANEL_GerPT_Trim_Resultado!CT257</f>
        <v>11150.190199999999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13959.40331</v>
      </c>
      <c r="CK5" s="1">
        <f>PLANEL_GerPT_Trim_Resultado!CX257</f>
        <v>12545.412420000001</v>
      </c>
      <c r="CL5" s="1">
        <f>PLANEL_GerPT_Trim_Resultado!CY257</f>
        <v>13449.76822</v>
      </c>
      <c r="CM5" s="1">
        <f>PLANEL_GerPT_Trim_Resultado!CZ257</f>
        <v>13881.923349999999</v>
      </c>
      <c r="CN5" s="1">
        <f>PLANEL_GerPT_Trim_Resultado!DA257</f>
        <v>13914.59131</v>
      </c>
      <c r="CO5" s="1">
        <f>PLANEL_GerPT_Trim_Resultado!DB257</f>
        <v>9643.4518900000003</v>
      </c>
      <c r="CP5" s="1">
        <f>PLANEL_GerPT_Trim_Resultado!DC257</f>
        <v>13504.979230000001</v>
      </c>
      <c r="CQ5" s="1">
        <f>PLANEL_GerPT_Trim_Resultado!DD257</f>
        <v>13881.923349999999</v>
      </c>
      <c r="CR5" s="1">
        <f>PLANEL_GerPT_Trim_Resultado!DE257</f>
        <v>12428.35887</v>
      </c>
      <c r="CS5" s="1">
        <f>PLANEL_GerPT_Trim_Resultado!DF257</f>
        <v>13436.812980000001</v>
      </c>
      <c r="CT5" s="1">
        <f>PLANEL_GerPT_Trim_Resultado!DG257</f>
        <v>13562.342130000001</v>
      </c>
      <c r="CU5" s="1">
        <f>PLANEL_GerPT_Trim_Resultado!DH257</f>
        <v>13881.923349999999</v>
      </c>
      <c r="CV5" s="1">
        <f>PLANEL_GerPT_Trim_Resultado!DI257</f>
        <v>13857.910910000001</v>
      </c>
      <c r="CW5" s="1">
        <f>PLANEL_GerPT_Trim_Resultado!DJ257</f>
        <v>13400.578229999999</v>
      </c>
      <c r="CX5" s="1">
        <f>PLANEL_GerPT_Trim_Resultado!DK257</f>
        <v>13635.61213</v>
      </c>
      <c r="CY5" s="68">
        <f>PLANEL_GerPT_Trim_Resultado!DL257</f>
        <v>13881.923349999999</v>
      </c>
      <c r="CZ5" s="68">
        <f>PLANEL_GerPT_Trim_Resultado!DM257</f>
        <v>13050.41373</v>
      </c>
      <c r="DA5" s="68">
        <f>PLANEL_GerPT_Trim_Resultado!DN257</f>
        <v>8072.4024159999999</v>
      </c>
      <c r="DB5" s="68">
        <f>PLANEL_GerPT_Trim_Resultado!DO257</f>
        <v>12157.82242</v>
      </c>
      <c r="DC5" s="1">
        <f>PLANEL_GerPT_Trim_Resultado!DP257</f>
        <v>13881.923349999999</v>
      </c>
      <c r="DD5" s="1">
        <f>PLANEL_GerPT_Trim_Resultado!DQ257</f>
        <v>13959.40331</v>
      </c>
      <c r="DE5" s="1">
        <f>PLANEL_GerPT_Trim_Resultado!DR257</f>
        <v>10938.47774</v>
      </c>
      <c r="DF5" s="1">
        <f>PLANEL_GerPT_Trim_Resultado!DS257</f>
        <v>13480.10513</v>
      </c>
      <c r="DG5" s="1">
        <f>PLANEL_GerPT_Trim_Resultado!DT257</f>
        <v>13881.923349999999</v>
      </c>
      <c r="DH5" s="1">
        <f>PLANEL_GerPT_Trim_Resultado!DU257</f>
        <v>13937.98331</v>
      </c>
      <c r="DI5" s="1">
        <f>PLANEL_GerPT_Trim_Resultado!DV257</f>
        <v>9562.9439739999998</v>
      </c>
      <c r="DJ5" s="1">
        <f>PLANEL_GerPT_Trim_Resultado!DW257</f>
        <v>12526.543729999999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7857.926238</v>
      </c>
      <c r="DN5" s="1">
        <f>PLANEL_GerPT_Trim_Resultado!EA257</f>
        <v>13392.28703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11544.03458</v>
      </c>
      <c r="DR5" s="1">
        <f>PLANEL_GerPT_Trim_Resultado!EE257</f>
        <v>13637.20673</v>
      </c>
      <c r="DS5" s="1">
        <f>PLANEL_GerPT_Trim_Resultado!EF257</f>
        <v>13543.72725</v>
      </c>
      <c r="DT5" s="1">
        <f>PLANEL_GerPT_Trim_Resultado!EG257</f>
        <v>14038.891310000001</v>
      </c>
      <c r="DU5" s="1">
        <f>PLANEL_GerPT_Trim_Resultado!EH257</f>
        <v>13745.57624</v>
      </c>
      <c r="DV5" s="1">
        <f>PLANEL_GerPT_Trim_Resultado!EI257</f>
        <v>11634.88493</v>
      </c>
      <c r="DW5" s="1">
        <f>PLANEL_GerPT_Trim_Resultado!EJ257</f>
        <v>13794.76895</v>
      </c>
      <c r="DX5" s="1">
        <f>PLANEL_GerPT_Trim_Resultado!EK257</f>
        <v>14038.891310000001</v>
      </c>
      <c r="DY5" s="1">
        <f>PLANEL_GerPT_Trim_Resultado!EL257</f>
        <v>13745.57624</v>
      </c>
      <c r="DZ5" s="1">
        <f>PLANEL_GerPT_Trim_Resultado!EM257</f>
        <v>12243.018679999999</v>
      </c>
      <c r="EA5" s="1">
        <f>PLANEL_GerPT_Trim_Resultado!EN257</f>
        <v>12093.216930000001</v>
      </c>
      <c r="EB5" s="1">
        <f>PLANEL_GerPT_Trim_Resultado!EO257</f>
        <v>14038.891310000001</v>
      </c>
      <c r="EC5" s="1">
        <f>PLANEL_GerPT_Trim_Resultado!EP257</f>
        <v>7556.5057379999998</v>
      </c>
      <c r="ED5" s="1">
        <f>PLANEL_GerPT_Trim_Resultado!EQ257</f>
        <v>8903.7424599999995</v>
      </c>
      <c r="EE5" s="1">
        <f>PLANEL_GerPT_Trim_Resultado!ER257</f>
        <v>13760.805850000001</v>
      </c>
      <c r="EF5" s="1">
        <f>PLANEL_GerPT_Trim_Resultado!ES257</f>
        <v>14038.891310000001</v>
      </c>
      <c r="EG5" s="1">
        <f>PLANEL_GerPT_Trim_Resultado!ET257</f>
        <v>13574.75114</v>
      </c>
      <c r="EH5" s="1">
        <f>PLANEL_GerPT_Trim_Resultado!EU257</f>
        <v>9724.0354879999995</v>
      </c>
      <c r="EI5" s="1">
        <f>PLANEL_GerPT_Trim_Resultado!EV257</f>
        <v>13802.80335</v>
      </c>
      <c r="EJ5" s="1">
        <f>PLANEL_GerPT_Trim_Resultado!EW257</f>
        <v>14038.891310000001</v>
      </c>
      <c r="EK5" s="1">
        <f>PLANEL_GerPT_Trim_Resultado!EX257</f>
        <v>13601.85758</v>
      </c>
      <c r="EL5" s="1">
        <f>PLANEL_GerPT_Trim_Resultado!EY257</f>
        <v>9602.5365160000001</v>
      </c>
      <c r="EM5" s="1">
        <f>PLANEL_GerPT_Trim_Resultado!EZ257</f>
        <v>11740.324850000001</v>
      </c>
      <c r="EN5" s="1">
        <f>PLANEL_GerPT_Trim_Resultado!FA257</f>
        <v>14038.891310000001</v>
      </c>
      <c r="EO5" s="1">
        <f>PLANEL_GerPT_Trim_Resultado!FB257</f>
        <v>9528.6047639999997</v>
      </c>
      <c r="EP5" s="1">
        <f>PLANEL_GerPT_Trim_Resultado!FC257</f>
        <v>12730.02677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3634.8798929999998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3990.8528609999998</v>
      </c>
      <c r="P7" s="18">
        <f>PLANEL_GerPT_Trim_Resultado!AC149</f>
        <v>3028.498094</v>
      </c>
      <c r="Q7" s="18">
        <f>PLANEL_GerPT_Trim_Resultado!AD149</f>
        <v>3025.6556799999998</v>
      </c>
      <c r="R7" s="18">
        <f>PLANEL_GerPT_Trim_Resultado!AE149</f>
        <v>3239.7842519999999</v>
      </c>
      <c r="S7" s="18">
        <f>PLANEL_GerPT_Trim_Resultado!AF149</f>
        <v>4305.6897570000001</v>
      </c>
      <c r="T7" s="18">
        <f>PLANEL_GerPT_Trim_Resultado!AG149</f>
        <v>615.66701969999997</v>
      </c>
      <c r="U7" s="18">
        <f>PLANEL_GerPT_Trim_Resultado!AH149</f>
        <v>4305.6897570000001</v>
      </c>
      <c r="V7" s="18">
        <f>PLANEL_GerPT_Trim_Resultado!AI149</f>
        <v>3634.8798929999998</v>
      </c>
      <c r="W7" s="18">
        <f>PLANEL_GerPT_Trim_Resultado!AJ149</f>
        <v>4305.6897570000001</v>
      </c>
      <c r="X7" s="18">
        <f>PLANEL_GerPT_Trim_Resultado!AK149</f>
        <v>2657.0892429999999</v>
      </c>
      <c r="Y7" s="18">
        <f>PLANEL_GerPT_Trim_Resultado!AL149</f>
        <v>3456.6286660000001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3712.7729680000002</v>
      </c>
      <c r="AC7" s="18">
        <f>PLANEL_GerPT_Trim_Resultado!AP149</f>
        <v>4094.4035990000002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3239.7842519999999</v>
      </c>
      <c r="AG7" s="18">
        <f>PLANEL_GerPT_Trim_Resultado!AT149</f>
        <v>4094.4035990000002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3880.2750270000001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3514.6457519999999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663.23009200000001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1164.4425470000001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5693.4564069999997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6345.975015</v>
      </c>
      <c r="G8" s="18">
        <f>PLANEL_GerPT_Trim_Resultado!T113+PLANEL_GerPT_Trim_Resultado!T125+PLANEL_GerPT_Trim_Resultado!T137</f>
        <v>7115.5832840000003</v>
      </c>
      <c r="H8" s="18">
        <f>PLANEL_GerPT_Trim_Resultado!U113+PLANEL_GerPT_Trim_Resultado!U125+PLANEL_GerPT_Trim_Resultado!U137</f>
        <v>6486.3819899999999</v>
      </c>
      <c r="I8" s="18">
        <f>PLANEL_GerPT_Trim_Resultado!V113+PLANEL_GerPT_Trim_Resultado!V125+PLANEL_GerPT_Trim_Resultado!V137</f>
        <v>5334.3596299999999</v>
      </c>
      <c r="J8" s="18">
        <f>PLANEL_GerPT_Trim_Resultado!W113+PLANEL_GerPT_Trim_Resultado!W125+PLANEL_GerPT_Trim_Resultado!W137</f>
        <v>7397.2894580000002</v>
      </c>
      <c r="K8" s="18">
        <f>PLANEL_GerPT_Trim_Resultado!X113+PLANEL_GerPT_Trim_Resultado!X125+PLANEL_GerPT_Trim_Resultado!X137</f>
        <v>7157.3422970000001</v>
      </c>
      <c r="L8" s="18">
        <f>PLANEL_GerPT_Trim_Resultado!Y113+PLANEL_GerPT_Trim_Resultado!Y125+PLANEL_GerPT_Trim_Resultado!Y137</f>
        <v>6575.9831450000001</v>
      </c>
      <c r="M8" s="18">
        <f>PLANEL_GerPT_Trim_Resultado!Z113+PLANEL_GerPT_Trim_Resultado!Z125+PLANEL_GerPT_Trim_Resultado!Z137</f>
        <v>5445.218468</v>
      </c>
      <c r="N8" s="18">
        <f>PLANEL_GerPT_Trim_Resultado!AA113+PLANEL_GerPT_Trim_Resultado!AA125+PLANEL_GerPT_Trim_Resultado!AA137</f>
        <v>6694.8444440000003</v>
      </c>
      <c r="O8" s="18">
        <f>PLANEL_GerPT_Trim_Resultado!AB113+PLANEL_GerPT_Trim_Resultado!AB125+PLANEL_GerPT_Trim_Resultado!AB137</f>
        <v>7114.3744500000003</v>
      </c>
      <c r="P8" s="18">
        <f>PLANEL_GerPT_Trim_Resultado!AC113+PLANEL_GerPT_Trim_Resultado!AC125+PLANEL_GerPT_Trim_Resultado!AC137</f>
        <v>6279.5604629999998</v>
      </c>
      <c r="Q8" s="18">
        <f>PLANEL_GerPT_Trim_Resultado!AD113+PLANEL_GerPT_Trim_Resultado!AD125+PLANEL_GerPT_Trim_Resultado!AD137</f>
        <v>6878.83302</v>
      </c>
      <c r="R8" s="18">
        <f>PLANEL_GerPT_Trim_Resultado!AE113+PLANEL_GerPT_Trim_Resultado!AE125+PLANEL_GerPT_Trim_Resultado!AE137</f>
        <v>6839.7024439999996</v>
      </c>
      <c r="S8" s="18">
        <f>PLANEL_GerPT_Trim_Resultado!AF113+PLANEL_GerPT_Trim_Resultado!AF125+PLANEL_GerPT_Trim_Resultado!AF137</f>
        <v>7114.3744500000003</v>
      </c>
      <c r="T8" s="18">
        <f>PLANEL_GerPT_Trim_Resultado!AG113+PLANEL_GerPT_Trim_Resultado!AG125+PLANEL_GerPT_Trim_Resultado!AG137</f>
        <v>4552.2218570000005</v>
      </c>
      <c r="U8" s="18">
        <f>PLANEL_GerPT_Trim_Resultado!AH113+PLANEL_GerPT_Trim_Resultado!AH125+PLANEL_GerPT_Trim_Resultado!AH137</f>
        <v>6552.4793079999999</v>
      </c>
      <c r="V8" s="18">
        <f>PLANEL_GerPT_Trim_Resultado!AI113+PLANEL_GerPT_Trim_Resultado!AI125+PLANEL_GerPT_Trim_Resultado!AI137</f>
        <v>6648.1964390000003</v>
      </c>
      <c r="W8" s="18">
        <f>PLANEL_GerPT_Trim_Resultado!AJ113+PLANEL_GerPT_Trim_Resultado!AJ125+PLANEL_GerPT_Trim_Resultado!AJ137</f>
        <v>7260.1903229999998</v>
      </c>
      <c r="X8" s="18">
        <f>PLANEL_GerPT_Trim_Resultado!AK113+PLANEL_GerPT_Trim_Resultado!AK125+PLANEL_GerPT_Trim_Resultado!AK137</f>
        <v>6610.2227339999999</v>
      </c>
      <c r="Y8" s="18">
        <f>PLANEL_GerPT_Trim_Resultado!AL113+PLANEL_GerPT_Trim_Resultado!AL125+PLANEL_GerPT_Trim_Resultado!AL137</f>
        <v>6630.9744600000004</v>
      </c>
      <c r="Z8" s="18">
        <f>PLANEL_GerPT_Trim_Resultado!AM113+PLANEL_GerPT_Trim_Resultado!AM125+PLANEL_GerPT_Trim_Resultado!AM137</f>
        <v>7048.9433440000003</v>
      </c>
      <c r="AA8" s="18">
        <f>PLANEL_GerPT_Trim_Resultado!AN113+PLANEL_GerPT_Trim_Resultado!AN125+PLANEL_GerPT_Trim_Resultado!AN137</f>
        <v>7429.0297549999996</v>
      </c>
      <c r="AB8" s="18">
        <f>PLANEL_GerPT_Trim_Resultado!AO113+PLANEL_GerPT_Trim_Resultado!AO125+PLANEL_GerPT_Trim_Resultado!AO137</f>
        <v>5215.736191</v>
      </c>
      <c r="AC8" s="18">
        <f>PLANEL_GerPT_Trim_Resultado!AP113+PLANEL_GerPT_Trim_Resultado!AP125+PLANEL_GerPT_Trim_Resultado!AP137</f>
        <v>7429.0297549999996</v>
      </c>
      <c r="AD8" s="18">
        <f>PLANEL_GerPT_Trim_Resultado!AQ113+PLANEL_GerPT_Trim_Resultado!AQ125+PLANEL_GerPT_Trim_Resultado!AQ137</f>
        <v>7429.0297549999996</v>
      </c>
      <c r="AE8" s="18">
        <f>PLANEL_GerPT_Trim_Resultado!AR113+PLANEL_GerPT_Trim_Resultado!AR125+PLANEL_GerPT_Trim_Resultado!AR137</f>
        <v>7918.5195679999997</v>
      </c>
      <c r="AF8" s="18">
        <f>PLANEL_GerPT_Trim_Resultado!AS113+PLANEL_GerPT_Trim_Resultado!AS125+PLANEL_GerPT_Trim_Resultado!AS137</f>
        <v>6146.274015</v>
      </c>
      <c r="AG8" s="18">
        <f>PLANEL_GerPT_Trim_Resultado!AT113+PLANEL_GerPT_Trim_Resultado!AT125+PLANEL_GerPT_Trim_Resultado!AT137</f>
        <v>7918.5195679999997</v>
      </c>
      <c r="AH8" s="18">
        <f>PLANEL_GerPT_Trim_Resultado!AU113+PLANEL_GerPT_Trim_Resultado!AU125+PLANEL_GerPT_Trim_Resultado!AU137</f>
        <v>7712.7287450000003</v>
      </c>
      <c r="AI8" s="18">
        <f>PLANEL_GerPT_Trim_Resultado!AV113+PLANEL_GerPT_Trim_Resultado!AV125+PLANEL_GerPT_Trim_Resultado!AV137</f>
        <v>6730.3212960000001</v>
      </c>
      <c r="AJ8" s="18">
        <f>PLANEL_GerPT_Trim_Resultado!AW113+PLANEL_GerPT_Trim_Resultado!AW125+PLANEL_GerPT_Trim_Resultado!AW137</f>
        <v>6327.4769720000004</v>
      </c>
      <c r="AK8" s="18">
        <f>PLANEL_GerPT_Trim_Resultado!AX113+PLANEL_GerPT_Trim_Resultado!AX125+PLANEL_GerPT_Trim_Resultado!AX137</f>
        <v>8065.2857029999996</v>
      </c>
      <c r="AL8" s="18">
        <f>PLANEL_GerPT_Trim_Resultado!AY113+PLANEL_GerPT_Trim_Resultado!AY125+PLANEL_GerPT_Trim_Resultado!AY137</f>
        <v>7896.4462709999998</v>
      </c>
      <c r="AM8" s="18">
        <f>PLANEL_GerPT_Trim_Resultado!AZ113+PLANEL_GerPT_Trim_Resultado!AZ125+PLANEL_GerPT_Trim_Resultado!AZ137</f>
        <v>8685.0176410000004</v>
      </c>
      <c r="AN8" s="18">
        <f>PLANEL_GerPT_Trim_Resultado!BA113+PLANEL_GerPT_Trim_Resultado!BA125+PLANEL_GerPT_Trim_Resultado!BA137</f>
        <v>7971.2873149999996</v>
      </c>
      <c r="AO8" s="18">
        <f>PLANEL_GerPT_Trim_Resultado!BB113+PLANEL_GerPT_Trim_Resultado!BB125+PLANEL_GerPT_Trim_Resultado!BB137</f>
        <v>7540.282502</v>
      </c>
      <c r="AP8" s="18">
        <f>PLANEL_GerPT_Trim_Resultado!BC113+PLANEL_GerPT_Trim_Resultado!BC125+PLANEL_GerPT_Trim_Resultado!BC137</f>
        <v>8685.0176410000004</v>
      </c>
      <c r="AQ8" s="18">
        <f>PLANEL_GerPT_Trim_Resultado!BD113+PLANEL_GerPT_Trim_Resultado!BD125+PLANEL_GerPT_Trim_Resultado!BD137</f>
        <v>6072.9332969999996</v>
      </c>
      <c r="AR8" s="18">
        <f>PLANEL_GerPT_Trim_Resultado!BE113+PLANEL_GerPT_Trim_Resultado!BE125+PLANEL_GerPT_Trim_Resultado!BE137</f>
        <v>4392.8303100000003</v>
      </c>
      <c r="AS8" s="18">
        <f>PLANEL_GerPT_Trim_Resultado!BF113+PLANEL_GerPT_Trim_Resultado!BF125+PLANEL_GerPT_Trim_Resultado!BF137</f>
        <v>5595.9761140000001</v>
      </c>
      <c r="AT8" s="18">
        <f>PLANEL_GerPT_Trim_Resultado!BG113+PLANEL_GerPT_Trim_Resultado!BG125+PLANEL_GerPT_Trim_Resultado!BG137</f>
        <v>6072.9332969999996</v>
      </c>
      <c r="AU8" s="18">
        <f>PLANEL_GerPT_Trim_Resultado!BH113+PLANEL_GerPT_Trim_Resultado!BH125+PLANEL_GerPT_Trim_Resultado!BH137</f>
        <v>5879.6490990000002</v>
      </c>
      <c r="AV8" s="18">
        <f>PLANEL_GerPT_Trim_Resultado!BI113+PLANEL_GerPT_Trim_Resultado!BI125+PLANEL_GerPT_Trim_Resultado!BI137</f>
        <v>4243.3657149999999</v>
      </c>
      <c r="AW8" s="18">
        <f>PLANEL_GerPT_Trim_Resultado!BJ113+PLANEL_GerPT_Trim_Resultado!BJ125+PLANEL_GerPT_Trim_Resultado!BJ137</f>
        <v>5082.8353790000001</v>
      </c>
      <c r="AX8" s="18">
        <f>PLANEL_GerPT_Trim_Resultado!BK113+PLANEL_GerPT_Trim_Resultado!BK125+PLANEL_GerPT_Trim_Resultado!BK137</f>
        <v>5798.7350280000001</v>
      </c>
      <c r="AY8" s="18">
        <f>PLANEL_GerPT_Trim_Resultado!BL113+PLANEL_GerPT_Trim_Resultado!BL125+PLANEL_GerPT_Trim_Resultado!BL137</f>
        <v>7472.8800600000004</v>
      </c>
      <c r="AZ8" s="18">
        <f>PLANEL_GerPT_Trim_Resultado!BM113+PLANEL_GerPT_Trim_Resultado!BM125+PLANEL_GerPT_Trim_Resultado!BM137</f>
        <v>6625.4832100000003</v>
      </c>
      <c r="BA8" s="18">
        <f>PLANEL_GerPT_Trim_Resultado!BN113+PLANEL_GerPT_Trim_Resultado!BN125+PLANEL_GerPT_Trim_Resultado!BN137</f>
        <v>6328.1449210000001</v>
      </c>
      <c r="BB8" s="18">
        <f>PLANEL_GerPT_Trim_Resultado!BO113+PLANEL_GerPT_Trim_Resultado!BO125+PLANEL_GerPT_Trim_Resultado!BO137</f>
        <v>7472.8800600000004</v>
      </c>
      <c r="BC8" s="18">
        <f>PLANEL_GerPT_Trim_Resultado!BP113+PLANEL_GerPT_Trim_Resultado!BP125+PLANEL_GerPT_Trim_Resultado!BP137</f>
        <v>7317.8664220000001</v>
      </c>
      <c r="BD8" s="18">
        <f>PLANEL_GerPT_Trim_Resultado!BQ113+PLANEL_GerPT_Trim_Resultado!BQ125+PLANEL_GerPT_Trim_Resultado!BQ137</f>
        <v>5783.9099660000002</v>
      </c>
      <c r="BE8" s="18">
        <f>PLANEL_GerPT_Trim_Resultado!BR113+PLANEL_GerPT_Trim_Resultado!BR125+PLANEL_GerPT_Trim_Resultado!BR137</f>
        <v>6173.1312829999997</v>
      </c>
      <c r="BF8" s="18">
        <f>PLANEL_GerPT_Trim_Resultado!BS113+PLANEL_GerPT_Trim_Resultado!BS125+PLANEL_GerPT_Trim_Resultado!BS137</f>
        <v>7317.8664220000001</v>
      </c>
      <c r="BG8" s="18">
        <f>PLANEL_GerPT_Trim_Resultado!BT113+PLANEL_GerPT_Trim_Resultado!BT125+PLANEL_GerPT_Trim_Resultado!BT137</f>
        <v>7317.8664220000001</v>
      </c>
      <c r="BH8" s="18">
        <f>PLANEL_GerPT_Trim_Resultado!BU113+PLANEL_GerPT_Trim_Resultado!BU125+PLANEL_GerPT_Trim_Resultado!BU137</f>
        <v>7317.8664220000001</v>
      </c>
      <c r="BI8" s="18">
        <f>PLANEL_GerPT_Trim_Resultado!BV113+PLANEL_GerPT_Trim_Resultado!BV125+PLANEL_GerPT_Trim_Resultado!BV137</f>
        <v>6173.1312829999997</v>
      </c>
      <c r="BJ8" s="18">
        <f>PLANEL_GerPT_Trim_Resultado!BW113+PLANEL_GerPT_Trim_Resultado!BW125+PLANEL_GerPT_Trim_Resultado!BW137</f>
        <v>7317.8664220000001</v>
      </c>
      <c r="BK8" s="18">
        <f>PLANEL_GerPT_Trim_Resultado!BX113+PLANEL_GerPT_Trim_Resultado!BX125+PLANEL_GerPT_Trim_Resultado!BX137</f>
        <v>7317.8664220000001</v>
      </c>
      <c r="BL8" s="18">
        <f>PLANEL_GerPT_Trim_Resultado!BY113+PLANEL_GerPT_Trim_Resultado!BY125+PLANEL_GerPT_Trim_Resultado!BY137</f>
        <v>7317.8664220000001</v>
      </c>
      <c r="BM8" s="18">
        <f>PLANEL_GerPT_Trim_Resultado!BZ113+PLANEL_GerPT_Trim_Resultado!BZ125+PLANEL_GerPT_Trim_Resultado!BZ137</f>
        <v>6137.9039039999998</v>
      </c>
      <c r="BN8" s="18">
        <f>PLANEL_GerPT_Trim_Resultado!CA113+PLANEL_GerPT_Trim_Resultado!CA125+PLANEL_GerPT_Trim_Resultado!CA137</f>
        <v>7317.8664220000001</v>
      </c>
      <c r="BO8" s="18">
        <f>PLANEL_GerPT_Trim_Resultado!CB113+PLANEL_GerPT_Trim_Resultado!CB125+PLANEL_GerPT_Trim_Resultado!CB137</f>
        <v>6749.7624740000001</v>
      </c>
      <c r="BP8" s="18">
        <f>PLANEL_GerPT_Trim_Resultado!CC113+PLANEL_GerPT_Trim_Resultado!CC125+PLANEL_GerPT_Trim_Resultado!CC137</f>
        <v>6749.7624740000001</v>
      </c>
      <c r="BQ8" s="18">
        <f>PLANEL_GerPT_Trim_Resultado!CD113+PLANEL_GerPT_Trim_Resultado!CD125+PLANEL_GerPT_Trim_Resultado!CD137</f>
        <v>6654.4099269999997</v>
      </c>
      <c r="BR8" s="18">
        <f>PLANEL_GerPT_Trim_Resultado!CE113+PLANEL_GerPT_Trim_Resultado!CE125+PLANEL_GerPT_Trim_Resultado!CE137</f>
        <v>6749.7624740000001</v>
      </c>
      <c r="BS8" s="18">
        <f>PLANEL_GerPT_Trim_Resultado!CF113+PLANEL_GerPT_Trim_Resultado!CF125+PLANEL_GerPT_Trim_Resultado!CF137</f>
        <v>7436.6793550000002</v>
      </c>
      <c r="BT8" s="18">
        <f>PLANEL_GerPT_Trim_Resultado!CG113+PLANEL_GerPT_Trim_Resultado!CG125+PLANEL_GerPT_Trim_Resultado!CG137</f>
        <v>7436.6793550000002</v>
      </c>
      <c r="BU8" s="18">
        <f>PLANEL_GerPT_Trim_Resultado!CH113+PLANEL_GerPT_Trim_Resultado!CH125+PLANEL_GerPT_Trim_Resultado!CH137</f>
        <v>7436.6793550000002</v>
      </c>
      <c r="BV8" s="18">
        <f>PLANEL_GerPT_Trim_Resultado!CI113+PLANEL_GerPT_Trim_Resultado!CI125+PLANEL_GerPT_Trim_Resultado!CI137</f>
        <v>7436.6793550000002</v>
      </c>
      <c r="BW8" s="18">
        <f>PLANEL_GerPT_Trim_Resultado!CJ113+PLANEL_GerPT_Trim_Resultado!CJ125+PLANEL_GerPT_Trim_Resultado!CJ137</f>
        <v>8123.5962359999994</v>
      </c>
      <c r="BX8" s="18">
        <f>PLANEL_GerPT_Trim_Resultado!CK113+PLANEL_GerPT_Trim_Resultado!CK125+PLANEL_GerPT_Trim_Resultado!CK137</f>
        <v>7287.9263200000005</v>
      </c>
      <c r="BY8" s="18">
        <f>PLANEL_GerPT_Trim_Resultado!CL113+PLANEL_GerPT_Trim_Resultado!CL125+PLANEL_GerPT_Trim_Resultado!CL137</f>
        <v>8123.5962359999994</v>
      </c>
      <c r="BZ8" s="18">
        <f>PLANEL_GerPT_Trim_Resultado!CM113+PLANEL_GerPT_Trim_Resultado!CM125+PLANEL_GerPT_Trim_Resultado!CM137</f>
        <v>8123.5962359999994</v>
      </c>
      <c r="CA8" s="18">
        <f>PLANEL_GerPT_Trim_Resultado!CN113+PLANEL_GerPT_Trim_Resultado!CN125+PLANEL_GerPT_Trim_Resultado!CN137</f>
        <v>7816.8049449999999</v>
      </c>
      <c r="CB8" s="18">
        <f>PLANEL_GerPT_Trim_Resultado!CO113+PLANEL_GerPT_Trim_Resultado!CO125+PLANEL_GerPT_Trim_Resultado!CO137</f>
        <v>7816.8049449999999</v>
      </c>
      <c r="CC8" s="18">
        <f>PLANEL_GerPT_Trim_Resultado!CP113+PLANEL_GerPT_Trim_Resultado!CP125+PLANEL_GerPT_Trim_Resultado!CP137</f>
        <v>7636.7853489999998</v>
      </c>
      <c r="CD8" s="18">
        <f>PLANEL_GerPT_Trim_Resultado!CQ113+PLANEL_GerPT_Trim_Resultado!CQ125+PLANEL_GerPT_Trim_Resultado!CQ137</f>
        <v>7816.8049449999999</v>
      </c>
      <c r="CE8" s="18">
        <f>PLANEL_GerPT_Trim_Resultado!CR113+PLANEL_GerPT_Trim_Resultado!CR125+PLANEL_GerPT_Trim_Resultado!CR137</f>
        <v>8503.7218260000009</v>
      </c>
      <c r="CF8" s="18">
        <f>PLANEL_GerPT_Trim_Resultado!CS113+PLANEL_GerPT_Trim_Resultado!CS125+PLANEL_GerPT_Trim_Resultado!CS137</f>
        <v>8503.7218260000009</v>
      </c>
      <c r="CG8" s="18">
        <f>PLANEL_GerPT_Trim_Resultado!CT113+PLANEL_GerPT_Trim_Resultado!CT125+PLANEL_GerPT_Trim_Resultado!CT137</f>
        <v>8143.6826330000004</v>
      </c>
      <c r="CH8" s="18">
        <f>PLANEL_GerPT_Trim_Resultado!CU113+PLANEL_GerPT_Trim_Resultado!CU125+PLANEL_GerPT_Trim_Resultado!CU137</f>
        <v>8503.7218260000009</v>
      </c>
      <c r="CI8" s="18">
        <f>PLANEL_GerPT_Trim_Resultado!CV113+PLANEL_GerPT_Trim_Resultado!CV125+PLANEL_GerPT_Trim_Resultado!CV137</f>
        <v>9190.6387070000001</v>
      </c>
      <c r="CJ8" s="18">
        <f>PLANEL_GerPT_Trim_Resultado!CW113+PLANEL_GerPT_Trim_Resultado!CW125+PLANEL_GerPT_Trim_Resultado!CW137</f>
        <v>9190.6387070000001</v>
      </c>
      <c r="CK8" s="18">
        <f>PLANEL_GerPT_Trim_Resultado!CX113+PLANEL_GerPT_Trim_Resultado!CX125+PLANEL_GerPT_Trim_Resultado!CX137</f>
        <v>9190.6387070000001</v>
      </c>
      <c r="CL8" s="18">
        <f>PLANEL_GerPT_Trim_Resultado!CY113+PLANEL_GerPT_Trim_Resultado!CY125+PLANEL_GerPT_Trim_Resultado!CY137</f>
        <v>9190.6387070000001</v>
      </c>
      <c r="CM8" s="18">
        <f>PLANEL_GerPT_Trim_Resultado!CZ113+PLANEL_GerPT_Trim_Resultado!CZ125+PLANEL_GerPT_Trim_Resultado!CZ137</f>
        <v>9317.7893910000003</v>
      </c>
      <c r="CN8" s="18">
        <f>PLANEL_GerPT_Trim_Resultado!DA113+PLANEL_GerPT_Trim_Resultado!DA125+PLANEL_GerPT_Trim_Resultado!DA137</f>
        <v>9137.7697950000002</v>
      </c>
      <c r="CO8" s="18">
        <f>PLANEL_GerPT_Trim_Resultado!DB113+PLANEL_GerPT_Trim_Resultado!DB125+PLANEL_GerPT_Trim_Resultado!DB137</f>
        <v>9137.7697950000002</v>
      </c>
      <c r="CP8" s="18">
        <f>PLANEL_GerPT_Trim_Resultado!DC113+PLANEL_GerPT_Trim_Resultado!DC125+PLANEL_GerPT_Trim_Resultado!DC137</f>
        <v>9317.7893910000003</v>
      </c>
      <c r="CQ8" s="18">
        <f>PLANEL_GerPT_Trim_Resultado!DD113+PLANEL_GerPT_Trim_Resultado!DD125+PLANEL_GerPT_Trim_Resultado!DD137</f>
        <v>10004.706271999999</v>
      </c>
      <c r="CR8" s="18">
        <f>PLANEL_GerPT_Trim_Resultado!DE113+PLANEL_GerPT_Trim_Resultado!DE125+PLANEL_GerPT_Trim_Resultado!DE137</f>
        <v>10004.706271999999</v>
      </c>
      <c r="CS8" s="18">
        <f>PLANEL_GerPT_Trim_Resultado!DF113+PLANEL_GerPT_Trim_Resultado!DF125+PLANEL_GerPT_Trim_Resultado!DF137</f>
        <v>10004.706271999999</v>
      </c>
      <c r="CT8" s="18">
        <f>PLANEL_GerPT_Trim_Resultado!DG113+PLANEL_GerPT_Trim_Resultado!DG125+PLANEL_GerPT_Trim_Resultado!DG137</f>
        <v>10004.706271999999</v>
      </c>
      <c r="CU8" s="18">
        <f>PLANEL_GerPT_Trim_Resultado!DH113+PLANEL_GerPT_Trim_Resultado!DH125+PLANEL_GerPT_Trim_Resultado!DH137</f>
        <v>10665.093949</v>
      </c>
      <c r="CV8" s="18">
        <f>PLANEL_GerPT_Trim_Resultado!DI113+PLANEL_GerPT_Trim_Resultado!DI125+PLANEL_GerPT_Trim_Resultado!DI137</f>
        <v>10573.785260000001</v>
      </c>
      <c r="CW8" s="18">
        <f>PLANEL_GerPT_Trim_Resultado!DJ113+PLANEL_GerPT_Trim_Resultado!DJ125+PLANEL_GerPT_Trim_Resultado!DJ137</f>
        <v>9340.3392139999996</v>
      </c>
      <c r="CX8" s="18">
        <f>PLANEL_GerPT_Trim_Resultado!DK113+PLANEL_GerPT_Trim_Resultado!DK125+PLANEL_GerPT_Trim_Resultado!DK137</f>
        <v>9764.9959669999989</v>
      </c>
      <c r="CY8" s="69">
        <f>PLANEL_GerPT_Trim_Resultado!DL113+PLANEL_GerPT_Trim_Resultado!DL125+PLANEL_GerPT_Trim_Resultado!DL137</f>
        <v>11352.010829999999</v>
      </c>
      <c r="CZ8" s="69">
        <f>PLANEL_GerPT_Trim_Resultado!DM113+PLANEL_GerPT_Trim_Resultado!DM125+PLANEL_GerPT_Trim_Resultado!DM137</f>
        <v>10207.275691000001</v>
      </c>
      <c r="DA8" s="69">
        <f>PLANEL_GerPT_Trim_Resultado!DN113+PLANEL_GerPT_Trim_Resultado!DN125+PLANEL_GerPT_Trim_Resultado!DN137</f>
        <v>10991.971636999999</v>
      </c>
      <c r="DB8" s="69">
        <f>PLANEL_GerPT_Trim_Resultado!DO113+PLANEL_GerPT_Trim_Resultado!DO125+PLANEL_GerPT_Trim_Resultado!DO137</f>
        <v>11352.010829999999</v>
      </c>
      <c r="DC8" s="18">
        <f>PLANEL_GerPT_Trim_Resultado!DP113+PLANEL_GerPT_Trim_Resultado!DP125+PLANEL_GerPT_Trim_Resultado!DP137</f>
        <v>10888.981478</v>
      </c>
      <c r="DD8" s="18">
        <f>PLANEL_GerPT_Trim_Resultado!DQ113+PLANEL_GerPT_Trim_Resultado!DQ125+PLANEL_GerPT_Trim_Resultado!DQ137</f>
        <v>10708.9618816</v>
      </c>
      <c r="DE8" s="18">
        <f>PLANEL_GerPT_Trim_Resultado!DR113+PLANEL_GerPT_Trim_Resultado!DR125+PLANEL_GerPT_Trim_Resultado!DR137</f>
        <v>10528.942284999999</v>
      </c>
      <c r="DF8" s="18">
        <f>PLANEL_GerPT_Trim_Resultado!DS113+PLANEL_GerPT_Trim_Resultado!DS125+PLANEL_GerPT_Trim_Resultado!DS137</f>
        <v>10528.942284999999</v>
      </c>
      <c r="DG8" s="18">
        <f>PLANEL_GerPT_Trim_Resultado!DT113+PLANEL_GerPT_Trim_Resultado!DT125+PLANEL_GerPT_Trim_Resultado!DT137</f>
        <v>11575.898358999999</v>
      </c>
      <c r="DH8" s="18">
        <f>PLANEL_GerPT_Trim_Resultado!DU113+PLANEL_GerPT_Trim_Resultado!DU125+PLANEL_GerPT_Trim_Resultado!DU137</f>
        <v>11575.898358999999</v>
      </c>
      <c r="DI8" s="18">
        <f>PLANEL_GerPT_Trim_Resultado!DV113+PLANEL_GerPT_Trim_Resultado!DV125+PLANEL_GerPT_Trim_Resultado!DV137</f>
        <v>11051.757093</v>
      </c>
      <c r="DJ8" s="18">
        <f>PLANEL_GerPT_Trim_Resultado!DW113+PLANEL_GerPT_Trim_Resultado!DW125+PLANEL_GerPT_Trim_Resultado!DW137</f>
        <v>11575.898358999999</v>
      </c>
      <c r="DK8" s="18">
        <f>PLANEL_GerPT_Trim_Resultado!DX113+PLANEL_GerPT_Trim_Resultado!DX125+PLANEL_GerPT_Trim_Resultado!DX137</f>
        <v>11867.712604</v>
      </c>
      <c r="DL8" s="18">
        <f>PLANEL_GerPT_Trim_Resultado!DY113+PLANEL_GerPT_Trim_Resultado!DY125+PLANEL_GerPT_Trim_Resultado!DY137</f>
        <v>11867.712604</v>
      </c>
      <c r="DM8" s="18">
        <f>PLANEL_GerPT_Trim_Resultado!DZ113+PLANEL_GerPT_Trim_Resultado!DZ125+PLANEL_GerPT_Trim_Resultado!DZ137</f>
        <v>11507.673411</v>
      </c>
      <c r="DN8" s="18">
        <f>PLANEL_GerPT_Trim_Resultado!EA113+PLANEL_GerPT_Trim_Resultado!EA125+PLANEL_GerPT_Trim_Resultado!EA137</f>
        <v>11507.673411</v>
      </c>
      <c r="DO8" s="18">
        <f>PLANEL_GerPT_Trim_Resultado!EB113+PLANEL_GerPT_Trim_Resultado!EB125+PLANEL_GerPT_Trim_Resultado!EB137</f>
        <v>11867.712604</v>
      </c>
      <c r="DP8" s="18">
        <f>PLANEL_GerPT_Trim_Resultado!EC113+PLANEL_GerPT_Trim_Resultado!EC125+PLANEL_GerPT_Trim_Resultado!EC137</f>
        <v>11867.712604</v>
      </c>
      <c r="DQ8" s="18">
        <f>PLANEL_GerPT_Trim_Resultado!ED113+PLANEL_GerPT_Trim_Resultado!ED125+PLANEL_GerPT_Trim_Resultado!ED137</f>
        <v>11867.712604</v>
      </c>
      <c r="DR8" s="18">
        <f>PLANEL_GerPT_Trim_Resultado!EE113+PLANEL_GerPT_Trim_Resultado!EE125+PLANEL_GerPT_Trim_Resultado!EE137</f>
        <v>11327.653815000001</v>
      </c>
      <c r="DS8" s="18">
        <f>PLANEL_GerPT_Trim_Resultado!EF113+PLANEL_GerPT_Trim_Resultado!EF125+PLANEL_GerPT_Trim_Resultado!EF137</f>
        <v>11994.203430000001</v>
      </c>
      <c r="DT8" s="18">
        <f>PLANEL_GerPT_Trim_Resultado!EG113+PLANEL_GerPT_Trim_Resultado!EG125+PLANEL_GerPT_Trim_Resultado!EG137</f>
        <v>11994.203430000001</v>
      </c>
      <c r="DU8" s="18">
        <f>PLANEL_GerPT_Trim_Resultado!EH113+PLANEL_GerPT_Trim_Resultado!EH125+PLANEL_GerPT_Trim_Resultado!EH137</f>
        <v>11994.203430000001</v>
      </c>
      <c r="DV8" s="18">
        <f>PLANEL_GerPT_Trim_Resultado!EI113+PLANEL_GerPT_Trim_Resultado!EI125+PLANEL_GerPT_Trim_Resultado!EI137</f>
        <v>11814.183833999999</v>
      </c>
      <c r="DW8" s="18">
        <f>PLANEL_GerPT_Trim_Resultado!EJ113+PLANEL_GerPT_Trim_Resultado!EJ125+PLANEL_GerPT_Trim_Resultado!EJ137</f>
        <v>12580.181776000001</v>
      </c>
      <c r="DX8" s="18">
        <f>PLANEL_GerPT_Trim_Resultado!EK113+PLANEL_GerPT_Trim_Resultado!EK125+PLANEL_GerPT_Trim_Resultado!EK137</f>
        <v>12580.181776000001</v>
      </c>
      <c r="DY8" s="18">
        <f>PLANEL_GerPT_Trim_Resultado!EL113+PLANEL_GerPT_Trim_Resultado!EL125+PLANEL_GerPT_Trim_Resultado!EL137</f>
        <v>12580.181776000001</v>
      </c>
      <c r="DZ8" s="18">
        <f>PLANEL_GerPT_Trim_Resultado!EM113+PLANEL_GerPT_Trim_Resultado!EM125+PLANEL_GerPT_Trim_Resultado!EM137</f>
        <v>12400.162179999999</v>
      </c>
      <c r="EA8" s="18">
        <f>PLANEL_GerPT_Trim_Resultado!EN113+PLANEL_GerPT_Trim_Resultado!EN125+PLANEL_GerPT_Trim_Resultado!EN137</f>
        <v>13000.255733</v>
      </c>
      <c r="EB8" s="18">
        <f>PLANEL_GerPT_Trim_Resultado!EO113+PLANEL_GerPT_Trim_Resultado!EO125+PLANEL_GerPT_Trim_Resultado!EO137</f>
        <v>13000.255733</v>
      </c>
      <c r="EC8" s="18">
        <f>PLANEL_GerPT_Trim_Resultado!EP113+PLANEL_GerPT_Trim_Resultado!EP125+PLANEL_GerPT_Trim_Resultado!EP137</f>
        <v>12820.236137</v>
      </c>
      <c r="ED8" s="18">
        <f>PLANEL_GerPT_Trim_Resultado!EQ113+PLANEL_GerPT_Trim_Resultado!EQ125+PLANEL_GerPT_Trim_Resultado!EQ137</f>
        <v>13000.255733</v>
      </c>
      <c r="EE8" s="18">
        <f>PLANEL_GerPT_Trim_Resultado!ER113+PLANEL_GerPT_Trim_Resultado!ER125+PLANEL_GerPT_Trim_Resultado!ER137</f>
        <v>13485.048194999999</v>
      </c>
      <c r="EF8" s="18">
        <f>PLANEL_GerPT_Trim_Resultado!ES113+PLANEL_GerPT_Trim_Resultado!ES125+PLANEL_GerPT_Trim_Resultado!ES137</f>
        <v>13485.048194999999</v>
      </c>
      <c r="EG8" s="18">
        <f>PLANEL_GerPT_Trim_Resultado!ET113+PLANEL_GerPT_Trim_Resultado!ET125+PLANEL_GerPT_Trim_Resultado!ET137</f>
        <v>13125.009001999999</v>
      </c>
      <c r="EH8" s="18">
        <f>PLANEL_GerPT_Trim_Resultado!EU113+PLANEL_GerPT_Trim_Resultado!EU125+PLANEL_GerPT_Trim_Resultado!EU137</f>
        <v>12978.15091</v>
      </c>
      <c r="EI8" s="18">
        <f>PLANEL_GerPT_Trim_Resultado!EV113+PLANEL_GerPT_Trim_Resultado!EV125+PLANEL_GerPT_Trim_Resultado!EV137</f>
        <v>14135.488148</v>
      </c>
      <c r="EJ8" s="18">
        <f>PLANEL_GerPT_Trim_Resultado!EW113+PLANEL_GerPT_Trim_Resultado!EW125+PLANEL_GerPT_Trim_Resultado!EW137</f>
        <v>14135.488148</v>
      </c>
      <c r="EK8" s="18">
        <f>PLANEL_GerPT_Trim_Resultado!EX113+PLANEL_GerPT_Trim_Resultado!EX125+PLANEL_GerPT_Trim_Resultado!EX137</f>
        <v>13955.468551</v>
      </c>
      <c r="EL8" s="18">
        <f>PLANEL_GerPT_Trim_Resultado!EY113+PLANEL_GerPT_Trim_Resultado!EY125+PLANEL_GerPT_Trim_Resultado!EY137</f>
        <v>13775.448955</v>
      </c>
      <c r="EM8" s="18">
        <f>PLANEL_GerPT_Trim_Resultado!EZ113+PLANEL_GerPT_Trim_Resultado!EZ125+PLANEL_GerPT_Trim_Resultado!EZ137</f>
        <v>15026.291502</v>
      </c>
      <c r="EN8" s="18">
        <f>PLANEL_GerPT_Trim_Resultado!FA113+PLANEL_GerPT_Trim_Resultado!FA125+PLANEL_GerPT_Trim_Resultado!FA137</f>
        <v>15026.291502</v>
      </c>
      <c r="EO8" s="18">
        <f>PLANEL_GerPT_Trim_Resultado!FB113+PLANEL_GerPT_Trim_Resultado!FB125+PLANEL_GerPT_Trim_Resultado!FB137</f>
        <v>14846.271906</v>
      </c>
      <c r="EP8" s="18">
        <f>PLANEL_GerPT_Trim_Resultado!FC113+PLANEL_GerPT_Trim_Resultado!FC125+PLANEL_GerPT_Trim_Resultado!FC137</f>
        <v>13946.173922999998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1311.27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1262.25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955.3108757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1084.05</v>
      </c>
      <c r="H11" s="20">
        <f>PLANEL_GerPT_Trim_Resultado!U41+PLANEL_GerPT_Trim_Resultado!U53</f>
        <v>273.75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543.82500000000005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543.82500000000005</v>
      </c>
      <c r="P11" s="20">
        <f>PLANEL_GerPT_Trim_Resultado!AC41+PLANEL_GerPT_Trim_Resultado!AC53</f>
        <v>540.22500000000002</v>
      </c>
      <c r="Q11" s="20">
        <f>PLANEL_GerPT_Trim_Resultado!AD41+PLANEL_GerPT_Trim_Resultado!AD53</f>
        <v>810.3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543.82500000000005</v>
      </c>
      <c r="T11" s="20">
        <f>PLANEL_GerPT_Trim_Resultado!AG41+PLANEL_GerPT_Trim_Resultado!AG53</f>
        <v>1084.05</v>
      </c>
      <c r="U11" s="20">
        <f>PLANEL_GerPT_Trim_Resultado!AH41+PLANEL_GerPT_Trim_Resultado!AH53</f>
        <v>810.3</v>
      </c>
      <c r="V11" s="20">
        <f>PLANEL_GerPT_Trim_Resultado!AI41+PLANEL_GerPT_Trim_Resultado!AI53</f>
        <v>1084.05</v>
      </c>
      <c r="W11" s="20">
        <f>PLANEL_GerPT_Trim_Resultado!AJ41+PLANEL_GerPT_Trim_Resultado!AJ53</f>
        <v>540.22500000000002</v>
      </c>
      <c r="X11" s="20">
        <f>PLANEL_GerPT_Trim_Resultado!AK41+PLANEL_GerPT_Trim_Resultado!AK53</f>
        <v>1084.05</v>
      </c>
      <c r="Y11" s="20">
        <f>PLANEL_GerPT_Trim_Resultado!AL41+PLANEL_GerPT_Trim_Resultado!AL53</f>
        <v>273.75</v>
      </c>
      <c r="Z11" s="20">
        <f>PLANEL_GerPT_Trim_Resultado!AM41+PLANEL_GerPT_Trim_Resultado!AM53</f>
        <v>273.75</v>
      </c>
      <c r="AA11" s="20">
        <f>PLANEL_GerPT_Trim_Resultado!AN41+PLANEL_GerPT_Trim_Resultado!AN53</f>
        <v>270.07499999999999</v>
      </c>
      <c r="AB11" s="20">
        <f>PLANEL_GerPT_Trim_Resultado!AO41+PLANEL_GerPT_Trim_Resultado!AO53</f>
        <v>1084.05</v>
      </c>
      <c r="AC11" s="20">
        <f>PLANEL_GerPT_Trim_Resultado!AP41+PLANEL_GerPT_Trim_Resultado!AP53</f>
        <v>270.07499999999999</v>
      </c>
      <c r="AD11" s="20">
        <f>PLANEL_GerPT_Trim_Resultado!AQ41+PLANEL_GerPT_Trim_Resultado!AQ53</f>
        <v>1084.05</v>
      </c>
      <c r="AE11" s="20">
        <f>PLANEL_GerPT_Trim_Resultado!AR41+PLANEL_GerPT_Trim_Resultado!AR53</f>
        <v>270.07499999999999</v>
      </c>
      <c r="AF11" s="20">
        <f>PLANEL_GerPT_Trim_Resultado!AS41+PLANEL_GerPT_Trim_Resultado!AS53</f>
        <v>633.75966189999997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543.82500000000005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543.82500000000005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810.3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4151.3722240000006</v>
      </c>
      <c r="D13" s="1">
        <f>PLANEL_GerPT_Trim_Resultado!Q173+PLANEL_GerPT_Trim_Resultado!Q185</f>
        <v>3784.153084</v>
      </c>
      <c r="E13" s="1">
        <f>PLANEL_GerPT_Trim_Resultado!R173+PLANEL_GerPT_Trim_Resultado!R185</f>
        <v>3818.0263169999998</v>
      </c>
      <c r="F13" s="1">
        <f>PLANEL_GerPT_Trim_Resultado!S173+PLANEL_GerPT_Trim_Resultado!S185</f>
        <v>4506.9326060000003</v>
      </c>
      <c r="G13" s="1">
        <f>PLANEL_GerPT_Trim_Resultado!T173+PLANEL_GerPT_Trim_Resultado!T185</f>
        <v>4424.623697</v>
      </c>
      <c r="H13" s="1">
        <f>PLANEL_GerPT_Trim_Resultado!U173+PLANEL_GerPT_Trim_Resultado!U185</f>
        <v>3999.7488640000001</v>
      </c>
      <c r="I13" s="1">
        <f>PLANEL_GerPT_Trim_Resultado!V173+PLANEL_GerPT_Trim_Resultado!V185</f>
        <v>4055.6675569999998</v>
      </c>
      <c r="J13" s="1">
        <f>PLANEL_GerPT_Trim_Resultado!W173+PLANEL_GerPT_Trim_Resultado!W185</f>
        <v>3963.0152790000002</v>
      </c>
      <c r="K13" s="1">
        <f>PLANEL_GerPT_Trim_Resultado!X173+PLANEL_GerPT_Trim_Resultado!X185</f>
        <v>3738.1805509999999</v>
      </c>
      <c r="L13" s="1">
        <f>PLANEL_GerPT_Trim_Resultado!Y173+PLANEL_GerPT_Trim_Resultado!Y185</f>
        <v>4665.7083709999997</v>
      </c>
      <c r="M13" s="1">
        <f>PLANEL_GerPT_Trim_Resultado!Z173+PLANEL_GerPT_Trim_Resultado!Z185</f>
        <v>4425.8175579999997</v>
      </c>
      <c r="N13" s="1">
        <f>PLANEL_GerPT_Trim_Resultado!AA173+PLANEL_GerPT_Trim_Resultado!AA185</f>
        <v>3353.8139971000001</v>
      </c>
      <c r="O13" s="1">
        <f>PLANEL_GerPT_Trim_Resultado!AB173+PLANEL_GerPT_Trim_Resultado!AB185</f>
        <v>3553.044609</v>
      </c>
      <c r="P13" s="1">
        <f>PLANEL_GerPT_Trim_Resultado!AC173+PLANEL_GerPT_Trim_Resultado!AC185</f>
        <v>3075.6737303999998</v>
      </c>
      <c r="Q13" s="1">
        <f>PLANEL_GerPT_Trim_Resultado!AD173+PLANEL_GerPT_Trim_Resultado!AD185</f>
        <v>2941.6164049999998</v>
      </c>
      <c r="R13" s="1">
        <f>PLANEL_GerPT_Trim_Resultado!AE173+PLANEL_GerPT_Trim_Resultado!AE185</f>
        <v>4240.3929541999996</v>
      </c>
      <c r="S13" s="1">
        <f>PLANEL_GerPT_Trim_Resultado!AF173+PLANEL_GerPT_Trim_Resultado!AF185</f>
        <v>3724.1579729999999</v>
      </c>
      <c r="T13" s="1">
        <f>PLANEL_GerPT_Trim_Resultado!AG173+PLANEL_GerPT_Trim_Resultado!AG185</f>
        <v>4043.5037969999998</v>
      </c>
      <c r="U13" s="1">
        <f>PLANEL_GerPT_Trim_Resultado!AH173+PLANEL_GerPT_Trim_Resultado!AH185</f>
        <v>3553.2674302</v>
      </c>
      <c r="V13" s="1">
        <f>PLANEL_GerPT_Trim_Resultado!AI173+PLANEL_GerPT_Trim_Resultado!AI185</f>
        <v>4685.0367910000004</v>
      </c>
      <c r="W13" s="1">
        <f>PLANEL_GerPT_Trim_Resultado!AJ173+PLANEL_GerPT_Trim_Resultado!AJ185</f>
        <v>3259.9023849999999</v>
      </c>
      <c r="X13" s="1">
        <f>PLANEL_GerPT_Trim_Resultado!AK173+PLANEL_GerPT_Trim_Resultado!AK185</f>
        <v>3784.1502704999998</v>
      </c>
      <c r="Y13" s="1">
        <f>PLANEL_GerPT_Trim_Resultado!AL173+PLANEL_GerPT_Trim_Resultado!AL185</f>
        <v>2926.7190704</v>
      </c>
      <c r="Z13" s="1">
        <f>PLANEL_GerPT_Trim_Resultado!AM173+PLANEL_GerPT_Trim_Resultado!AM185</f>
        <v>4206.6002680000001</v>
      </c>
      <c r="AA13" s="1">
        <f>PLANEL_GerPT_Trim_Resultado!AN173+PLANEL_GerPT_Trim_Resultado!AN185</f>
        <v>4509.9806609999996</v>
      </c>
      <c r="AB13" s="1">
        <f>PLANEL_GerPT_Trim_Resultado!AO173+PLANEL_GerPT_Trim_Resultado!AO185</f>
        <v>3636.2805209999997</v>
      </c>
      <c r="AC13" s="1">
        <f>PLANEL_GerPT_Trim_Resultado!AP173+PLANEL_GerPT_Trim_Resultado!AP185</f>
        <v>2805.1805009999998</v>
      </c>
      <c r="AD13" s="1">
        <f>PLANEL_GerPT_Trim_Resultado!AQ173+PLANEL_GerPT_Trim_Resultado!AQ185</f>
        <v>4689.3004129999999</v>
      </c>
      <c r="AE13" s="1">
        <f>PLANEL_GerPT_Trim_Resultado!AR173+PLANEL_GerPT_Trim_Resultado!AR185</f>
        <v>3158.8862165</v>
      </c>
      <c r="AF13" s="1">
        <f>PLANEL_GerPT_Trim_Resultado!AS173+PLANEL_GerPT_Trim_Resultado!AS185</f>
        <v>4387.3412269999999</v>
      </c>
      <c r="AG13" s="1">
        <f>PLANEL_GerPT_Trim_Resultado!AT173+PLANEL_GerPT_Trim_Resultado!AT185</f>
        <v>3657.3143899999995</v>
      </c>
      <c r="AH13" s="1">
        <f>PLANEL_GerPT_Trim_Resultado!AU173+PLANEL_GerPT_Trim_Resultado!AU185</f>
        <v>4034.1238291999998</v>
      </c>
      <c r="AI13" s="1">
        <f>PLANEL_GerPT_Trim_Resultado!AV173+PLANEL_GerPT_Trim_Resultado!AV185</f>
        <v>4379.3199729999997</v>
      </c>
      <c r="AJ13" s="1">
        <f>PLANEL_GerPT_Trim_Resultado!AW173+PLANEL_GerPT_Trim_Resultado!AW185</f>
        <v>4234.6889759999995</v>
      </c>
      <c r="AK13" s="1">
        <f>PLANEL_GerPT_Trim_Resultado!AX173+PLANEL_GerPT_Trim_Resultado!AX185</f>
        <v>3876.4001636999997</v>
      </c>
      <c r="AL13" s="1">
        <f>PLANEL_GerPT_Trim_Resultado!AY173+PLANEL_GerPT_Trim_Resultado!AY185</f>
        <v>4369.0404429999999</v>
      </c>
      <c r="AM13" s="1">
        <f>PLANEL_GerPT_Trim_Resultado!AZ173+PLANEL_GerPT_Trim_Resultado!AZ185</f>
        <v>3439.6176799</v>
      </c>
      <c r="AN13" s="1">
        <f>PLANEL_GerPT_Trim_Resultado!BA173+PLANEL_GerPT_Trim_Resultado!BA185</f>
        <v>3444.8766839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1750.4185454999999</v>
      </c>
      <c r="AS13" s="1">
        <f>PLANEL_GerPT_Trim_Resultado!BF173+PLANEL_GerPT_Trim_Resultado!BF185</f>
        <v>2127.1332374999997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2147.9474489999998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463.51869670000002</v>
      </c>
      <c r="D15" s="22">
        <f>PLANEL_GerPT_Trim_Resultado!Q17+PLANEL_GerPT_Trim_Resultado!Q29</f>
        <v>4306.6099770000001</v>
      </c>
      <c r="E15" s="22">
        <f>PLANEL_GerPT_Trim_Resultado!R17+PLANEL_GerPT_Trim_Resultado!R29</f>
        <v>6076.6466330000003</v>
      </c>
      <c r="F15" s="22">
        <f>PLANEL_GerPT_Trim_Resultado!S17+PLANEL_GerPT_Trim_Resultado!S29</f>
        <v>3957.180922</v>
      </c>
      <c r="G15" s="22">
        <f>PLANEL_GerPT_Trim_Resultado!T17+PLANEL_GerPT_Trim_Resultado!T29</f>
        <v>498.07201670000001</v>
      </c>
      <c r="H15" s="22">
        <f>PLANEL_GerPT_Trim_Resultado!U17+PLANEL_GerPT_Trim_Resultado!U29</f>
        <v>4654.5966770000005</v>
      </c>
      <c r="I15" s="22">
        <f>PLANEL_GerPT_Trim_Resultado!V17+PLANEL_GerPT_Trim_Resultado!V29</f>
        <v>6364.16615</v>
      </c>
      <c r="J15" s="22">
        <f>PLANEL_GerPT_Trim_Resultado!W17+PLANEL_GerPT_Trim_Resultado!W29</f>
        <v>3959.9251239999999</v>
      </c>
      <c r="K15" s="22">
        <f>PLANEL_GerPT_Trim_Resultado!X17+PLANEL_GerPT_Trim_Resultado!X29</f>
        <v>488.85466730000002</v>
      </c>
      <c r="L15" s="22">
        <f>PLANEL_GerPT_Trim_Resultado!Y17+PLANEL_GerPT_Trim_Resultado!Y29</f>
        <v>4888.2367629999999</v>
      </c>
      <c r="M15" s="22">
        <f>PLANEL_GerPT_Trim_Resultado!Z17+PLANEL_GerPT_Trim_Resultado!Z29</f>
        <v>6664.0203730000003</v>
      </c>
      <c r="N15" s="22">
        <f>PLANEL_GerPT_Trim_Resultado!AA17+PLANEL_GerPT_Trim_Resultado!AA29</f>
        <v>4103.0127640000001</v>
      </c>
      <c r="O15" s="22">
        <f>PLANEL_GerPT_Trim_Resultado!AB17+PLANEL_GerPT_Trim_Resultado!AB29</f>
        <v>480.47284509999997</v>
      </c>
      <c r="P15" s="22">
        <f>PLANEL_GerPT_Trim_Resultado!AC17+PLANEL_GerPT_Trim_Resultado!AC29</f>
        <v>4720.9153020000003</v>
      </c>
      <c r="Q15" s="22">
        <f>PLANEL_GerPT_Trim_Resultado!AD17+PLANEL_GerPT_Trim_Resultado!AD29</f>
        <v>5877.9278219999997</v>
      </c>
      <c r="R15" s="22">
        <f>PLANEL_GerPT_Trim_Resultado!AE17+PLANEL_GerPT_Trim_Resultado!AE29</f>
        <v>4124.7320820000004</v>
      </c>
      <c r="S15" s="22">
        <f>PLANEL_GerPT_Trim_Resultado!AF17+PLANEL_GerPT_Trim_Resultado!AF29</f>
        <v>494.69539789999999</v>
      </c>
      <c r="T15" s="22">
        <f>PLANEL_GerPT_Trim_Resultado!AG17+PLANEL_GerPT_Trim_Resultado!AG29</f>
        <v>4301.0303800000002</v>
      </c>
      <c r="U15" s="22">
        <f>PLANEL_GerPT_Trim_Resultado!AH17+PLANEL_GerPT_Trim_Resultado!AH29</f>
        <v>6345.3785559999997</v>
      </c>
      <c r="V15" s="22">
        <f>PLANEL_GerPT_Trim_Resultado!AI17+PLANEL_GerPT_Trim_Resultado!AI29</f>
        <v>4165.0350920000001</v>
      </c>
      <c r="W15" s="22">
        <f>PLANEL_GerPT_Trim_Resultado!AJ17+PLANEL_GerPT_Trim_Resultado!AJ29</f>
        <v>479.37684510000003</v>
      </c>
      <c r="X15" s="22">
        <f>PLANEL_GerPT_Trim_Resultado!AK17+PLANEL_GerPT_Trim_Resultado!AK29</f>
        <v>4612.8212030000004</v>
      </c>
      <c r="Y15" s="22">
        <f>PLANEL_GerPT_Trim_Resultado!AL17+PLANEL_GerPT_Trim_Resultado!AL29</f>
        <v>6359.5676940000003</v>
      </c>
      <c r="Z15" s="22">
        <f>PLANEL_GerPT_Trim_Resultado!AM17+PLANEL_GerPT_Trim_Resultado!AM29</f>
        <v>4287.6374500000002</v>
      </c>
      <c r="AA15" s="22">
        <f>PLANEL_GerPT_Trim_Resultado!AN17+PLANEL_GerPT_Trim_Resultado!AN29</f>
        <v>500.03787060000002</v>
      </c>
      <c r="AB15" s="22">
        <f>PLANEL_GerPT_Trim_Resultado!AO17+PLANEL_GerPT_Trim_Resultado!AO29</f>
        <v>4803.3152490000002</v>
      </c>
      <c r="AC15" s="22">
        <f>PLANEL_GerPT_Trim_Resultado!AP17+PLANEL_GerPT_Trim_Resultado!AP29</f>
        <v>6398.0922760000003</v>
      </c>
      <c r="AD15" s="22">
        <f>PLANEL_GerPT_Trim_Resultado!AQ17+PLANEL_GerPT_Trim_Resultado!AQ29</f>
        <v>4286.1640820000002</v>
      </c>
      <c r="AE15" s="22">
        <f>PLANEL_GerPT_Trim_Resultado!AR17+PLANEL_GerPT_Trim_Resultado!AR29</f>
        <v>493.50772119999999</v>
      </c>
      <c r="AF15" s="22">
        <f>PLANEL_GerPT_Trim_Resultado!AS17+PLANEL_GerPT_Trim_Resultado!AS29</f>
        <v>4930.132329</v>
      </c>
      <c r="AG15" s="22">
        <f>PLANEL_GerPT_Trim_Resultado!AT17+PLANEL_GerPT_Trim_Resultado!AT29</f>
        <v>6275.1349630000004</v>
      </c>
      <c r="AH15" s="22">
        <f>PLANEL_GerPT_Trim_Resultado!AU17+PLANEL_GerPT_Trim_Resultado!AU29</f>
        <v>4156.5316300000004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4893.4606439999998</v>
      </c>
      <c r="AK15" s="22">
        <f>PLANEL_GerPT_Trim_Resultado!AX17+PLANEL_GerPT_Trim_Resultado!AX29</f>
        <v>6684.7729289999997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1889.4503090000001</v>
      </c>
      <c r="AO15" s="22">
        <f>PLANEL_GerPT_Trim_Resultado!BB17+PLANEL_GerPT_Trim_Resultado!BB29</f>
        <v>2616.1619660000001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1876.5522289999999</v>
      </c>
      <c r="AS15" s="22">
        <f>PLANEL_GerPT_Trim_Resultado!BF17+PLANEL_GerPT_Trim_Resultado!BF29</f>
        <v>2455.000681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1883.6003089999999</v>
      </c>
      <c r="AW15" s="22">
        <f>PLANEL_GerPT_Trim_Resultado!BJ17+PLANEL_GerPT_Trim_Resultado!BJ29</f>
        <v>2616.1619660000001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1889.4503090000001</v>
      </c>
      <c r="BA15" s="22">
        <f>PLANEL_GerPT_Trim_Resultado!BN17+PLANEL_GerPT_Trim_Resultado!BN29</f>
        <v>2486.889173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1889.4503090000001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1884.770309</v>
      </c>
      <c r="BI15" s="22">
        <f>PLANEL_GerPT_Trim_Resultado!BV17+PLANEL_GerPT_Trim_Resultado!BV29</f>
        <v>2555.319086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2587.002011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634.41272690000005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428.6875</v>
      </c>
      <c r="P16" s="22">
        <f>PLANEL_GerPT_Trim_Resultado!AC377</f>
        <v>293.3125</v>
      </c>
      <c r="Q16" s="22">
        <f>PLANEL_GerPT_Trim_Resultado!AD377</f>
        <v>418.399</v>
      </c>
      <c r="R16" s="22">
        <f>PLANEL_GerPT_Trim_Resultado!AE377</f>
        <v>305.22550000000001</v>
      </c>
      <c r="S16" s="22">
        <f>PLANEL_GerPT_Trim_Resultado!AF377</f>
        <v>468.39749999999998</v>
      </c>
      <c r="T16" s="22">
        <f>PLANEL_GerPT_Trim_Resultado!AG377</f>
        <v>455.76249999999999</v>
      </c>
      <c r="U16" s="22">
        <f>PLANEL_GerPT_Trim_Resultado!AH377</f>
        <v>561.53549999999996</v>
      </c>
      <c r="V16" s="22">
        <f>PLANEL_GerPT_Trim_Resultado!AI377</f>
        <v>603.77250000000004</v>
      </c>
      <c r="W16" s="22">
        <f>PLANEL_GerPT_Trim_Resultado!AJ377</f>
        <v>606.66049999999996</v>
      </c>
      <c r="X16" s="22">
        <f>PLANEL_GerPT_Trim_Resultado!AK377</f>
        <v>648.89750000000004</v>
      </c>
      <c r="Y16" s="22">
        <f>PLANEL_GerPT_Trim_Resultado!AL377</f>
        <v>256.4905</v>
      </c>
      <c r="Z16" s="22">
        <f>PLANEL_GerPT_Trim_Resultado!AM377</f>
        <v>648.89750000000004</v>
      </c>
      <c r="AA16" s="22">
        <f>PLANEL_GerPT_Trim_Resultado!AN377</f>
        <v>638.24800000000005</v>
      </c>
      <c r="AB16" s="22">
        <f>PLANEL_GerPT_Trim_Resultado!AO377</f>
        <v>653.41</v>
      </c>
      <c r="AC16" s="22">
        <f>PLANEL_GerPT_Trim_Resultado!AP377</f>
        <v>626.33500000000004</v>
      </c>
      <c r="AD16" s="22">
        <f>PLANEL_GerPT_Trim_Resultado!AQ377</f>
        <v>653.41</v>
      </c>
      <c r="AE16" s="22">
        <f>PLANEL_GerPT_Trim_Resultado!AR377</f>
        <v>638.24800000000005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611.173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343.67200000000003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212.80950000000001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333.02249999999998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212.80950000000001</v>
      </c>
      <c r="DN16" s="22">
        <f>PLANEL_GerPT_Trim_Resultado!EA377</f>
        <v>333.02249999999998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333.02249999999998</v>
      </c>
      <c r="DR16" s="22">
        <f>PLANEL_GerPT_Trim_Resultado!EE377</f>
        <v>212.80950000000001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1134.7075611500002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683.97568946000001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1205.8557331500001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1499.27886173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1662.78570427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1675.8971137999999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2239.8736669099999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1785.0480436099999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1409.2232792699999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2015.2102218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2900.9260342699999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1524.2238436099999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1746.81361307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2217.4122597999999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2419.5381090699998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2986.4577376100001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2672.26800607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3137.0229461999998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2589.8457570699998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3723.6458536099999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2323.6336370700001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2943.1307768000001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3152.07063707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3921.2666056000003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3054.1409870699999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2909.2158948000001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2146.4054870700002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4085.8166056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3242.6914321700001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3245.6148023999999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5132.9947103700006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4259.9361353000004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5295.9400090700001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3069.4431528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4299.6278870699998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7232.8878586000001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5791.7681300700006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6549.9588267999998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5107.9297870700002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8044.9464479999997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12172.33418407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8160.1269526699998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8925.2363919999989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12864.559635670001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11138.571925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8685.3439766699994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9569.969215000001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13080.855361669999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11853.935530000001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8836.1170556800007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10011.93373151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14002.10165601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12059.524076000002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9600.8683526800014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10642.794296509999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10441.08303568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13102.366753000002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10560.566333680001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11971.535183509999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16085.210040680002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14411.045818000002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11313.50196492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12827.690686690001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17783.180861919998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15437.583224399999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12111.893990920002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10614.090657690002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19176.007241920001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16524.770235379998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12925.583881120001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14666.89053909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20058.539686119999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17633.304306179998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14308.67126132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16007.267300489999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22415.54570232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19518.035481980001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15238.261011720002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17307.117981539999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23795.514199720001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20782.65426308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16715.563691920001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18903.378518940001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26580.031745920001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22796.92983388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18234.999116800002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20677.880194600002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29003.3669028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24867.490719200003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19663.171973429999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22179.33958208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27317.870249430001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26524.284336150002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20078.470796599999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22736.724904399998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31765.9789786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27405.5749688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22294.223510599997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25257.395607399998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35355.463354599997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30426.960686800001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23299.612451599998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26403.8830404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36955.995759600002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31797.9456058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24079.5315176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27290.154706399997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38196.776092599997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32861.471604799997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24935.017872600001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28262.298292399999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39557.777112600001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33561.471667799997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25979.4674676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29449.172831399999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41219.401467600001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35452.2933548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27208.3383526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30845.617019400001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34808.324957600002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37128.026382800002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28391.953021599998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32190.633688399997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35625.584367299998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38742.046382799999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29460.485150599998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33404.874746399997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46757.384148600002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40199.135652800003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30623.152162599999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34726.087266399998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39925.824248599994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41784.590672799997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30122.218184600002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36000.761256400001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40413.115948600003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43314.199462800003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31993.440222599998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36283.2327764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50787.0853986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43653.165292799997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5.0967799999999999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197.00278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144.08760000000001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304.03698000000003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286.06799999999998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512.80970000000002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394.649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459.3784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416.86900000000003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556.22969999999998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428.86900000000003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533.34969999999998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360.94799999999998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5880.3883859999996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7642.9011409999994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5879.154724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7642.9011409999994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5879.154724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7398.5869409999996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5691.2207240000007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7150.4242209999993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5500.3263240000006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8310.5755969999991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6392.7504595999999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9385.9616299999998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7219.9704849999998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10466.659642999999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8051.2766490000004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11543.897652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8879.9212709999993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12638.401583999999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9721.8473730000005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13748.815192999999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10576.011687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14861.152765999999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11431.655974000001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15960.386187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12277.220144000001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17180.605251000001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13215.850193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18344.456811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14111.120624000001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19479.677101000001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14984.367004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0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0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323.60524320000002</v>
      </c>
      <c r="AN24" s="32">
        <f>PLANEL_GerPT_Trim_Resultado!BA101</f>
        <v>323.60524320000002</v>
      </c>
      <c r="AO24" s="32">
        <f>PLANEL_GerPT_Trim_Resultado!BB101</f>
        <v>323.60524320000002</v>
      </c>
      <c r="AP24" s="32">
        <f>PLANEL_GerPT_Trim_Resultado!BC101</f>
        <v>323.60524320000002</v>
      </c>
      <c r="AQ24" s="32">
        <f>PLANEL_GerPT_Trim_Resultado!BD101</f>
        <v>4254.6407740000004</v>
      </c>
      <c r="AR24" s="32">
        <f>PLANEL_GerPT_Trim_Resultado!BE101</f>
        <v>4254.6407740000004</v>
      </c>
      <c r="AS24" s="32">
        <f>PLANEL_GerPT_Trim_Resultado!BF101</f>
        <v>4254.6407740000004</v>
      </c>
      <c r="AT24" s="32">
        <f>PLANEL_GerPT_Trim_Resultado!BG101</f>
        <v>4254.6407740000004</v>
      </c>
      <c r="AU24" s="32">
        <f>PLANEL_GerPT_Trim_Resultado!BH101</f>
        <v>6101.8352599999998</v>
      </c>
      <c r="AV24" s="32">
        <f>PLANEL_GerPT_Trim_Resultado!BI101</f>
        <v>6101.8352599999998</v>
      </c>
      <c r="AW24" s="32">
        <f>PLANEL_GerPT_Trim_Resultado!BJ101</f>
        <v>6101.8352599999998</v>
      </c>
      <c r="AX24" s="32">
        <f>PLANEL_GerPT_Trim_Resultado!BK101</f>
        <v>6101.8352599999998</v>
      </c>
      <c r="AY24" s="32">
        <f>PLANEL_GerPT_Trim_Resultado!BL101</f>
        <v>9424.3086029999995</v>
      </c>
      <c r="AZ24" s="32">
        <f>PLANEL_GerPT_Trim_Resultado!BM101</f>
        <v>9424.3086029999995</v>
      </c>
      <c r="BA24" s="32">
        <f>PLANEL_GerPT_Trim_Resultado!BN101</f>
        <v>9424.3086029999995</v>
      </c>
      <c r="BB24" s="32">
        <f>PLANEL_GerPT_Trim_Resultado!BO101</f>
        <v>9424.3086029999995</v>
      </c>
      <c r="BC24" s="32">
        <f>PLANEL_GerPT_Trim_Resultado!BP101</f>
        <v>10334.595069999999</v>
      </c>
      <c r="BD24" s="32">
        <f>PLANEL_GerPT_Trim_Resultado!BQ101</f>
        <v>10334.595069999999</v>
      </c>
      <c r="BE24" s="32">
        <f>PLANEL_GerPT_Trim_Resultado!BR101</f>
        <v>10334.595069999999</v>
      </c>
      <c r="BF24" s="32">
        <f>PLANEL_GerPT_Trim_Resultado!BS101</f>
        <v>10334.595069999999</v>
      </c>
      <c r="BG24" s="32">
        <f>PLANEL_GerPT_Trim_Resultado!BT101</f>
        <v>10703.109280000001</v>
      </c>
      <c r="BH24" s="32">
        <f>PLANEL_GerPT_Trim_Resultado!BU101</f>
        <v>10703.109280000001</v>
      </c>
      <c r="BI24" s="32">
        <f>PLANEL_GerPT_Trim_Resultado!BV101</f>
        <v>10703.109280000001</v>
      </c>
      <c r="BJ24" s="32">
        <f>PLANEL_GerPT_Trim_Resultado!BW101</f>
        <v>10703.109280000001</v>
      </c>
      <c r="BK24" s="32">
        <f>PLANEL_GerPT_Trim_Resultado!BX101</f>
        <v>10703.109280000001</v>
      </c>
      <c r="BL24" s="32">
        <f>PLANEL_GerPT_Trim_Resultado!BY101</f>
        <v>10703.109280000001</v>
      </c>
      <c r="BM24" s="32">
        <f>PLANEL_GerPT_Trim_Resultado!BZ101</f>
        <v>10703.109280000001</v>
      </c>
      <c r="BN24" s="32">
        <f>PLANEL_GerPT_Trim_Resultado!CA101</f>
        <v>10703.109280000001</v>
      </c>
      <c r="BO24" s="32">
        <f>PLANEL_GerPT_Trim_Resultado!CB101</f>
        <v>10703.109280000001</v>
      </c>
      <c r="BP24" s="32">
        <f>PLANEL_GerPT_Trim_Resultado!CC101</f>
        <v>10703.109280000001</v>
      </c>
      <c r="BQ24" s="32">
        <f>PLANEL_GerPT_Trim_Resultado!CD101</f>
        <v>10703.109280000001</v>
      </c>
      <c r="BR24" s="32">
        <f>PLANEL_GerPT_Trim_Resultado!CE101</f>
        <v>10703.109280000001</v>
      </c>
      <c r="BS24" s="32">
        <f>PLANEL_GerPT_Trim_Resultado!CF101</f>
        <v>10703.109280000001</v>
      </c>
      <c r="BT24" s="32">
        <f>PLANEL_GerPT_Trim_Resultado!CG101</f>
        <v>10703.109280000001</v>
      </c>
      <c r="BU24" s="32">
        <f>PLANEL_GerPT_Trim_Resultado!CH101</f>
        <v>10703.109280000001</v>
      </c>
      <c r="BV24" s="32">
        <f>PLANEL_GerPT_Trim_Resultado!CI101</f>
        <v>10703.109280000001</v>
      </c>
      <c r="BW24" s="32">
        <f>PLANEL_GerPT_Trim_Resultado!CJ101</f>
        <v>10703.109280000001</v>
      </c>
      <c r="BX24" s="32">
        <f>PLANEL_GerPT_Trim_Resultado!CK101</f>
        <v>10703.109280000001</v>
      </c>
      <c r="BY24" s="32">
        <f>PLANEL_GerPT_Trim_Resultado!CL101</f>
        <v>10703.109280000001</v>
      </c>
      <c r="BZ24" s="32">
        <f>PLANEL_GerPT_Trim_Resultado!CM101</f>
        <v>10703.109280000001</v>
      </c>
      <c r="CA24" s="32">
        <f>PLANEL_GerPT_Trim_Resultado!CN101</f>
        <v>10703.109280000001</v>
      </c>
      <c r="CB24" s="32">
        <f>PLANEL_GerPT_Trim_Resultado!CO101</f>
        <v>10703.109280000001</v>
      </c>
      <c r="CC24" s="32">
        <f>PLANEL_GerPT_Trim_Resultado!CP101</f>
        <v>10703.109280000001</v>
      </c>
      <c r="CD24" s="32">
        <f>PLANEL_GerPT_Trim_Resultado!CQ101</f>
        <v>10703.109280000001</v>
      </c>
      <c r="CE24" s="32">
        <f>PLANEL_GerPT_Trim_Resultado!CR101</f>
        <v>10703.109280000001</v>
      </c>
      <c r="CF24" s="32">
        <f>PLANEL_GerPT_Trim_Resultado!CS101</f>
        <v>10703.109280000001</v>
      </c>
      <c r="CG24" s="32">
        <f>PLANEL_GerPT_Trim_Resultado!CT101</f>
        <v>10703.109280000001</v>
      </c>
      <c r="CH24" s="32">
        <f>PLANEL_GerPT_Trim_Resultado!CU101</f>
        <v>10703.109280000001</v>
      </c>
      <c r="CI24" s="32">
        <f>PLANEL_GerPT_Trim_Resultado!CV101</f>
        <v>10703.109280000001</v>
      </c>
      <c r="CJ24" s="32">
        <f>PLANEL_GerPT_Trim_Resultado!CW101</f>
        <v>10703.109280000001</v>
      </c>
      <c r="CK24" s="32">
        <f>PLANEL_GerPT_Trim_Resultado!CX101</f>
        <v>10703.109280000001</v>
      </c>
      <c r="CL24" s="32">
        <f>PLANEL_GerPT_Trim_Resultado!CY101</f>
        <v>10703.109280000001</v>
      </c>
      <c r="CM24" s="32">
        <f>PLANEL_GerPT_Trim_Resultado!CZ101</f>
        <v>10703.109280000001</v>
      </c>
      <c r="CN24" s="32">
        <f>PLANEL_GerPT_Trim_Resultado!DA101</f>
        <v>10703.109280000001</v>
      </c>
      <c r="CO24" s="32">
        <f>PLANEL_GerPT_Trim_Resultado!DB101</f>
        <v>10703.109280000001</v>
      </c>
      <c r="CP24" s="32">
        <f>PLANEL_GerPT_Trim_Resultado!DC101</f>
        <v>10703.109280000001</v>
      </c>
      <c r="CQ24" s="32">
        <f>PLANEL_GerPT_Trim_Resultado!DD101</f>
        <v>10703.109280000001</v>
      </c>
      <c r="CR24" s="32">
        <f>PLANEL_GerPT_Trim_Resultado!DE101</f>
        <v>10703.109280000001</v>
      </c>
      <c r="CS24" s="32">
        <f>PLANEL_GerPT_Trim_Resultado!DF101</f>
        <v>10703.109280000001</v>
      </c>
      <c r="CT24" s="32">
        <f>PLANEL_GerPT_Trim_Resultado!DG101</f>
        <v>10703.109280000001</v>
      </c>
      <c r="CU24" s="32">
        <f>PLANEL_GerPT_Trim_Resultado!DH101</f>
        <v>10703.109280000001</v>
      </c>
      <c r="CV24" s="32">
        <f>PLANEL_GerPT_Trim_Resultado!DI101</f>
        <v>10703.109280000001</v>
      </c>
      <c r="CW24" s="32">
        <f>PLANEL_GerPT_Trim_Resultado!DJ101</f>
        <v>10703.109280000001</v>
      </c>
      <c r="CX24" s="32">
        <f>PLANEL_GerPT_Trim_Resultado!DK101</f>
        <v>10703.109280000001</v>
      </c>
      <c r="CY24" s="75">
        <f>PLANEL_GerPT_Trim_Resultado!DL101</f>
        <v>10703.109280000001</v>
      </c>
      <c r="CZ24" s="75">
        <f>PLANEL_GerPT_Trim_Resultado!DM101</f>
        <v>10703.109280000001</v>
      </c>
      <c r="DA24" s="75">
        <f>PLANEL_GerPT_Trim_Resultado!DN101</f>
        <v>10703.109280000001</v>
      </c>
      <c r="DB24" s="75">
        <f>PLANEL_GerPT_Trim_Resultado!DO101</f>
        <v>10703.109280000001</v>
      </c>
      <c r="DC24" s="32">
        <f>PLANEL_GerPT_Trim_Resultado!DP101</f>
        <v>10703.109280000001</v>
      </c>
      <c r="DD24" s="32">
        <f>PLANEL_GerPT_Trim_Resultado!DQ101</f>
        <v>10703.109280000001</v>
      </c>
      <c r="DE24" s="32">
        <f>PLANEL_GerPT_Trim_Resultado!DR101</f>
        <v>10703.109280000001</v>
      </c>
      <c r="DF24" s="32">
        <f>PLANEL_GerPT_Trim_Resultado!DS101</f>
        <v>10703.109280000001</v>
      </c>
      <c r="DG24" s="32">
        <f>PLANEL_GerPT_Trim_Resultado!DT101</f>
        <v>10703.109280000001</v>
      </c>
      <c r="DH24" s="32">
        <f>PLANEL_GerPT_Trim_Resultado!DU101</f>
        <v>10703.109280000001</v>
      </c>
      <c r="DI24" s="32">
        <f>PLANEL_GerPT_Trim_Resultado!DV101</f>
        <v>10703.109280000001</v>
      </c>
      <c r="DJ24" s="32">
        <f>PLANEL_GerPT_Trim_Resultado!DW101</f>
        <v>10703.109280000001</v>
      </c>
      <c r="DK24" s="32">
        <f>PLANEL_GerPT_Trim_Resultado!DX101</f>
        <v>10703.109280000001</v>
      </c>
      <c r="DL24" s="32">
        <f>PLANEL_GerPT_Trim_Resultado!DY101</f>
        <v>10703.109280000001</v>
      </c>
      <c r="DM24" s="32">
        <f>PLANEL_GerPT_Trim_Resultado!DZ101</f>
        <v>10703.109280000001</v>
      </c>
      <c r="DN24" s="32">
        <f>PLANEL_GerPT_Trim_Resultado!EA101</f>
        <v>10703.109280000001</v>
      </c>
      <c r="DO24" s="32">
        <f>PLANEL_GerPT_Trim_Resultado!EB101</f>
        <v>10703.109280000001</v>
      </c>
      <c r="DP24" s="32">
        <f>PLANEL_GerPT_Trim_Resultado!EC101</f>
        <v>10703.109280000001</v>
      </c>
      <c r="DQ24" s="32">
        <f>PLANEL_GerPT_Trim_Resultado!ED101</f>
        <v>10703.109280000001</v>
      </c>
      <c r="DR24" s="32">
        <f>PLANEL_GerPT_Trim_Resultado!EE101</f>
        <v>10703.109280000001</v>
      </c>
      <c r="DS24" s="32">
        <f>PLANEL_GerPT_Trim_Resultado!EF101</f>
        <v>10703.109280000001</v>
      </c>
      <c r="DT24" s="32">
        <f>PLANEL_GerPT_Trim_Resultado!EG101</f>
        <v>10703.109280000001</v>
      </c>
      <c r="DU24" s="32">
        <f>PLANEL_GerPT_Trim_Resultado!EH101</f>
        <v>10703.109280000001</v>
      </c>
      <c r="DV24" s="32">
        <f>PLANEL_GerPT_Trim_Resultado!EI101</f>
        <v>10703.109280000001</v>
      </c>
      <c r="DW24" s="32">
        <f>PLANEL_GerPT_Trim_Resultado!EJ101</f>
        <v>10703.109280000001</v>
      </c>
      <c r="DX24" s="32">
        <f>PLANEL_GerPT_Trim_Resultado!EK101</f>
        <v>10703.109280000001</v>
      </c>
      <c r="DY24" s="32">
        <f>PLANEL_GerPT_Trim_Resultado!EL101</f>
        <v>10703.109280000001</v>
      </c>
      <c r="DZ24" s="32">
        <f>PLANEL_GerPT_Trim_Resultado!EM101</f>
        <v>10703.109280000001</v>
      </c>
      <c r="EA24" s="32">
        <f>PLANEL_GerPT_Trim_Resultado!EN101</f>
        <v>10703.109280000001</v>
      </c>
      <c r="EB24" s="32">
        <f>PLANEL_GerPT_Trim_Resultado!EO101</f>
        <v>10703.109280000001</v>
      </c>
      <c r="EC24" s="32">
        <f>PLANEL_GerPT_Trim_Resultado!EP101</f>
        <v>10703.109280000001</v>
      </c>
      <c r="ED24" s="32">
        <f>PLANEL_GerPT_Trim_Resultado!EQ101</f>
        <v>10703.109280000001</v>
      </c>
      <c r="EE24" s="32">
        <f>PLANEL_GerPT_Trim_Resultado!ER101</f>
        <v>10703.109280000001</v>
      </c>
      <c r="EF24" s="32">
        <f>PLANEL_GerPT_Trim_Resultado!ES101</f>
        <v>10703.109280000001</v>
      </c>
      <c r="EG24" s="32">
        <f>PLANEL_GerPT_Trim_Resultado!ET101</f>
        <v>10703.109280000001</v>
      </c>
      <c r="EH24" s="32">
        <f>PLANEL_GerPT_Trim_Resultado!EU101</f>
        <v>10703.109280000001</v>
      </c>
      <c r="EI24" s="32">
        <f>PLANEL_GerPT_Trim_Resultado!EV101</f>
        <v>10703.109280000001</v>
      </c>
      <c r="EJ24" s="32">
        <f>PLANEL_GerPT_Trim_Resultado!EW101</f>
        <v>10703.109280000001</v>
      </c>
      <c r="EK24" s="32">
        <f>PLANEL_GerPT_Trim_Resultado!EX101</f>
        <v>10703.109280000001</v>
      </c>
      <c r="EL24" s="32">
        <f>PLANEL_GerPT_Trim_Resultado!EY101</f>
        <v>10703.109280000001</v>
      </c>
      <c r="EM24" s="32">
        <f>PLANEL_GerPT_Trim_Resultado!EZ101</f>
        <v>10703.109280000001</v>
      </c>
      <c r="EN24" s="32">
        <f>PLANEL_GerPT_Trim_Resultado!FA101</f>
        <v>10703.109280000001</v>
      </c>
      <c r="EO24" s="32">
        <f>PLANEL_GerPT_Trim_Resultado!FB101</f>
        <v>10703.109280000001</v>
      </c>
      <c r="EP24" s="32">
        <f>PLANEL_GerPT_Trim_Resultado!FC101</f>
        <v>10703.109280000001</v>
      </c>
    </row>
    <row r="25" spans="2:146" x14ac:dyDescent="0.25">
      <c r="B25" s="27" t="s">
        <v>9</v>
      </c>
      <c r="C25" s="28">
        <f>SUM(C4:C24)</f>
        <v>88575.249217550023</v>
      </c>
      <c r="D25" s="28">
        <f t="shared" ref="D25:BO25" si="0">SUM(D4:D24)</f>
        <v>84766.329786460017</v>
      </c>
      <c r="E25" s="28">
        <f t="shared" si="0"/>
        <v>83382.817367149997</v>
      </c>
      <c r="F25" s="28">
        <f t="shared" si="0"/>
        <v>87267.606461730014</v>
      </c>
      <c r="G25" s="28">
        <f t="shared" si="0"/>
        <v>87345.770196970028</v>
      </c>
      <c r="H25" s="28">
        <f t="shared" si="0"/>
        <v>83663.332521799995</v>
      </c>
      <c r="I25" s="28">
        <f t="shared" si="0"/>
        <v>83285.037638910013</v>
      </c>
      <c r="J25" s="28">
        <f t="shared" si="0"/>
        <v>86804.324981610014</v>
      </c>
      <c r="K25" s="28">
        <f t="shared" si="0"/>
        <v>91283.252589569995</v>
      </c>
      <c r="L25" s="28">
        <f t="shared" si="0"/>
        <v>87387.692851800006</v>
      </c>
      <c r="M25" s="28">
        <f t="shared" si="0"/>
        <v>86981.449068270013</v>
      </c>
      <c r="N25" s="28">
        <f t="shared" si="0"/>
        <v>90710.342775710014</v>
      </c>
      <c r="O25" s="28">
        <f t="shared" si="0"/>
        <v>93429.305746170008</v>
      </c>
      <c r="P25" s="28">
        <f t="shared" si="0"/>
        <v>89500.449985200001</v>
      </c>
      <c r="Q25" s="28">
        <f t="shared" si="0"/>
        <v>89101.86657807001</v>
      </c>
      <c r="R25" s="28">
        <f t="shared" si="0"/>
        <v>92836.050339809997</v>
      </c>
      <c r="S25" s="28">
        <f t="shared" si="0"/>
        <v>98476.176421969998</v>
      </c>
      <c r="T25" s="28">
        <f t="shared" si="0"/>
        <v>94359.544653900011</v>
      </c>
      <c r="U25" s="28">
        <f t="shared" si="0"/>
        <v>93935.766890269995</v>
      </c>
      <c r="V25" s="28">
        <f t="shared" si="0"/>
        <v>97878.648072610042</v>
      </c>
      <c r="W25" s="28">
        <f t="shared" si="0"/>
        <v>103588.08288517001</v>
      </c>
      <c r="X25" s="28">
        <f t="shared" si="0"/>
        <v>99290.309871300007</v>
      </c>
      <c r="Y25" s="28">
        <f t="shared" si="0"/>
        <v>98849.839665470019</v>
      </c>
      <c r="Z25" s="28">
        <f t="shared" si="0"/>
        <v>102968.94162460002</v>
      </c>
      <c r="AA25" s="28">
        <f t="shared" si="0"/>
        <v>108662.24580067</v>
      </c>
      <c r="AB25" s="28">
        <f t="shared" si="0"/>
        <v>104181.22384680003</v>
      </c>
      <c r="AC25" s="28">
        <f t="shared" si="0"/>
        <v>103722.82542207</v>
      </c>
      <c r="AD25" s="28">
        <f t="shared" si="0"/>
        <v>108022.12165560003</v>
      </c>
      <c r="AE25" s="28">
        <f t="shared" si="0"/>
        <v>112406.85508287004</v>
      </c>
      <c r="AF25" s="28">
        <f t="shared" si="0"/>
        <v>108497.1873133</v>
      </c>
      <c r="AG25" s="28">
        <f t="shared" si="0"/>
        <v>107492.66272237001</v>
      </c>
      <c r="AH25" s="28">
        <f t="shared" si="0"/>
        <v>111742.82332850002</v>
      </c>
      <c r="AI25" s="28">
        <f t="shared" si="0"/>
        <v>116876.00182897001</v>
      </c>
      <c r="AJ25" s="28">
        <f t="shared" si="0"/>
        <v>112005.18947880004</v>
      </c>
      <c r="AK25" s="28">
        <f t="shared" si="0"/>
        <v>111503.93896177001</v>
      </c>
      <c r="AL25" s="28">
        <f t="shared" si="0"/>
        <v>116184.81131660003</v>
      </c>
      <c r="AM25" s="28">
        <f t="shared" si="0"/>
        <v>120320.94321947002</v>
      </c>
      <c r="AN25" s="28">
        <f t="shared" si="0"/>
        <v>112939.56881190001</v>
      </c>
      <c r="AO25" s="28">
        <f t="shared" si="0"/>
        <v>111473.15880117001</v>
      </c>
      <c r="AP25" s="28">
        <f t="shared" si="0"/>
        <v>117248.52938870002</v>
      </c>
      <c r="AQ25" s="28">
        <f t="shared" si="0"/>
        <v>122188.74640187003</v>
      </c>
      <c r="AR25" s="28">
        <f t="shared" si="0"/>
        <v>114155.49379050003</v>
      </c>
      <c r="AS25" s="28">
        <f t="shared" si="0"/>
        <v>112429.45937657003</v>
      </c>
      <c r="AT25" s="28">
        <f t="shared" si="0"/>
        <v>119090.32703790003</v>
      </c>
      <c r="AU25" s="28">
        <f t="shared" si="0"/>
        <v>125533.43827387004</v>
      </c>
      <c r="AV25" s="28">
        <f t="shared" si="0"/>
        <v>117332.80800590001</v>
      </c>
      <c r="AW25" s="28">
        <f t="shared" si="0"/>
        <v>118411.23018257</v>
      </c>
      <c r="AX25" s="28">
        <f t="shared" si="0"/>
        <v>122419.83240900002</v>
      </c>
      <c r="AY25" s="28">
        <f t="shared" si="0"/>
        <v>129368.89366817001</v>
      </c>
      <c r="AZ25" s="28">
        <f t="shared" si="0"/>
        <v>121521.26715320004</v>
      </c>
      <c r="BA25" s="28">
        <f t="shared" si="0"/>
        <v>119468.25186567</v>
      </c>
      <c r="BB25" s="28">
        <f t="shared" si="0"/>
        <v>126233.98958920001</v>
      </c>
      <c r="BC25" s="28">
        <f t="shared" si="0"/>
        <v>132649.37896698003</v>
      </c>
      <c r="BD25" s="28">
        <f t="shared" si="0"/>
        <v>124414.00206551002</v>
      </c>
      <c r="BE25" s="28">
        <f t="shared" si="0"/>
        <v>123715.55231701001</v>
      </c>
      <c r="BF25" s="28">
        <f t="shared" si="0"/>
        <v>129704.89087500003</v>
      </c>
      <c r="BG25" s="28">
        <f t="shared" si="0"/>
        <v>136937.34895398002</v>
      </c>
      <c r="BH25" s="28">
        <f t="shared" si="0"/>
        <v>128369.07604451002</v>
      </c>
      <c r="BI25" s="28">
        <f t="shared" si="0"/>
        <v>127087.71435168003</v>
      </c>
      <c r="BJ25" s="28">
        <f t="shared" si="0"/>
        <v>133760.12273200002</v>
      </c>
      <c r="BK25" s="28">
        <f t="shared" si="0"/>
        <v>138984.56278198003</v>
      </c>
      <c r="BL25" s="28">
        <f t="shared" si="0"/>
        <v>130066.45022351004</v>
      </c>
      <c r="BM25" s="28">
        <f t="shared" si="0"/>
        <v>128681.54147268004</v>
      </c>
      <c r="BN25" s="28">
        <f t="shared" si="0"/>
        <v>135784.77282890002</v>
      </c>
      <c r="BO25" s="28">
        <f t="shared" si="0"/>
        <v>137194.47408124001</v>
      </c>
      <c r="BP25" s="28">
        <f t="shared" ref="BP25:EA25" si="1">SUM(BP4:BP24)</f>
        <v>126703.49772709001</v>
      </c>
      <c r="BQ25" s="28">
        <f t="shared" si="1"/>
        <v>125107.47645382003</v>
      </c>
      <c r="BR25" s="28">
        <f t="shared" si="1"/>
        <v>132788.33633960001</v>
      </c>
      <c r="BS25" s="28">
        <f t="shared" si="1"/>
        <v>140713.07529824</v>
      </c>
      <c r="BT25" s="28">
        <f t="shared" si="1"/>
        <v>130025.78971709003</v>
      </c>
      <c r="BU25" s="28">
        <f t="shared" si="1"/>
        <v>129066.67836982002</v>
      </c>
      <c r="BV25" s="28">
        <f t="shared" si="1"/>
        <v>136282.68286557999</v>
      </c>
      <c r="BW25" s="28">
        <f t="shared" si="1"/>
        <v>143489.32315144001</v>
      </c>
      <c r="BX25" s="28">
        <f t="shared" si="1"/>
        <v>132609.42986349002</v>
      </c>
      <c r="BY25" s="28">
        <f t="shared" si="1"/>
        <v>130869.23004402001</v>
      </c>
      <c r="BZ25" s="28">
        <f t="shared" si="1"/>
        <v>139036.83409838</v>
      </c>
      <c r="CA25" s="28">
        <f t="shared" si="1"/>
        <v>145987.60981964003</v>
      </c>
      <c r="CB25" s="28">
        <f t="shared" si="1"/>
        <v>135569.54713989</v>
      </c>
      <c r="CC25" s="28">
        <f t="shared" si="1"/>
        <v>132389.28291322</v>
      </c>
      <c r="CD25" s="28">
        <f t="shared" si="1"/>
        <v>141510.49233918</v>
      </c>
      <c r="CE25" s="28">
        <f t="shared" si="1"/>
        <v>148855.41674703997</v>
      </c>
      <c r="CF25" s="28">
        <f t="shared" si="1"/>
        <v>137554.24608194001</v>
      </c>
      <c r="CG25" s="28">
        <f t="shared" si="1"/>
        <v>135023.81408462001</v>
      </c>
      <c r="CH25" s="28">
        <f t="shared" si="1"/>
        <v>144475.99842028</v>
      </c>
      <c r="CI25" s="28">
        <f t="shared" si="1"/>
        <v>150962.45901192</v>
      </c>
      <c r="CJ25" s="28">
        <f t="shared" si="1"/>
        <v>139016.49103094</v>
      </c>
      <c r="CK25" s="28">
        <f t="shared" si="1"/>
        <v>136657.49855792001</v>
      </c>
      <c r="CL25" s="28">
        <f t="shared" si="1"/>
        <v>146341.64776988002</v>
      </c>
      <c r="CM25" s="28">
        <f t="shared" si="1"/>
        <v>152609.0451208</v>
      </c>
      <c r="CN25" s="28">
        <f t="shared" si="1"/>
        <v>140439.6116146</v>
      </c>
      <c r="CO25" s="28">
        <f t="shared" si="1"/>
        <v>138180.23182280001</v>
      </c>
      <c r="CP25" s="28">
        <f t="shared" si="1"/>
        <v>147690.80549920001</v>
      </c>
      <c r="CQ25" s="28">
        <f t="shared" si="1"/>
        <v>154479.82065842999</v>
      </c>
      <c r="CR25" s="28">
        <f t="shared" si="1"/>
        <v>142073.83989907999</v>
      </c>
      <c r="CS25" s="28">
        <f t="shared" si="1"/>
        <v>139282.92509643</v>
      </c>
      <c r="CT25" s="28">
        <f t="shared" si="1"/>
        <v>149532.67615715004</v>
      </c>
      <c r="CU25" s="28">
        <f t="shared" si="1"/>
        <v>155335.48683860002</v>
      </c>
      <c r="CV25" s="28">
        <f t="shared" si="1"/>
        <v>142889.73106940003</v>
      </c>
      <c r="CW25" s="28">
        <f t="shared" si="1"/>
        <v>140956.85363760003</v>
      </c>
      <c r="CX25" s="28">
        <f t="shared" si="1"/>
        <v>151390.48611480001</v>
      </c>
      <c r="CY25" s="76">
        <f t="shared" si="1"/>
        <v>159398.3078096</v>
      </c>
      <c r="CZ25" s="76">
        <f t="shared" si="1"/>
        <v>146537.86699340001</v>
      </c>
      <c r="DA25" s="76">
        <f t="shared" si="1"/>
        <v>144220.2647426</v>
      </c>
      <c r="DB25" s="76">
        <f t="shared" si="1"/>
        <v>154397.77076140002</v>
      </c>
      <c r="DC25" s="28">
        <f t="shared" si="1"/>
        <v>161016.05343160001</v>
      </c>
      <c r="DD25" s="28">
        <f t="shared" si="1"/>
        <v>147953.506177</v>
      </c>
      <c r="DE25" s="28">
        <f t="shared" si="1"/>
        <v>145829.71796959999</v>
      </c>
      <c r="DF25" s="28">
        <f t="shared" si="1"/>
        <v>156518.9139208</v>
      </c>
      <c r="DG25" s="28">
        <f t="shared" si="1"/>
        <v>163563.58739160001</v>
      </c>
      <c r="DH25" s="28">
        <f t="shared" si="1"/>
        <v>150464.92591039999</v>
      </c>
      <c r="DI25" s="28">
        <f t="shared" si="1"/>
        <v>148555.4822046</v>
      </c>
      <c r="DJ25" s="28">
        <f t="shared" si="1"/>
        <v>158520.02676780004</v>
      </c>
      <c r="DK25" s="28">
        <f t="shared" si="1"/>
        <v>165788.12600059999</v>
      </c>
      <c r="DL25" s="28">
        <f t="shared" si="1"/>
        <v>152315.59828140002</v>
      </c>
      <c r="DM25" s="28">
        <f t="shared" si="1"/>
        <v>150544.80925660001</v>
      </c>
      <c r="DN25" s="28">
        <f t="shared" si="1"/>
        <v>160723.24066480002</v>
      </c>
      <c r="DO25" s="28">
        <f t="shared" si="1"/>
        <v>167927.0795276</v>
      </c>
      <c r="DP25" s="28">
        <f t="shared" si="1"/>
        <v>154243.88023040001</v>
      </c>
      <c r="DQ25" s="28">
        <f t="shared" si="1"/>
        <v>151303.93218660002</v>
      </c>
      <c r="DR25" s="28">
        <f t="shared" si="1"/>
        <v>163051.00138780003</v>
      </c>
      <c r="DS25" s="28">
        <f t="shared" si="1"/>
        <v>169411.03896759998</v>
      </c>
      <c r="DT25" s="28">
        <f t="shared" si="1"/>
        <v>155511.81524440003</v>
      </c>
      <c r="DU25" s="28">
        <f t="shared" si="1"/>
        <v>152546.10695260001</v>
      </c>
      <c r="DV25" s="28">
        <f t="shared" si="1"/>
        <v>164300.81056880002</v>
      </c>
      <c r="DW25" s="28">
        <f t="shared" si="1"/>
        <v>171346.65209559997</v>
      </c>
      <c r="DX25" s="28">
        <f t="shared" si="1"/>
        <v>157094.62575940002</v>
      </c>
      <c r="DY25" s="28">
        <f t="shared" si="1"/>
        <v>154044.80675829999</v>
      </c>
      <c r="DZ25" s="28">
        <f t="shared" si="1"/>
        <v>166098.45342179999</v>
      </c>
      <c r="EA25" s="28">
        <f t="shared" si="1"/>
        <v>173198.23380260001</v>
      </c>
      <c r="EB25" s="28">
        <f t="shared" ref="EB25:EP25" si="2">SUM(EB4:EB24)</f>
        <v>158728.94077440002</v>
      </c>
      <c r="EC25" s="28">
        <f t="shared" si="2"/>
        <v>157930.96875860001</v>
      </c>
      <c r="ED25" s="28">
        <f t="shared" si="2"/>
        <v>167927.89756479999</v>
      </c>
      <c r="EE25" s="28">
        <f t="shared" si="2"/>
        <v>175873.31348059999</v>
      </c>
      <c r="EF25" s="28">
        <f t="shared" si="2"/>
        <v>160534.9457564</v>
      </c>
      <c r="EG25" s="28">
        <f t="shared" si="2"/>
        <v>158144.79407560002</v>
      </c>
      <c r="EH25" s="28">
        <f t="shared" si="2"/>
        <v>170334.92172879999</v>
      </c>
      <c r="EI25" s="28">
        <f t="shared" si="2"/>
        <v>177414.44394560004</v>
      </c>
      <c r="EJ25" s="28">
        <f t="shared" si="2"/>
        <v>162460.05969940004</v>
      </c>
      <c r="EK25" s="28">
        <f t="shared" si="2"/>
        <v>159830.7008246</v>
      </c>
      <c r="EL25" s="28">
        <f t="shared" si="2"/>
        <v>173938.01341280001</v>
      </c>
      <c r="EM25" s="28">
        <f t="shared" si="2"/>
        <v>178894.03910760002</v>
      </c>
      <c r="EN25" s="28">
        <f t="shared" si="2"/>
        <v>163700.0085734</v>
      </c>
      <c r="EO25" s="28">
        <f t="shared" si="2"/>
        <v>163793.87842359999</v>
      </c>
      <c r="EP25" s="28">
        <f t="shared" si="2"/>
        <v>174683.07725480001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0.69974421498446815</v>
      </c>
      <c r="D30" s="47">
        <f>IF(PLANEL_Pot_Trim!D4&lt;&gt;0,D4/PLANEL_Pot_Trim!D4,0)</f>
        <v>0.6477189376870226</v>
      </c>
      <c r="E30" s="47">
        <f>IF(PLANEL_Pot_Trim!E4&lt;&gt;0,E4/PLANEL_Pot_Trim!E4,0)</f>
        <v>0.60145273574991098</v>
      </c>
      <c r="F30" s="47">
        <f>IF(PLANEL_Pot_Trim!F4&lt;&gt;0,F4/PLANEL_Pot_Trim!F4,0)</f>
        <v>0.64138784509205016</v>
      </c>
      <c r="G30" s="47">
        <f>IF(PLANEL_Pot_Trim!G4&lt;&gt;0,G4/PLANEL_Pot_Trim!G4,0)</f>
        <v>0.66443430148796101</v>
      </c>
      <c r="H30" s="47">
        <f>IF(PLANEL_Pot_Trim!H4&lt;&gt;0,H4/PLANEL_Pot_Trim!H4,0)</f>
        <v>0.60476698297945497</v>
      </c>
      <c r="I30" s="47">
        <f>IF(PLANEL_Pot_Trim!I4&lt;&gt;0,I4/PLANEL_Pot_Trim!I4,0)</f>
        <v>0.5766035225669397</v>
      </c>
      <c r="J30" s="47">
        <f>IF(PLANEL_Pot_Trim!J4&lt;&gt;0,J4/PLANEL_Pot_Trim!J4,0)</f>
        <v>0.62752335972750084</v>
      </c>
      <c r="K30" s="47">
        <f>IF(PLANEL_Pot_Trim!K4&lt;&gt;0,K4/PLANEL_Pot_Trim!K4,0)</f>
        <v>0.71372083834077227</v>
      </c>
      <c r="L30" s="47">
        <f>IF(PLANEL_Pot_Trim!L4&lt;&gt;0,L4/PLANEL_Pot_Trim!L4,0)</f>
        <v>0.61681823198526631</v>
      </c>
      <c r="M30" s="47">
        <f>IF(PLANEL_Pot_Trim!M4&lt;&gt;0,M4/PLANEL_Pot_Trim!M4,0)</f>
        <v>0.59990245228217742</v>
      </c>
      <c r="N30" s="47">
        <f>IF(PLANEL_Pot_Trim!N4&lt;&gt;0,N4/PLANEL_Pot_Trim!N4,0)</f>
        <v>0.68631181504175576</v>
      </c>
      <c r="O30" s="47">
        <f>IF(PLANEL_Pot_Trim!O4&lt;&gt;0,O4/PLANEL_Pot_Trim!O4,0)</f>
        <v>0.66512905792995325</v>
      </c>
      <c r="P30" s="47">
        <f>IF(PLANEL_Pot_Trim!P4&lt;&gt;0,P4/PLANEL_Pot_Trim!P4,0)</f>
        <v>0.60632619792076137</v>
      </c>
      <c r="Q30" s="47">
        <f>IF(PLANEL_Pot_Trim!Q4&lt;&gt;0,Q4/PLANEL_Pot_Trim!Q4,0)</f>
        <v>0.58180732492123588</v>
      </c>
      <c r="R30" s="47">
        <f>IF(PLANEL_Pot_Trim!R4&lt;&gt;0,R4/PLANEL_Pot_Trim!R4,0)</f>
        <v>0.61761065210362409</v>
      </c>
      <c r="S30" s="47">
        <f>IF(PLANEL_Pot_Trim!S4&lt;&gt;0,S4/PLANEL_Pot_Trim!S4,0)</f>
        <v>0.661744282546744</v>
      </c>
      <c r="T30" s="47">
        <f>IF(PLANEL_Pot_Trim!T4&lt;&gt;0,T4/PLANEL_Pot_Trim!T4,0)</f>
        <v>0.64015655560837703</v>
      </c>
      <c r="U30" s="47">
        <f>IF(PLANEL_Pot_Trim!U4&lt;&gt;0,U4/PLANEL_Pot_Trim!U4,0)</f>
        <v>0.57426076951035476</v>
      </c>
      <c r="V30" s="47">
        <f>IF(PLANEL_Pot_Trim!V4&lt;&gt;0,V4/PLANEL_Pot_Trim!V4,0)</f>
        <v>0.61313169302446835</v>
      </c>
      <c r="W30" s="47">
        <f>IF(PLANEL_Pot_Trim!W4&lt;&gt;0,W4/PLANEL_Pot_Trim!W4,0)</f>
        <v>0.68875251415050054</v>
      </c>
      <c r="X30" s="47">
        <f>IF(PLANEL_Pot_Trim!X4&lt;&gt;0,X4/PLANEL_Pot_Trim!X4,0)</f>
        <v>0.62266232861159843</v>
      </c>
      <c r="Y30" s="47">
        <f>IF(PLANEL_Pot_Trim!Y4&lt;&gt;0,Y4/PLANEL_Pot_Trim!Y4,0)</f>
        <v>0.61225717600373641</v>
      </c>
      <c r="Z30" s="47">
        <f>IF(PLANEL_Pot_Trim!Z4&lt;&gt;0,Z4/PLANEL_Pot_Trim!Z4,0)</f>
        <v>0.63204429666704187</v>
      </c>
      <c r="AA30" s="47">
        <f>IF(PLANEL_Pot_Trim!AA4&lt;&gt;0,AA4/PLANEL_Pot_Trim!AA4,0)</f>
        <v>0.70641682809225637</v>
      </c>
      <c r="AB30" s="47">
        <f>IF(PLANEL_Pot_Trim!AB4&lt;&gt;0,AB4/PLANEL_Pot_Trim!AB4,0)</f>
        <v>0.67283641824353413</v>
      </c>
      <c r="AC30" s="47">
        <f>IF(PLANEL_Pot_Trim!AC4&lt;&gt;0,AC4/PLANEL_Pot_Trim!AC4,0)</f>
        <v>0.63676449369141375</v>
      </c>
      <c r="AD30" s="47">
        <f>IF(PLANEL_Pot_Trim!AD4&lt;&gt;0,AD4/PLANEL_Pot_Trim!AD4,0)</f>
        <v>0.64366299732882437</v>
      </c>
      <c r="AE30" s="47">
        <f>IF(PLANEL_Pot_Trim!AE4&lt;&gt;0,AE4/PLANEL_Pot_Trim!AE4,0)</f>
        <v>0.71932403857957938</v>
      </c>
      <c r="AF30" s="47">
        <f>IF(PLANEL_Pot_Trim!AF4&lt;&gt;0,AF4/PLANEL_Pot_Trim!AF4,0)</f>
        <v>0.65965767391183716</v>
      </c>
      <c r="AG30" s="47">
        <f>IF(PLANEL_Pot_Trim!AG4&lt;&gt;0,AG4/PLANEL_Pot_Trim!AG4,0)</f>
        <v>0.61134201324657733</v>
      </c>
      <c r="AH30" s="47">
        <f>IF(PLANEL_Pot_Trim!AH4&lt;&gt;0,AH4/PLANEL_Pot_Trim!AH4,0)</f>
        <v>0.66332297840895171</v>
      </c>
      <c r="AI30" s="47">
        <f>IF(PLANEL_Pot_Trim!AI4&lt;&gt;0,AI4/PLANEL_Pot_Trim!AI4,0)</f>
        <v>0.73345026723940099</v>
      </c>
      <c r="AJ30" s="47">
        <f>IF(PLANEL_Pot_Trim!AJ4&lt;&gt;0,AJ4/PLANEL_Pot_Trim!AJ4,0)</f>
        <v>0.68859560952288934</v>
      </c>
      <c r="AK30" s="47">
        <f>IF(PLANEL_Pot_Trim!AK4&lt;&gt;0,AK4/PLANEL_Pot_Trim!AK4,0)</f>
        <v>0.64471386393493069</v>
      </c>
      <c r="AL30" s="47">
        <f>IF(PLANEL_Pot_Trim!AL4&lt;&gt;0,AL4/PLANEL_Pot_Trim!AL4,0)</f>
        <v>0.66994853341818428</v>
      </c>
      <c r="AM30" s="47">
        <f>IF(PLANEL_Pot_Trim!AM4&lt;&gt;0,AM4/PLANEL_Pot_Trim!AM4,0)</f>
        <v>0.73014458316758524</v>
      </c>
      <c r="AN30" s="47">
        <f>IF(PLANEL_Pot_Trim!AN4&lt;&gt;0,AN4/PLANEL_Pot_Trim!AN4,0)</f>
        <v>0.67631416403087008</v>
      </c>
      <c r="AO30" s="47">
        <f>IF(PLANEL_Pot_Trim!AO4&lt;&gt;0,AO4/PLANEL_Pot_Trim!AO4,0)</f>
        <v>0.65326269932950165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0.67737750491077386</v>
      </c>
      <c r="AS30" s="47">
        <f>IF(PLANEL_Pot_Trim!AS4&lt;&gt;0,AS4/PLANEL_Pot_Trim!AS4,0)</f>
        <v>0.62185319761181224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0.66808447541311644</v>
      </c>
      <c r="AW30" s="47">
        <f>IF(PLANEL_Pot_Trim!AW4&lt;&gt;0,AW4/PLANEL_Pot_Trim!AW4,0)</f>
        <v>0.64661462749359511</v>
      </c>
      <c r="AX30" s="47">
        <f>IF(PLANEL_Pot_Trim!AX4&lt;&gt;0,AX4/PLANEL_Pot_Trim!AX4,0)</f>
        <v>0.67244014740164826</v>
      </c>
      <c r="AY30" s="47">
        <f>IF(PLANEL_Pot_Trim!AY4&lt;&gt;0,AY4/PLANEL_Pot_Trim!AY4,0)</f>
        <v>0.73564337229636279</v>
      </c>
      <c r="AZ30" s="47">
        <f>IF(PLANEL_Pot_Trim!AZ4&lt;&gt;0,AZ4/PLANEL_Pot_Trim!AZ4,0)</f>
        <v>0.69256646618673579</v>
      </c>
      <c r="BA30" s="47">
        <f>IF(PLANEL_Pot_Trim!BA4&lt;&gt;0,BA4/PLANEL_Pot_Trim!BA4,0)</f>
        <v>0.61973774289927097</v>
      </c>
      <c r="BB30" s="47">
        <f>IF(PLANEL_Pot_Trim!BB4&lt;&gt;0,BB4/PLANEL_Pot_Trim!BB4,0)</f>
        <v>0.67054436305571763</v>
      </c>
      <c r="BC30" s="47">
        <f>IF(PLANEL_Pot_Trim!BC4&lt;&gt;0,BC4/PLANEL_Pot_Trim!BC4,0)</f>
        <v>0.73925269735830001</v>
      </c>
      <c r="BD30" s="47">
        <f>IF(PLANEL_Pot_Trim!BD4&lt;&gt;0,BD4/PLANEL_Pot_Trim!BD4,0)</f>
        <v>0.68729039057958263</v>
      </c>
      <c r="BE30" s="47">
        <f>IF(PLANEL_Pot_Trim!BE4&lt;&gt;0,BE4/PLANEL_Pot_Trim!BE4,0)</f>
        <v>0.62155782455068276</v>
      </c>
      <c r="BF30" s="47">
        <f>IF(PLANEL_Pot_Trim!BF4&lt;&gt;0,BF4/PLANEL_Pot_Trim!BF4,0)</f>
        <v>0.67702985331326127</v>
      </c>
      <c r="BG30" s="47">
        <f>IF(PLANEL_Pot_Trim!BG4&lt;&gt;0,BG4/PLANEL_Pot_Trim!BG4,0)</f>
        <v>0.74216129102059591</v>
      </c>
      <c r="BH30" s="47">
        <f>IF(PLANEL_Pot_Trim!BH4&lt;&gt;0,BH4/PLANEL_Pot_Trim!BH4,0)</f>
        <v>0.68878099247463886</v>
      </c>
      <c r="BI30" s="47">
        <f>IF(PLANEL_Pot_Trim!BI4&lt;&gt;0,BI4/PLANEL_Pot_Trim!BI4,0)</f>
        <v>0.65419298858321251</v>
      </c>
      <c r="BJ30" s="47">
        <f>IF(PLANEL_Pot_Trim!BJ4&lt;&gt;0,BJ4/PLANEL_Pot_Trim!BJ4,0)</f>
        <v>0.67698506767632716</v>
      </c>
      <c r="BK30" s="47">
        <f>IF(PLANEL_Pot_Trim!BK4&lt;&gt;0,BK4/PLANEL_Pot_Trim!BK4,0)</f>
        <v>0.74216129102059591</v>
      </c>
      <c r="BL30" s="47">
        <f>IF(PLANEL_Pot_Trim!BL4&lt;&gt;0,BL4/PLANEL_Pot_Trim!BL4,0)</f>
        <v>0.69622735214670883</v>
      </c>
      <c r="BM30" s="47">
        <f>IF(PLANEL_Pot_Trim!BM4&lt;&gt;0,BM4/PLANEL_Pot_Trim!BM4,0)</f>
        <v>0.64411902607715932</v>
      </c>
      <c r="BN30" s="47">
        <f>IF(PLANEL_Pot_Trim!BN4&lt;&gt;0,BN4/PLANEL_Pot_Trim!BN4,0)</f>
        <v>0.6818939654476166</v>
      </c>
      <c r="BO30" s="47">
        <f>IF(PLANEL_Pot_Trim!BO4&lt;&gt;0,BO4/PLANEL_Pot_Trim!BO4,0)</f>
        <v>0.74354779559295947</v>
      </c>
      <c r="BP30" s="47">
        <f>IF(PLANEL_Pot_Trim!BP4&lt;&gt;0,BP4/PLANEL_Pot_Trim!BP4,0)</f>
        <v>0.70186724628689312</v>
      </c>
      <c r="BQ30" s="47">
        <f>IF(PLANEL_Pot_Trim!BQ4&lt;&gt;0,BQ4/PLANEL_Pot_Trim!BQ4,0)</f>
        <v>0.64144107266621575</v>
      </c>
      <c r="BR30" s="47">
        <f>IF(PLANEL_Pot_Trim!BR4&lt;&gt;0,BR4/PLANEL_Pot_Trim!BR4,0)</f>
        <v>0.67687867733516516</v>
      </c>
      <c r="BS30" s="47">
        <f>IF(PLANEL_Pot_Trim!BS4&lt;&gt;0,BS4/PLANEL_Pot_Trim!BS4,0)</f>
        <v>0.74476274583657198</v>
      </c>
      <c r="BT30" s="47">
        <f>IF(PLANEL_Pot_Trim!BT4&lt;&gt;0,BT4/PLANEL_Pot_Trim!BT4,0)</f>
        <v>0.69742001090824679</v>
      </c>
      <c r="BU30" s="47">
        <f>IF(PLANEL_Pot_Trim!BU4&lt;&gt;0,BU4/PLANEL_Pot_Trim!BU4,0)</f>
        <v>0.65157157094234353</v>
      </c>
      <c r="BV30" s="47">
        <f>IF(PLANEL_Pot_Trim!BV4&lt;&gt;0,BV4/PLANEL_Pot_Trim!BV4,0)</f>
        <v>0.67829387047436518</v>
      </c>
      <c r="BW30" s="47">
        <f>IF(PLANEL_Pot_Trim!BW4&lt;&gt;0,BW4/PLANEL_Pot_Trim!BW4,0)</f>
        <v>0.74489326904764619</v>
      </c>
      <c r="BX30" s="47">
        <f>IF(PLANEL_Pot_Trim!BX4&lt;&gt;0,BX4/PLANEL_Pot_Trim!BX4,0)</f>
        <v>0.69132937312159815</v>
      </c>
      <c r="BY30" s="47">
        <f>IF(PLANEL_Pot_Trim!BY4&lt;&gt;0,BY4/PLANEL_Pot_Trim!BY4,0)</f>
        <v>0.63653160029230105</v>
      </c>
      <c r="BZ30" s="47">
        <f>IF(PLANEL_Pot_Trim!BZ4&lt;&gt;0,BZ4/PLANEL_Pot_Trim!BZ4,0)</f>
        <v>0.67811324232822179</v>
      </c>
      <c r="CA30" s="47">
        <f>IF(PLANEL_Pot_Trim!CA4&lt;&gt;0,CA4/PLANEL_Pot_Trim!CA4,0)</f>
        <v>0.74518539912869497</v>
      </c>
      <c r="CB30" s="47">
        <f>IF(PLANEL_Pot_Trim!CB4&lt;&gt;0,CB4/PLANEL_Pot_Trim!CB4,0)</f>
        <v>0.69420931210982695</v>
      </c>
      <c r="CC30" s="47">
        <f>IF(PLANEL_Pot_Trim!CC4&lt;&gt;0,CC4/PLANEL_Pot_Trim!CC4,0)</f>
        <v>0.63334170389534572</v>
      </c>
      <c r="CD30" s="47">
        <f>IF(PLANEL_Pot_Trim!CD4&lt;&gt;0,CD4/PLANEL_Pot_Trim!CD4,0)</f>
        <v>0.67646895892904835</v>
      </c>
      <c r="CE30" s="47">
        <f>IF(PLANEL_Pot_Trim!CE4&lt;&gt;0,CE4/PLANEL_Pot_Trim!CE4,0)</f>
        <v>0.74518539912869497</v>
      </c>
      <c r="CF30" s="47">
        <f>IF(PLANEL_Pot_Trim!CF4&lt;&gt;0,CF4/PLANEL_Pot_Trim!CF4,0)</f>
        <v>0.69644732071179105</v>
      </c>
      <c r="CG30" s="47">
        <f>IF(PLANEL_Pot_Trim!CG4&lt;&gt;0,CG4/PLANEL_Pot_Trim!CG4,0)</f>
        <v>0.64348474309190895</v>
      </c>
      <c r="CH30" s="47">
        <f>IF(PLANEL_Pot_Trim!CH4&lt;&gt;0,CH4/PLANEL_Pot_Trim!CH4,0)</f>
        <v>0.67690139141465488</v>
      </c>
      <c r="CI30" s="47">
        <f>IF(PLANEL_Pot_Trim!CI4&lt;&gt;0,CI4/PLANEL_Pot_Trim!CI4,0)</f>
        <v>0.74518539912869497</v>
      </c>
      <c r="CJ30" s="47">
        <f>IF(PLANEL_Pot_Trim!CJ4&lt;&gt;0,CJ4/PLANEL_Pot_Trim!CJ4,0)</f>
        <v>0.69131418765278874</v>
      </c>
      <c r="CK30" s="47">
        <f>IF(PLANEL_Pot_Trim!CK4&lt;&gt;0,CK4/PLANEL_Pot_Trim!CK4,0)</f>
        <v>0.62265863464006033</v>
      </c>
      <c r="CL30" s="47">
        <f>IF(PLANEL_Pot_Trim!CL4&lt;&gt;0,CL4/PLANEL_Pot_Trim!CL4,0)</f>
        <v>0.67502041222033105</v>
      </c>
      <c r="CM30" s="47">
        <f>IF(PLANEL_Pot_Trim!CM4&lt;&gt;0,CM4/PLANEL_Pot_Trim!CM4,0)</f>
        <v>0.74518539912869497</v>
      </c>
      <c r="CN30" s="47">
        <f>IF(PLANEL_Pot_Trim!CN4&lt;&gt;0,CN4/PLANEL_Pot_Trim!CN4,0)</f>
        <v>0.68918110367065821</v>
      </c>
      <c r="CO30" s="47">
        <f>IF(PLANEL_Pot_Trim!CO4&lt;&gt;0,CO4/PLANEL_Pot_Trim!CO4,0)</f>
        <v>0.63609596158722892</v>
      </c>
      <c r="CP30" s="47">
        <f>IF(PLANEL_Pot_Trim!CP4&lt;&gt;0,CP4/PLANEL_Pot_Trim!CP4,0)</f>
        <v>0.66742165401232512</v>
      </c>
      <c r="CQ30" s="47">
        <f>IF(PLANEL_Pot_Trim!CQ4&lt;&gt;0,CQ4/PLANEL_Pot_Trim!CQ4,0)</f>
        <v>0.74518539912869497</v>
      </c>
      <c r="CR30" s="47">
        <f>IF(PLANEL_Pot_Trim!CR4&lt;&gt;0,CR4/PLANEL_Pot_Trim!CR4,0)</f>
        <v>0.69550438458590713</v>
      </c>
      <c r="CS30" s="47">
        <f>IF(PLANEL_Pot_Trim!CS4&lt;&gt;0,CS4/PLANEL_Pot_Trim!CS4,0)</f>
        <v>0.62149369928048859</v>
      </c>
      <c r="CT30" s="47">
        <f>IF(PLANEL_Pot_Trim!CT4&lt;&gt;0,CT4/PLANEL_Pot_Trim!CT4,0)</f>
        <v>0.66430006615078019</v>
      </c>
      <c r="CU30" s="47">
        <f>IF(PLANEL_Pot_Trim!CU4&lt;&gt;0,CU4/PLANEL_Pot_Trim!CU4,0)</f>
        <v>0.74521650243672166</v>
      </c>
      <c r="CV30" s="47">
        <f>IF(PLANEL_Pot_Trim!CV4&lt;&gt;0,CV4/PLANEL_Pot_Trim!CV4,0)</f>
        <v>0.68068587936784475</v>
      </c>
      <c r="CW30" s="47">
        <f>IF(PLANEL_Pot_Trim!CW4&lt;&gt;0,CW4/PLANEL_Pot_Trim!CW4,0)</f>
        <v>0.60275482843334693</v>
      </c>
      <c r="CX30" s="47">
        <f>IF(PLANEL_Pot_Trim!CX4&lt;&gt;0,CX4/PLANEL_Pot_Trim!CX4,0)</f>
        <v>0.67532872678124878</v>
      </c>
      <c r="CY30" s="77">
        <f>IF(PLANEL_Pot_Trim!CY4&lt;&gt;0,CY4/PLANEL_Pot_Trim!CY4,0)</f>
        <v>0.74521650243672166</v>
      </c>
      <c r="CZ30" s="77">
        <f>IF(PLANEL_Pot_Trim!CZ4&lt;&gt;0,CZ4/PLANEL_Pot_Trim!CZ4,0)</f>
        <v>0.70003107457013414</v>
      </c>
      <c r="DA30" s="77">
        <f>IF(PLANEL_Pot_Trim!DA4&lt;&gt;0,DA4/PLANEL_Pot_Trim!DA4,0)</f>
        <v>0.63091745623664708</v>
      </c>
      <c r="DB30" s="77">
        <f>IF(PLANEL_Pot_Trim!DB4&lt;&gt;0,DB4/PLANEL_Pot_Trim!DB4,0)</f>
        <v>0.66679076097191681</v>
      </c>
      <c r="DC30" s="47">
        <f>IF(PLANEL_Pot_Trim!DC4&lt;&gt;0,DC4/PLANEL_Pot_Trim!DC4,0)</f>
        <v>0.74521650243672166</v>
      </c>
      <c r="DD30" s="47">
        <f>IF(PLANEL_Pot_Trim!DD4&lt;&gt;0,DD4/PLANEL_Pot_Trim!DD4,0)</f>
        <v>0.69043590883148631</v>
      </c>
      <c r="DE30" s="47">
        <f>IF(PLANEL_Pot_Trim!DE4&lt;&gt;0,DE4/PLANEL_Pot_Trim!DE4,0)</f>
        <v>0.61092090311077807</v>
      </c>
      <c r="DF30" s="47">
        <f>IF(PLANEL_Pot_Trim!DF4&lt;&gt;0,DF4/PLANEL_Pot_Trim!DF4,0)</f>
        <v>0.66194683026650192</v>
      </c>
      <c r="DG30" s="47">
        <f>IF(PLANEL_Pot_Trim!DG4&lt;&gt;0,DG4/PLANEL_Pot_Trim!DG4,0)</f>
        <v>0.74521650243672166</v>
      </c>
      <c r="DH30" s="47">
        <f>IF(PLANEL_Pot_Trim!DH4&lt;&gt;0,DH4/PLANEL_Pot_Trim!DH4,0)</f>
        <v>0.69698916061600458</v>
      </c>
      <c r="DI30" s="47">
        <f>IF(PLANEL_Pot_Trim!DI4&lt;&gt;0,DI4/PLANEL_Pot_Trim!DI4,0)</f>
        <v>0.63044319444765373</v>
      </c>
      <c r="DJ30" s="47">
        <f>IF(PLANEL_Pot_Trim!DJ4&lt;&gt;0,DJ4/PLANEL_Pot_Trim!DJ4,0)</f>
        <v>0.66205514458971682</v>
      </c>
      <c r="DK30" s="47">
        <f>IF(PLANEL_Pot_Trim!DK4&lt;&gt;0,DK4/PLANEL_Pot_Trim!DK4,0)</f>
        <v>0.74521650243672166</v>
      </c>
      <c r="DL30" s="47">
        <f>IF(PLANEL_Pot_Trim!DL4&lt;&gt;0,DL4/PLANEL_Pot_Trim!DL4,0)</f>
        <v>0.70107264391250068</v>
      </c>
      <c r="DM30" s="47">
        <f>IF(PLANEL_Pot_Trim!DM4&lt;&gt;0,DM4/PLANEL_Pot_Trim!DM4,0)</f>
        <v>0.64736195635588445</v>
      </c>
      <c r="DN30" s="47">
        <f>IF(PLANEL_Pot_Trim!DN4&lt;&gt;0,DN4/PLANEL_Pot_Trim!DN4,0)</f>
        <v>0.66114913170284406</v>
      </c>
      <c r="DO30" s="47">
        <f>IF(PLANEL_Pot_Trim!DO4&lt;&gt;0,DO4/PLANEL_Pot_Trim!DO4,0)</f>
        <v>0.74521650243672166</v>
      </c>
      <c r="DP30" s="47">
        <f>IF(PLANEL_Pot_Trim!DP4&lt;&gt;0,DP4/PLANEL_Pot_Trim!DP4,0)</f>
        <v>0.70730459948607816</v>
      </c>
      <c r="DQ30" s="47">
        <f>IF(PLANEL_Pot_Trim!DQ4&lt;&gt;0,DQ4/PLANEL_Pot_Trim!DQ4,0)</f>
        <v>0.60475525710085953</v>
      </c>
      <c r="DR30" s="47">
        <f>IF(PLANEL_Pot_Trim!DR4&lt;&gt;0,DR4/PLANEL_Pot_Trim!DR4,0)</f>
        <v>0.65820991924923833</v>
      </c>
      <c r="DS30" s="47">
        <f>IF(PLANEL_Pot_Trim!DS4&lt;&gt;0,DS4/PLANEL_Pot_Trim!DS4,0)</f>
        <v>0.74194992973821905</v>
      </c>
      <c r="DT30" s="47">
        <f>IF(PLANEL_Pot_Trim!DT4&lt;&gt;0,DT4/PLANEL_Pot_Trim!DT4,0)</f>
        <v>0.70730459948607816</v>
      </c>
      <c r="DU30" s="47">
        <f>IF(PLANEL_Pot_Trim!DU4&lt;&gt;0,DU4/PLANEL_Pot_Trim!DU4,0)</f>
        <v>0.65153275920286269</v>
      </c>
      <c r="DV30" s="47">
        <f>IF(PLANEL_Pot_Trim!DV4&lt;&gt;0,DV4/PLANEL_Pot_Trim!DV4,0)</f>
        <v>0.66119666060627524</v>
      </c>
      <c r="DW30" s="47">
        <f>IF(PLANEL_Pot_Trim!DW4&lt;&gt;0,DW4/PLANEL_Pot_Trim!DW4,0)</f>
        <v>0.73481212846465505</v>
      </c>
      <c r="DX30" s="47">
        <f>IF(PLANEL_Pot_Trim!DX4&lt;&gt;0,DX4/PLANEL_Pot_Trim!DX4,0)</f>
        <v>0.70730459948607816</v>
      </c>
      <c r="DY30" s="47">
        <f>IF(PLANEL_Pot_Trim!DY4&lt;&gt;0,DY4/PLANEL_Pot_Trim!DY4,0)</f>
        <v>0.65526186354236604</v>
      </c>
      <c r="DZ30" s="47">
        <f>IF(PLANEL_Pot_Trim!DZ4&lt;&gt;0,DZ4/PLANEL_Pot_Trim!DZ4,0)</f>
        <v>0.6484374262226924</v>
      </c>
      <c r="EA30" s="47">
        <f>IF(PLANEL_Pot_Trim!EA4&lt;&gt;0,EA4/PLANEL_Pot_Trim!EA4,0)</f>
        <v>0.74292598140614541</v>
      </c>
      <c r="EB30" s="47">
        <f>IF(PLANEL_Pot_Trim!EB4&lt;&gt;0,EB4/PLANEL_Pot_Trim!EB4,0)</f>
        <v>0.70730459948607816</v>
      </c>
      <c r="EC30" s="47">
        <f>IF(PLANEL_Pot_Trim!EC4&lt;&gt;0,EC4/PLANEL_Pot_Trim!EC4,0)</f>
        <v>0.64436301312998734</v>
      </c>
      <c r="ED30" s="47">
        <f>IF(PLANEL_Pot_Trim!ED4&lt;&gt;0,ED4/PLANEL_Pot_Trim!ED4,0)</f>
        <v>0.66748423528108802</v>
      </c>
      <c r="EE30" s="47">
        <f>IF(PLANEL_Pot_Trim!EE4&lt;&gt;0,EE4/PLANEL_Pot_Trim!EE4,0)</f>
        <v>0.72729003354925548</v>
      </c>
      <c r="EF30" s="47">
        <f>IF(PLANEL_Pot_Trim!EF4&lt;&gt;0,EF4/PLANEL_Pot_Trim!EF4,0)</f>
        <v>0.70730459948607816</v>
      </c>
      <c r="EG30" s="47">
        <f>IF(PLANEL_Pot_Trim!EG4&lt;&gt;0,EG4/PLANEL_Pot_Trim!EG4,0)</f>
        <v>0.65043492268943004</v>
      </c>
      <c r="EH30" s="47">
        <f>IF(PLANEL_Pot_Trim!EH4&lt;&gt;0,EH4/PLANEL_Pot_Trim!EH4,0)</f>
        <v>0.65979104026395663</v>
      </c>
      <c r="EI30" s="47">
        <f>IF(PLANEL_Pot_Trim!EI4&lt;&gt;0,EI4/PLANEL_Pot_Trim!EI4,0)</f>
        <v>0.72885158285508489</v>
      </c>
      <c r="EJ30" s="47">
        <f>IF(PLANEL_Pot_Trim!EJ4&lt;&gt;0,EJ4/PLANEL_Pot_Trim!EJ4,0)</f>
        <v>0.70730459948607816</v>
      </c>
      <c r="EK30" s="47">
        <f>IF(PLANEL_Pot_Trim!EK4&lt;&gt;0,EK4/PLANEL_Pot_Trim!EK4,0)</f>
        <v>0.65330163613424219</v>
      </c>
      <c r="EL30" s="47">
        <f>IF(PLANEL_Pot_Trim!EL4&lt;&gt;0,EL4/PLANEL_Pot_Trim!EL4,0)</f>
        <v>0.66401411368326668</v>
      </c>
      <c r="EM30" s="47">
        <f>IF(PLANEL_Pot_Trim!EM4&lt;&gt;0,EM4/PLANEL_Pot_Trim!EM4,0)</f>
        <v>0.72541494061528078</v>
      </c>
      <c r="EN30" s="47">
        <f>IF(PLANEL_Pot_Trim!EN4&lt;&gt;0,EN4/PLANEL_Pot_Trim!EN4,0)</f>
        <v>0.70742500556166166</v>
      </c>
      <c r="EO30" s="47">
        <f>IF(PLANEL_Pot_Trim!EO4&lt;&gt;0,EO4/PLANEL_Pot_Trim!EO4,0)</f>
        <v>0.62577632139792305</v>
      </c>
      <c r="EP30" s="47">
        <f>IF(PLANEL_Pot_Trim!EP4&lt;&gt;0,EP4/PLANEL_Pot_Trim!EP4,0)</f>
        <v>0.63197097383432987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0.82257337079469883</v>
      </c>
      <c r="H31" s="47">
        <f>IF(PLANEL_Pot_Trim!H5&lt;&gt;0,H5/PLANEL_Pot_Trim!H5,0)</f>
        <v>0.8623934854910833</v>
      </c>
      <c r="I31" s="47">
        <f>IF(PLANEL_Pot_Trim!I5&lt;&gt;0,I5/PLANEL_Pot_Trim!I5,0)</f>
        <v>0.81639673477332508</v>
      </c>
      <c r="J31" s="47">
        <f>IF(PLANEL_Pot_Trim!J5&lt;&gt;0,J5/PLANEL_Pot_Trim!J5,0)</f>
        <v>0.83463935486476049</v>
      </c>
      <c r="K31" s="47">
        <f>IF(PLANEL_Pot_Trim!K5&lt;&gt;0,K5/PLANEL_Pot_Trim!K5,0)</f>
        <v>0.82913838796096051</v>
      </c>
      <c r="L31" s="47">
        <f>IF(PLANEL_Pot_Trim!L5&lt;&gt;0,L5/PLANEL_Pot_Trim!L5,0)</f>
        <v>0.8418850189964171</v>
      </c>
      <c r="M31" s="47">
        <f>IF(PLANEL_Pot_Trim!M5&lt;&gt;0,M5/PLANEL_Pot_Trim!M5,0)</f>
        <v>0.81216423164976626</v>
      </c>
      <c r="N31" s="47">
        <f>IF(PLANEL_Pot_Trim!N5&lt;&gt;0,N5/PLANEL_Pot_Trim!N5,0)</f>
        <v>0.78909615382700904</v>
      </c>
      <c r="O31" s="47">
        <f>IF(PLANEL_Pot_Trim!O5&lt;&gt;0,O5/PLANEL_Pot_Trim!O5,0)</f>
        <v>0.80757003637658586</v>
      </c>
      <c r="P31" s="47">
        <f>IF(PLANEL_Pot_Trim!P5&lt;&gt;0,P5/PLANEL_Pot_Trim!P5,0)</f>
        <v>0.82875982902780465</v>
      </c>
      <c r="Q31" s="47">
        <f>IF(PLANEL_Pot_Trim!Q5&lt;&gt;0,Q5/PLANEL_Pot_Trim!Q5,0)</f>
        <v>0.80348559331559832</v>
      </c>
      <c r="R31" s="47">
        <f>IF(PLANEL_Pot_Trim!R5&lt;&gt;0,R5/PLANEL_Pot_Trim!R5,0)</f>
        <v>0.79577804326056423</v>
      </c>
      <c r="S31" s="47">
        <f>IF(PLANEL_Pot_Trim!S5&lt;&gt;0,S5/PLANEL_Pot_Trim!S5,0)</f>
        <v>0.80967594749389404</v>
      </c>
      <c r="T31" s="47">
        <f>IF(PLANEL_Pot_Trim!T5&lt;&gt;0,T5/PLANEL_Pot_Trim!T5,0)</f>
        <v>0.84174138541274424</v>
      </c>
      <c r="U31" s="47">
        <f>IF(PLANEL_Pot_Trim!U5&lt;&gt;0,U5/PLANEL_Pot_Trim!U5,0)</f>
        <v>0.80160881807872275</v>
      </c>
      <c r="V31" s="47">
        <f>IF(PLANEL_Pot_Trim!V5&lt;&gt;0,V5/PLANEL_Pot_Trim!V5,0)</f>
        <v>0.74348089278092855</v>
      </c>
      <c r="W31" s="47">
        <f>IF(PLANEL_Pot_Trim!W5&lt;&gt;0,W5/PLANEL_Pot_Trim!W5,0)</f>
        <v>0.81139989169020865</v>
      </c>
      <c r="X31" s="47">
        <f>IF(PLANEL_Pot_Trim!X5&lt;&gt;0,X5/PLANEL_Pot_Trim!X5,0)</f>
        <v>0.80682946454497673</v>
      </c>
      <c r="Y31" s="47">
        <f>IF(PLANEL_Pot_Trim!Y5&lt;&gt;0,Y5/PLANEL_Pot_Trim!Y5,0)</f>
        <v>0.80367524249844635</v>
      </c>
      <c r="Z31" s="47">
        <f>IF(PLANEL_Pot_Trim!Z5&lt;&gt;0,Z5/PLANEL_Pot_Trim!Z5,0)</f>
        <v>0.78958179002434259</v>
      </c>
      <c r="AA31" s="47">
        <f>IF(PLANEL_Pot_Trim!AA5&lt;&gt;0,AA5/PLANEL_Pot_Trim!AA5,0)</f>
        <v>0.70421231430218301</v>
      </c>
      <c r="AB31" s="47">
        <f>IF(PLANEL_Pot_Trim!AB5&lt;&gt;0,AB5/PLANEL_Pot_Trim!AB5,0)</f>
        <v>0.58309253373373349</v>
      </c>
      <c r="AC31" s="47">
        <f>IF(PLANEL_Pot_Trim!AC5&lt;&gt;0,AC5/PLANEL_Pot_Trim!AC5,0)</f>
        <v>0.73844121655571693</v>
      </c>
      <c r="AD31" s="47">
        <f>IF(PLANEL_Pot_Trim!AD5&lt;&gt;0,AD5/PLANEL_Pot_Trim!AD5,0)</f>
        <v>0.77676433776900811</v>
      </c>
      <c r="AE31" s="47">
        <f>IF(PLANEL_Pot_Trim!AE5&lt;&gt;0,AE5/PLANEL_Pot_Trim!AE5,0)</f>
        <v>0.84246849060548734</v>
      </c>
      <c r="AF31" s="47">
        <f>IF(PLANEL_Pot_Trim!AF5&lt;&gt;0,AF5/PLANEL_Pot_Trim!AF5,0)</f>
        <v>0.8509727859005265</v>
      </c>
      <c r="AG31" s="47">
        <f>IF(PLANEL_Pot_Trim!AG5&lt;&gt;0,AG5/PLANEL_Pot_Trim!AG5,0)</f>
        <v>0.82435490923128207</v>
      </c>
      <c r="AH31" s="47">
        <f>IF(PLANEL_Pot_Trim!AH5&lt;&gt;0,AH5/PLANEL_Pot_Trim!AH5,0)</f>
        <v>0.82645337043132228</v>
      </c>
      <c r="AI31" s="47">
        <f>IF(PLANEL_Pot_Trim!AI5&lt;&gt;0,AI5/PLANEL_Pot_Trim!AI5,0)</f>
        <v>0.85087568632499411</v>
      </c>
      <c r="AJ31" s="47">
        <f>IF(PLANEL_Pot_Trim!AJ5&lt;&gt;0,AJ5/PLANEL_Pot_Trim!AJ5,0)</f>
        <v>0.81781440634796276</v>
      </c>
      <c r="AK31" s="47">
        <f>IF(PLANEL_Pot_Trim!AK5&lt;&gt;0,AK5/PLANEL_Pot_Trim!AK5,0)</f>
        <v>0.83412783790061995</v>
      </c>
      <c r="AL31" s="47">
        <f>IF(PLANEL_Pot_Trim!AL5&lt;&gt;0,AL5/PLANEL_Pot_Trim!AL5,0)</f>
        <v>0.81980866934861107</v>
      </c>
      <c r="AM31" s="47">
        <f>IF(PLANEL_Pot_Trim!AM5&lt;&gt;0,AM5/PLANEL_Pot_Trim!AM5,0)</f>
        <v>0.85094399220198547</v>
      </c>
      <c r="AN31" s="47">
        <f>IF(PLANEL_Pot_Trim!AN5&lt;&gt;0,AN5/PLANEL_Pot_Trim!AN5,0)</f>
        <v>0.67358559092569881</v>
      </c>
      <c r="AO31" s="47">
        <f>IF(PLANEL_Pot_Trim!AO5&lt;&gt;0,AO5/PLANEL_Pot_Trim!AO5,0)</f>
        <v>0.82319524538833255</v>
      </c>
      <c r="AP31" s="47">
        <f>IF(PLANEL_Pot_Trim!AP5&lt;&gt;0,AP5/PLANEL_Pot_Trim!AP5,0)</f>
        <v>0.84096341049727696</v>
      </c>
      <c r="AQ31" s="47">
        <f>IF(PLANEL_Pot_Trim!AQ5&lt;&gt;0,AQ5/PLANEL_Pot_Trim!AQ5,0)</f>
        <v>0.84980574599067782</v>
      </c>
      <c r="AR31" s="47">
        <f>IF(PLANEL_Pot_Trim!AR5&lt;&gt;0,AR5/PLANEL_Pot_Trim!AR5,0)</f>
        <v>0.80467128381734354</v>
      </c>
      <c r="AS31" s="47">
        <f>IF(PLANEL_Pot_Trim!AS5&lt;&gt;0,AS5/PLANEL_Pot_Trim!AS5,0)</f>
        <v>0.82286759220954597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0.79536448526808801</v>
      </c>
      <c r="AW31" s="47">
        <f>IF(PLANEL_Pot_Trim!AW5&lt;&gt;0,AW5/PLANEL_Pot_Trim!AW5,0)</f>
        <v>0.64914712854658529</v>
      </c>
      <c r="AX31" s="47">
        <f>IF(PLANEL_Pot_Trim!AX5&lt;&gt;0,AX5/PLANEL_Pot_Trim!AX5,0)</f>
        <v>0.84086538249735721</v>
      </c>
      <c r="AY31" s="47">
        <f>IF(PLANEL_Pot_Trim!AY5&lt;&gt;0,AY5/PLANEL_Pot_Trim!AY5,0)</f>
        <v>0.8578519640630794</v>
      </c>
      <c r="AZ31" s="47">
        <f>IF(PLANEL_Pot_Trim!AZ5&lt;&gt;0,AZ5/PLANEL_Pot_Trim!AZ5,0)</f>
        <v>0.5685047806041017</v>
      </c>
      <c r="BA31" s="47">
        <f>IF(PLANEL_Pot_Trim!BA5&lt;&gt;0,BA5/PLANEL_Pot_Trim!BA5,0)</f>
        <v>0.77937674789882649</v>
      </c>
      <c r="BB31" s="47">
        <f>IF(PLANEL_Pot_Trim!BB5&lt;&gt;0,BB5/PLANEL_Pot_Trim!BB5,0)</f>
        <v>0.84096341049727696</v>
      </c>
      <c r="BC31" s="47">
        <f>IF(PLANEL_Pot_Trim!BC5&lt;&gt;0,BC5/PLANEL_Pot_Trim!BC5,0)</f>
        <v>0.8578519640630794</v>
      </c>
      <c r="BD31" s="47">
        <f>IF(PLANEL_Pot_Trim!BD5&lt;&gt;0,BD5/PLANEL_Pot_Trim!BD5,0)</f>
        <v>0.66914387487364402</v>
      </c>
      <c r="BE31" s="47">
        <f>IF(PLANEL_Pot_Trim!BE5&lt;&gt;0,BE5/PLANEL_Pot_Trim!BE5,0)</f>
        <v>0.84549547420417903</v>
      </c>
      <c r="BF31" s="47">
        <f>IF(PLANEL_Pot_Trim!BF5&lt;&gt;0,BF5/PLANEL_Pot_Trim!BF5,0)</f>
        <v>0.84085010394841986</v>
      </c>
      <c r="BG31" s="47">
        <f>IF(PLANEL_Pot_Trim!BG5&lt;&gt;0,BG5/PLANEL_Pot_Trim!BG5,0)</f>
        <v>0.85787125321950686</v>
      </c>
      <c r="BH31" s="47">
        <f>IF(PLANEL_Pot_Trim!BH5&lt;&gt;0,BH5/PLANEL_Pot_Trim!BH5,0)</f>
        <v>0.58894365073509014</v>
      </c>
      <c r="BI31" s="47">
        <f>IF(PLANEL_Pot_Trim!BI5&lt;&gt;0,BI5/PLANEL_Pot_Trim!BI5,0)</f>
        <v>0.81766772674480614</v>
      </c>
      <c r="BJ31" s="47">
        <f>IF(PLANEL_Pot_Trim!BJ5&lt;&gt;0,BJ5/PLANEL_Pot_Trim!BJ5,0)</f>
        <v>0.84295444346021275</v>
      </c>
      <c r="BK31" s="47">
        <f>IF(PLANEL_Pot_Trim!BK5&lt;&gt;0,BK5/PLANEL_Pot_Trim!BK5,0)</f>
        <v>0.85787125321950686</v>
      </c>
      <c r="BL31" s="47">
        <f>IF(PLANEL_Pot_Trim!BL5&lt;&gt;0,BL5/PLANEL_Pot_Trim!BL5,0)</f>
        <v>0.55778052254424193</v>
      </c>
      <c r="BM31" s="47">
        <f>IF(PLANEL_Pot_Trim!BM5&lt;&gt;0,BM5/PLANEL_Pot_Trim!BM5,0)</f>
        <v>0.62325808780789016</v>
      </c>
      <c r="BN31" s="47">
        <f>IF(PLANEL_Pot_Trim!BN5&lt;&gt;0,BN5/PLANEL_Pot_Trim!BN5,0)</f>
        <v>0.80013192145311662</v>
      </c>
      <c r="BO31" s="47">
        <f>IF(PLANEL_Pot_Trim!BO5&lt;&gt;0,BO5/PLANEL_Pot_Trim!BO5,0)</f>
        <v>0.85787125321950686</v>
      </c>
      <c r="BP31" s="47">
        <f>IF(PLANEL_Pot_Trim!BP5&lt;&gt;0,BP5/PLANEL_Pot_Trim!BP5,0)</f>
        <v>0.57631696892550943</v>
      </c>
      <c r="BQ31" s="47">
        <f>IF(PLANEL_Pot_Trim!BQ5&lt;&gt;0,BQ5/PLANEL_Pot_Trim!BQ5,0)</f>
        <v>0.60549507966529859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0.86757151572387448</v>
      </c>
      <c r="BU31" s="47">
        <f>IF(PLANEL_Pot_Trim!BU5&lt;&gt;0,BU5/PLANEL_Pot_Trim!BU5,0)</f>
        <v>0.60403084738397272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0.82623743884033851</v>
      </c>
      <c r="BY31" s="47">
        <f>IF(PLANEL_Pot_Trim!BY5&lt;&gt;0,BY5/PLANEL_Pot_Trim!BY5,0)</f>
        <v>0.72577508743450836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0.86265933832189279</v>
      </c>
      <c r="CC31" s="47">
        <f>IF(PLANEL_Pot_Trim!CC5&lt;&gt;0,CC5/PLANEL_Pot_Trim!CC5,0)</f>
        <v>0.71740333322086147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0.84608221655578308</v>
      </c>
      <c r="CG31" s="47">
        <f>IF(PLANEL_Pot_Trim!CG5&lt;&gt;0,CG5/PLANEL_Pot_Trim!CG5,0)</f>
        <v>0.68905636483793609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0.86265933832189279</v>
      </c>
      <c r="CK31" s="47">
        <f>IF(PLANEL_Pot_Trim!CK5&lt;&gt;0,CK5/PLANEL_Pot_Trim!CK5,0)</f>
        <v>0.77527792104549886</v>
      </c>
      <c r="CL31" s="47">
        <f>IF(PLANEL_Pot_Trim!CL5&lt;&gt;0,CL5/PLANEL_Pot_Trim!CL5,0)</f>
        <v>0.83116505022362741</v>
      </c>
      <c r="CM31" s="47">
        <f>IF(PLANEL_Pot_Trim!CM5&lt;&gt;0,CM5/PLANEL_Pot_Trim!CM5,0)</f>
        <v>0.85787125321950686</v>
      </c>
      <c r="CN31" s="47">
        <f>IF(PLANEL_Pot_Trim!CN5&lt;&gt;0,CN5/PLANEL_Pot_Trim!CN5,0)</f>
        <v>0.8598900587609829</v>
      </c>
      <c r="CO31" s="47">
        <f>IF(PLANEL_Pot_Trim!CO5&lt;&gt;0,CO5/PLANEL_Pot_Trim!CO5,0)</f>
        <v>0.59594336819590077</v>
      </c>
      <c r="CP31" s="47">
        <f>IF(PLANEL_Pot_Trim!CP5&lt;&gt;0,CP5/PLANEL_Pot_Trim!CP5,0)</f>
        <v>0.83457696492348898</v>
      </c>
      <c r="CQ31" s="47">
        <f>IF(PLANEL_Pot_Trim!CQ5&lt;&gt;0,CQ5/PLANEL_Pot_Trim!CQ5,0)</f>
        <v>0.85787125321950686</v>
      </c>
      <c r="CR31" s="47">
        <f>IF(PLANEL_Pot_Trim!CR5&lt;&gt;0,CR5/PLANEL_Pot_Trim!CR5,0)</f>
        <v>0.76804427819209031</v>
      </c>
      <c r="CS31" s="47">
        <f>IF(PLANEL_Pot_Trim!CS5&lt;&gt;0,CS5/PLANEL_Pot_Trim!CS5,0)</f>
        <v>0.83036444589133518</v>
      </c>
      <c r="CT31" s="47">
        <f>IF(PLANEL_Pot_Trim!CT5&lt;&gt;0,CT5/PLANEL_Pot_Trim!CT5,0)</f>
        <v>0.83812186152539281</v>
      </c>
      <c r="CU31" s="47">
        <f>IF(PLANEL_Pot_Trim!CU5&lt;&gt;0,CU5/PLANEL_Pot_Trim!CU5,0)</f>
        <v>0.85787125321950686</v>
      </c>
      <c r="CV31" s="47">
        <f>IF(PLANEL_Pot_Trim!CV5&lt;&gt;0,CV5/PLANEL_Pot_Trim!CV5,0)</f>
        <v>0.85638733910499354</v>
      </c>
      <c r="CW31" s="47">
        <f>IF(PLANEL_Pot_Trim!CW5&lt;&gt;0,CW5/PLANEL_Pot_Trim!CW5,0)</f>
        <v>0.82812522084961238</v>
      </c>
      <c r="CX31" s="47">
        <f>IF(PLANEL_Pot_Trim!CX5&lt;&gt;0,CX5/PLANEL_Pot_Trim!CX5,0)</f>
        <v>0.842649780686061</v>
      </c>
      <c r="CY31" s="77">
        <f>IF(PLANEL_Pot_Trim!CY5&lt;&gt;0,CY5/PLANEL_Pot_Trim!CY5,0)</f>
        <v>0.85787125321950686</v>
      </c>
      <c r="CZ31" s="77">
        <f>IF(PLANEL_Pot_Trim!CZ5&lt;&gt;0,CZ5/PLANEL_Pot_Trim!CZ5,0)</f>
        <v>0.80648585209110524</v>
      </c>
      <c r="DA31" s="77">
        <f>IF(PLANEL_Pot_Trim!DA5&lt;&gt;0,DA5/PLANEL_Pot_Trim!DA5,0)</f>
        <v>0.49885608805829457</v>
      </c>
      <c r="DB31" s="77">
        <f>IF(PLANEL_Pot_Trim!DB5&lt;&gt;0,DB5/PLANEL_Pot_Trim!DB5,0)</f>
        <v>0.75132574160666421</v>
      </c>
      <c r="DC31" s="47">
        <f>IF(PLANEL_Pot_Trim!DC5&lt;&gt;0,DC5/PLANEL_Pot_Trim!DC5,0)</f>
        <v>0.85787125321950686</v>
      </c>
      <c r="DD31" s="47">
        <f>IF(PLANEL_Pot_Trim!DD5&lt;&gt;0,DD5/PLANEL_Pot_Trim!DD5,0)</f>
        <v>0.86265933832189279</v>
      </c>
      <c r="DE31" s="47">
        <f>IF(PLANEL_Pot_Trim!DE5&lt;&gt;0,DE5/PLANEL_Pot_Trim!DE5,0)</f>
        <v>0.67597301688944134</v>
      </c>
      <c r="DF31" s="47">
        <f>IF(PLANEL_Pot_Trim!DF5&lt;&gt;0,DF5/PLANEL_Pot_Trim!DF5,0)</f>
        <v>0.83303980218301699</v>
      </c>
      <c r="DG31" s="47">
        <f>IF(PLANEL_Pot_Trim!DG5&lt;&gt;0,DG5/PLANEL_Pot_Trim!DG5,0)</f>
        <v>0.85787125321950686</v>
      </c>
      <c r="DH31" s="47">
        <f>IF(PLANEL_Pot_Trim!DH5&lt;&gt;0,DH5/PLANEL_Pot_Trim!DH5,0)</f>
        <v>0.8613356310962681</v>
      </c>
      <c r="DI31" s="47">
        <f>IF(PLANEL_Pot_Trim!DI5&lt;&gt;0,DI5/PLANEL_Pot_Trim!DI5,0)</f>
        <v>0.59096816230751714</v>
      </c>
      <c r="DJ31" s="47">
        <f>IF(PLANEL_Pot_Trim!DJ5&lt;&gt;0,DJ5/PLANEL_Pot_Trim!DJ5,0)</f>
        <v>0.77411187896841804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0.48560194863051925</v>
      </c>
      <c r="DN31" s="47">
        <f>IF(PLANEL_Pot_Trim!DN5&lt;&gt;0,DN5/PLANEL_Pot_Trim!DN5,0)</f>
        <v>0.82761284356907561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0.71339505071924514</v>
      </c>
      <c r="DR31" s="47">
        <f>IF(PLANEL_Pot_Trim!DR5&lt;&gt;0,DR5/PLANEL_Pot_Trim!DR5,0)</f>
        <v>0.84274832333507976</v>
      </c>
      <c r="DS31" s="47">
        <f>IF(PLANEL_Pot_Trim!DS5&lt;&gt;0,DS5/PLANEL_Pot_Trim!DS5,0)</f>
        <v>0.83697150432837431</v>
      </c>
      <c r="DT31" s="47">
        <f>IF(PLANEL_Pot_Trim!DT5&lt;&gt;0,DT5/PLANEL_Pot_Trim!DT5,0)</f>
        <v>0.86757151572387448</v>
      </c>
      <c r="DU31" s="47">
        <f>IF(PLANEL_Pot_Trim!DU5&lt;&gt;0,DU5/PLANEL_Pot_Trim!DU5,0)</f>
        <v>0.84944531229046716</v>
      </c>
      <c r="DV31" s="47">
        <f>IF(PLANEL_Pot_Trim!DV5&lt;&gt;0,DV5/PLANEL_Pot_Trim!DV5,0)</f>
        <v>0.71900939547860676</v>
      </c>
      <c r="DW31" s="47">
        <f>IF(PLANEL_Pot_Trim!DW5&lt;&gt;0,DW5/PLANEL_Pot_Trim!DW5,0)</f>
        <v>0.8524853097542886</v>
      </c>
      <c r="DX31" s="47">
        <f>IF(PLANEL_Pot_Trim!DX5&lt;&gt;0,DX5/PLANEL_Pot_Trim!DX5,0)</f>
        <v>0.86757151572387448</v>
      </c>
      <c r="DY31" s="47">
        <f>IF(PLANEL_Pot_Trim!DY5&lt;&gt;0,DY5/PLANEL_Pot_Trim!DY5,0)</f>
        <v>0.84944531229046716</v>
      </c>
      <c r="DZ31" s="47">
        <f>IF(PLANEL_Pot_Trim!DZ5&lt;&gt;0,DZ5/PLANEL_Pot_Trim!DZ5,0)</f>
        <v>0.75659067647866196</v>
      </c>
      <c r="EA31" s="47">
        <f>IF(PLANEL_Pot_Trim!EA5&lt;&gt;0,EA5/PLANEL_Pot_Trim!EA5,0)</f>
        <v>0.74733326943448786</v>
      </c>
      <c r="EB31" s="47">
        <f>IF(PLANEL_Pot_Trim!EB5&lt;&gt;0,EB5/PLANEL_Pot_Trim!EB5,0)</f>
        <v>0.86757151572387448</v>
      </c>
      <c r="EC31" s="47">
        <f>IF(PLANEL_Pot_Trim!EC5&lt;&gt;0,EC5/PLANEL_Pot_Trim!EC5,0)</f>
        <v>0.46697484807956779</v>
      </c>
      <c r="ED31" s="47">
        <f>IF(PLANEL_Pot_Trim!ED5&lt;&gt;0,ED5/PLANEL_Pot_Trim!ED5,0)</f>
        <v>0.55023100977602901</v>
      </c>
      <c r="EE31" s="47">
        <f>IF(PLANEL_Pot_Trim!EE5&lt;&gt;0,EE5/PLANEL_Pot_Trim!EE5,0)</f>
        <v>0.85038646750990909</v>
      </c>
      <c r="EF31" s="47">
        <f>IF(PLANEL_Pot_Trim!EF5&lt;&gt;0,EF5/PLANEL_Pot_Trim!EF5,0)</f>
        <v>0.86757151572387448</v>
      </c>
      <c r="EG31" s="47">
        <f>IF(PLANEL_Pot_Trim!EG5&lt;&gt;0,EG5/PLANEL_Pot_Trim!EG5,0)</f>
        <v>0.83888871008747723</v>
      </c>
      <c r="EH31" s="47">
        <f>IF(PLANEL_Pot_Trim!EH5&lt;&gt;0,EH5/PLANEL_Pot_Trim!EH5,0)</f>
        <v>0.60092325105955291</v>
      </c>
      <c r="EI31" s="47">
        <f>IF(PLANEL_Pot_Trim!EI5&lt;&gt;0,EI5/PLANEL_Pot_Trim!EI5,0)</f>
        <v>0.85298181737957146</v>
      </c>
      <c r="EJ31" s="47">
        <f>IF(PLANEL_Pot_Trim!EJ5&lt;&gt;0,EJ5/PLANEL_Pot_Trim!EJ5,0)</f>
        <v>0.86757151572387448</v>
      </c>
      <c r="EK31" s="47">
        <f>IF(PLANEL_Pot_Trim!EK5&lt;&gt;0,EK5/PLANEL_Pot_Trim!EK5,0)</f>
        <v>0.84056382635680305</v>
      </c>
      <c r="EL31" s="47">
        <f>IF(PLANEL_Pot_Trim!EL5&lt;&gt;0,EL5/PLANEL_Pot_Trim!EL5,0)</f>
        <v>0.59341489124898517</v>
      </c>
      <c r="EM31" s="47">
        <f>IF(PLANEL_Pot_Trim!EM5&lt;&gt;0,EM5/PLANEL_Pot_Trim!EM5,0)</f>
        <v>0.72552534244281219</v>
      </c>
      <c r="EN31" s="47">
        <f>IF(PLANEL_Pot_Trim!EN5&lt;&gt;0,EN5/PLANEL_Pot_Trim!EN5,0)</f>
        <v>0.86757151572387448</v>
      </c>
      <c r="EO31" s="47">
        <f>IF(PLANEL_Pot_Trim!EO5&lt;&gt;0,EO5/PLANEL_Pot_Trim!EO5,0)</f>
        <v>0.58884607732155814</v>
      </c>
      <c r="EP31" s="47">
        <f>IF(PLANEL_Pot_Trim!EP5&lt;&gt;0,EP5/PLANEL_Pot_Trim!EP5,0)</f>
        <v>0.78668666749970007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0.32332460666061796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0.3223681207289294</v>
      </c>
      <c r="P33" s="48">
        <f>IF(PLANEL_Pot_Trim!P7&lt;&gt;0,P7/PLANEL_Pot_Trim!P7,0)</f>
        <v>0.24463223105381349</v>
      </c>
      <c r="Q33" s="48">
        <f>IF(PLANEL_Pot_Trim!Q7&lt;&gt;0,Q7/PLANEL_Pot_Trim!Q7,0)</f>
        <v>0.24440263009095461</v>
      </c>
      <c r="R33" s="48">
        <f>IF(PLANEL_Pot_Trim!R7&lt;&gt;0,R7/PLANEL_Pot_Trim!R7,0)</f>
        <v>0.26169924005234335</v>
      </c>
      <c r="S33" s="48">
        <f>IF(PLANEL_Pot_Trim!S7&lt;&gt;0,S7/PLANEL_Pot_Trim!S7,0)</f>
        <v>0.34779962172248341</v>
      </c>
      <c r="T33" s="48">
        <f>IF(PLANEL_Pot_Trim!T7&lt;&gt;0,T7/PLANEL_Pot_Trim!T7,0)</f>
        <v>4.9731580453642225E-2</v>
      </c>
      <c r="U33" s="48">
        <f>IF(PLANEL_Pot_Trim!U7&lt;&gt;0,U7/PLANEL_Pot_Trim!U7,0)</f>
        <v>0.34779962172248341</v>
      </c>
      <c r="V33" s="48">
        <f>IF(PLANEL_Pot_Trim!V7&lt;&gt;0,V7/PLANEL_Pot_Trim!V7,0)</f>
        <v>0.29361378156351475</v>
      </c>
      <c r="W33" s="48">
        <f>IF(PLANEL_Pot_Trim!W7&lt;&gt;0,W7/PLANEL_Pot_Trim!W7,0)</f>
        <v>0.31674622113510137</v>
      </c>
      <c r="X33" s="48">
        <f>IF(PLANEL_Pot_Trim!X7&lt;&gt;0,X7/PLANEL_Pot_Trim!X7,0)</f>
        <v>0.1954676310736749</v>
      </c>
      <c r="Y33" s="48">
        <f>IF(PLANEL_Pot_Trim!Y7&lt;&gt;0,Y7/PLANEL_Pot_Trim!Y7,0)</f>
        <v>0.25428540596608673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0.2731285517342848</v>
      </c>
      <c r="AC33" s="48">
        <f>IF(PLANEL_Pot_Trim!AC7&lt;&gt;0,AC7/PLANEL_Pot_Trim!AC7,0)</f>
        <v>0.30120304549968735</v>
      </c>
      <c r="AD33" s="48">
        <f>IF(PLANEL_Pot_Trim!AD7&lt;&gt;0,AD7/PLANEL_Pot_Trim!AD7,0)</f>
        <v>0.31674622113510137</v>
      </c>
      <c r="AE33" s="48">
        <f>IF(PLANEL_Pot_Trim!AE7&lt;&gt;0,AE7/PLANEL_Pot_Trim!AE7,0)</f>
        <v>0.31417092674522057</v>
      </c>
      <c r="AF33" s="48">
        <f>IF(PLANEL_Pot_Trim!AF7&lt;&gt;0,AF7/PLANEL_Pot_Trim!AF7,0)</f>
        <v>0.2363955784902157</v>
      </c>
      <c r="AG33" s="48">
        <f>IF(PLANEL_Pot_Trim!AG7&lt;&gt;0,AG7/PLANEL_Pot_Trim!AG7,0)</f>
        <v>0.29875412437125032</v>
      </c>
      <c r="AH33" s="48">
        <f>IF(PLANEL_Pot_Trim!AH7&lt;&gt;0,AH7/PLANEL_Pot_Trim!AH7,0)</f>
        <v>0.29875412437125032</v>
      </c>
      <c r="AI33" s="48">
        <f>IF(PLANEL_Pot_Trim!AI7&lt;&gt;0,AI7/PLANEL_Pot_Trim!AI7,0)</f>
        <v>0.29336853392488005</v>
      </c>
      <c r="AJ33" s="48">
        <f>IF(PLANEL_Pot_Trim!AJ7&lt;&gt;0,AJ7/PLANEL_Pot_Trim!AJ7,0)</f>
        <v>0.27821913065105841</v>
      </c>
      <c r="AK33" s="48">
        <f>IF(PLANEL_Pot_Trim!AK7&lt;&gt;0,AK7/PLANEL_Pot_Trim!AK7,0)</f>
        <v>0.27821913065105841</v>
      </c>
      <c r="AL33" s="48">
        <f>IF(PLANEL_Pot_Trim!AL7&lt;&gt;0,AL7/PLANEL_Pot_Trim!AL7,0)</f>
        <v>0.29336853392488005</v>
      </c>
      <c r="AM33" s="48">
        <f>IF(PLANEL_Pot_Trim!AM7&lt;&gt;0,AM7/PLANEL_Pot_Trim!AM7,0)</f>
        <v>0.24169219731051483</v>
      </c>
      <c r="AN33" s="48">
        <f>IF(PLANEL_Pot_Trim!AN7&lt;&gt;0,AN7/PLANEL_Pot_Trim!AN7,0)</f>
        <v>0.24169219731051483</v>
      </c>
      <c r="AO33" s="48">
        <f>IF(PLANEL_Pot_Trim!AO7&lt;&gt;0,AO7/PLANEL_Pot_Trim!AO7,0)</f>
        <v>0.22798657492614965</v>
      </c>
      <c r="AP33" s="48">
        <f>IF(PLANEL_Pot_Trim!AP7&lt;&gt;0,AP7/PLANEL_Pot_Trim!AP7,0)</f>
        <v>0.24169219731051483</v>
      </c>
      <c r="AQ33" s="48">
        <f>IF(PLANEL_Pot_Trim!AQ7&lt;&gt;0,AQ7/PLANEL_Pot_Trim!AQ7,0)</f>
        <v>0.20175143967062389</v>
      </c>
      <c r="AR33" s="48">
        <f>IF(PLANEL_Pot_Trim!AR7&lt;&gt;0,AR7/PLANEL_Pot_Trim!AR7,0)</f>
        <v>0.20175143967062389</v>
      </c>
      <c r="AS33" s="48">
        <f>IF(PLANEL_Pot_Trim!AS7&lt;&gt;0,AS7/PLANEL_Pot_Trim!AS7,0)</f>
        <v>4.3021295814415453E-2</v>
      </c>
      <c r="AT33" s="48">
        <f>IF(PLANEL_Pot_Trim!AT7&lt;&gt;0,AT7/PLANEL_Pot_Trim!AT7,0)</f>
        <v>0.20175143967062389</v>
      </c>
      <c r="AU33" s="48">
        <f>IF(PLANEL_Pot_Trim!AU7&lt;&gt;0,AU7/PLANEL_Pot_Trim!AU7,0)</f>
        <v>0.14467165661348899</v>
      </c>
      <c r="AV33" s="48">
        <f>IF(PLANEL_Pot_Trim!AV7&lt;&gt;0,AV7/PLANEL_Pot_Trim!AV7,0)</f>
        <v>0.14467165661348899</v>
      </c>
      <c r="AW33" s="48">
        <f>IF(PLANEL_Pot_Trim!AW7&lt;&gt;0,AW7/PLANEL_Pot_Trim!AW7,0)</f>
        <v>0.14467165661348899</v>
      </c>
      <c r="AX33" s="48">
        <f>IF(PLANEL_Pot_Trim!AX7&lt;&gt;0,AX7/PLANEL_Pot_Trim!AX7,0)</f>
        <v>0.14467165661348899</v>
      </c>
      <c r="AY33" s="48">
        <f>IF(PLANEL_Pot_Trim!AY7&lt;&gt;0,AY7/PLANEL_Pot_Trim!AY7,0)</f>
        <v>0.13044358347857166</v>
      </c>
      <c r="AZ33" s="48">
        <f>IF(PLANEL_Pot_Trim!AZ7&lt;&gt;0,AZ7/PLANEL_Pot_Trim!AZ7,0)</f>
        <v>0.13044358347857166</v>
      </c>
      <c r="BA33" s="48">
        <f>IF(PLANEL_Pot_Trim!BA7&lt;&gt;0,BA7/PLANEL_Pot_Trim!BA7,0)</f>
        <v>0.13044358347857166</v>
      </c>
      <c r="BB33" s="48">
        <f>IF(PLANEL_Pot_Trim!BB7&lt;&gt;0,BB7/PLANEL_Pot_Trim!BB7,0)</f>
        <v>0.13044358347857166</v>
      </c>
      <c r="BC33" s="48">
        <f>IF(PLANEL_Pot_Trim!BC7&lt;&gt;0,BC7/PLANEL_Pot_Trim!BC7,0)</f>
        <v>0.13033387561862383</v>
      </c>
      <c r="BD33" s="48">
        <f>IF(PLANEL_Pot_Trim!BD7&lt;&gt;0,BD7/PLANEL_Pot_Trim!BD7,0)</f>
        <v>0.13033387561862383</v>
      </c>
      <c r="BE33" s="48">
        <f>IF(PLANEL_Pot_Trim!BE7&lt;&gt;0,BE7/PLANEL_Pot_Trim!BE7,0)</f>
        <v>6.804602086640224E-2</v>
      </c>
      <c r="BF33" s="48">
        <f>IF(PLANEL_Pot_Trim!BF7&lt;&gt;0,BF7/PLANEL_Pot_Trim!BF7,0)</f>
        <v>0.13033387561862383</v>
      </c>
      <c r="BG33" s="48">
        <f>IF(PLANEL_Pot_Trim!BG7&lt;&gt;0,BG7/PLANEL_Pot_Trim!BG7,0)</f>
        <v>0.13033387561862383</v>
      </c>
      <c r="BH33" s="48">
        <f>IF(PLANEL_Pot_Trim!BH7&lt;&gt;0,BH7/PLANEL_Pot_Trim!BH7,0)</f>
        <v>0.13033387561862383</v>
      </c>
      <c r="BI33" s="48">
        <f>IF(PLANEL_Pot_Trim!BI7&lt;&gt;0,BI7/PLANEL_Pot_Trim!BI7,0)</f>
        <v>0.13033387561862383</v>
      </c>
      <c r="BJ33" s="48">
        <f>IF(PLANEL_Pot_Trim!BJ7&lt;&gt;0,BJ7/PLANEL_Pot_Trim!BJ7,0)</f>
        <v>0.13033387561862383</v>
      </c>
      <c r="BK33" s="48">
        <f>IF(PLANEL_Pot_Trim!BK7&lt;&gt;0,BK7/PLANEL_Pot_Trim!BK7,0)</f>
        <v>0.13033387561862383</v>
      </c>
      <c r="BL33" s="48">
        <f>IF(PLANEL_Pot_Trim!BL7&lt;&gt;0,BL7/PLANEL_Pot_Trim!BL7,0)</f>
        <v>0.13033387561862383</v>
      </c>
      <c r="BM33" s="48">
        <f>IF(PLANEL_Pot_Trim!BM7&lt;&gt;0,BM7/PLANEL_Pot_Trim!BM7,0)</f>
        <v>0.13033387561862383</v>
      </c>
      <c r="BN33" s="48">
        <f>IF(PLANEL_Pot_Trim!BN7&lt;&gt;0,BN7/PLANEL_Pot_Trim!BN7,0)</f>
        <v>0.13033387561862383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0.63396604072791962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0.61026610454659724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0.6029403019483498</v>
      </c>
      <c r="AZ36" s="49">
        <f>IF(PLANEL_Pot_Trim!AZ9&lt;&gt;0,AZ10/PLANEL_Pot_Trim!AZ9,0)</f>
        <v>0.6029403019483498</v>
      </c>
      <c r="BA36" s="49">
        <f>IF(PLANEL_Pot_Trim!BA9&lt;&gt;0,BA10/PLANEL_Pot_Trim!BA9,0)</f>
        <v>0.6029403019483498</v>
      </c>
      <c r="BB36" s="49">
        <f>IF(PLANEL_Pot_Trim!BB9&lt;&gt;0,BB10/PLANEL_Pot_Trim!BB9,0)</f>
        <v>0.6029403019483498</v>
      </c>
      <c r="BC36" s="49">
        <f>IF(PLANEL_Pot_Trim!BC9&lt;&gt;0,BC10/PLANEL_Pot_Trim!BC9,0)</f>
        <v>0.40674152401368002</v>
      </c>
      <c r="BD36" s="49">
        <f>IF(PLANEL_Pot_Trim!BD9&lt;&gt;0,BD10/PLANEL_Pot_Trim!BD9,0)</f>
        <v>0.40674152401368002</v>
      </c>
      <c r="BE36" s="49">
        <f>IF(PLANEL_Pot_Trim!BE9&lt;&gt;0,BE10/PLANEL_Pot_Trim!BE9,0)</f>
        <v>0.40674152401368002</v>
      </c>
      <c r="BF36" s="49">
        <f>IF(PLANEL_Pot_Trim!BF9&lt;&gt;0,BF10/PLANEL_Pot_Trim!BF9,0)</f>
        <v>0.40674152401368002</v>
      </c>
      <c r="BG36" s="49">
        <f>IF(PLANEL_Pot_Trim!BG9&lt;&gt;0,BG10/PLANEL_Pot_Trim!BG9,0)</f>
        <v>0.21543121881682109</v>
      </c>
      <c r="BH36" s="49">
        <f>IF(PLANEL_Pot_Trim!BH9&lt;&gt;0,BH10/PLANEL_Pot_Trim!BH9,0)</f>
        <v>0.21543121881682109</v>
      </c>
      <c r="BI36" s="49">
        <f>IF(PLANEL_Pot_Trim!BI9&lt;&gt;0,BI10/PLANEL_Pot_Trim!BI9,0)</f>
        <v>0.21543121881682109</v>
      </c>
      <c r="BJ36" s="49">
        <f>IF(PLANEL_Pot_Trim!BJ9&lt;&gt;0,BJ10/PLANEL_Pot_Trim!BJ9,0)</f>
        <v>0.21543121881682109</v>
      </c>
      <c r="BK36" s="49">
        <f>IF(PLANEL_Pot_Trim!BK9&lt;&gt;0,BK10/PLANEL_Pot_Trim!BK9,0)</f>
        <v>0.21543121881682109</v>
      </c>
      <c r="BL36" s="49">
        <f>IF(PLANEL_Pot_Trim!BL9&lt;&gt;0,BL10/PLANEL_Pot_Trim!BL9,0)</f>
        <v>0.21543121881682109</v>
      </c>
      <c r="BM36" s="49">
        <f>IF(PLANEL_Pot_Trim!BM9&lt;&gt;0,BM10/PLANEL_Pot_Trim!BM9,0)</f>
        <v>0.21543121881682109</v>
      </c>
      <c r="BN36" s="49">
        <f>IF(PLANEL_Pot_Trim!BN9&lt;&gt;0,BN10/PLANEL_Pot_Trim!BN9,0)</f>
        <v>0.21543121881682109</v>
      </c>
      <c r="BO36" s="49">
        <f>IF(PLANEL_Pot_Trim!BO9&lt;&gt;0,BO10/PLANEL_Pot_Trim!BO9,0)</f>
        <v>0.10897435897435898</v>
      </c>
      <c r="BP36" s="49">
        <f>IF(PLANEL_Pot_Trim!BP9&lt;&gt;0,BP10/PLANEL_Pot_Trim!BP9,0)</f>
        <v>0.10897435897435898</v>
      </c>
      <c r="BQ36" s="49">
        <f>IF(PLANEL_Pot_Trim!BQ9&lt;&gt;0,BQ10/PLANEL_Pot_Trim!BQ9,0)</f>
        <v>0.10897435897435898</v>
      </c>
      <c r="BR36" s="49">
        <f>IF(PLANEL_Pot_Trim!BR9&lt;&gt;0,BR10/PLANEL_Pot_Trim!BR9,0)</f>
        <v>0.10897435897435898</v>
      </c>
      <c r="BS36" s="49">
        <f>IF(PLANEL_Pot_Trim!BS9&lt;&gt;0,BS10/PLANEL_Pot_Trim!BS9,0)</f>
        <v>0.10897435897435898</v>
      </c>
      <c r="BT36" s="49">
        <f>IF(PLANEL_Pot_Trim!BT9&lt;&gt;0,BT10/PLANEL_Pot_Trim!BT9,0)</f>
        <v>0.10897435897435898</v>
      </c>
      <c r="BU36" s="49">
        <f>IF(PLANEL_Pot_Trim!BU9&lt;&gt;0,BU10/PLANEL_Pot_Trim!BU9,0)</f>
        <v>0.10897435897435898</v>
      </c>
      <c r="BV36" s="49">
        <f>IF(PLANEL_Pot_Trim!BV9&lt;&gt;0,BV10/PLANEL_Pot_Trim!BV9,0)</f>
        <v>0.10897435897435898</v>
      </c>
      <c r="BW36" s="49">
        <f>IF(PLANEL_Pot_Trim!BW9&lt;&gt;0,BW10/PLANEL_Pot_Trim!BW9,0)</f>
        <v>0.10897435897435898</v>
      </c>
      <c r="BX36" s="49">
        <f>IF(PLANEL_Pot_Trim!BX9&lt;&gt;0,BX10/PLANEL_Pot_Trim!BX9,0)</f>
        <v>0.10897435897435898</v>
      </c>
      <c r="BY36" s="49">
        <f>IF(PLANEL_Pot_Trim!BY9&lt;&gt;0,BY10/PLANEL_Pot_Trim!BY9,0)</f>
        <v>0.10897435897435898</v>
      </c>
      <c r="BZ36" s="49">
        <f>IF(PLANEL_Pot_Trim!BZ9&lt;&gt;0,BZ10/PLANEL_Pot_Trim!BZ9,0)</f>
        <v>0.10897435897435898</v>
      </c>
      <c r="CA36" s="49">
        <f>IF(PLANEL_Pot_Trim!CA9&lt;&gt;0,CA10/PLANEL_Pot_Trim!CA9,0)</f>
        <v>0.10897435897435898</v>
      </c>
      <c r="CB36" s="49">
        <f>IF(PLANEL_Pot_Trim!CB9&lt;&gt;0,CB10/PLANEL_Pot_Trim!CB9,0)</f>
        <v>0.10897435897435898</v>
      </c>
      <c r="CC36" s="49">
        <f>IF(PLANEL_Pot_Trim!CC9&lt;&gt;0,CC10/PLANEL_Pot_Trim!CC9,0)</f>
        <v>0.10897435897435898</v>
      </c>
      <c r="CD36" s="49">
        <f>IF(PLANEL_Pot_Trim!CD9&lt;&gt;0,CD10/PLANEL_Pot_Trim!CD9,0)</f>
        <v>0.10897435897435898</v>
      </c>
      <c r="CE36" s="49">
        <f>IF(PLANEL_Pot_Trim!CE9&lt;&gt;0,CE10/PLANEL_Pot_Trim!CE9,0)</f>
        <v>0.10897435897435898</v>
      </c>
      <c r="CF36" s="49">
        <f>IF(PLANEL_Pot_Trim!CF9&lt;&gt;0,CF10/PLANEL_Pot_Trim!CF9,0)</f>
        <v>0.10897435897435898</v>
      </c>
      <c r="CG36" s="49">
        <f>IF(PLANEL_Pot_Trim!CG9&lt;&gt;0,CG10/PLANEL_Pot_Trim!CG9,0)</f>
        <v>0.10897435897435898</v>
      </c>
      <c r="CH36" s="49">
        <f>IF(PLANEL_Pot_Trim!CH9&lt;&gt;0,CH10/PLANEL_Pot_Trim!CH9,0)</f>
        <v>0.10897435897435898</v>
      </c>
      <c r="CI36" s="49">
        <f>IF(PLANEL_Pot_Trim!CI9&lt;&gt;0,CI10/PLANEL_Pot_Trim!CI9,0)</f>
        <v>0.10897435897435898</v>
      </c>
      <c r="CJ36" s="49">
        <f>IF(PLANEL_Pot_Trim!CJ9&lt;&gt;0,CJ10/PLANEL_Pot_Trim!CJ9,0)</f>
        <v>0.10897435897435898</v>
      </c>
      <c r="CK36" s="49">
        <f>IF(PLANEL_Pot_Trim!CK9&lt;&gt;0,CK10/PLANEL_Pot_Trim!CK9,0)</f>
        <v>0.10897435897435898</v>
      </c>
      <c r="CL36" s="49">
        <f>IF(PLANEL_Pot_Trim!CL9&lt;&gt;0,CL10/PLANEL_Pot_Trim!CL9,0)</f>
        <v>0.10897435897435898</v>
      </c>
      <c r="CM36" s="49">
        <f>IF(PLANEL_Pot_Trim!CM9&lt;&gt;0,CM10/PLANEL_Pot_Trim!CM9,0)</f>
        <v>0.10897435897435898</v>
      </c>
      <c r="CN36" s="49">
        <f>IF(PLANEL_Pot_Trim!CN9&lt;&gt;0,CN10/PLANEL_Pot_Trim!CN9,0)</f>
        <v>0.10897435897435898</v>
      </c>
      <c r="CO36" s="49">
        <f>IF(PLANEL_Pot_Trim!CO9&lt;&gt;0,CO10/PLANEL_Pot_Trim!CO9,0)</f>
        <v>0.10897435897435898</v>
      </c>
      <c r="CP36" s="49">
        <f>IF(PLANEL_Pot_Trim!CP9&lt;&gt;0,CP10/PLANEL_Pot_Trim!CP9,0)</f>
        <v>0.10897435897435898</v>
      </c>
      <c r="CQ36" s="49">
        <f>IF(PLANEL_Pot_Trim!CQ9&lt;&gt;0,CQ10/PLANEL_Pot_Trim!CQ9,0)</f>
        <v>0.10897435897435898</v>
      </c>
      <c r="CR36" s="49">
        <f>IF(PLANEL_Pot_Trim!CR9&lt;&gt;0,CR10/PLANEL_Pot_Trim!CR9,0)</f>
        <v>0.10897435897435898</v>
      </c>
      <c r="CS36" s="49">
        <f>IF(PLANEL_Pot_Trim!CS9&lt;&gt;0,CS10/PLANEL_Pot_Trim!CS9,0)</f>
        <v>0.10897435897435898</v>
      </c>
      <c r="CT36" s="49">
        <f>IF(PLANEL_Pot_Trim!CT9&lt;&gt;0,CT10/PLANEL_Pot_Trim!CT9,0)</f>
        <v>0.10897435897435898</v>
      </c>
      <c r="CU36" s="49">
        <f>IF(PLANEL_Pot_Trim!CU9&lt;&gt;0,CU10/PLANEL_Pot_Trim!CU9,0)</f>
        <v>0.10897435897435898</v>
      </c>
      <c r="CV36" s="49">
        <f>IF(PLANEL_Pot_Trim!CV9&lt;&gt;0,CV10/PLANEL_Pot_Trim!CV9,0)</f>
        <v>0.10897435897435898</v>
      </c>
      <c r="CW36" s="49">
        <f>IF(PLANEL_Pot_Trim!CW9&lt;&gt;0,CW10/PLANEL_Pot_Trim!CW9,0)</f>
        <v>0.10897435897435898</v>
      </c>
      <c r="CX36" s="49">
        <f>IF(PLANEL_Pot_Trim!CX9&lt;&gt;0,CX10/PLANEL_Pot_Trim!CX9,0)</f>
        <v>0.10897435897435898</v>
      </c>
      <c r="CY36" s="79">
        <f>IF(PLANEL_Pot_Trim!CY9&lt;&gt;0,CY10/PLANEL_Pot_Trim!CY9,0)</f>
        <v>0.10897435897435898</v>
      </c>
      <c r="CZ36" s="79">
        <f>IF(PLANEL_Pot_Trim!CZ9&lt;&gt;0,CZ10/PLANEL_Pot_Trim!CZ9,0)</f>
        <v>0.10897435897435898</v>
      </c>
      <c r="DA36" s="79">
        <f>IF(PLANEL_Pot_Trim!DA9&lt;&gt;0,DA10/PLANEL_Pot_Trim!DA9,0)</f>
        <v>0.10897435897435898</v>
      </c>
      <c r="DB36" s="79">
        <f>IF(PLANEL_Pot_Trim!DB9&lt;&gt;0,DB10/PLANEL_Pot_Trim!DB9,0)</f>
        <v>0.10897435897435898</v>
      </c>
      <c r="DC36" s="49">
        <f>IF(PLANEL_Pot_Trim!DC9&lt;&gt;0,DC10/PLANEL_Pot_Trim!DC9,0)</f>
        <v>0.10897435897435898</v>
      </c>
      <c r="DD36" s="49">
        <f>IF(PLANEL_Pot_Trim!DD9&lt;&gt;0,DD10/PLANEL_Pot_Trim!DD9,0)</f>
        <v>0.10897435897435898</v>
      </c>
      <c r="DE36" s="49">
        <f>IF(PLANEL_Pot_Trim!DE9&lt;&gt;0,DE10/PLANEL_Pot_Trim!DE9,0)</f>
        <v>0.10897435897435898</v>
      </c>
      <c r="DF36" s="49">
        <f>IF(PLANEL_Pot_Trim!DF9&lt;&gt;0,DF10/PLANEL_Pot_Trim!DF9,0)</f>
        <v>0.10897435897435898</v>
      </c>
      <c r="DG36" s="49">
        <f>IF(PLANEL_Pot_Trim!DG9&lt;&gt;0,DG10/PLANEL_Pot_Trim!DG9,0)</f>
        <v>0.10897435897435898</v>
      </c>
      <c r="DH36" s="49">
        <f>IF(PLANEL_Pot_Trim!DH9&lt;&gt;0,DH10/PLANEL_Pot_Trim!DH9,0)</f>
        <v>0.10897435897435898</v>
      </c>
      <c r="DI36" s="49">
        <f>IF(PLANEL_Pot_Trim!DI9&lt;&gt;0,DI10/PLANEL_Pot_Trim!DI9,0)</f>
        <v>0.10897435897435898</v>
      </c>
      <c r="DJ36" s="49">
        <f>IF(PLANEL_Pot_Trim!DJ9&lt;&gt;0,DJ10/PLANEL_Pot_Trim!DJ9,0)</f>
        <v>0.10897435897435898</v>
      </c>
      <c r="DK36" s="49">
        <f>IF(PLANEL_Pot_Trim!DK9&lt;&gt;0,DK10/PLANEL_Pot_Trim!DK9,0)</f>
        <v>0.10897435897435898</v>
      </c>
      <c r="DL36" s="49">
        <f>IF(PLANEL_Pot_Trim!DL9&lt;&gt;0,DL10/PLANEL_Pot_Trim!DL9,0)</f>
        <v>0.10897435897435898</v>
      </c>
      <c r="DM36" s="49">
        <f>IF(PLANEL_Pot_Trim!DM9&lt;&gt;0,DM10/PLANEL_Pot_Trim!DM9,0)</f>
        <v>0.10897435897435898</v>
      </c>
      <c r="DN36" s="49">
        <f>IF(PLANEL_Pot_Trim!DN9&lt;&gt;0,DN10/PLANEL_Pot_Trim!DN9,0)</f>
        <v>0.10897435897435898</v>
      </c>
      <c r="DO36" s="49">
        <f>IF(PLANEL_Pot_Trim!DO9&lt;&gt;0,DO10/PLANEL_Pot_Trim!DO9,0)</f>
        <v>0.10897435897435898</v>
      </c>
      <c r="DP36" s="49">
        <f>IF(PLANEL_Pot_Trim!DP9&lt;&gt;0,DP10/PLANEL_Pot_Trim!DP9,0)</f>
        <v>0.10897435897435898</v>
      </c>
      <c r="DQ36" s="49">
        <f>IF(PLANEL_Pot_Trim!DQ9&lt;&gt;0,DQ10/PLANEL_Pot_Trim!DQ9,0)</f>
        <v>0.10897435897435898</v>
      </c>
      <c r="DR36" s="49">
        <f>IF(PLANEL_Pot_Trim!DR9&lt;&gt;0,DR10/PLANEL_Pot_Trim!DR9,0)</f>
        <v>0.10897435897435898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0.66093183596236327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0.74999999999999989</v>
      </c>
      <c r="H37" s="49">
        <f>IF(PLANEL_Pot_Trim!H10&lt;&gt;0,H11/PLANEL_Pot_Trim!H10,0)</f>
        <v>0.18939393939393939</v>
      </c>
      <c r="I37" s="49">
        <f>IF(PLANEL_Pot_Trim!I10&lt;&gt;0,I11/PLANEL_Pot_Trim!I10,0)</f>
        <v>0.56314860938148603</v>
      </c>
      <c r="J37" s="49">
        <f>IF(PLANEL_Pot_Trim!J10&lt;&gt;0,J11/PLANEL_Pot_Trim!J10,0)</f>
        <v>0.37624533001245331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0.37624533001245331</v>
      </c>
      <c r="P37" s="49">
        <f>IF(PLANEL_Pot_Trim!P10&lt;&gt;0,P11/PLANEL_Pot_Trim!P10,0)</f>
        <v>0.37375466998754669</v>
      </c>
      <c r="Q37" s="49">
        <f>IF(PLANEL_Pot_Trim!Q10&lt;&gt;0,Q11/PLANEL_Pot_Trim!Q10,0)</f>
        <v>0.56060606060606055</v>
      </c>
      <c r="R37" s="49">
        <f>IF(PLANEL_Pot_Trim!R10&lt;&gt;0,R11/PLANEL_Pot_Trim!R10,0)</f>
        <v>0.37624533001245331</v>
      </c>
      <c r="S37" s="49">
        <f>IF(PLANEL_Pot_Trim!S10&lt;&gt;0,S11/PLANEL_Pot_Trim!S10,0)</f>
        <v>0.37624533001245331</v>
      </c>
      <c r="T37" s="49">
        <f>IF(PLANEL_Pot_Trim!T10&lt;&gt;0,T11/PLANEL_Pot_Trim!T10,0)</f>
        <v>0.74999999999999989</v>
      </c>
      <c r="U37" s="49">
        <f>IF(PLANEL_Pot_Trim!U10&lt;&gt;0,U11/PLANEL_Pot_Trim!U10,0)</f>
        <v>0.56060606060606055</v>
      </c>
      <c r="V37" s="49">
        <f>IF(PLANEL_Pot_Trim!V10&lt;&gt;0,V11/PLANEL_Pot_Trim!V10,0)</f>
        <v>0.74999999999999989</v>
      </c>
      <c r="W37" s="49">
        <f>IF(PLANEL_Pot_Trim!W10&lt;&gt;0,W11/PLANEL_Pot_Trim!W10,0)</f>
        <v>0.37375466998754669</v>
      </c>
      <c r="X37" s="49">
        <f>IF(PLANEL_Pot_Trim!X10&lt;&gt;0,X11/PLANEL_Pot_Trim!X10,0)</f>
        <v>0.74999999999999989</v>
      </c>
      <c r="Y37" s="49">
        <f>IF(PLANEL_Pot_Trim!Y10&lt;&gt;0,Y11/PLANEL_Pot_Trim!Y10,0)</f>
        <v>0.18939393939393939</v>
      </c>
      <c r="Z37" s="49">
        <f>IF(PLANEL_Pot_Trim!Z10&lt;&gt;0,Z11/PLANEL_Pot_Trim!Z10,0)</f>
        <v>0.18939393939393939</v>
      </c>
      <c r="AA37" s="49">
        <f>IF(PLANEL_Pot_Trim!AA10&lt;&gt;0,AA11/PLANEL_Pot_Trim!AA10,0)</f>
        <v>0.18685139061851389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0.18685139061851389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0.18685139061851389</v>
      </c>
      <c r="AF37" s="49">
        <f>IF(PLANEL_Pot_Trim!AF10&lt;&gt;0,AF11/PLANEL_Pot_Trim!AF10,0)</f>
        <v>0.4384666264701812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0.37624533001245331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0.37624533001245331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0.56060606060606055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0.80083572360044764</v>
      </c>
      <c r="D39" s="47">
        <f>IF(PLANEL_Pot_Trim!D12&lt;&gt;0,D13/PLANEL_Pot_Trim!D12,0)</f>
        <v>0.72999596512211118</v>
      </c>
      <c r="E39" s="47">
        <f>IF(PLANEL_Pot_Trim!E12&lt;&gt;0,E13/PLANEL_Pot_Trim!E12,0)</f>
        <v>0.73653040568694772</v>
      </c>
      <c r="F39" s="47">
        <f>IF(PLANEL_Pot_Trim!F12&lt;&gt;0,F13/PLANEL_Pot_Trim!F12,0)</f>
        <v>0.86942640649716429</v>
      </c>
      <c r="G39" s="47">
        <f>IF(PLANEL_Pot_Trim!G12&lt;&gt;0,G13/PLANEL_Pot_Trim!G12,0)</f>
        <v>0.85354830375400281</v>
      </c>
      <c r="H39" s="47">
        <f>IF(PLANEL_Pot_Trim!H12&lt;&gt;0,H13/PLANEL_Pot_Trim!H12,0)</f>
        <v>0.77158626181565648</v>
      </c>
      <c r="I39" s="47">
        <f>IF(PLANEL_Pot_Trim!I12&lt;&gt;0,I13/PLANEL_Pot_Trim!I12,0)</f>
        <v>0.78237346290366139</v>
      </c>
      <c r="J39" s="47">
        <f>IF(PLANEL_Pot_Trim!J12&lt;&gt;0,J13/PLANEL_Pot_Trim!J12,0)</f>
        <v>0.76450003453065318</v>
      </c>
      <c r="K39" s="47">
        <f>IF(PLANEL_Pot_Trim!K12&lt;&gt;0,K13/PLANEL_Pot_Trim!K12,0)</f>
        <v>0.72112746460125776</v>
      </c>
      <c r="L39" s="47">
        <f>IF(PLANEL_Pot_Trim!L12&lt;&gt;0,L13/PLANEL_Pot_Trim!L12,0)</f>
        <v>0.90005562926810434</v>
      </c>
      <c r="M39" s="47">
        <f>IF(PLANEL_Pot_Trim!M12&lt;&gt;0,M13/PLANEL_Pot_Trim!M12,0)</f>
        <v>0.85377860990007326</v>
      </c>
      <c r="N39" s="47">
        <f>IF(PLANEL_Pot_Trim!N12&lt;&gt;0,N13/PLANEL_Pot_Trim!N12,0)</f>
        <v>0.64697982119294728</v>
      </c>
      <c r="O39" s="47">
        <f>IF(PLANEL_Pot_Trim!O12&lt;&gt;0,O13/PLANEL_Pot_Trim!O12,0)</f>
        <v>0.68541313495891043</v>
      </c>
      <c r="P39" s="47">
        <f>IF(PLANEL_Pot_Trim!P12&lt;&gt;0,P13/PLANEL_Pot_Trim!P12,0)</f>
        <v>0.59332415031444108</v>
      </c>
      <c r="Q39" s="47">
        <f>IF(PLANEL_Pot_Trim!Q12&lt;&gt;0,Q13/PLANEL_Pot_Trim!Q12,0)</f>
        <v>0.56746332902503949</v>
      </c>
      <c r="R39" s="47">
        <f>IF(PLANEL_Pot_Trim!R12&lt;&gt;0,R13/PLANEL_Pot_Trim!R12,0)</f>
        <v>0.81800859489177813</v>
      </c>
      <c r="S39" s="47">
        <f>IF(PLANEL_Pot_Trim!S12&lt;&gt;0,S13/PLANEL_Pot_Trim!S12,0)</f>
        <v>0.71842238763069555</v>
      </c>
      <c r="T39" s="47">
        <f>IF(PLANEL_Pot_Trim!T12&lt;&gt;0,T13/PLANEL_Pot_Trim!T12,0)</f>
        <v>0.78002696805432303</v>
      </c>
      <c r="U39" s="47">
        <f>IF(PLANEL_Pot_Trim!U12&lt;&gt;0,U13/PLANEL_Pot_Trim!U12,0)</f>
        <v>0.68545611910181714</v>
      </c>
      <c r="V39" s="47">
        <f>IF(PLANEL_Pot_Trim!V12&lt;&gt;0,V13/PLANEL_Pot_Trim!V12,0)</f>
        <v>0.90378424919942901</v>
      </c>
      <c r="W39" s="47">
        <f>IF(PLANEL_Pot_Trim!W12&lt;&gt;0,W13/PLANEL_Pot_Trim!W12,0)</f>
        <v>0.62886345634476637</v>
      </c>
      <c r="X39" s="47">
        <f>IF(PLANEL_Pot_Trim!X12&lt;&gt;0,X13/PLANEL_Pot_Trim!X12,0)</f>
        <v>0.72999542237354831</v>
      </c>
      <c r="Y39" s="47">
        <f>IF(PLANEL_Pot_Trim!Y12&lt;&gt;0,Y13/PLANEL_Pot_Trim!Y12,0)</f>
        <v>0.56458950391604612</v>
      </c>
      <c r="Z39" s="47">
        <f>IF(PLANEL_Pot_Trim!Z12&lt;&gt;0,Z13/PLANEL_Pot_Trim!Z12,0)</f>
        <v>0.81148969250356884</v>
      </c>
      <c r="AA39" s="47">
        <f>IF(PLANEL_Pot_Trim!AA12&lt;&gt;0,AA13/PLANEL_Pot_Trim!AA12,0)</f>
        <v>0.87001440275473585</v>
      </c>
      <c r="AB39" s="47">
        <f>IF(PLANEL_Pot_Trim!AB12&lt;&gt;0,AB13/PLANEL_Pot_Trim!AB12,0)</f>
        <v>0.70147006462440675</v>
      </c>
      <c r="AC39" s="47">
        <f>IF(PLANEL_Pot_Trim!AC12&lt;&gt;0,AC13/PLANEL_Pot_Trim!AC12,0)</f>
        <v>0.54114365928469454</v>
      </c>
      <c r="AD39" s="47">
        <f>IF(PLANEL_Pot_Trim!AD12&lt;&gt;0,AD13/PLANEL_Pot_Trim!AD12,0)</f>
        <v>0.90460673887881471</v>
      </c>
      <c r="AE39" s="47">
        <f>IF(PLANEL_Pot_Trim!AE12&lt;&gt;0,AE13/PLANEL_Pot_Trim!AE12,0)</f>
        <v>0.60937656092056014</v>
      </c>
      <c r="AF39" s="47">
        <f>IF(PLANEL_Pot_Trim!AF12&lt;&gt;0,AF13/PLANEL_Pot_Trim!AF12,0)</f>
        <v>0.8463561917898067</v>
      </c>
      <c r="AG39" s="47">
        <f>IF(PLANEL_Pot_Trim!AG12&lt;&gt;0,AG13/PLANEL_Pot_Trim!AG12,0)</f>
        <v>0.70552768046606729</v>
      </c>
      <c r="AH39" s="47">
        <f>IF(PLANEL_Pot_Trim!AH12&lt;&gt;0,AH13/PLANEL_Pot_Trim!AH12,0)</f>
        <v>0.77821749087541947</v>
      </c>
      <c r="AI39" s="47">
        <f>IF(PLANEL_Pot_Trim!AI12&lt;&gt;0,AI13/PLANEL_Pot_Trim!AI12,0)</f>
        <v>0.87732034637498246</v>
      </c>
      <c r="AJ39" s="47">
        <f>IF(PLANEL_Pot_Trim!AJ12&lt;&gt;0,AJ13/PLANEL_Pot_Trim!AJ12,0)</f>
        <v>0.84834604964240634</v>
      </c>
      <c r="AK39" s="47">
        <f>IF(PLANEL_Pot_Trim!AK12&lt;&gt;0,AK13/PLANEL_Pot_Trim!AK12,0)</f>
        <v>0.77656913750826373</v>
      </c>
      <c r="AL39" s="47">
        <f>IF(PLANEL_Pot_Trim!AL12&lt;&gt;0,AL13/PLANEL_Pot_Trim!AL12,0)</f>
        <v>0.87526102189634791</v>
      </c>
      <c r="AM39" s="47">
        <f>IF(PLANEL_Pot_Trim!AM12&lt;&gt;0,AM13/PLANEL_Pot_Trim!AM12,0)</f>
        <v>0.8581666325440982</v>
      </c>
      <c r="AN39" s="47">
        <f>IF(PLANEL_Pot_Trim!AN12&lt;&gt;0,AN13/PLANEL_Pot_Trim!AN12,0)</f>
        <v>0.8594787265537287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0.70709696849121384</v>
      </c>
      <c r="AS39" s="47">
        <f>IF(PLANEL_Pot_Trim!AS12&lt;&gt;0,AS13/PLANEL_Pot_Trim!AS12,0)</f>
        <v>0.85927418198343752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0.94669110538146239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3.9720638484802416E-2</v>
      </c>
      <c r="D41" s="50">
        <f>IF(PLANEL_Pot_Trim!D14&lt;&gt;0,D15/PLANEL_Pot_Trim!D14,0)</f>
        <v>0.36904940234196221</v>
      </c>
      <c r="E41" s="50">
        <f>IF(PLANEL_Pot_Trim!E14&lt;&gt;0,E15/PLANEL_Pot_Trim!E14,0)</f>
        <v>0.52073041676138465</v>
      </c>
      <c r="F41" s="50">
        <f>IF(PLANEL_Pot_Trim!F14&lt;&gt;0,F15/PLANEL_Pot_Trim!F14,0)</f>
        <v>0.33910552894795259</v>
      </c>
      <c r="G41" s="50">
        <f>IF(PLANEL_Pot_Trim!G14&lt;&gt;0,G15/PLANEL_Pot_Trim!G14,0)</f>
        <v>3.9907696740442554E-2</v>
      </c>
      <c r="H41" s="50">
        <f>IF(PLANEL_Pot_Trim!H14&lt;&gt;0,H15/PLANEL_Pot_Trim!H14,0)</f>
        <v>0.37294653465077443</v>
      </c>
      <c r="I41" s="50">
        <f>IF(PLANEL_Pot_Trim!I14&lt;&gt;0,I15/PLANEL_Pot_Trim!I14,0)</f>
        <v>0.50992467796673513</v>
      </c>
      <c r="J41" s="50">
        <f>IF(PLANEL_Pot_Trim!J14&lt;&gt;0,J15/PLANEL_Pot_Trim!J14,0)</f>
        <v>0.31728642779511401</v>
      </c>
      <c r="K41" s="50">
        <f>IF(PLANEL_Pot_Trim!K14&lt;&gt;0,K15/PLANEL_Pot_Trim!K14,0)</f>
        <v>3.8767405000950828E-2</v>
      </c>
      <c r="L41" s="50">
        <f>IF(PLANEL_Pot_Trim!L14&lt;&gt;0,L15/PLANEL_Pot_Trim!L14,0)</f>
        <v>0.38764947336682176</v>
      </c>
      <c r="M41" s="50">
        <f>IF(PLANEL_Pot_Trim!M14&lt;&gt;0,M15/PLANEL_Pot_Trim!M14,0)</f>
        <v>0.52847358124155197</v>
      </c>
      <c r="N41" s="50">
        <f>IF(PLANEL_Pot_Trim!N14&lt;&gt;0,N15/PLANEL_Pot_Trim!N14,0)</f>
        <v>0.32537923474185615</v>
      </c>
      <c r="O41" s="50">
        <f>IF(PLANEL_Pot_Trim!O14&lt;&gt;0,O15/PLANEL_Pot_Trim!O14,0)</f>
        <v>3.7920994935508941E-2</v>
      </c>
      <c r="P41" s="50">
        <f>IF(PLANEL_Pot_Trim!P14&lt;&gt;0,P15/PLANEL_Pot_Trim!P14,0)</f>
        <v>0.37259505315196156</v>
      </c>
      <c r="Q41" s="50">
        <f>IF(PLANEL_Pot_Trim!Q14&lt;&gt;0,Q15/PLANEL_Pot_Trim!Q14,0)</f>
        <v>0.46391148520153713</v>
      </c>
      <c r="R41" s="50">
        <f>IF(PLANEL_Pot_Trim!R14&lt;&gt;0,R15/PLANEL_Pot_Trim!R14,0)</f>
        <v>0.32554169499277136</v>
      </c>
      <c r="S41" s="50">
        <f>IF(PLANEL_Pot_Trim!S14&lt;&gt;0,S15/PLANEL_Pot_Trim!S14,0)</f>
        <v>3.9043500313698541E-2</v>
      </c>
      <c r="T41" s="50">
        <f>IF(PLANEL_Pot_Trim!T14&lt;&gt;0,T15/PLANEL_Pot_Trim!T14,0)</f>
        <v>0.33945591914461787</v>
      </c>
      <c r="U41" s="50">
        <f>IF(PLANEL_Pot_Trim!U14&lt;&gt;0,U15/PLANEL_Pot_Trim!U14,0)</f>
        <v>0.50080471880961885</v>
      </c>
      <c r="V41" s="50">
        <f>IF(PLANEL_Pot_Trim!V14&lt;&gt;0,V15/PLANEL_Pot_Trim!V14,0)</f>
        <v>0.32872258284872846</v>
      </c>
      <c r="W41" s="50">
        <f>IF(PLANEL_Pot_Trim!W14&lt;&gt;0,W15/PLANEL_Pot_Trim!W14,0)</f>
        <v>3.7834493875411226E-2</v>
      </c>
      <c r="X41" s="50">
        <f>IF(PLANEL_Pot_Trim!X14&lt;&gt;0,X15/PLANEL_Pot_Trim!X14,0)</f>
        <v>0.36406379936199079</v>
      </c>
      <c r="Y41" s="50">
        <f>IF(PLANEL_Pot_Trim!Y14&lt;&gt;0,Y15/PLANEL_Pot_Trim!Y14,0)</f>
        <v>0.5019245869472766</v>
      </c>
      <c r="Z41" s="50">
        <f>IF(PLANEL_Pot_Trim!Z14&lt;&gt;0,Z15/PLANEL_Pot_Trim!Z14,0)</f>
        <v>0.33839889118584549</v>
      </c>
      <c r="AA41" s="50">
        <f>IF(PLANEL_Pot_Trim!AA14&lt;&gt;0,AA15/PLANEL_Pot_Trim!AA14,0)</f>
        <v>3.9465151364878409E-2</v>
      </c>
      <c r="AB41" s="50">
        <f>IF(PLANEL_Pot_Trim!AB14&lt;&gt;0,AB15/PLANEL_Pot_Trim!AB14,0)</f>
        <v>0.37909841334128269</v>
      </c>
      <c r="AC41" s="50">
        <f>IF(PLANEL_Pot_Trim!AC14&lt;&gt;0,AC15/PLANEL_Pot_Trim!AC14,0)</f>
        <v>0.50496511357393858</v>
      </c>
      <c r="AD41" s="50">
        <f>IF(PLANEL_Pot_Trim!AD14&lt;&gt;0,AD15/PLANEL_Pot_Trim!AD14,0)</f>
        <v>0.33828260661110637</v>
      </c>
      <c r="AE41" s="50">
        <f>IF(PLANEL_Pot_Trim!AE14&lt;&gt;0,AE15/PLANEL_Pot_Trim!AE14,0)</f>
        <v>3.894976373194365E-2</v>
      </c>
      <c r="AF41" s="50">
        <f>IF(PLANEL_Pot_Trim!AF14&lt;&gt;0,AF15/PLANEL_Pot_Trim!AF14,0)</f>
        <v>0.38910736576691901</v>
      </c>
      <c r="AG41" s="50">
        <f>IF(PLANEL_Pot_Trim!AG14&lt;&gt;0,AG15/PLANEL_Pot_Trim!AG14,0)</f>
        <v>0.49526079065307432</v>
      </c>
      <c r="AH41" s="50">
        <f>IF(PLANEL_Pot_Trim!AH14&lt;&gt;0,AH15/PLANEL_Pot_Trim!AH14,0)</f>
        <v>0.3280514528510089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0.38621307778510361</v>
      </c>
      <c r="AK41" s="50">
        <f>IF(PLANEL_Pot_Trim!AK14&lt;&gt;0,AK15/PLANEL_Pot_Trim!AK14,0)</f>
        <v>0.52759119057576953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0.14876689525588524</v>
      </c>
      <c r="AO41" s="50">
        <f>IF(PLANEL_Pot_Trim!AO14&lt;&gt;0,AO15/PLANEL_Pot_Trim!AO14,0)</f>
        <v>0.20598493186853786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0.14775135792885302</v>
      </c>
      <c r="AS41" s="50">
        <f>IF(PLANEL_Pot_Trim!AS14&lt;&gt;0,AS15/PLANEL_Pot_Trim!AS14,0)</f>
        <v>0.19329581065127335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0.14830629233179587</v>
      </c>
      <c r="AW41" s="50">
        <f>IF(PLANEL_Pot_Trim!AW14&lt;&gt;0,AW15/PLANEL_Pot_Trim!AW14,0)</f>
        <v>0.20598493186853786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0.14876689525588524</v>
      </c>
      <c r="BA41" s="50">
        <f>IF(PLANEL_Pot_Trim!BA14&lt;&gt;0,BA15/PLANEL_Pot_Trim!BA14,0)</f>
        <v>0.19580656837093144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0.14876689525588524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0.14839841291661376</v>
      </c>
      <c r="BI41" s="50">
        <f>IF(PLANEL_Pot_Trim!BI14&lt;&gt;0,BI15/PLANEL_Pot_Trim!BI14,0)</f>
        <v>0.20119443469964596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0.20368900699002265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4.8797831971326033E-2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0.84888613861386142</v>
      </c>
      <c r="P42" s="50">
        <f>IF(PLANEL_Pot_Trim!P15&lt;&gt;0,P16/PLANEL_Pot_Trim!P15,0)</f>
        <v>0.58081683168316833</v>
      </c>
      <c r="Q42" s="50">
        <f>IF(PLANEL_Pot_Trim!Q15&lt;&gt;0,Q16/PLANEL_Pot_Trim!Q15,0)</f>
        <v>0.82851287128712869</v>
      </c>
      <c r="R42" s="50">
        <f>IF(PLANEL_Pot_Trim!R15&lt;&gt;0,R16/PLANEL_Pot_Trim!R15,0)</f>
        <v>0.60440693069306928</v>
      </c>
      <c r="S42" s="50">
        <f>IF(PLANEL_Pot_Trim!S15&lt;&gt;0,S16/PLANEL_Pot_Trim!S15,0)</f>
        <v>0.70014573991031392</v>
      </c>
      <c r="T42" s="50">
        <f>IF(PLANEL_Pot_Trim!T15&lt;&gt;0,T16/PLANEL_Pot_Trim!T15,0)</f>
        <v>0.68125934230194318</v>
      </c>
      <c r="U42" s="50">
        <f>IF(PLANEL_Pot_Trim!U15&lt;&gt;0,U16/PLANEL_Pot_Trim!U15,0)</f>
        <v>0.83936547085201785</v>
      </c>
      <c r="V42" s="50">
        <f>IF(PLANEL_Pot_Trim!V15&lt;&gt;0,V16/PLANEL_Pot_Trim!V15,0)</f>
        <v>0.90250000000000008</v>
      </c>
      <c r="W42" s="50">
        <f>IF(PLANEL_Pot_Trim!W15&lt;&gt;0,W16/PLANEL_Pot_Trim!W15,0)</f>
        <v>0.84375591098748259</v>
      </c>
      <c r="X42" s="50">
        <f>IF(PLANEL_Pot_Trim!X15&lt;&gt;0,X16/PLANEL_Pot_Trim!X15,0)</f>
        <v>0.90250000000000008</v>
      </c>
      <c r="Y42" s="50">
        <f>IF(PLANEL_Pot_Trim!Y15&lt;&gt;0,Y16/PLANEL_Pot_Trim!Y15,0)</f>
        <v>0.35673226703755218</v>
      </c>
      <c r="Z42" s="50">
        <f>IF(PLANEL_Pot_Trim!Z15&lt;&gt;0,Z16/PLANEL_Pot_Trim!Z15,0)</f>
        <v>0.90250000000000008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0.86510359116022106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0.88155801104972387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0.88065273775216135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0.890803525142561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0.55160575427682734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0.86319984447900455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0.55160575427682734</v>
      </c>
      <c r="DN42" s="50">
        <f>IF(PLANEL_Pot_Trim!DN15&lt;&gt;0,DN16/PLANEL_Pot_Trim!DN15,0)</f>
        <v>0.86319984447900455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0.86319984447900455</v>
      </c>
      <c r="DR42" s="50">
        <f>IF(PLANEL_Pot_Trim!DR15&lt;&gt;0,DR16/PLANEL_Pot_Trim!DR15,0)</f>
        <v>0.55160575427682734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0.17307502580016354</v>
      </c>
      <c r="D44" s="51">
        <f>IF(PLANEL_Pot_Trim!D17&lt;&gt;0,D18/PLANEL_Pot_Trim!D17,0)</f>
        <v>0.10432565548430789</v>
      </c>
      <c r="E44" s="51">
        <f>IF(PLANEL_Pot_Trim!E17&lt;&gt;0,E18/PLANEL_Pot_Trim!E17,0)</f>
        <v>0.18392713618185036</v>
      </c>
      <c r="F44" s="51">
        <f>IF(PLANEL_Pot_Trim!F17&lt;&gt;0,F18/PLANEL_Pot_Trim!F17,0)</f>
        <v>0.22868246988023477</v>
      </c>
      <c r="G44" s="51">
        <f>IF(PLANEL_Pot_Trim!G17&lt;&gt;0,G18/PLANEL_Pot_Trim!G17,0)</f>
        <v>0.16677614706175875</v>
      </c>
      <c r="H44" s="51">
        <f>IF(PLANEL_Pot_Trim!H17&lt;&gt;0,H18/PLANEL_Pot_Trim!H17,0)</f>
        <v>0.16809121150953868</v>
      </c>
      <c r="I44" s="51">
        <f>IF(PLANEL_Pot_Trim!I17&lt;&gt;0,I18/PLANEL_Pot_Trim!I17,0)</f>
        <v>0.2246576327382746</v>
      </c>
      <c r="J44" s="51">
        <f>IF(PLANEL_Pot_Trim!J17&lt;&gt;0,J18/PLANEL_Pot_Trim!J17,0)</f>
        <v>0.1790389671194007</v>
      </c>
      <c r="K44" s="51">
        <f>IF(PLANEL_Pot_Trim!K17&lt;&gt;0,K18/PLANEL_Pot_Trim!K17,0)</f>
        <v>0.14010733755517529</v>
      </c>
      <c r="L44" s="51">
        <f>IF(PLANEL_Pot_Trim!L17&lt;&gt;0,L18/PLANEL_Pot_Trim!L17,0)</f>
        <v>0.20035557384251548</v>
      </c>
      <c r="M44" s="51">
        <f>IF(PLANEL_Pot_Trim!M17&lt;&gt;0,M18/PLANEL_Pot_Trim!M17,0)</f>
        <v>0.2884149226633595</v>
      </c>
      <c r="N44" s="51">
        <f>IF(PLANEL_Pot_Trim!N17&lt;&gt;0,N18/PLANEL_Pot_Trim!N17,0)</f>
        <v>0.15154088618017852</v>
      </c>
      <c r="O44" s="51">
        <f>IF(PLANEL_Pot_Trim!O17&lt;&gt;0,O18/PLANEL_Pot_Trim!O17,0)</f>
        <v>0.11520868901210637</v>
      </c>
      <c r="P44" s="51">
        <f>IF(PLANEL_Pot_Trim!P17&lt;&gt;0,P18/PLANEL_Pot_Trim!P17,0)</f>
        <v>0.14624637542293586</v>
      </c>
      <c r="Q44" s="51">
        <f>IF(PLANEL_Pot_Trim!Q17&lt;&gt;0,Q18/PLANEL_Pot_Trim!Q17,0)</f>
        <v>0.15957730777634782</v>
      </c>
      <c r="R44" s="51">
        <f>IF(PLANEL_Pot_Trim!R17&lt;&gt;0,R18/PLANEL_Pot_Trim!R17,0)</f>
        <v>0.19696771204766284</v>
      </c>
      <c r="S44" s="51">
        <f>IF(PLANEL_Pot_Trim!S17&lt;&gt;0,S18/PLANEL_Pot_Trim!S17,0)</f>
        <v>0.16299118393168135</v>
      </c>
      <c r="T44" s="51">
        <f>IF(PLANEL_Pot_Trim!T17&lt;&gt;0,T18/PLANEL_Pot_Trim!T17,0)</f>
        <v>0.19133825007842251</v>
      </c>
      <c r="U44" s="51">
        <f>IF(PLANEL_Pot_Trim!U17&lt;&gt;0,U18/PLANEL_Pot_Trim!U17,0)</f>
        <v>0.15796395615501127</v>
      </c>
      <c r="V44" s="51">
        <f>IF(PLANEL_Pot_Trim!V17&lt;&gt;0,V18/PLANEL_Pot_Trim!V17,0)</f>
        <v>0.22711847945025759</v>
      </c>
      <c r="W44" s="51">
        <f>IF(PLANEL_Pot_Trim!W17&lt;&gt;0,W18/PLANEL_Pot_Trim!W17,0)</f>
        <v>0.1408461787583446</v>
      </c>
      <c r="X44" s="51">
        <f>IF(PLANEL_Pot_Trim!X17&lt;&gt;0,X18/PLANEL_Pot_Trim!X17,0)</f>
        <v>0.17839676482780692</v>
      </c>
      <c r="Y44" s="51">
        <f>IF(PLANEL_Pot_Trim!Y17&lt;&gt;0,Y18/PLANEL_Pot_Trim!Y17,0)</f>
        <v>0.19106157585474653</v>
      </c>
      <c r="Z44" s="51">
        <f>IF(PLANEL_Pot_Trim!Z17&lt;&gt;0,Z18/PLANEL_Pot_Trim!Z17,0)</f>
        <v>0.23768610011511326</v>
      </c>
      <c r="AA44" s="51">
        <f>IF(PLANEL_Pot_Trim!AA17&lt;&gt;0,AA18/PLANEL_Pot_Trim!AA17,0)</f>
        <v>0.18512560696120162</v>
      </c>
      <c r="AB44" s="51">
        <f>IF(PLANEL_Pot_Trim!AB17&lt;&gt;0,AB18/PLANEL_Pot_Trim!AB17,0)</f>
        <v>0.17634102701418003</v>
      </c>
      <c r="AC44" s="51">
        <f>IF(PLANEL_Pot_Trim!AC17&lt;&gt;0,AC18/PLANEL_Pot_Trim!AC17,0)</f>
        <v>0.13010356111945273</v>
      </c>
      <c r="AD44" s="51">
        <f>IF(PLANEL_Pot_Trim!AD17&lt;&gt;0,AD18/PLANEL_Pot_Trim!AD17,0)</f>
        <v>0.24766023646128435</v>
      </c>
      <c r="AE44" s="51">
        <f>IF(PLANEL_Pot_Trim!AE17&lt;&gt;0,AE18/PLANEL_Pot_Trim!AE17,0)</f>
        <v>0.17023255616303584</v>
      </c>
      <c r="AF44" s="51">
        <f>IF(PLANEL_Pot_Trim!AF17&lt;&gt;0,AF18/PLANEL_Pot_Trim!AF17,0)</f>
        <v>0.17038602521714524</v>
      </c>
      <c r="AG44" s="51">
        <f>IF(PLANEL_Pot_Trim!AG17&lt;&gt;0,AG18/PLANEL_Pot_Trim!AG17,0)</f>
        <v>0.26946838100253057</v>
      </c>
      <c r="AH44" s="51">
        <f>IF(PLANEL_Pot_Trim!AH17&lt;&gt;0,AH18/PLANEL_Pot_Trim!AH17,0)</f>
        <v>0.2236351600430001</v>
      </c>
      <c r="AI44" s="51">
        <f>IF(PLANEL_Pot_Trim!AI17&lt;&gt;0,AI18/PLANEL_Pot_Trim!AI17,0)</f>
        <v>0.20520558161719793</v>
      </c>
      <c r="AJ44" s="51">
        <f>IF(PLANEL_Pot_Trim!AJ17&lt;&gt;0,AJ18/PLANEL_Pot_Trim!AJ17,0)</f>
        <v>0.11893391283370264</v>
      </c>
      <c r="AK44" s="51">
        <f>IF(PLANEL_Pot_Trim!AK17&lt;&gt;0,AK18/PLANEL_Pot_Trim!AK17,0)</f>
        <v>0.16660076205407431</v>
      </c>
      <c r="AL44" s="51">
        <f>IF(PLANEL_Pot_Trim!AL17&lt;&gt;0,AL18/PLANEL_Pot_Trim!AL17,0)</f>
        <v>0.28025788759956555</v>
      </c>
      <c r="AM44" s="51">
        <f>IF(PLANEL_Pot_Trim!AM17&lt;&gt;0,AM18/PLANEL_Pot_Trim!AM17,0)</f>
        <v>0.20639378788462293</v>
      </c>
      <c r="AN44" s="51">
        <f>IF(PLANEL_Pot_Trim!AN17&lt;&gt;0,AN18/PLANEL_Pot_Trim!AN17,0)</f>
        <v>0.23341245408856412</v>
      </c>
      <c r="AO44" s="51">
        <f>IF(PLANEL_Pot_Trim!AO17&lt;&gt;0,AO18/PLANEL_Pot_Trim!AO17,0)</f>
        <v>0.18202472083241547</v>
      </c>
      <c r="AP44" s="51">
        <f>IF(PLANEL_Pot_Trim!AP17&lt;&gt;0,AP18/PLANEL_Pot_Trim!AP17,0)</f>
        <v>0.28184346539102245</v>
      </c>
      <c r="AQ44" s="51">
        <f>IF(PLANEL_Pot_Trim!AQ17&lt;&gt;0,AQ18/PLANEL_Pot_Trim!AQ17,0)</f>
        <v>0.20961813319353137</v>
      </c>
      <c r="AR44" s="51">
        <f>IF(PLANEL_Pot_Trim!AR17&lt;&gt;0,AR18/PLANEL_Pot_Trim!AR17,0)</f>
        <v>0.21924879819926671</v>
      </c>
      <c r="AS44" s="51">
        <f>IF(PLANEL_Pot_Trim!AS17&lt;&gt;0,AS18/PLANEL_Pot_Trim!AS17,0)</f>
        <v>0.33173243083559173</v>
      </c>
      <c r="AT44" s="51">
        <f>IF(PLANEL_Pot_Trim!AT17&lt;&gt;0,AT18/PLANEL_Pot_Trim!AT17,0)</f>
        <v>0.28614612779217524</v>
      </c>
      <c r="AU44" s="51">
        <f>IF(PLANEL_Pot_Trim!AU17&lt;&gt;0,AU18/PLANEL_Pot_Trim!AU17,0)</f>
        <v>0.21018767939720692</v>
      </c>
      <c r="AV44" s="51">
        <f>IF(PLANEL_Pot_Trim!AV17&lt;&gt;0,AV18/PLANEL_Pot_Trim!AV17,0)</f>
        <v>0.22989528670165593</v>
      </c>
      <c r="AW44" s="51">
        <f>IF(PLANEL_Pot_Trim!AW17&lt;&gt;0,AW18/PLANEL_Pot_Trim!AW17,0)</f>
        <v>0.33136395450363842</v>
      </c>
      <c r="AX44" s="51">
        <f>IF(PLANEL_Pot_Trim!AX17&lt;&gt;0,AX18/PLANEL_Pot_Trim!AX17,0)</f>
        <v>0.28690614720750035</v>
      </c>
      <c r="AY44" s="51">
        <f>IF(PLANEL_Pot_Trim!AY17&lt;&gt;0,AY18/PLANEL_Pot_Trim!AY17,0)</f>
        <v>0.21142795957131702</v>
      </c>
      <c r="AZ44" s="51">
        <f>IF(PLANEL_Pot_Trim!AZ17&lt;&gt;0,AZ18/PLANEL_Pot_Trim!AZ17,0)</f>
        <v>0.23296245603199861</v>
      </c>
      <c r="BA44" s="51">
        <f>IF(PLANEL_Pot_Trim!BA17&lt;&gt;0,BA18/PLANEL_Pot_Trim!BA17,0)</f>
        <v>0.31842821262972892</v>
      </c>
      <c r="BB44" s="51">
        <f>IF(PLANEL_Pot_Trim!BB17&lt;&gt;0,BB18/PLANEL_Pot_Trim!BB17,0)</f>
        <v>0.28856121400948215</v>
      </c>
      <c r="BC44" s="51">
        <f>IF(PLANEL_Pot_Trim!BC17&lt;&gt;0,BC18/PLANEL_Pot_Trim!BC17,0)</f>
        <v>0.21157737869288487</v>
      </c>
      <c r="BD44" s="51">
        <f>IF(PLANEL_Pot_Trim!BD17&lt;&gt;0,BD18/PLANEL_Pot_Trim!BD17,0)</f>
        <v>0.23973185067733818</v>
      </c>
      <c r="BE44" s="51">
        <f>IF(PLANEL_Pot_Trim!BE17&lt;&gt;0,BE18/PLANEL_Pot_Trim!BE17,0)</f>
        <v>0.33527486631308673</v>
      </c>
      <c r="BF44" s="51">
        <f>IF(PLANEL_Pot_Trim!BF17&lt;&gt;0,BF18/PLANEL_Pot_Trim!BF17,0)</f>
        <v>0.28876060335163334</v>
      </c>
      <c r="BG44" s="51">
        <f>IF(PLANEL_Pot_Trim!BG17&lt;&gt;0,BG18/PLANEL_Pot_Trim!BG17,0)</f>
        <v>0.21222456594242348</v>
      </c>
      <c r="BH44" s="51">
        <f>IF(PLANEL_Pot_Trim!BH17&lt;&gt;0,BH18/PLANEL_Pot_Trim!BH17,0)</f>
        <v>0.23525605362152979</v>
      </c>
      <c r="BI44" s="51">
        <f>IF(PLANEL_Pot_Trim!BI17&lt;&gt;0,BI18/PLANEL_Pot_Trim!BI17,0)</f>
        <v>0.2307972814352206</v>
      </c>
      <c r="BJ44" s="51">
        <f>IF(PLANEL_Pot_Trim!BJ17&lt;&gt;0,BJ18/PLANEL_Pot_Trim!BJ17,0)</f>
        <v>0.2896242292706443</v>
      </c>
      <c r="BK44" s="51">
        <f>IF(PLANEL_Pot_Trim!BK17&lt;&gt;0,BK18/PLANEL_Pot_Trim!BK17,0)</f>
        <v>0.2129083864209616</v>
      </c>
      <c r="BL44" s="51">
        <f>IF(PLANEL_Pot_Trim!BL17&lt;&gt;0,BL18/PLANEL_Pot_Trim!BL17,0)</f>
        <v>0.24135450300369446</v>
      </c>
      <c r="BM44" s="51">
        <f>IF(PLANEL_Pot_Trim!BM17&lt;&gt;0,BM18/PLANEL_Pot_Trim!BM17,0)</f>
        <v>0.32428905863517693</v>
      </c>
      <c r="BN44" s="51">
        <f>IF(PLANEL_Pot_Trim!BN17&lt;&gt;0,BN18/PLANEL_Pot_Trim!BN17,0)</f>
        <v>0.29053673967878496</v>
      </c>
      <c r="BO44" s="51">
        <f>IF(PLANEL_Pot_Trim!BO17&lt;&gt;0,BO18/PLANEL_Pot_Trim!BO17,0)</f>
        <v>0.2134870506417326</v>
      </c>
      <c r="BP44" s="51">
        <f>IF(PLANEL_Pot_Trim!BP17&lt;&gt;0,BP18/PLANEL_Pot_Trim!BP17,0)</f>
        <v>0.24205996160493304</v>
      </c>
      <c r="BQ44" s="51">
        <f>IF(PLANEL_Pot_Trim!BQ17&lt;&gt;0,BQ18/PLANEL_Pot_Trim!BQ17,0)</f>
        <v>0.33557061686219014</v>
      </c>
      <c r="BR44" s="51">
        <f>IF(PLANEL_Pot_Trim!BR17&lt;&gt;0,BR18/PLANEL_Pot_Trim!BR17,0)</f>
        <v>0.2913089264343226</v>
      </c>
      <c r="BS44" s="51">
        <f>IF(PLANEL_Pot_Trim!BS17&lt;&gt;0,BS18/PLANEL_Pot_Trim!BS17,0)</f>
        <v>0.21480744200745852</v>
      </c>
      <c r="BT44" s="51">
        <f>IF(PLANEL_Pot_Trim!BT17&lt;&gt;0,BT18/PLANEL_Pot_Trim!BT17,0)</f>
        <v>0.18824352864406702</v>
      </c>
      <c r="BU44" s="51">
        <f>IF(PLANEL_Pot_Trim!BU17&lt;&gt;0,BU18/PLANEL_Pot_Trim!BU17,0)</f>
        <v>0.34009124143931274</v>
      </c>
      <c r="BV44" s="51">
        <f>IF(PLANEL_Pot_Trim!BV17&lt;&gt;0,BV18/PLANEL_Pot_Trim!BV17,0)</f>
        <v>0.29307089598736985</v>
      </c>
      <c r="BW44" s="51">
        <f>IF(PLANEL_Pot_Trim!BW17&lt;&gt;0,BW18/PLANEL_Pot_Trim!BW17,0)</f>
        <v>0.21570988085224108</v>
      </c>
      <c r="BX44" s="51">
        <f>IF(PLANEL_Pot_Trim!BX17&lt;&gt;0,BX18/PLANEL_Pot_Trim!BX17,0)</f>
        <v>0.24476984867826515</v>
      </c>
      <c r="BY44" s="51">
        <f>IF(PLANEL_Pot_Trim!BY17&lt;&gt;0,BY18/PLANEL_Pot_Trim!BY17,0)</f>
        <v>0.33474891699731668</v>
      </c>
      <c r="BZ44" s="51">
        <f>IF(PLANEL_Pot_Trim!BZ17&lt;&gt;0,BZ18/PLANEL_Pot_Trim!BZ17,0)</f>
        <v>0.29427513727045718</v>
      </c>
      <c r="CA44" s="51">
        <f>IF(PLANEL_Pot_Trim!CA17&lt;&gt;0,CA18/PLANEL_Pot_Trim!CA17,0)</f>
        <v>0.21677819345108432</v>
      </c>
      <c r="CB44" s="51">
        <f>IF(PLANEL_Pot_Trim!CB17&lt;&gt;0,CB18/PLANEL_Pot_Trim!CB17,0)</f>
        <v>0.24251213995454679</v>
      </c>
      <c r="CC44" s="51">
        <f>IF(PLANEL_Pot_Trim!CC17&lt;&gt;0,CC18/PLANEL_Pot_Trim!CC17,0)</f>
        <v>0.33959837456779174</v>
      </c>
      <c r="CD44" s="51">
        <f>IF(PLANEL_Pot_Trim!CD17&lt;&gt;0,CD18/PLANEL_Pot_Trim!CD17,0)</f>
        <v>0.29570072540107151</v>
      </c>
      <c r="CE44" s="51">
        <f>IF(PLANEL_Pot_Trim!CE17&lt;&gt;0,CE18/PLANEL_Pot_Trim!CE17,0)</f>
        <v>0.21842585484167371</v>
      </c>
      <c r="CF44" s="51">
        <f>IF(PLANEL_Pot_Trim!CF17&lt;&gt;0,CF18/PLANEL_Pot_Trim!CF17,0)</f>
        <v>0.24808093502638312</v>
      </c>
      <c r="CG44" s="51">
        <f>IF(PLANEL_Pot_Trim!CG17&lt;&gt;0,CG18/PLANEL_Pot_Trim!CG17,0)</f>
        <v>0.34108587105008237</v>
      </c>
      <c r="CH44" s="51">
        <f>IF(PLANEL_Pot_Trim!CH17&lt;&gt;0,CH18/PLANEL_Pot_Trim!CH17,0)</f>
        <v>0.29789941383736779</v>
      </c>
      <c r="CI44" s="51">
        <f>IF(PLANEL_Pot_Trim!CI17&lt;&gt;0,CI18/PLANEL_Pot_Trim!CI17,0)</f>
        <v>0.21866555996749201</v>
      </c>
      <c r="CJ44" s="51">
        <f>IF(PLANEL_Pot_Trim!CJ17&lt;&gt;0,CJ18/PLANEL_Pot_Trim!CJ17,0)</f>
        <v>0.24728557919464852</v>
      </c>
      <c r="CK44" s="51">
        <f>IF(PLANEL_Pot_Trim!CK17&lt;&gt;0,CK18/PLANEL_Pot_Trim!CK17,0)</f>
        <v>0.34770813792446575</v>
      </c>
      <c r="CL44" s="51">
        <f>IF(PLANEL_Pot_Trim!CL17&lt;&gt;0,CL18/PLANEL_Pot_Trim!CL17,0)</f>
        <v>0.2982192835096914</v>
      </c>
      <c r="CM44" s="51">
        <f>IF(PLANEL_Pot_Trim!CM17&lt;&gt;0,CM18/PLANEL_Pot_Trim!CM17,0)</f>
        <v>0.21934809619476905</v>
      </c>
      <c r="CN44" s="51">
        <f>IF(PLANEL_Pot_Trim!CN17&lt;&gt;0,CN18/PLANEL_Pot_Trim!CN17,0)</f>
        <v>0.24873341780698577</v>
      </c>
      <c r="CO44" s="51">
        <f>IF(PLANEL_Pot_Trim!CO17&lt;&gt;0,CO18/PLANEL_Pot_Trim!CO17,0)</f>
        <v>0.34888037408822054</v>
      </c>
      <c r="CP44" s="51">
        <f>IF(PLANEL_Pot_Trim!CP17&lt;&gt;0,CP18/PLANEL_Pot_Trim!CP17,0)</f>
        <v>0.2991300800981242</v>
      </c>
      <c r="CQ44" s="51">
        <f>IF(PLANEL_Pot_Trim!CQ17&lt;&gt;0,CQ18/PLANEL_Pot_Trim!CQ17,0)</f>
        <v>0.21828967749813719</v>
      </c>
      <c r="CR44" s="51">
        <f>IF(PLANEL_Pot_Trim!CR17&lt;&gt;0,CR18/PLANEL_Pot_Trim!CR17,0)</f>
        <v>0.24622278089394994</v>
      </c>
      <c r="CS44" s="51">
        <f>IF(PLANEL_Pot_Trim!CS17&lt;&gt;0,CS18/PLANEL_Pot_Trim!CS17,0)</f>
        <v>0.30326791093226768</v>
      </c>
      <c r="CT44" s="51">
        <f>IF(PLANEL_Pot_Trim!CT17&lt;&gt;0,CT18/PLANEL_Pot_Trim!CT17,0)</f>
        <v>0.29445795833097649</v>
      </c>
      <c r="CU44" s="51">
        <f>IF(PLANEL_Pot_Trim!CU17&lt;&gt;0,CU18/PLANEL_Pot_Trim!CU17,0)</f>
        <v>0.21071440000961739</v>
      </c>
      <c r="CV44" s="51">
        <f>IF(PLANEL_Pot_Trim!CV17&lt;&gt;0,CV18/PLANEL_Pot_Trim!CV17,0)</f>
        <v>0.23861156534020761</v>
      </c>
      <c r="CW44" s="51">
        <f>IF(PLANEL_Pot_Trim!CW17&lt;&gt;0,CW18/PLANEL_Pot_Trim!CW17,0)</f>
        <v>0.33336947165952868</v>
      </c>
      <c r="CX44" s="51">
        <f>IF(PLANEL_Pot_Trim!CX17&lt;&gt;0,CX18/PLANEL_Pot_Trim!CX17,0)</f>
        <v>0.28760901888241169</v>
      </c>
      <c r="CY44" s="81">
        <f>IF(PLANEL_Pot_Trim!CY17&lt;&gt;0,CY18/PLANEL_Pot_Trim!CY17,0)</f>
        <v>0.2116318165105405</v>
      </c>
      <c r="CZ44" s="81">
        <f>IF(PLANEL_Pot_Trim!CZ17&lt;&gt;0,CZ18/PLANEL_Pot_Trim!CZ17,0)</f>
        <v>0.23976024597483514</v>
      </c>
      <c r="DA44" s="81">
        <f>IF(PLANEL_Pot_Trim!DA17&lt;&gt;0,DA18/PLANEL_Pot_Trim!DA17,0)</f>
        <v>0.3356179204782932</v>
      </c>
      <c r="DB44" s="81">
        <f>IF(PLANEL_Pot_Trim!DB17&lt;&gt;0,DB18/PLANEL_Pot_Trim!DB17,0)</f>
        <v>0.28883324678164529</v>
      </c>
      <c r="DC44" s="51">
        <f>IF(PLANEL_Pot_Trim!DC17&lt;&gt;0,DC18/PLANEL_Pot_Trim!DC17,0)</f>
        <v>0.21197974363440503</v>
      </c>
      <c r="DD44" s="51">
        <f>IF(PLANEL_Pot_Trim!DD17&lt;&gt;0,DD18/PLANEL_Pot_Trim!DD17,0)</f>
        <v>0.24022238007106644</v>
      </c>
      <c r="DE44" s="51">
        <f>IF(PLANEL_Pot_Trim!DE17&lt;&gt;0,DE18/PLANEL_Pot_Trim!DE17,0)</f>
        <v>0.33622544251100656</v>
      </c>
      <c r="DF44" s="51">
        <f>IF(PLANEL_Pot_Trim!DF17&lt;&gt;0,DF18/PLANEL_Pot_Trim!DF17,0)</f>
        <v>0.28929753109070983</v>
      </c>
      <c r="DG44" s="51">
        <f>IF(PLANEL_Pot_Trim!DG17&lt;&gt;0,DG18/PLANEL_Pot_Trim!DG17,0)</f>
        <v>0.21223033987716525</v>
      </c>
      <c r="DH44" s="51">
        <f>IF(PLANEL_Pot_Trim!DH17&lt;&gt;0,DH18/PLANEL_Pot_Trim!DH17,0)</f>
        <v>0.24052788586880944</v>
      </c>
      <c r="DI44" s="51">
        <f>IF(PLANEL_Pot_Trim!DI17&lt;&gt;0,DI18/PLANEL_Pot_Trim!DI17,0)</f>
        <v>0.33665583428894102</v>
      </c>
      <c r="DJ44" s="51">
        <f>IF(PLANEL_Pot_Trim!DJ17&lt;&gt;0,DJ18/PLANEL_Pot_Trim!DJ17,0)</f>
        <v>0.28963193417832889</v>
      </c>
      <c r="DK44" s="51">
        <f>IF(PLANEL_Pot_Trim!DK17&lt;&gt;0,DK18/PLANEL_Pot_Trim!DK17,0)</f>
        <v>0.21248780402090592</v>
      </c>
      <c r="DL44" s="51">
        <f>IF(PLANEL_Pot_Trim!DL17&lt;&gt;0,DL18/PLANEL_Pot_Trim!DL17,0)</f>
        <v>0.24084176443823363</v>
      </c>
      <c r="DM44" s="51">
        <f>IF(PLANEL_Pot_Trim!DM17&lt;&gt;0,DM18/PLANEL_Pot_Trim!DM17,0)</f>
        <v>0.33709802148733614</v>
      </c>
      <c r="DN44" s="51">
        <f>IF(PLANEL_Pot_Trim!DN17&lt;&gt;0,DN18/PLANEL_Pot_Trim!DN17,0)</f>
        <v>0.28599953089414298</v>
      </c>
      <c r="DO44" s="51">
        <f>IF(PLANEL_Pot_Trim!DO17&lt;&gt;0,DO18/PLANEL_Pot_Trim!DO17,0)</f>
        <v>0.21277990437052335</v>
      </c>
      <c r="DP44" s="51">
        <f>IF(PLANEL_Pot_Trim!DP17&lt;&gt;0,DP18/PLANEL_Pot_Trim!DP17,0)</f>
        <v>0.24119786853487732</v>
      </c>
      <c r="DQ44" s="51">
        <f>IF(PLANEL_Pot_Trim!DQ17&lt;&gt;0,DQ18/PLANEL_Pot_Trim!DQ17,0)</f>
        <v>0.33759969535266143</v>
      </c>
      <c r="DR44" s="51">
        <f>IF(PLANEL_Pot_Trim!DR17&lt;&gt;0,DR18/PLANEL_Pot_Trim!DR17,0)</f>
        <v>0.29036528940240675</v>
      </c>
      <c r="DS44" s="51">
        <f>IF(PLANEL_Pot_Trim!DS17&lt;&gt;0,DS18/PLANEL_Pot_Trim!DS17,0)</f>
        <v>0.21309576778703396</v>
      </c>
      <c r="DT44" s="51">
        <f>IF(PLANEL_Pot_Trim!DT17&lt;&gt;0,DT18/PLANEL_Pot_Trim!DT17,0)</f>
        <v>0.24158294256825608</v>
      </c>
      <c r="DU44" s="51">
        <f>IF(PLANEL_Pot_Trim!DU17&lt;&gt;0,DU18/PLANEL_Pot_Trim!DU17,0)</f>
        <v>0.27261888014236413</v>
      </c>
      <c r="DV44" s="51">
        <f>IF(PLANEL_Pot_Trim!DV17&lt;&gt;0,DV18/PLANEL_Pot_Trim!DV17,0)</f>
        <v>0.29078678697422089</v>
      </c>
      <c r="DW44" s="51">
        <f>IF(PLANEL_Pot_Trim!DW17&lt;&gt;0,DW18/PLANEL_Pot_Trim!DW17,0)</f>
        <v>0.21337492648097892</v>
      </c>
      <c r="DX44" s="51">
        <f>IF(PLANEL_Pot_Trim!DX17&lt;&gt;0,DX18/PLANEL_Pot_Trim!DX17,0)</f>
        <v>0.24192326929439936</v>
      </c>
      <c r="DY44" s="51">
        <f>IF(PLANEL_Pot_Trim!DY17&lt;&gt;0,DY18/PLANEL_Pot_Trim!DY17,0)</f>
        <v>0.26773806083122942</v>
      </c>
      <c r="DZ44" s="51">
        <f>IF(PLANEL_Pot_Trim!DZ17&lt;&gt;0,DZ18/PLANEL_Pot_Trim!DZ17,0)</f>
        <v>0.29115930462281281</v>
      </c>
      <c r="EA44" s="51">
        <f>IF(PLANEL_Pot_Trim!EA17&lt;&gt;0,EA18/PLANEL_Pot_Trim!EA17,0)</f>
        <v>0.21360823667497289</v>
      </c>
      <c r="EB44" s="51">
        <f>IF(PLANEL_Pot_Trim!EB17&lt;&gt;0,EB18/PLANEL_Pot_Trim!EB17,0)</f>
        <v>0.24220770141599351</v>
      </c>
      <c r="EC44" s="51">
        <f>IF(PLANEL_Pot_Trim!EC17&lt;&gt;0,EC18/PLANEL_Pot_Trim!EC17,0)</f>
        <v>0.33902233206479837</v>
      </c>
      <c r="ED44" s="51">
        <f>IF(PLANEL_Pot_Trim!ED17&lt;&gt;0,ED18/PLANEL_Pot_Trim!ED17,0)</f>
        <v>0.29147064071610379</v>
      </c>
      <c r="EE44" s="51">
        <f>IF(PLANEL_Pot_Trim!EE17&lt;&gt;0,EE18/PLANEL_Pot_Trim!EE17,0)</f>
        <v>0.21384412188412436</v>
      </c>
      <c r="EF44" s="51">
        <f>IF(PLANEL_Pot_Trim!EF17&lt;&gt;0,EF18/PLANEL_Pot_Trim!EF17,0)</f>
        <v>0.24249527280944327</v>
      </c>
      <c r="EG44" s="51">
        <f>IF(PLANEL_Pot_Trim!EG17&lt;&gt;0,EG18/PLANEL_Pot_Trim!EG17,0)</f>
        <v>0.27880548617620987</v>
      </c>
      <c r="EH44" s="51">
        <f>IF(PLANEL_Pot_Trim!EH17&lt;&gt;0,EH18/PLANEL_Pot_Trim!EH17,0)</f>
        <v>0.29178541298649402</v>
      </c>
      <c r="EI44" s="51">
        <f>IF(PLANEL_Pot_Trim!EI17&lt;&gt;0,EI18/PLANEL_Pot_Trim!EI17,0)</f>
        <v>0.20311424785587132</v>
      </c>
      <c r="EJ44" s="51">
        <f>IF(PLANEL_Pot_Trim!EJ17&lt;&gt;0,EJ18/PLANEL_Pot_Trim!EJ17,0)</f>
        <v>0.24275328928368492</v>
      </c>
      <c r="EK44" s="51">
        <f>IF(PLANEL_Pot_Trim!EK17&lt;&gt;0,EK18/PLANEL_Pot_Trim!EK17,0)</f>
        <v>0.27250581610914021</v>
      </c>
      <c r="EL44" s="51">
        <f>IF(PLANEL_Pot_Trim!EL17&lt;&gt;0,EL18/PLANEL_Pot_Trim!EL17,0)</f>
        <v>0.29206783482710619</v>
      </c>
      <c r="EM44" s="51">
        <f>IF(PLANEL_Pot_Trim!EM17&lt;&gt;0,EM18/PLANEL_Pot_Trim!EM17,0)</f>
        <v>0.21410070993116612</v>
      </c>
      <c r="EN44" s="51">
        <f>IF(PLANEL_Pot_Trim!EN17&lt;&gt;0,EN18/PLANEL_Pot_Trim!EN17,0)</f>
        <v>0.24280808321880726</v>
      </c>
      <c r="EO44" s="51">
        <f>IF(PLANEL_Pot_Trim!EO17&lt;&gt;0,EO18/PLANEL_Pot_Trim!EO17,0)</f>
        <v>0.33986814057883036</v>
      </c>
      <c r="EP44" s="51">
        <f>IF(PLANEL_Pot_Trim!EP17&lt;&gt;0,EP18/PLANEL_Pot_Trim!EP17,0)</f>
        <v>0.29212781166712209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0.24618557696952131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0.20513152702127194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0.1500329559452421</v>
      </c>
      <c r="O47" s="52">
        <f>IF(PLANEL_Pot_Trim!O20&lt;&gt;0,O21/PLANEL_Pot_Trim!O20,0)</f>
        <v>0.15877889855314661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0.14939485963615853</v>
      </c>
      <c r="S47" s="52">
        <f>IF(PLANEL_Pot_Trim!S20&lt;&gt;0,S21/PLANEL_Pot_Trim!S20,0)</f>
        <v>0.23617145133546261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0.18175324510844662</v>
      </c>
      <c r="W47" s="52">
        <f>IF(PLANEL_Pot_Trim!W20&lt;&gt;0,W21/PLANEL_Pot_Trim!W20,0)</f>
        <v>0.21156398453493114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0.19198653369225069</v>
      </c>
      <c r="AA47" s="52">
        <f>IF(PLANEL_Pot_Trim!AA20&lt;&gt;0,AA21/PLANEL_Pot_Trim!AA20,0)</f>
        <v>0.25616827358158195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0.19751306218035369</v>
      </c>
      <c r="AE47" s="52">
        <f>IF(PLANEL_Pot_Trim!AE20&lt;&gt;0,AE21/PLANEL_Pot_Trim!AE20,0)</f>
        <v>0.24563102593093222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0.16623245039365003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0.25999999999319628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0.25999999999319628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0.25999999999297158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0.25999999999272766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</v>
      </c>
      <c r="CY47" s="82">
        <f>IF(PLANEL_Pot_Trim!CY20&lt;&gt;0,CY21/PLANEL_Pot_Trim!CY20,0)</f>
        <v>0.25999999998498297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</v>
      </c>
      <c r="DC47" s="52">
        <f>IF(PLANEL_Pot_Trim!DC20&lt;&gt;0,DC21/PLANEL_Pot_Trim!DC20,0)</f>
        <v>0.25999999998614948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0.19999999999999998</v>
      </c>
      <c r="DG47" s="52">
        <f>IF(PLANEL_Pot_Trim!DG20&lt;&gt;0,DG21/PLANEL_Pot_Trim!DG20,0)</f>
        <v>0.26000000001490448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0.20000000002484081</v>
      </c>
      <c r="DK47" s="52">
        <f>IF(PLANEL_Pot_Trim!DK20&lt;&gt;0,DK21/PLANEL_Pot_Trim!DK20,0)</f>
        <v>0.26000000002252271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0.20000000002252269</v>
      </c>
      <c r="DO47" s="52">
        <f>IF(PLANEL_Pot_Trim!DO20&lt;&gt;0,DO21/PLANEL_Pot_Trim!DO20,0)</f>
        <v>0.26000000000822887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0.20000000002057222</v>
      </c>
      <c r="DS47" s="52">
        <f>IF(PLANEL_Pot_Trim!DS20&lt;&gt;0,DS21/PLANEL_Pot_Trim!DS20,0)</f>
        <v>0.25999999997352496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0.19999999998108928</v>
      </c>
      <c r="DW47" s="52">
        <f>IF(PLANEL_Pot_Trim!DW20&lt;&gt;0,DW21/PLANEL_Pot_Trim!DW20,0)</f>
        <v>0.25999999999650092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0.20000000000000004</v>
      </c>
      <c r="EA47" s="52">
        <f>IF(PLANEL_Pot_Trim!EA20&lt;&gt;0,EA21/PLANEL_Pot_Trim!EA20,0)</f>
        <v>0.25999999999674195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0.26000000002118667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0.20000000001513332</v>
      </c>
      <c r="EI47" s="52">
        <f>IF(PLANEL_Pot_Trim!EI20&lt;&gt;0,EI21/PLANEL_Pot_Trim!EI20,0)</f>
        <v>0.25999999999716533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0.25999999994394157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0.80649225796688129</v>
      </c>
      <c r="BL50" s="54">
        <f>IF(PLANEL_Pot_Trim!BL23&lt;&gt;0,BL24/PLANEL_Pot_Trim!BL23,0)</f>
        <v>0.80649225796688129</v>
      </c>
      <c r="BM50" s="54">
        <f>IF(PLANEL_Pot_Trim!BM23&lt;&gt;0,BM24/PLANEL_Pot_Trim!BM23,0)</f>
        <v>0.80649225796688129</v>
      </c>
      <c r="BN50" s="54">
        <f>IF(PLANEL_Pot_Trim!BN23&lt;&gt;0,BN24/PLANEL_Pot_Trim!BN23,0)</f>
        <v>0.80649225796688129</v>
      </c>
      <c r="BO50" s="54">
        <f>IF(PLANEL_Pot_Trim!BO23&lt;&gt;0,BO24/PLANEL_Pot_Trim!BO23,0)</f>
        <v>0.62577758012162588</v>
      </c>
      <c r="BP50" s="54">
        <f>IF(PLANEL_Pot_Trim!BP23&lt;&gt;0,BP24/PLANEL_Pot_Trim!BP23,0)</f>
        <v>0.62577758012162588</v>
      </c>
      <c r="BQ50" s="54">
        <f>IF(PLANEL_Pot_Trim!BQ23&lt;&gt;0,BQ24/PLANEL_Pot_Trim!BQ23,0)</f>
        <v>0.62577758012162588</v>
      </c>
      <c r="BR50" s="54">
        <f>IF(PLANEL_Pot_Trim!BR23&lt;&gt;0,BR24/PLANEL_Pot_Trim!BR23,0)</f>
        <v>0.62577758012162588</v>
      </c>
      <c r="BS50" s="54">
        <f>IF(PLANEL_Pot_Trim!BS23&lt;&gt;0,BS24/PLANEL_Pot_Trim!BS23,0)</f>
        <v>0.58666372728356531</v>
      </c>
      <c r="BT50" s="54">
        <f>IF(PLANEL_Pot_Trim!BT23&lt;&gt;0,BT24/PLANEL_Pot_Trim!BT23,0)</f>
        <v>0.58666372728356531</v>
      </c>
      <c r="BU50" s="54">
        <f>IF(PLANEL_Pot_Trim!BU23&lt;&gt;0,BU24/PLANEL_Pot_Trim!BU23,0)</f>
        <v>0.58666372728356531</v>
      </c>
      <c r="BV50" s="54">
        <f>IF(PLANEL_Pot_Trim!BV23&lt;&gt;0,BV24/PLANEL_Pot_Trim!BV23,0)</f>
        <v>0.58666372728356531</v>
      </c>
      <c r="BW50" s="54">
        <f>IF(PLANEL_Pot_Trim!BW23&lt;&gt;0,BW24/PLANEL_Pot_Trim!BW23,0)</f>
        <v>0.53258176353311526</v>
      </c>
      <c r="BX50" s="54">
        <f>IF(PLANEL_Pot_Trim!BX23&lt;&gt;0,BX24/PLANEL_Pot_Trim!BX23,0)</f>
        <v>0.53258176353311526</v>
      </c>
      <c r="BY50" s="54">
        <f>IF(PLANEL_Pot_Trim!BY23&lt;&gt;0,BY24/PLANEL_Pot_Trim!BY23,0)</f>
        <v>0.53258176353311526</v>
      </c>
      <c r="BZ50" s="54">
        <f>IF(PLANEL_Pot_Trim!BZ23&lt;&gt;0,BZ24/PLANEL_Pot_Trim!BZ23,0)</f>
        <v>0.53258176353311526</v>
      </c>
      <c r="CA50" s="54">
        <f>IF(PLANEL_Pot_Trim!CA23&lt;&gt;0,CA24/PLANEL_Pot_Trim!CA23,0)</f>
        <v>0.49985523610678806</v>
      </c>
      <c r="CB50" s="54">
        <f>IF(PLANEL_Pot_Trim!CB23&lt;&gt;0,CB24/PLANEL_Pot_Trim!CB23,0)</f>
        <v>0.49985523610678806</v>
      </c>
      <c r="CC50" s="54">
        <f>IF(PLANEL_Pot_Trim!CC23&lt;&gt;0,CC24/PLANEL_Pot_Trim!CC23,0)</f>
        <v>0.49985523610678806</v>
      </c>
      <c r="CD50" s="54">
        <f>IF(PLANEL_Pot_Trim!CD23&lt;&gt;0,CD24/PLANEL_Pot_Trim!CD23,0)</f>
        <v>0.49985523610678806</v>
      </c>
      <c r="CE50" s="54">
        <f>IF(PLANEL_Pot_Trim!CE23&lt;&gt;0,CE24/PLANEL_Pot_Trim!CE23,0)</f>
        <v>0.45535661627229201</v>
      </c>
      <c r="CF50" s="54">
        <f>IF(PLANEL_Pot_Trim!CF23&lt;&gt;0,CF24/PLANEL_Pot_Trim!CF23,0)</f>
        <v>0.45535661627229201</v>
      </c>
      <c r="CG50" s="54">
        <f>IF(PLANEL_Pot_Trim!CG23&lt;&gt;0,CG24/PLANEL_Pot_Trim!CG23,0)</f>
        <v>0.45535661627229201</v>
      </c>
      <c r="CH50" s="54">
        <f>IF(PLANEL_Pot_Trim!CH23&lt;&gt;0,CH24/PLANEL_Pot_Trim!CH23,0)</f>
        <v>0.45535661627229201</v>
      </c>
      <c r="CI50" s="54">
        <f>IF(PLANEL_Pot_Trim!CI23&lt;&gt;0,CI24/PLANEL_Pot_Trim!CI23,0)</f>
        <v>0.4018847293441391</v>
      </c>
      <c r="CJ50" s="54">
        <f>IF(PLANEL_Pot_Trim!CJ23&lt;&gt;0,CJ24/PLANEL_Pot_Trim!CJ23,0)</f>
        <v>0.4018847293441391</v>
      </c>
      <c r="CK50" s="54">
        <f>IF(PLANEL_Pot_Trim!CK23&lt;&gt;0,CK24/PLANEL_Pot_Trim!CK23,0)</f>
        <v>0.4018847293441391</v>
      </c>
      <c r="CL50" s="54">
        <f>IF(PLANEL_Pot_Trim!CL23&lt;&gt;0,CL24/PLANEL_Pot_Trim!CL23,0)</f>
        <v>0.4018847293441391</v>
      </c>
      <c r="CM50" s="54">
        <f>IF(PLANEL_Pot_Trim!CM23&lt;&gt;0,CM24/PLANEL_Pot_Trim!CM23,0)</f>
        <v>0.36082672518196257</v>
      </c>
      <c r="CN50" s="54">
        <f>IF(PLANEL_Pot_Trim!CN23&lt;&gt;0,CN24/PLANEL_Pot_Trim!CN23,0)</f>
        <v>0.36082672518196257</v>
      </c>
      <c r="CO50" s="54">
        <f>IF(PLANEL_Pot_Trim!CO23&lt;&gt;0,CO24/PLANEL_Pot_Trim!CO23,0)</f>
        <v>0.36082672518196257</v>
      </c>
      <c r="CP50" s="54">
        <f>IF(PLANEL_Pot_Trim!CP23&lt;&gt;0,CP24/PLANEL_Pot_Trim!CP23,0)</f>
        <v>0.36082672518196257</v>
      </c>
      <c r="CQ50" s="54">
        <f>IF(PLANEL_Pot_Trim!CQ23&lt;&gt;0,CQ24/PLANEL_Pot_Trim!CQ23,0)</f>
        <v>0.32259775195378509</v>
      </c>
      <c r="CR50" s="54">
        <f>IF(PLANEL_Pot_Trim!CR23&lt;&gt;0,CR24/PLANEL_Pot_Trim!CR23,0)</f>
        <v>0.32259775195378509</v>
      </c>
      <c r="CS50" s="54">
        <f>IF(PLANEL_Pot_Trim!CS23&lt;&gt;0,CS24/PLANEL_Pot_Trim!CS23,0)</f>
        <v>0.32259775195378509</v>
      </c>
      <c r="CT50" s="54">
        <f>IF(PLANEL_Pot_Trim!CT23&lt;&gt;0,CT24/PLANEL_Pot_Trim!CT23,0)</f>
        <v>0.32259775195378509</v>
      </c>
      <c r="CU50" s="54">
        <f>IF(PLANEL_Pot_Trim!CU23&lt;&gt;0,CU24/PLANEL_Pot_Trim!CU23,0)</f>
        <v>0.28530484619520197</v>
      </c>
      <c r="CV50" s="54">
        <f>IF(PLANEL_Pot_Trim!CV23&lt;&gt;0,CV24/PLANEL_Pot_Trim!CV23,0)</f>
        <v>0.28530484619520197</v>
      </c>
      <c r="CW50" s="54">
        <f>IF(PLANEL_Pot_Trim!CW23&lt;&gt;0,CW24/PLANEL_Pot_Trim!CW23,0)</f>
        <v>0.28530484619520197</v>
      </c>
      <c r="CX50" s="54">
        <f>IF(PLANEL_Pot_Trim!CX23&lt;&gt;0,CX24/PLANEL_Pot_Trim!CX23,0)</f>
        <v>0.28530484619520197</v>
      </c>
      <c r="CY50" s="84">
        <f>IF(PLANEL_Pot_Trim!CY23&lt;&gt;0,CY24/PLANEL_Pot_Trim!CY23,0)</f>
        <v>0.27686914129000734</v>
      </c>
      <c r="CZ50" s="84">
        <f>IF(PLANEL_Pot_Trim!CZ23&lt;&gt;0,CZ24/PLANEL_Pot_Trim!CZ23,0)</f>
        <v>0.27686914129000734</v>
      </c>
      <c r="DA50" s="84">
        <f>IF(PLANEL_Pot_Trim!DA23&lt;&gt;0,DA24/PLANEL_Pot_Trim!DA23,0)</f>
        <v>0.27686914129000734</v>
      </c>
      <c r="DB50" s="84">
        <f>IF(PLANEL_Pot_Trim!DB23&lt;&gt;0,DB24/PLANEL_Pot_Trim!DB23,0)</f>
        <v>0.27686914129000734</v>
      </c>
      <c r="DC50" s="54">
        <f>IF(PLANEL_Pot_Trim!DC23&lt;&gt;0,DC24/PLANEL_Pot_Trim!DC23,0)</f>
        <v>0.26438781776038678</v>
      </c>
      <c r="DD50" s="54">
        <f>IF(PLANEL_Pot_Trim!DD23&lt;&gt;0,DD24/PLANEL_Pot_Trim!DD23,0)</f>
        <v>0.26438781776038678</v>
      </c>
      <c r="DE50" s="54">
        <f>IF(PLANEL_Pot_Trim!DE23&lt;&gt;0,DE24/PLANEL_Pot_Trim!DE23,0)</f>
        <v>0.26438781776038678</v>
      </c>
      <c r="DF50" s="54">
        <f>IF(PLANEL_Pot_Trim!DF23&lt;&gt;0,DF24/PLANEL_Pot_Trim!DF23,0)</f>
        <v>0.26438781776038678</v>
      </c>
      <c r="DG50" s="54">
        <f>IF(PLANEL_Pot_Trim!DG23&lt;&gt;0,DG24/PLANEL_Pot_Trim!DG23,0)</f>
        <v>0.25153438556532193</v>
      </c>
      <c r="DH50" s="54">
        <f>IF(PLANEL_Pot_Trim!DH23&lt;&gt;0,DH24/PLANEL_Pot_Trim!DH23,0)</f>
        <v>0.25153438556532193</v>
      </c>
      <c r="DI50" s="54">
        <f>IF(PLANEL_Pot_Trim!DI23&lt;&gt;0,DI24/PLANEL_Pot_Trim!DI23,0)</f>
        <v>0.25153438556532193</v>
      </c>
      <c r="DJ50" s="54">
        <f>IF(PLANEL_Pot_Trim!DJ23&lt;&gt;0,DJ24/PLANEL_Pot_Trim!DJ23,0)</f>
        <v>0.25153438556532193</v>
      </c>
      <c r="DK50" s="54">
        <f>IF(PLANEL_Pot_Trim!DK23&lt;&gt;0,DK24/PLANEL_Pot_Trim!DK23,0)</f>
        <v>0.23787125463962919</v>
      </c>
      <c r="DL50" s="54">
        <f>IF(PLANEL_Pot_Trim!DL23&lt;&gt;0,DL24/PLANEL_Pot_Trim!DL23,0)</f>
        <v>0.23787125463962919</v>
      </c>
      <c r="DM50" s="54">
        <f>IF(PLANEL_Pot_Trim!DM23&lt;&gt;0,DM24/PLANEL_Pot_Trim!DM23,0)</f>
        <v>0.23787125463962919</v>
      </c>
      <c r="DN50" s="54">
        <f>IF(PLANEL_Pot_Trim!DN23&lt;&gt;0,DN24/PLANEL_Pot_Trim!DN23,0)</f>
        <v>0.23787125463962919</v>
      </c>
      <c r="DO50" s="54">
        <f>IF(PLANEL_Pot_Trim!DO23&lt;&gt;0,DO24/PLANEL_Pot_Trim!DO23,0)</f>
        <v>0.22459186620879132</v>
      </c>
      <c r="DP50" s="54">
        <f>IF(PLANEL_Pot_Trim!DP23&lt;&gt;0,DP24/PLANEL_Pot_Trim!DP23,0)</f>
        <v>0.22459186620879132</v>
      </c>
      <c r="DQ50" s="54">
        <f>IF(PLANEL_Pot_Trim!DQ23&lt;&gt;0,DQ24/PLANEL_Pot_Trim!DQ23,0)</f>
        <v>0.22459186620879132</v>
      </c>
      <c r="DR50" s="54">
        <f>IF(PLANEL_Pot_Trim!DR23&lt;&gt;0,DR24/PLANEL_Pot_Trim!DR23,0)</f>
        <v>0.22459186620879132</v>
      </c>
      <c r="DS50" s="54">
        <f>IF(PLANEL_Pot_Trim!DS23&lt;&gt;0,DS24/PLANEL_Pot_Trim!DS23,0)</f>
        <v>0.20962641354682893</v>
      </c>
      <c r="DT50" s="54">
        <f>IF(PLANEL_Pot_Trim!DT23&lt;&gt;0,DT24/PLANEL_Pot_Trim!DT23,0)</f>
        <v>0.20962641354682893</v>
      </c>
      <c r="DU50" s="54">
        <f>IF(PLANEL_Pot_Trim!DU23&lt;&gt;0,DU24/PLANEL_Pot_Trim!DU23,0)</f>
        <v>0.20962641354682893</v>
      </c>
      <c r="DV50" s="54">
        <f>IF(PLANEL_Pot_Trim!DV23&lt;&gt;0,DV24/PLANEL_Pot_Trim!DV23,0)</f>
        <v>0.20962641354682893</v>
      </c>
      <c r="DW50" s="54">
        <f>IF(PLANEL_Pot_Trim!DW23&lt;&gt;0,DW24/PLANEL_Pot_Trim!DW23,0)</f>
        <v>0.19797617418009461</v>
      </c>
      <c r="DX50" s="54">
        <f>IF(PLANEL_Pot_Trim!DX23&lt;&gt;0,DX24/PLANEL_Pot_Trim!DX23,0)</f>
        <v>0.19797617418009461</v>
      </c>
      <c r="DY50" s="54">
        <f>IF(PLANEL_Pot_Trim!DY23&lt;&gt;0,DY24/PLANEL_Pot_Trim!DY23,0)</f>
        <v>0.19797617418009461</v>
      </c>
      <c r="DZ50" s="54">
        <f>IF(PLANEL_Pot_Trim!DZ23&lt;&gt;0,DZ24/PLANEL_Pot_Trim!DZ23,0)</f>
        <v>0.19797617418009461</v>
      </c>
      <c r="EA50" s="54">
        <f>IF(PLANEL_Pot_Trim!EA23&lt;&gt;0,EA24/PLANEL_Pot_Trim!EA23,0)</f>
        <v>0.1872482621044817</v>
      </c>
      <c r="EB50" s="54">
        <f>IF(PLANEL_Pot_Trim!EB23&lt;&gt;0,EB24/PLANEL_Pot_Trim!EB23,0)</f>
        <v>0.1872482621044817</v>
      </c>
      <c r="EC50" s="54">
        <f>IF(PLANEL_Pot_Trim!EC23&lt;&gt;0,EC24/PLANEL_Pot_Trim!EC23,0)</f>
        <v>0.1872482621044817</v>
      </c>
      <c r="ED50" s="54">
        <f>IF(PLANEL_Pot_Trim!ED23&lt;&gt;0,ED24/PLANEL_Pot_Trim!ED23,0)</f>
        <v>0.1872482621044817</v>
      </c>
      <c r="EE50" s="54">
        <f>IF(PLANEL_Pot_Trim!EE23&lt;&gt;0,EE24/PLANEL_Pot_Trim!EE23,0)</f>
        <v>0.17668592099178818</v>
      </c>
      <c r="EF50" s="54">
        <f>IF(PLANEL_Pot_Trim!EF23&lt;&gt;0,EF24/PLANEL_Pot_Trim!EF23,0)</f>
        <v>0.17668592099178818</v>
      </c>
      <c r="EG50" s="54">
        <f>IF(PLANEL_Pot_Trim!EG23&lt;&gt;0,EG24/PLANEL_Pot_Trim!EG23,0)</f>
        <v>0.17668592099178818</v>
      </c>
      <c r="EH50" s="54">
        <f>IF(PLANEL_Pot_Trim!EH23&lt;&gt;0,EH24/PLANEL_Pot_Trim!EH23,0)</f>
        <v>0.17668592099178818</v>
      </c>
      <c r="EI50" s="54">
        <f>IF(PLANEL_Pot_Trim!EI23&lt;&gt;0,EI24/PLANEL_Pot_Trim!EI23,0)</f>
        <v>0.1675461346067102</v>
      </c>
      <c r="EJ50" s="54">
        <f>IF(PLANEL_Pot_Trim!EJ23&lt;&gt;0,EJ24/PLANEL_Pot_Trim!EJ23,0)</f>
        <v>0.1675461346067102</v>
      </c>
      <c r="EK50" s="54">
        <f>IF(PLANEL_Pot_Trim!EK23&lt;&gt;0,EK24/PLANEL_Pot_Trim!EK23,0)</f>
        <v>0.1675461346067102</v>
      </c>
      <c r="EL50" s="54">
        <f>IF(PLANEL_Pot_Trim!EL23&lt;&gt;0,EL24/PLANEL_Pot_Trim!EL23,0)</f>
        <v>0.1675461346067102</v>
      </c>
      <c r="EM50" s="54">
        <f>IF(PLANEL_Pot_Trim!EM23&lt;&gt;0,EM24/PLANEL_Pot_Trim!EM23,0)</f>
        <v>0.1592973637228205</v>
      </c>
      <c r="EN50" s="54">
        <f>IF(PLANEL_Pot_Trim!EN23&lt;&gt;0,EN24/PLANEL_Pot_Trim!EN23,0)</f>
        <v>0.1592973637228205</v>
      </c>
      <c r="EO50" s="54">
        <f>IF(PLANEL_Pot_Trim!EO23&lt;&gt;0,EO24/PLANEL_Pot_Trim!EO23,0)</f>
        <v>0.1592973637228205</v>
      </c>
      <c r="EP50" s="54">
        <f>IF(PLANEL_Pot_Trim!EP23&lt;&gt;0,EP24/PLANEL_Pot_Trim!EP23,0)</f>
        <v>0.1592973637228205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30.196234310000001</v>
      </c>
      <c r="F4" s="33">
        <v>37.95209097</v>
      </c>
      <c r="G4" s="33">
        <v>24.145551090000001</v>
      </c>
      <c r="H4" s="33">
        <v>24.963940099999999</v>
      </c>
      <c r="I4" s="33">
        <v>20.723746649999999</v>
      </c>
      <c r="J4" s="33">
        <v>25.10109143</v>
      </c>
      <c r="K4" s="33">
        <v>28.285750360000002</v>
      </c>
      <c r="L4" s="33">
        <v>31.047141799999999</v>
      </c>
      <c r="M4" s="33">
        <v>32.530636659999999</v>
      </c>
      <c r="N4" s="33">
        <v>31.638670260000001</v>
      </c>
      <c r="O4" s="33">
        <v>31.860234309999999</v>
      </c>
      <c r="P4" s="33">
        <v>27.276756729999999</v>
      </c>
      <c r="Q4" s="33">
        <v>27.055992849999999</v>
      </c>
      <c r="R4" s="33">
        <v>32.20634879</v>
      </c>
      <c r="S4" s="33">
        <v>38.940821470000003</v>
      </c>
      <c r="T4" s="33">
        <v>33.597630719999998</v>
      </c>
      <c r="U4" s="33">
        <v>32.863186229999997</v>
      </c>
      <c r="V4" s="33">
        <v>30.58625129</v>
      </c>
      <c r="W4" s="33">
        <v>30.863893990000001</v>
      </c>
      <c r="X4" s="33">
        <v>33.154759089999999</v>
      </c>
      <c r="Y4" s="33">
        <v>30.975638369999999</v>
      </c>
      <c r="Z4" s="33">
        <v>32.268234110000002</v>
      </c>
      <c r="AA4" s="33">
        <v>34.273503890000001</v>
      </c>
      <c r="AB4" s="33">
        <v>35.836318859999999</v>
      </c>
      <c r="AC4" s="33">
        <v>38.140879920000003</v>
      </c>
      <c r="AD4" s="33">
        <v>43.153053849999999</v>
      </c>
      <c r="AE4" s="33">
        <v>35.915755099999998</v>
      </c>
      <c r="AF4" s="33">
        <v>35.401316129999998</v>
      </c>
      <c r="AG4" s="33">
        <v>36.542522460000001</v>
      </c>
      <c r="AH4" s="33">
        <v>37.159115419999999</v>
      </c>
      <c r="AI4" s="33">
        <v>37.595938080000003</v>
      </c>
      <c r="AJ4" s="33">
        <v>35.786092259999997</v>
      </c>
      <c r="AK4" s="33">
        <v>36.370612989999998</v>
      </c>
      <c r="AL4" s="33">
        <v>36.847398310000003</v>
      </c>
      <c r="AM4" s="33">
        <v>37.609917789999997</v>
      </c>
      <c r="AN4" s="33">
        <v>40.47971751</v>
      </c>
      <c r="AO4" s="33">
        <v>47.355559890000002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37.931874020000002</v>
      </c>
      <c r="I16" s="33">
        <v>23.654948000000001</v>
      </c>
      <c r="J16" s="33">
        <v>30.973915819999998</v>
      </c>
      <c r="K16" s="33">
        <v>30.878952200000001</v>
      </c>
      <c r="L16" s="33">
        <v>37.585417560000003</v>
      </c>
      <c r="M16" s="33">
        <v>42.437686159999998</v>
      </c>
      <c r="N16" s="33">
        <v>41.774746639999996</v>
      </c>
      <c r="O16" s="33">
        <v>43.219824209999999</v>
      </c>
      <c r="P16" s="33">
        <v>38.727134079999999</v>
      </c>
      <c r="Q16" s="33">
        <v>38.666959239999997</v>
      </c>
      <c r="R16" s="33">
        <v>45.525841079999999</v>
      </c>
      <c r="S16" s="33">
        <v>53.584689939999997</v>
      </c>
      <c r="T16" s="33">
        <v>47.568203930000003</v>
      </c>
      <c r="U16" s="33">
        <v>47.612768010000003</v>
      </c>
      <c r="V16" s="33">
        <v>43.588706960000003</v>
      </c>
      <c r="W16" s="33">
        <v>44.246865819999996</v>
      </c>
      <c r="X16" s="33">
        <v>45.877079299999998</v>
      </c>
      <c r="Y16" s="33">
        <v>44.407913059999998</v>
      </c>
      <c r="Z16" s="33">
        <v>46.096532549999999</v>
      </c>
      <c r="AA16" s="33">
        <v>49.879976020000001</v>
      </c>
      <c r="AB16" s="33">
        <v>52.65471548</v>
      </c>
      <c r="AC16" s="33">
        <v>55.046232140000001</v>
      </c>
      <c r="AD16" s="33">
        <v>59.980052000000001</v>
      </c>
      <c r="AE16" s="33">
        <v>54.744052510000003</v>
      </c>
      <c r="AF16" s="33">
        <v>54.933440019999999</v>
      </c>
      <c r="AG16" s="33">
        <v>56.381788309999997</v>
      </c>
      <c r="AH16" s="33">
        <v>57.155411409999999</v>
      </c>
      <c r="AI16" s="33">
        <v>57.25470713</v>
      </c>
      <c r="AJ16" s="33">
        <v>54.916173569999998</v>
      </c>
      <c r="AK16" s="33">
        <v>55.489917599999998</v>
      </c>
      <c r="AL16" s="33">
        <v>55.956976670000003</v>
      </c>
      <c r="AM16" s="33">
        <v>56.589286569999999</v>
      </c>
      <c r="AN16" s="33">
        <v>58.36515404</v>
      </c>
      <c r="AO16" s="33">
        <v>63.154586960000003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37.95209097</v>
      </c>
      <c r="D4" s="1">
        <f>Planel_CO2_total_Resultado!G4</f>
        <v>24.145551090000001</v>
      </c>
      <c r="E4" s="1">
        <f>Planel_CO2_total_Resultado!H4</f>
        <v>24.963940099999999</v>
      </c>
      <c r="F4" s="1">
        <f>Planel_CO2_total_Resultado!I4</f>
        <v>20.723746649999999</v>
      </c>
      <c r="G4" s="1">
        <f>Planel_CO2_total_Resultado!J4</f>
        <v>25.10109143</v>
      </c>
      <c r="H4" s="1">
        <f>Planel_CO2_total_Resultado!K4</f>
        <v>28.285750360000002</v>
      </c>
      <c r="I4" s="1">
        <f>Planel_CO2_total_Resultado!L4</f>
        <v>31.047141799999999</v>
      </c>
      <c r="J4" s="1">
        <f>Planel_CO2_total_Resultado!M4</f>
        <v>32.530636659999999</v>
      </c>
      <c r="K4" s="1">
        <f>Planel_CO2_total_Resultado!N4</f>
        <v>31.638670260000001</v>
      </c>
      <c r="L4" s="1">
        <f>Planel_CO2_total_Resultado!O4</f>
        <v>31.860234309999999</v>
      </c>
      <c r="M4" s="1">
        <f>Planel_CO2_total_Resultado!P4</f>
        <v>27.276756729999999</v>
      </c>
      <c r="N4" s="1">
        <f>Planel_CO2_total_Resultado!Q4</f>
        <v>27.055992849999999</v>
      </c>
      <c r="O4" s="1">
        <f>Planel_CO2_total_Resultado!R4</f>
        <v>32.20634879</v>
      </c>
      <c r="P4" s="1">
        <f>Planel_CO2_total_Resultado!S4</f>
        <v>38.940821470000003</v>
      </c>
      <c r="Q4" s="1">
        <f>Planel_CO2_total_Resultado!T4</f>
        <v>33.597630719999998</v>
      </c>
      <c r="R4" s="1">
        <f>Planel_CO2_total_Resultado!U4</f>
        <v>32.863186229999997</v>
      </c>
      <c r="S4" s="1">
        <f>Planel_CO2_total_Resultado!V4</f>
        <v>30.58625129</v>
      </c>
      <c r="T4" s="1">
        <f>Planel_CO2_total_Resultado!W4</f>
        <v>30.863893990000001</v>
      </c>
      <c r="U4" s="1">
        <f>Planel_CO2_total_Resultado!X4</f>
        <v>33.154759089999999</v>
      </c>
      <c r="V4" s="1">
        <f>Planel_CO2_total_Resultado!Y4</f>
        <v>30.975638369999999</v>
      </c>
      <c r="W4" s="1">
        <f>Planel_CO2_total_Resultado!Z4</f>
        <v>32.268234110000002</v>
      </c>
      <c r="X4" s="1">
        <f>Planel_CO2_total_Resultado!AA4</f>
        <v>34.273503890000001</v>
      </c>
      <c r="Y4" s="1">
        <f>Planel_CO2_total_Resultado!AB4</f>
        <v>35.836318859999999</v>
      </c>
      <c r="Z4" s="1">
        <f>Planel_CO2_total_Resultado!AC4</f>
        <v>38.140879920000003</v>
      </c>
      <c r="AA4" s="1">
        <f>Planel_CO2_total_Resultado!AD4</f>
        <v>43.153053849999999</v>
      </c>
      <c r="AB4" s="1">
        <f>Planel_CO2_total_Resultado!AE4</f>
        <v>35.915755099999998</v>
      </c>
      <c r="AC4" s="1">
        <f>Planel_CO2_total_Resultado!AF4</f>
        <v>35.401316129999998</v>
      </c>
      <c r="AD4" s="1">
        <f>Planel_CO2_total_Resultado!AG4</f>
        <v>36.542522460000001</v>
      </c>
      <c r="AE4" s="1">
        <f>Planel_CO2_total_Resultado!AH4</f>
        <v>37.159115419999999</v>
      </c>
      <c r="AF4" s="1">
        <f>Planel_CO2_total_Resultado!AI4</f>
        <v>37.595938080000003</v>
      </c>
      <c r="AG4" s="1">
        <f>Planel_CO2_total_Resultado!AJ4</f>
        <v>35.786092259999997</v>
      </c>
      <c r="AH4" s="1">
        <f>Planel_CO2_total_Resultado!AK4</f>
        <v>36.370612989999998</v>
      </c>
      <c r="AI4" s="1">
        <f>Planel_CO2_total_Resultado!AL4</f>
        <v>36.847398310000003</v>
      </c>
      <c r="AJ4" s="1">
        <f>Planel_CO2_total_Resultado!AM4</f>
        <v>37.609917789999997</v>
      </c>
      <c r="AK4" s="1">
        <f>Planel_CO2_total_Resultado!AN4</f>
        <v>40.47971751</v>
      </c>
      <c r="AL4" s="1">
        <f>Planel_CO2_total_Resultado!AO4</f>
        <v>47.355559890000002</v>
      </c>
    </row>
    <row r="5" spans="2:38" x14ac:dyDescent="0.25">
      <c r="B5" s="16" t="s">
        <v>314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23.654948000000001</v>
      </c>
      <c r="G5" s="1">
        <f>Planel_CO2_total_Resultado!J16</f>
        <v>30.973915819999998</v>
      </c>
      <c r="H5" s="1">
        <f>Planel_CO2_total_Resultado!K16</f>
        <v>30.878952200000001</v>
      </c>
      <c r="I5" s="1">
        <f>Planel_CO2_total_Resultado!L16</f>
        <v>37.585417560000003</v>
      </c>
      <c r="J5" s="1">
        <f>Planel_CO2_total_Resultado!M16</f>
        <v>42.437686159999998</v>
      </c>
      <c r="K5" s="1">
        <f>Planel_CO2_total_Resultado!N16</f>
        <v>41.774746639999996</v>
      </c>
      <c r="L5" s="1">
        <f>Planel_CO2_total_Resultado!O16</f>
        <v>43.219824209999999</v>
      </c>
      <c r="M5" s="1">
        <f>Planel_CO2_total_Resultado!P16</f>
        <v>38.727134079999999</v>
      </c>
      <c r="N5" s="1">
        <f>Planel_CO2_total_Resultado!Q16</f>
        <v>38.666959239999997</v>
      </c>
      <c r="O5" s="1">
        <f>Planel_CO2_total_Resultado!R16</f>
        <v>45.525841079999999</v>
      </c>
      <c r="P5" s="1">
        <f>Planel_CO2_total_Resultado!S16</f>
        <v>53.584689939999997</v>
      </c>
      <c r="Q5" s="1">
        <f>Planel_CO2_total_Resultado!T16</f>
        <v>47.568203930000003</v>
      </c>
      <c r="R5" s="1">
        <f>Planel_CO2_total_Resultado!U16</f>
        <v>47.612768010000003</v>
      </c>
      <c r="S5" s="1">
        <f>Planel_CO2_total_Resultado!V16</f>
        <v>43.588706960000003</v>
      </c>
      <c r="T5" s="1">
        <f>Planel_CO2_total_Resultado!W16</f>
        <v>44.246865819999996</v>
      </c>
      <c r="U5" s="1">
        <f>Planel_CO2_total_Resultado!X16</f>
        <v>45.877079299999998</v>
      </c>
      <c r="V5" s="1">
        <f>Planel_CO2_total_Resultado!Y16</f>
        <v>44.407913059999998</v>
      </c>
      <c r="W5" s="1">
        <f>Planel_CO2_total_Resultado!Z16</f>
        <v>46.096532549999999</v>
      </c>
      <c r="X5" s="1">
        <f>Planel_CO2_total_Resultado!AA16</f>
        <v>49.879976020000001</v>
      </c>
      <c r="Y5" s="1">
        <f>Planel_CO2_total_Resultado!AB16</f>
        <v>52.65471548</v>
      </c>
      <c r="Z5" s="1">
        <f>Planel_CO2_total_Resultado!AC16</f>
        <v>55.046232140000001</v>
      </c>
      <c r="AA5" s="1">
        <f>Planel_CO2_total_Resultado!AD16</f>
        <v>59.980052000000001</v>
      </c>
      <c r="AB5" s="1">
        <f>Planel_CO2_total_Resultado!AE16</f>
        <v>54.744052510000003</v>
      </c>
      <c r="AC5" s="1">
        <f>Planel_CO2_total_Resultado!AF16</f>
        <v>54.933440019999999</v>
      </c>
      <c r="AD5" s="1">
        <f>Planel_CO2_total_Resultado!AG16</f>
        <v>56.381788309999997</v>
      </c>
      <c r="AE5" s="1">
        <f>Planel_CO2_total_Resultado!AH16</f>
        <v>57.155411409999999</v>
      </c>
      <c r="AF5" s="1">
        <f>Planel_CO2_total_Resultado!AI16</f>
        <v>57.25470713</v>
      </c>
      <c r="AG5" s="1">
        <f>Planel_CO2_total_Resultado!AJ16</f>
        <v>54.916173569999998</v>
      </c>
      <c r="AH5" s="1">
        <f>Planel_CO2_total_Resultado!AK16</f>
        <v>55.489917599999998</v>
      </c>
      <c r="AI5" s="1">
        <f>Planel_CO2_total_Resultado!AL16</f>
        <v>55.956976670000003</v>
      </c>
      <c r="AJ5" s="1">
        <f>Planel_CO2_total_Resultado!AM16</f>
        <v>56.589286569999999</v>
      </c>
      <c r="AK5" s="1">
        <f>Planel_CO2_total_Resultado!AN16</f>
        <v>58.36515404</v>
      </c>
      <c r="AL5" s="1">
        <f>Planel_CO2_total_Resultado!AO16</f>
        <v>63.154586960000003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S13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3" width="5" customWidth="1"/>
    <col min="4" max="4" width="6" bestFit="1" customWidth="1"/>
    <col min="5" max="6" width="5" bestFit="1" customWidth="1"/>
    <col min="7" max="7" width="5" customWidth="1"/>
    <col min="8" max="9" width="6" bestFit="1" customWidth="1"/>
    <col min="10" max="13" width="5" customWidth="1"/>
    <col min="14" max="14" width="5" bestFit="1" customWidth="1"/>
    <col min="15" max="18" width="5" customWidth="1"/>
    <col min="19" max="20" width="10.7109375" bestFit="1" customWidth="1"/>
    <col min="21" max="22" width="5" customWidth="1"/>
    <col min="23" max="23" width="10.7109375" customWidth="1"/>
    <col min="24" max="24" width="10.7109375" bestFit="1" customWidth="1"/>
  </cols>
  <sheetData>
    <row r="3" spans="1:19" x14ac:dyDescent="0.25">
      <c r="A3" s="227" t="s">
        <v>646</v>
      </c>
      <c r="B3" s="227" t="s">
        <v>644</v>
      </c>
    </row>
    <row r="4" spans="1:19" x14ac:dyDescent="0.25">
      <c r="A4" s="227" t="s">
        <v>647</v>
      </c>
      <c r="B4" s="33">
        <v>2030</v>
      </c>
      <c r="C4" s="33">
        <v>2031</v>
      </c>
      <c r="D4" s="33">
        <v>2032</v>
      </c>
      <c r="E4" s="33">
        <v>2033</v>
      </c>
      <c r="F4" s="33">
        <v>2034</v>
      </c>
      <c r="G4" s="33">
        <v>2035</v>
      </c>
      <c r="H4" s="33">
        <v>2036</v>
      </c>
      <c r="I4" s="33">
        <v>2038</v>
      </c>
      <c r="J4" s="33">
        <v>2040</v>
      </c>
      <c r="K4" s="33">
        <v>2041</v>
      </c>
      <c r="L4" s="33">
        <v>2042</v>
      </c>
      <c r="M4" s="33">
        <v>2043</v>
      </c>
      <c r="N4" s="33">
        <v>2044</v>
      </c>
      <c r="O4" s="33">
        <v>2045</v>
      </c>
      <c r="P4" s="33">
        <v>2046</v>
      </c>
      <c r="Q4" s="33">
        <v>2047</v>
      </c>
      <c r="R4" s="33">
        <v>2050</v>
      </c>
      <c r="S4" s="33" t="s">
        <v>645</v>
      </c>
    </row>
    <row r="5" spans="1:19" x14ac:dyDescent="0.25">
      <c r="A5" s="229" t="s">
        <v>40</v>
      </c>
      <c r="B5" s="228"/>
      <c r="C5" s="228"/>
      <c r="D5" s="228"/>
      <c r="E5" s="228"/>
      <c r="F5" s="228">
        <v>3000</v>
      </c>
      <c r="G5" s="228">
        <v>1500</v>
      </c>
      <c r="H5" s="228">
        <v>3000</v>
      </c>
      <c r="I5" s="228"/>
      <c r="J5" s="228">
        <v>1500</v>
      </c>
      <c r="K5" s="228">
        <v>1500</v>
      </c>
      <c r="L5" s="228"/>
      <c r="M5" s="228"/>
      <c r="N5" s="228"/>
      <c r="O5" s="228"/>
      <c r="P5" s="228">
        <v>1500</v>
      </c>
      <c r="Q5" s="228"/>
      <c r="R5" s="228"/>
      <c r="S5" s="228">
        <v>12000</v>
      </c>
    </row>
    <row r="6" spans="1:19" x14ac:dyDescent="0.25">
      <c r="A6" s="230" t="s">
        <v>43</v>
      </c>
      <c r="B6" s="228"/>
      <c r="C6" s="228"/>
      <c r="D6" s="228"/>
      <c r="E6" s="228"/>
      <c r="F6" s="228">
        <v>3000</v>
      </c>
      <c r="G6" s="228">
        <v>1500</v>
      </c>
      <c r="H6" s="228">
        <v>3000</v>
      </c>
      <c r="I6" s="228"/>
      <c r="J6" s="228">
        <v>1500</v>
      </c>
      <c r="K6" s="228">
        <v>1500</v>
      </c>
      <c r="L6" s="228"/>
      <c r="M6" s="228"/>
      <c r="N6" s="228"/>
      <c r="O6" s="228"/>
      <c r="P6" s="228">
        <v>1500</v>
      </c>
      <c r="Q6" s="228"/>
      <c r="R6" s="228"/>
      <c r="S6" s="228">
        <v>12000</v>
      </c>
    </row>
    <row r="7" spans="1:19" x14ac:dyDescent="0.25">
      <c r="A7" s="229" t="s">
        <v>37</v>
      </c>
      <c r="B7" s="228">
        <v>3000</v>
      </c>
      <c r="C7" s="228"/>
      <c r="D7" s="228">
        <v>6000</v>
      </c>
      <c r="E7" s="228">
        <v>3000</v>
      </c>
      <c r="F7" s="228">
        <v>3000</v>
      </c>
      <c r="G7" s="228">
        <v>1500</v>
      </c>
      <c r="H7" s="228">
        <v>10500</v>
      </c>
      <c r="I7" s="228">
        <v>10500</v>
      </c>
      <c r="J7" s="228">
        <v>3000</v>
      </c>
      <c r="K7" s="228">
        <v>7500</v>
      </c>
      <c r="L7" s="228">
        <v>4500</v>
      </c>
      <c r="M7" s="228">
        <v>1500</v>
      </c>
      <c r="N7" s="228">
        <v>3000</v>
      </c>
      <c r="O7" s="228">
        <v>1500</v>
      </c>
      <c r="P7" s="228">
        <v>1500</v>
      </c>
      <c r="Q7" s="228">
        <v>4500</v>
      </c>
      <c r="R7" s="228">
        <v>1500</v>
      </c>
      <c r="S7" s="228">
        <v>66000</v>
      </c>
    </row>
    <row r="8" spans="1:19" x14ac:dyDescent="0.25">
      <c r="A8" s="230" t="s">
        <v>39</v>
      </c>
      <c r="B8" s="228">
        <v>3000</v>
      </c>
      <c r="C8" s="228"/>
      <c r="D8" s="228">
        <v>6000</v>
      </c>
      <c r="E8" s="228">
        <v>3000</v>
      </c>
      <c r="F8" s="228">
        <v>3000</v>
      </c>
      <c r="G8" s="228">
        <v>1500</v>
      </c>
      <c r="H8" s="228">
        <v>10500</v>
      </c>
      <c r="I8" s="228">
        <v>6000</v>
      </c>
      <c r="J8" s="228">
        <v>3000</v>
      </c>
      <c r="K8" s="228">
        <v>1500</v>
      </c>
      <c r="L8" s="228">
        <v>1500</v>
      </c>
      <c r="M8" s="228">
        <v>1500</v>
      </c>
      <c r="N8" s="228">
        <v>3000</v>
      </c>
      <c r="O8" s="228">
        <v>1500</v>
      </c>
      <c r="P8" s="228">
        <v>1500</v>
      </c>
      <c r="Q8" s="228">
        <v>4500</v>
      </c>
      <c r="R8" s="228"/>
      <c r="S8" s="228">
        <v>51000</v>
      </c>
    </row>
    <row r="9" spans="1:19" x14ac:dyDescent="0.25">
      <c r="A9" s="230" t="s">
        <v>38</v>
      </c>
      <c r="B9" s="228"/>
      <c r="C9" s="228"/>
      <c r="D9" s="228"/>
      <c r="E9" s="228"/>
      <c r="F9" s="228"/>
      <c r="G9" s="228"/>
      <c r="H9" s="228"/>
      <c r="I9" s="228">
        <v>4500</v>
      </c>
      <c r="J9" s="228"/>
      <c r="K9" s="228">
        <v>6000</v>
      </c>
      <c r="L9" s="228">
        <v>3000</v>
      </c>
      <c r="M9" s="228"/>
      <c r="N9" s="228"/>
      <c r="O9" s="228"/>
      <c r="P9" s="228"/>
      <c r="Q9" s="228"/>
      <c r="R9" s="228">
        <v>1500</v>
      </c>
      <c r="S9" s="228">
        <v>15000</v>
      </c>
    </row>
    <row r="10" spans="1:19" x14ac:dyDescent="0.25">
      <c r="A10" s="229" t="s">
        <v>44</v>
      </c>
      <c r="B10" s="228"/>
      <c r="C10" s="228">
        <v>4500</v>
      </c>
      <c r="D10" s="228">
        <v>6000</v>
      </c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/>
      <c r="R10" s="228"/>
      <c r="S10" s="228">
        <v>10500</v>
      </c>
    </row>
    <row r="11" spans="1:19" x14ac:dyDescent="0.25">
      <c r="A11" s="230" t="s">
        <v>40</v>
      </c>
      <c r="B11" s="228"/>
      <c r="C11" s="228">
        <v>3000</v>
      </c>
      <c r="D11" s="228">
        <v>6000</v>
      </c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/>
      <c r="S11" s="228">
        <v>9000</v>
      </c>
    </row>
    <row r="12" spans="1:19" x14ac:dyDescent="0.25">
      <c r="A12" s="230" t="s">
        <v>37</v>
      </c>
      <c r="B12" s="228"/>
      <c r="C12" s="228">
        <v>1500</v>
      </c>
      <c r="D12" s="228"/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>
        <v>1500</v>
      </c>
    </row>
    <row r="13" spans="1:19" x14ac:dyDescent="0.25">
      <c r="A13" s="229" t="s">
        <v>645</v>
      </c>
      <c r="B13" s="228">
        <v>3000</v>
      </c>
      <c r="C13" s="228">
        <v>4500</v>
      </c>
      <c r="D13" s="228">
        <v>12000</v>
      </c>
      <c r="E13" s="228">
        <v>3000</v>
      </c>
      <c r="F13" s="228">
        <v>6000</v>
      </c>
      <c r="G13" s="228">
        <v>3000</v>
      </c>
      <c r="H13" s="228">
        <v>13500</v>
      </c>
      <c r="I13" s="228">
        <v>10500</v>
      </c>
      <c r="J13" s="228">
        <v>4500</v>
      </c>
      <c r="K13" s="228">
        <v>9000</v>
      </c>
      <c r="L13" s="228">
        <v>4500</v>
      </c>
      <c r="M13" s="228">
        <v>1500</v>
      </c>
      <c r="N13" s="228">
        <v>3000</v>
      </c>
      <c r="O13" s="228">
        <v>1500</v>
      </c>
      <c r="P13" s="228">
        <v>3000</v>
      </c>
      <c r="Q13" s="228">
        <v>4500</v>
      </c>
      <c r="R13" s="228">
        <v>1500</v>
      </c>
      <c r="S13" s="228">
        <v>88500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371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330</v>
      </c>
      <c r="C6" s="40" t="s">
        <v>37</v>
      </c>
      <c r="D6" s="40" t="s">
        <v>38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485</v>
      </c>
      <c r="C7" s="40" t="s">
        <v>37</v>
      </c>
      <c r="D7" s="40" t="s">
        <v>39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500</v>
      </c>
      <c r="C8" s="40" t="s">
        <v>37</v>
      </c>
      <c r="D8" s="40" t="s">
        <v>39</v>
      </c>
      <c r="E8" s="40">
        <v>1500</v>
      </c>
      <c r="F8" s="40">
        <v>2048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457</v>
      </c>
      <c r="C9" s="40" t="s">
        <v>37</v>
      </c>
      <c r="D9" s="40" t="s">
        <v>39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465</v>
      </c>
      <c r="C10" s="40" t="s">
        <v>37</v>
      </c>
      <c r="D10" s="40" t="s">
        <v>39</v>
      </c>
      <c r="E10" s="40">
        <v>1500</v>
      </c>
      <c r="F10" s="40">
        <v>2047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503</v>
      </c>
      <c r="C11" s="40" t="s">
        <v>37</v>
      </c>
      <c r="D11" s="40" t="s">
        <v>39</v>
      </c>
      <c r="E11" s="40">
        <v>1500</v>
      </c>
      <c r="F11" s="40">
        <v>2047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484</v>
      </c>
      <c r="C12" s="40" t="s">
        <v>37</v>
      </c>
      <c r="D12" s="40" t="s">
        <v>39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532</v>
      </c>
      <c r="C13" s="40" t="s">
        <v>40</v>
      </c>
      <c r="D13" s="40" t="s">
        <v>43</v>
      </c>
      <c r="E13" s="40">
        <v>1500</v>
      </c>
      <c r="F13" s="40">
        <v>2046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384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476</v>
      </c>
      <c r="C15" s="40" t="s">
        <v>37</v>
      </c>
      <c r="D15" s="40" t="s">
        <v>39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483</v>
      </c>
      <c r="C16" s="40" t="s">
        <v>37</v>
      </c>
      <c r="D16" s="40" t="s">
        <v>39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344</v>
      </c>
      <c r="C17" s="40" t="s">
        <v>37</v>
      </c>
      <c r="D17" s="40" t="s">
        <v>39</v>
      </c>
      <c r="E17" s="40">
        <v>1500</v>
      </c>
      <c r="F17" s="40">
        <v>2043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368</v>
      </c>
      <c r="C18" s="40" t="s">
        <v>37</v>
      </c>
      <c r="D18" s="40" t="s">
        <v>38</v>
      </c>
      <c r="E18" s="40">
        <v>1500</v>
      </c>
      <c r="F18" s="40">
        <v>2042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1460.307644</v>
      </c>
      <c r="L18" s="40">
        <v>2015</v>
      </c>
      <c r="M18" s="40">
        <v>2100</v>
      </c>
    </row>
    <row r="19" spans="2:13" x14ac:dyDescent="0.2">
      <c r="B19" s="40" t="s">
        <v>342</v>
      </c>
      <c r="C19" s="40" t="s">
        <v>37</v>
      </c>
      <c r="D19" s="40" t="s">
        <v>38</v>
      </c>
      <c r="E19" s="40">
        <v>1500</v>
      </c>
      <c r="F19" s="40">
        <v>2042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1460.307644</v>
      </c>
      <c r="L19" s="40">
        <v>2015</v>
      </c>
      <c r="M19" s="40">
        <v>2100</v>
      </c>
    </row>
    <row r="20" spans="2:13" x14ac:dyDescent="0.2">
      <c r="B20" s="40" t="s">
        <v>494</v>
      </c>
      <c r="C20" s="40" t="s">
        <v>37</v>
      </c>
      <c r="D20" s="40" t="s">
        <v>39</v>
      </c>
      <c r="E20" s="40">
        <v>1500</v>
      </c>
      <c r="F20" s="40">
        <v>2042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441</v>
      </c>
      <c r="C21" s="40" t="s">
        <v>37</v>
      </c>
      <c r="D21" s="40" t="s">
        <v>38</v>
      </c>
      <c r="E21" s="40">
        <v>1500</v>
      </c>
      <c r="F21" s="40">
        <v>2041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446</v>
      </c>
      <c r="C22" s="40" t="s">
        <v>37</v>
      </c>
      <c r="D22" s="40" t="s">
        <v>38</v>
      </c>
      <c r="E22" s="40">
        <v>1500</v>
      </c>
      <c r="F22" s="40">
        <v>2041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448</v>
      </c>
      <c r="C23" s="40" t="s">
        <v>37</v>
      </c>
      <c r="D23" s="40" t="s">
        <v>38</v>
      </c>
      <c r="E23" s="40">
        <v>1500</v>
      </c>
      <c r="F23" s="40">
        <v>2041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1460.307644</v>
      </c>
      <c r="L23" s="40">
        <v>2015</v>
      </c>
      <c r="M23" s="40">
        <v>2100</v>
      </c>
    </row>
    <row r="24" spans="2:13" x14ac:dyDescent="0.2">
      <c r="B24" s="40" t="s">
        <v>332</v>
      </c>
      <c r="C24" s="40" t="s">
        <v>37</v>
      </c>
      <c r="D24" s="40" t="s">
        <v>38</v>
      </c>
      <c r="E24" s="40">
        <v>1500</v>
      </c>
      <c r="F24" s="40">
        <v>2041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1460.307644</v>
      </c>
      <c r="L24" s="40">
        <v>2015</v>
      </c>
      <c r="M24" s="40">
        <v>2100</v>
      </c>
    </row>
    <row r="25" spans="2:13" x14ac:dyDescent="0.2">
      <c r="B25" s="40" t="s">
        <v>504</v>
      </c>
      <c r="C25" s="40" t="s">
        <v>37</v>
      </c>
      <c r="D25" s="40" t="s">
        <v>39</v>
      </c>
      <c r="E25" s="40">
        <v>1500</v>
      </c>
      <c r="F25" s="40">
        <v>2041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524</v>
      </c>
      <c r="C26" s="40" t="s">
        <v>40</v>
      </c>
      <c r="D26" s="40" t="s">
        <v>43</v>
      </c>
      <c r="E26" s="40">
        <v>1500</v>
      </c>
      <c r="F26" s="40">
        <v>2041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493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363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333</v>
      </c>
      <c r="C29" s="40" t="s">
        <v>40</v>
      </c>
      <c r="D29" s="40" t="s">
        <v>43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367</v>
      </c>
      <c r="C30" s="40" t="s">
        <v>37</v>
      </c>
      <c r="D30" s="40" t="s">
        <v>38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1460.307644</v>
      </c>
      <c r="L30" s="40">
        <v>2015</v>
      </c>
      <c r="M30" s="40">
        <v>2100</v>
      </c>
    </row>
    <row r="31" spans="2:13" x14ac:dyDescent="0.2">
      <c r="B31" s="40" t="s">
        <v>379</v>
      </c>
      <c r="C31" s="40" t="s">
        <v>37</v>
      </c>
      <c r="D31" s="40" t="s">
        <v>38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442</v>
      </c>
      <c r="C32" s="40" t="s">
        <v>37</v>
      </c>
      <c r="D32" s="40" t="s">
        <v>38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460</v>
      </c>
      <c r="C33" s="40" t="s">
        <v>37</v>
      </c>
      <c r="D33" s="40" t="s">
        <v>39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355</v>
      </c>
      <c r="C34" s="40" t="s">
        <v>37</v>
      </c>
      <c r="D34" s="40" t="s">
        <v>39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358</v>
      </c>
      <c r="C35" s="40" t="s">
        <v>37</v>
      </c>
      <c r="D35" s="40" t="s">
        <v>39</v>
      </c>
      <c r="E35" s="40">
        <v>1500</v>
      </c>
      <c r="F35" s="40">
        <v>2038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360</v>
      </c>
      <c r="C36" s="40" t="s">
        <v>37</v>
      </c>
      <c r="D36" s="40" t="s">
        <v>39</v>
      </c>
      <c r="E36" s="40">
        <v>1500</v>
      </c>
      <c r="F36" s="40">
        <v>2038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444</v>
      </c>
      <c r="C37" s="40" t="s">
        <v>37</v>
      </c>
      <c r="D37" s="40" t="s">
        <v>38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1460.307644</v>
      </c>
      <c r="L37" s="40">
        <v>2015</v>
      </c>
      <c r="M37" s="40">
        <v>2100</v>
      </c>
    </row>
    <row r="38" spans="2:13" x14ac:dyDescent="0.2">
      <c r="B38" s="40" t="s">
        <v>445</v>
      </c>
      <c r="C38" s="40" t="s">
        <v>37</v>
      </c>
      <c r="D38" s="40" t="s">
        <v>38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1460.307644</v>
      </c>
      <c r="L38" s="40">
        <v>2015</v>
      </c>
      <c r="M38" s="40">
        <v>2100</v>
      </c>
    </row>
    <row r="39" spans="2:13" x14ac:dyDescent="0.2">
      <c r="B39" s="40" t="s">
        <v>447</v>
      </c>
      <c r="C39" s="40" t="s">
        <v>37</v>
      </c>
      <c r="D39" s="40" t="s">
        <v>38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1460.307644</v>
      </c>
      <c r="L39" s="40">
        <v>2015</v>
      </c>
      <c r="M39" s="40">
        <v>2100</v>
      </c>
    </row>
    <row r="40" spans="2:13" x14ac:dyDescent="0.2">
      <c r="B40" s="40" t="s">
        <v>449</v>
      </c>
      <c r="C40" s="40" t="s">
        <v>37</v>
      </c>
      <c r="D40" s="40" t="s">
        <v>38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450</v>
      </c>
      <c r="C41" s="40" t="s">
        <v>37</v>
      </c>
      <c r="D41" s="40" t="s">
        <v>38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451</v>
      </c>
      <c r="C42" s="40" t="s">
        <v>37</v>
      </c>
      <c r="D42" s="40" t="s">
        <v>38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337</v>
      </c>
      <c r="C43" s="40" t="s">
        <v>37</v>
      </c>
      <c r="D43" s="40" t="s">
        <v>39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357</v>
      </c>
      <c r="C44" s="40" t="s">
        <v>37</v>
      </c>
      <c r="D44" s="40" t="s">
        <v>39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486</v>
      </c>
      <c r="C45" s="40" t="s">
        <v>37</v>
      </c>
      <c r="D45" s="40" t="s">
        <v>39</v>
      </c>
      <c r="E45" s="40">
        <v>1500</v>
      </c>
      <c r="F45" s="40">
        <v>2037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351</v>
      </c>
      <c r="C46" s="40" t="s">
        <v>37</v>
      </c>
      <c r="D46" s="40" t="s">
        <v>39</v>
      </c>
      <c r="E46" s="40">
        <v>1500</v>
      </c>
      <c r="F46" s="40">
        <v>2037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526</v>
      </c>
      <c r="C47" s="40" t="s">
        <v>40</v>
      </c>
      <c r="D47" s="40" t="s">
        <v>43</v>
      </c>
      <c r="E47" s="40">
        <v>1500</v>
      </c>
      <c r="F47" s="40">
        <v>2037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528</v>
      </c>
      <c r="C48" s="40" t="s">
        <v>40</v>
      </c>
      <c r="D48" s="40" t="s">
        <v>43</v>
      </c>
      <c r="E48" s="40">
        <v>1500</v>
      </c>
      <c r="F48" s="40">
        <v>2037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533</v>
      </c>
      <c r="C49" s="40" t="s">
        <v>40</v>
      </c>
      <c r="D49" s="40" t="s">
        <v>43</v>
      </c>
      <c r="E49" s="40">
        <v>1500</v>
      </c>
      <c r="F49" s="40">
        <v>2037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456</v>
      </c>
      <c r="C50" s="40" t="s">
        <v>37</v>
      </c>
      <c r="D50" s="40" t="s">
        <v>39</v>
      </c>
      <c r="E50" s="40">
        <v>1500</v>
      </c>
      <c r="F50" s="40">
        <v>2036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478</v>
      </c>
      <c r="C51" s="40" t="s">
        <v>37</v>
      </c>
      <c r="D51" s="40" t="s">
        <v>39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487</v>
      </c>
      <c r="C52" s="40" t="s">
        <v>37</v>
      </c>
      <c r="D52" s="40" t="s">
        <v>39</v>
      </c>
      <c r="E52" s="40">
        <v>1500</v>
      </c>
      <c r="F52" s="40">
        <v>2036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391</v>
      </c>
      <c r="C53" s="40" t="s">
        <v>37</v>
      </c>
      <c r="D53" s="40" t="s">
        <v>39</v>
      </c>
      <c r="E53" s="40">
        <v>1500</v>
      </c>
      <c r="F53" s="40">
        <v>2036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492</v>
      </c>
      <c r="C54" s="40" t="s">
        <v>37</v>
      </c>
      <c r="D54" s="40" t="s">
        <v>39</v>
      </c>
      <c r="E54" s="40">
        <v>1500</v>
      </c>
      <c r="F54" s="40">
        <v>2036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388</v>
      </c>
      <c r="C55" s="40" t="s">
        <v>37</v>
      </c>
      <c r="D55" s="40" t="s">
        <v>39</v>
      </c>
      <c r="E55" s="40">
        <v>1500</v>
      </c>
      <c r="F55" s="40">
        <v>2036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501</v>
      </c>
      <c r="C56" s="40" t="s">
        <v>37</v>
      </c>
      <c r="D56" s="40" t="s">
        <v>39</v>
      </c>
      <c r="E56" s="40">
        <v>1500</v>
      </c>
      <c r="F56" s="40">
        <v>2036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523</v>
      </c>
      <c r="C57" s="40" t="s">
        <v>40</v>
      </c>
      <c r="D57" s="40" t="s">
        <v>43</v>
      </c>
      <c r="E57" s="40">
        <v>1500</v>
      </c>
      <c r="F57" s="40">
        <v>2036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531</v>
      </c>
      <c r="C58" s="40" t="s">
        <v>40</v>
      </c>
      <c r="D58" s="40" t="s">
        <v>43</v>
      </c>
      <c r="E58" s="40">
        <v>1500</v>
      </c>
      <c r="F58" s="40">
        <v>2036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383</v>
      </c>
      <c r="C59" s="40" t="s">
        <v>37</v>
      </c>
      <c r="D59" s="40" t="s">
        <v>39</v>
      </c>
      <c r="E59" s="40">
        <v>1500</v>
      </c>
      <c r="F59" s="40">
        <v>2035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328</v>
      </c>
      <c r="C60" s="40" t="s">
        <v>40</v>
      </c>
      <c r="D60" s="40" t="s">
        <v>43</v>
      </c>
      <c r="E60" s="40">
        <v>1500</v>
      </c>
      <c r="F60" s="40">
        <v>2035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471</v>
      </c>
      <c r="C61" s="40" t="s">
        <v>37</v>
      </c>
      <c r="D61" s="40" t="s">
        <v>39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490</v>
      </c>
      <c r="C62" s="40" t="s">
        <v>37</v>
      </c>
      <c r="D62" s="40" t="s">
        <v>39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529</v>
      </c>
      <c r="C63" s="40" t="s">
        <v>40</v>
      </c>
      <c r="D63" s="40" t="s">
        <v>43</v>
      </c>
      <c r="E63" s="40">
        <v>1500</v>
      </c>
      <c r="F63" s="40">
        <v>2034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530</v>
      </c>
      <c r="C64" s="40" t="s">
        <v>40</v>
      </c>
      <c r="D64" s="40" t="s">
        <v>43</v>
      </c>
      <c r="E64" s="40">
        <v>1500</v>
      </c>
      <c r="F64" s="40">
        <v>2034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472</v>
      </c>
      <c r="C65" s="40" t="s">
        <v>37</v>
      </c>
      <c r="D65" s="40" t="s">
        <v>39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491</v>
      </c>
      <c r="C66" s="40" t="s">
        <v>37</v>
      </c>
      <c r="D66" s="40" t="s">
        <v>39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453</v>
      </c>
      <c r="C67" s="40" t="s">
        <v>37</v>
      </c>
      <c r="D67" s="40" t="s">
        <v>39</v>
      </c>
      <c r="E67" s="40">
        <v>1500</v>
      </c>
      <c r="F67" s="40">
        <v>2032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372</v>
      </c>
      <c r="C68" s="40" t="s">
        <v>37</v>
      </c>
      <c r="D68" s="40" t="s">
        <v>39</v>
      </c>
      <c r="E68" s="40">
        <v>1500</v>
      </c>
      <c r="F68" s="40">
        <v>2032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469</v>
      </c>
      <c r="C69" s="40" t="s">
        <v>37</v>
      </c>
      <c r="D69" s="40" t="s">
        <v>39</v>
      </c>
      <c r="E69" s="40">
        <v>1500</v>
      </c>
      <c r="F69" s="40">
        <v>2032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482</v>
      </c>
      <c r="C70" s="40" t="s">
        <v>37</v>
      </c>
      <c r="D70" s="40" t="s">
        <v>39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507</v>
      </c>
      <c r="C71" s="40" t="s">
        <v>44</v>
      </c>
      <c r="D71" s="40" t="s">
        <v>40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512</v>
      </c>
      <c r="C72" s="40" t="s">
        <v>44</v>
      </c>
      <c r="D72" s="40" t="s">
        <v>40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515</v>
      </c>
      <c r="C73" s="40" t="s">
        <v>44</v>
      </c>
      <c r="D73" s="40" t="s">
        <v>40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516</v>
      </c>
      <c r="C74" s="40" t="s">
        <v>44</v>
      </c>
      <c r="D74" s="40" t="s">
        <v>40</v>
      </c>
      <c r="E74" s="40">
        <v>1500</v>
      </c>
      <c r="F74" s="40">
        <v>2032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408</v>
      </c>
      <c r="C75" s="40" t="s">
        <v>44</v>
      </c>
      <c r="D75" s="40" t="s">
        <v>37</v>
      </c>
      <c r="E75" s="40">
        <v>1500</v>
      </c>
      <c r="F75" s="40">
        <v>2031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510</v>
      </c>
      <c r="C76" s="40" t="s">
        <v>44</v>
      </c>
      <c r="D76" s="40" t="s">
        <v>40</v>
      </c>
      <c r="E76" s="40">
        <v>1500</v>
      </c>
      <c r="F76" s="40">
        <v>2031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513</v>
      </c>
      <c r="C77" s="40" t="s">
        <v>44</v>
      </c>
      <c r="D77" s="40" t="s">
        <v>40</v>
      </c>
      <c r="E77" s="40">
        <v>1500</v>
      </c>
      <c r="F77" s="40">
        <v>2031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459</v>
      </c>
      <c r="C78" s="40" t="s">
        <v>37</v>
      </c>
      <c r="D78" s="40" t="s">
        <v>39</v>
      </c>
      <c r="E78" s="40">
        <v>1500</v>
      </c>
      <c r="F78" s="40">
        <v>2030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473</v>
      </c>
      <c r="C79" s="40" t="s">
        <v>37</v>
      </c>
      <c r="D79" s="40" t="s">
        <v>39</v>
      </c>
      <c r="E79" s="40">
        <v>1500</v>
      </c>
      <c r="F79" s="40">
        <v>2030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475</v>
      </c>
      <c r="C80" s="40" t="s">
        <v>37</v>
      </c>
      <c r="D80" s="40" t="s">
        <v>39</v>
      </c>
      <c r="E80" s="40">
        <v>1500</v>
      </c>
      <c r="F80" s="40">
        <v>2029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480</v>
      </c>
      <c r="C81" s="40" t="s">
        <v>37</v>
      </c>
      <c r="D81" s="40" t="s">
        <v>39</v>
      </c>
      <c r="E81" s="40">
        <v>1500</v>
      </c>
      <c r="F81" s="40">
        <v>2029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398</v>
      </c>
      <c r="C82" s="40" t="s">
        <v>44</v>
      </c>
      <c r="D82" s="40" t="s">
        <v>37</v>
      </c>
      <c r="E82" s="40">
        <v>1500</v>
      </c>
      <c r="F82" s="40">
        <v>2026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399</v>
      </c>
      <c r="C83" s="40" t="s">
        <v>44</v>
      </c>
      <c r="D83" s="40" t="s">
        <v>37</v>
      </c>
      <c r="E83" s="40">
        <v>1500</v>
      </c>
      <c r="F83" s="40">
        <v>2026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409</v>
      </c>
      <c r="C84" s="40" t="s">
        <v>44</v>
      </c>
      <c r="D84" s="40" t="s">
        <v>37</v>
      </c>
      <c r="E84" s="40">
        <v>1500</v>
      </c>
      <c r="F84" s="40">
        <v>2026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400</v>
      </c>
      <c r="C85" s="40" t="s">
        <v>44</v>
      </c>
      <c r="D85" s="40" t="s">
        <v>37</v>
      </c>
      <c r="E85" s="40">
        <v>1500</v>
      </c>
      <c r="F85" s="40">
        <v>2019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401</v>
      </c>
      <c r="C86" s="40" t="s">
        <v>44</v>
      </c>
      <c r="D86" s="40" t="s">
        <v>37</v>
      </c>
      <c r="E86" s="40">
        <v>1500</v>
      </c>
      <c r="F86" s="40">
        <v>2019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402</v>
      </c>
      <c r="C87" s="40" t="s">
        <v>44</v>
      </c>
      <c r="D87" s="40" t="s">
        <v>37</v>
      </c>
      <c r="E87" s="40">
        <v>1500</v>
      </c>
      <c r="F87" s="40">
        <v>2019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410</v>
      </c>
      <c r="C88" s="40" t="s">
        <v>44</v>
      </c>
      <c r="D88" s="40" t="s">
        <v>37</v>
      </c>
      <c r="E88" s="40">
        <v>1500</v>
      </c>
      <c r="F88" s="40">
        <v>2019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404</v>
      </c>
      <c r="C89" s="40" t="s">
        <v>44</v>
      </c>
      <c r="D89" s="40" t="s">
        <v>37</v>
      </c>
      <c r="E89" s="40">
        <v>1500</v>
      </c>
      <c r="F89" s="40">
        <v>2019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405</v>
      </c>
      <c r="C90" s="40" t="s">
        <v>44</v>
      </c>
      <c r="D90" s="40" t="s">
        <v>37</v>
      </c>
      <c r="E90" s="40">
        <v>1500</v>
      </c>
      <c r="F90" s="40">
        <v>2019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418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403</v>
      </c>
      <c r="C92" s="40" t="s">
        <v>44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419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420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421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422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423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424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425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426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427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428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429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430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411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431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432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412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413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414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415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433</v>
      </c>
      <c r="C112" s="40" t="s">
        <v>45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434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435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436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416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437</v>
      </c>
      <c r="C117" s="40" t="s">
        <v>42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417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438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439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440</v>
      </c>
      <c r="C121" s="40" t="s">
        <v>45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443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335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366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369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380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331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370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452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454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353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373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455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389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336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338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458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354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461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462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463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464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466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467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345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468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470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474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477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339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356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340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479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385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346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374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481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386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375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488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347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381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390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350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376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348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387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489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349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343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495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496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359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497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498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361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499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392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362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352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382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364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377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502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505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506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508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509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511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514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406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407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517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365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394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378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395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396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393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519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397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520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329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521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522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525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327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527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341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334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2094.7220109999998</v>
      </c>
      <c r="S29">
        <v>1997.517552</v>
      </c>
      <c r="T29">
        <v>1997.517552</v>
      </c>
      <c r="U29">
        <v>1956.724516</v>
      </c>
      <c r="V29">
        <v>1903.9688000000001</v>
      </c>
      <c r="W29">
        <v>2571.5000519999999</v>
      </c>
      <c r="X29">
        <v>2712.0109280000001</v>
      </c>
      <c r="Y29">
        <v>2910.762377</v>
      </c>
      <c r="Z29">
        <v>2325.8007600000001</v>
      </c>
      <c r="AA29">
        <v>2574.2796279999998</v>
      </c>
      <c r="AB29">
        <v>3346.1934470000001</v>
      </c>
      <c r="AC29">
        <v>4219.3347569999996</v>
      </c>
      <c r="AD29">
        <v>4729.8283659999997</v>
      </c>
      <c r="AE29">
        <v>6003.4716609999996</v>
      </c>
      <c r="AF29">
        <v>5395.297098</v>
      </c>
      <c r="AG29">
        <v>5789.8950400000003</v>
      </c>
      <c r="AH29">
        <v>6184.4929830000001</v>
      </c>
      <c r="AI29">
        <v>6411.6579410000004</v>
      </c>
      <c r="AJ29">
        <v>6411.6579410000004</v>
      </c>
      <c r="AK29">
        <v>6778.0097210000004</v>
      </c>
      <c r="AL29">
        <v>7234.168901</v>
      </c>
      <c r="AM29">
        <v>7561.1785810000001</v>
      </c>
      <c r="AN29">
        <v>7938.5688609999997</v>
      </c>
      <c r="AO29">
        <v>8712.2500469999995</v>
      </c>
      <c r="AP29">
        <v>10271.001319999999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342.77142079999999</v>
      </c>
      <c r="Q30">
        <v>342.77142079999999</v>
      </c>
      <c r="R30">
        <v>342.77142079999999</v>
      </c>
      <c r="S30">
        <v>781.93853769999998</v>
      </c>
      <c r="T30">
        <v>781.93853769999998</v>
      </c>
      <c r="U30">
        <v>781.93853769999998</v>
      </c>
      <c r="V30">
        <v>774.47532469999999</v>
      </c>
      <c r="W30">
        <v>855.69516239999996</v>
      </c>
      <c r="X30">
        <v>929.45178710000005</v>
      </c>
      <c r="Y30">
        <v>935.94738559999996</v>
      </c>
      <c r="Z30">
        <v>809.94167519999996</v>
      </c>
      <c r="AA30">
        <v>1150.721661</v>
      </c>
      <c r="AB30">
        <v>1224.478286</v>
      </c>
      <c r="AC30">
        <v>1298.234911</v>
      </c>
      <c r="AD30">
        <v>1371.9915350000001</v>
      </c>
      <c r="AE30">
        <v>1931.241354</v>
      </c>
      <c r="AF30">
        <v>847.32758430000001</v>
      </c>
      <c r="AG30">
        <v>811.3228719</v>
      </c>
      <c r="AH30">
        <v>885.07949659999997</v>
      </c>
      <c r="AI30">
        <v>1109.7891850000001</v>
      </c>
      <c r="AJ30">
        <v>1318.4165210000001</v>
      </c>
      <c r="AK30">
        <v>1295.387823</v>
      </c>
      <c r="AL30">
        <v>1120.6095640000001</v>
      </c>
      <c r="AM30">
        <v>1470.7033690000001</v>
      </c>
      <c r="AN30">
        <v>1333.487341</v>
      </c>
      <c r="AO30">
        <v>867.94463129999997</v>
      </c>
      <c r="AP30">
        <v>1821.6774270000001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1791.7687169999999</v>
      </c>
      <c r="U31">
        <v>1712.9898659999999</v>
      </c>
      <c r="V31">
        <v>1719.1162280000001</v>
      </c>
      <c r="W31">
        <v>1967.6326730000001</v>
      </c>
      <c r="X31">
        <v>1774.5752339999999</v>
      </c>
      <c r="Y31">
        <v>1743.9171369999999</v>
      </c>
      <c r="Z31">
        <v>1813.9859300000001</v>
      </c>
      <c r="AA31">
        <v>1884.0547240000001</v>
      </c>
      <c r="AB31">
        <v>1954.123517</v>
      </c>
      <c r="AC31">
        <v>2094.2611040000002</v>
      </c>
      <c r="AD31">
        <v>2576.5469969999999</v>
      </c>
      <c r="AE31">
        <v>3005.5844090000001</v>
      </c>
      <c r="AF31">
        <v>2574.7426190000001</v>
      </c>
      <c r="AG31">
        <v>2284.261849</v>
      </c>
      <c r="AH31">
        <v>2527.7779759999999</v>
      </c>
      <c r="AI31">
        <v>2593.282925</v>
      </c>
      <c r="AJ31">
        <v>2593.282925</v>
      </c>
      <c r="AK31">
        <v>2593.282925</v>
      </c>
      <c r="AL31">
        <v>2593.282925</v>
      </c>
      <c r="AM31">
        <v>2593.282925</v>
      </c>
      <c r="AN31">
        <v>2593.282925</v>
      </c>
      <c r="AO31">
        <v>2593.282925</v>
      </c>
      <c r="AP31">
        <v>2593.282925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1948.644274</v>
      </c>
      <c r="T32">
        <v>1737.857794</v>
      </c>
      <c r="U32">
        <v>1667.3803760000001</v>
      </c>
      <c r="V32">
        <v>1656.349727</v>
      </c>
      <c r="W32">
        <v>1183.9839899999999</v>
      </c>
      <c r="X32">
        <v>1285.0786390000001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463.5603863</v>
      </c>
      <c r="AL32">
        <v>461.34768759999997</v>
      </c>
      <c r="AO32">
        <v>191.39844110000001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1190.142744</v>
      </c>
      <c r="I35">
        <v>1164.1137839999999</v>
      </c>
      <c r="J35">
        <v>1049.9701210000001</v>
      </c>
      <c r="K35">
        <v>1164.1137839999999</v>
      </c>
      <c r="L35">
        <v>1190.142744</v>
      </c>
      <c r="M35">
        <v>1177.1234079999999</v>
      </c>
      <c r="N35">
        <v>1271.7675919999999</v>
      </c>
      <c r="O35">
        <v>1284.3398709999999</v>
      </c>
      <c r="P35">
        <v>1542.8735489999999</v>
      </c>
      <c r="Q35">
        <v>1565.132445</v>
      </c>
      <c r="R35">
        <v>1565.121934</v>
      </c>
      <c r="S35">
        <v>1733.0666960000001</v>
      </c>
      <c r="T35">
        <v>1736.996506</v>
      </c>
      <c r="U35">
        <v>1751.4625719999999</v>
      </c>
      <c r="V35">
        <v>1746.3709679999999</v>
      </c>
      <c r="W35">
        <v>1248.8205760000001</v>
      </c>
      <c r="X35">
        <v>1248.8205760000001</v>
      </c>
      <c r="Y35">
        <v>1248.8205760000001</v>
      </c>
      <c r="Z35">
        <v>1349.9497590000001</v>
      </c>
      <c r="AA35">
        <v>1307.9683090000001</v>
      </c>
      <c r="AB35">
        <v>1349.9497590000001</v>
      </c>
      <c r="AC35">
        <v>990.18586889999995</v>
      </c>
      <c r="AD35">
        <v>1024.312516</v>
      </c>
      <c r="AE35">
        <v>1091.874648</v>
      </c>
      <c r="AF35">
        <v>833.87501910000003</v>
      </c>
      <c r="AG35">
        <v>596.98819790000005</v>
      </c>
      <c r="AH35">
        <v>430.1598305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372.62767609999997</v>
      </c>
      <c r="AN35">
        <v>403.84079489999999</v>
      </c>
      <c r="AO35">
        <v>434.28654219999999</v>
      </c>
      <c r="AP35">
        <v>463.68382919999999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10571.169819999999</v>
      </c>
      <c r="H40">
        <v>7621.5368539999999</v>
      </c>
      <c r="I40">
        <v>7863.4293379999999</v>
      </c>
      <c r="J40">
        <v>7152.9744339999997</v>
      </c>
      <c r="K40">
        <v>7550.3823009999996</v>
      </c>
      <c r="L40">
        <v>8717.8959400000003</v>
      </c>
      <c r="M40">
        <v>9827.5202399999998</v>
      </c>
      <c r="N40">
        <v>9974.0053289999996</v>
      </c>
      <c r="O40">
        <v>9880.187371</v>
      </c>
      <c r="P40">
        <v>10009.17447</v>
      </c>
      <c r="Q40">
        <v>7694.2377969999998</v>
      </c>
      <c r="R40">
        <v>7717.0059330000004</v>
      </c>
      <c r="S40">
        <v>8351.7674399999996</v>
      </c>
      <c r="T40">
        <v>8046.0791069999996</v>
      </c>
      <c r="U40">
        <v>7870.4958669999996</v>
      </c>
      <c r="V40">
        <v>7800.2810479999998</v>
      </c>
      <c r="W40">
        <v>7827.6324530000002</v>
      </c>
      <c r="X40">
        <v>7949.9371639999999</v>
      </c>
      <c r="Y40">
        <v>8124.5261140000002</v>
      </c>
      <c r="Z40">
        <v>7068.4926610000002</v>
      </c>
      <c r="AA40">
        <v>7685.8388590000004</v>
      </c>
      <c r="AB40">
        <v>8643.5595460000004</v>
      </c>
      <c r="AC40">
        <v>9370.8311780000004</v>
      </c>
      <c r="AD40">
        <v>10471.49395</v>
      </c>
      <c r="AE40">
        <v>12800.98661</v>
      </c>
      <c r="AF40">
        <v>10354.41346</v>
      </c>
      <c r="AG40">
        <v>10170.3318</v>
      </c>
      <c r="AH40">
        <v>10715.37413</v>
      </c>
      <c r="AI40">
        <v>11163.263779999999</v>
      </c>
      <c r="AJ40">
        <v>11371.89112</v>
      </c>
      <c r="AK40">
        <v>11490.910749999999</v>
      </c>
      <c r="AL40">
        <v>11770.07897</v>
      </c>
      <c r="AM40">
        <v>11997.79255</v>
      </c>
      <c r="AN40">
        <v>12269.17992</v>
      </c>
      <c r="AO40">
        <v>12799.16259</v>
      </c>
      <c r="AP40">
        <v>15149.645500000001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11265.25404</v>
      </c>
      <c r="T42">
        <v>18028.236570000001</v>
      </c>
      <c r="U42">
        <v>13348.01151</v>
      </c>
      <c r="V42">
        <v>13348.01151</v>
      </c>
      <c r="W42">
        <v>13134.53044</v>
      </c>
      <c r="X42">
        <v>13161.57977</v>
      </c>
      <c r="Y42">
        <v>14950.99172</v>
      </c>
      <c r="Z42">
        <v>14950.99172</v>
      </c>
      <c r="AA42">
        <v>14950.99172</v>
      </c>
      <c r="AB42">
        <v>14950.99172</v>
      </c>
      <c r="AC42">
        <v>14950.99172</v>
      </c>
      <c r="AD42">
        <v>14950.99172</v>
      </c>
      <c r="AE42">
        <v>15052.931399999999</v>
      </c>
      <c r="AF42">
        <v>13134.53044</v>
      </c>
      <c r="AG42">
        <v>13134.53044</v>
      </c>
      <c r="AH42">
        <v>13134.53044</v>
      </c>
      <c r="AI42">
        <v>12833.261280000001</v>
      </c>
      <c r="AJ42">
        <v>12833.261280000001</v>
      </c>
      <c r="AK42">
        <v>10898.767690000001</v>
      </c>
      <c r="AL42">
        <v>10898.767690000001</v>
      </c>
      <c r="AM42">
        <v>10898.767690000001</v>
      </c>
      <c r="AN42">
        <v>11079.343779999999</v>
      </c>
      <c r="AO42">
        <v>12715.22897</v>
      </c>
      <c r="AP42">
        <v>14531.69025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12215.19479</v>
      </c>
      <c r="T52">
        <v>18978.177319999999</v>
      </c>
      <c r="U52">
        <v>14297.95227</v>
      </c>
      <c r="V52">
        <v>14106.795120000001</v>
      </c>
      <c r="W52">
        <v>13134.53044</v>
      </c>
      <c r="X52">
        <v>13161.57977</v>
      </c>
      <c r="Y52">
        <v>14950.99172</v>
      </c>
      <c r="Z52">
        <v>14950.99172</v>
      </c>
      <c r="AA52">
        <v>14950.99172</v>
      </c>
      <c r="AB52">
        <v>14950.99172</v>
      </c>
      <c r="AC52">
        <v>14950.99172</v>
      </c>
      <c r="AD52">
        <v>14950.99172</v>
      </c>
      <c r="AE52">
        <v>15052.931399999999</v>
      </c>
      <c r="AF52">
        <v>13134.53044</v>
      </c>
      <c r="AG52">
        <v>13134.53044</v>
      </c>
      <c r="AH52">
        <v>13134.53044</v>
      </c>
      <c r="AI52">
        <v>12833.261280000001</v>
      </c>
      <c r="AJ52">
        <v>12833.261280000001</v>
      </c>
      <c r="AK52">
        <v>10898.767690000001</v>
      </c>
      <c r="AL52">
        <v>10898.767690000001</v>
      </c>
      <c r="AM52">
        <v>10898.767690000001</v>
      </c>
      <c r="AN52">
        <v>11079.343779999999</v>
      </c>
      <c r="AO52">
        <v>12715.22897</v>
      </c>
      <c r="AP52">
        <v>14531.69025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70484.913910000003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5466.4477859999997</v>
      </c>
      <c r="F78">
        <v>5746.6138490000003</v>
      </c>
      <c r="G78">
        <v>6054.2520770000001</v>
      </c>
      <c r="H78">
        <v>8292.0985230000006</v>
      </c>
      <c r="I78">
        <v>8354.6530550000007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8479.2198779999999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11630.41764</v>
      </c>
      <c r="L79">
        <v>11780.44887</v>
      </c>
      <c r="M79">
        <v>10927.4614</v>
      </c>
      <c r="N79">
        <v>11780.44887</v>
      </c>
      <c r="O79">
        <v>11780.44887</v>
      </c>
      <c r="P79">
        <v>5280.3418179999999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2833.1306199999999</v>
      </c>
      <c r="AB79">
        <v>3228.2536660000001</v>
      </c>
      <c r="AC79">
        <v>3309.2857600000002</v>
      </c>
      <c r="AD79">
        <v>3309.2857600000002</v>
      </c>
      <c r="AE79">
        <v>3309.2857600000002</v>
      </c>
      <c r="AF79">
        <v>3228.2536660000001</v>
      </c>
      <c r="AG79">
        <v>3309.2857600000002</v>
      </c>
      <c r="AH79">
        <v>3309.2857600000002</v>
      </c>
      <c r="AI79">
        <v>3309.2857600000002</v>
      </c>
      <c r="AJ79">
        <v>2687.3616139999999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6502.5913879999998</v>
      </c>
      <c r="K80">
        <v>6502.6437299999998</v>
      </c>
      <c r="L80">
        <v>6502.6960719999997</v>
      </c>
      <c r="M80">
        <v>6502.6960719999997</v>
      </c>
      <c r="N80">
        <v>6502.6437299999998</v>
      </c>
      <c r="O80">
        <v>6502.6960719999997</v>
      </c>
      <c r="P80">
        <v>5901.0584390000004</v>
      </c>
      <c r="Q80">
        <v>5901.0060970000004</v>
      </c>
      <c r="R80">
        <v>5901.0060970000004</v>
      </c>
      <c r="S80">
        <v>5901.0584390000004</v>
      </c>
      <c r="T80">
        <v>5901.0584390000004</v>
      </c>
      <c r="U80">
        <v>5901.0060970000004</v>
      </c>
      <c r="V80">
        <v>5901.0060970000004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72606.219029999993</v>
      </c>
      <c r="F88">
        <v>82344.023730000001</v>
      </c>
      <c r="G88">
        <v>84514.470189999993</v>
      </c>
      <c r="H88">
        <v>89925.230670000004</v>
      </c>
      <c r="I88">
        <v>90770.968389999995</v>
      </c>
      <c r="J88">
        <v>94643.610109999994</v>
      </c>
      <c r="K88">
        <v>97293.11477</v>
      </c>
      <c r="L88">
        <v>98520.408110000004</v>
      </c>
      <c r="M88">
        <v>97766.502959999998</v>
      </c>
      <c r="N88">
        <v>98619.438089999996</v>
      </c>
      <c r="O88">
        <v>98583.665710000001</v>
      </c>
      <c r="P88">
        <v>95417.749089999998</v>
      </c>
      <c r="Q88">
        <v>96120.652990000002</v>
      </c>
      <c r="R88">
        <v>96120.652990000002</v>
      </c>
      <c r="S88">
        <v>96120.705329999997</v>
      </c>
      <c r="T88">
        <v>96120.705329999997</v>
      </c>
      <c r="U88">
        <v>96120.652990000002</v>
      </c>
      <c r="V88">
        <v>96120.652990000002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90294.880699999994</v>
      </c>
      <c r="AB88">
        <v>90502.419779999997</v>
      </c>
      <c r="AC88">
        <v>90583.451879999993</v>
      </c>
      <c r="AD88">
        <v>90583.451879999993</v>
      </c>
      <c r="AE88">
        <v>90583.451879999993</v>
      </c>
      <c r="AF88">
        <v>90502.419779999997</v>
      </c>
      <c r="AG88">
        <v>90583.451879999993</v>
      </c>
      <c r="AH88">
        <v>90583.451879999993</v>
      </c>
      <c r="AI88">
        <v>90583.451879999993</v>
      </c>
      <c r="AJ88">
        <v>89961.527730000002</v>
      </c>
      <c r="AK88">
        <v>89880.495639999994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5627.1072260000001</v>
      </c>
      <c r="O29">
        <v>5428.2631220000003</v>
      </c>
      <c r="P29">
        <v>5121.243168</v>
      </c>
      <c r="Q29">
        <v>4436.0487139999996</v>
      </c>
      <c r="R29">
        <v>4534.8802310000001</v>
      </c>
      <c r="S29">
        <v>5003.7149900000004</v>
      </c>
      <c r="T29">
        <v>4987.360627</v>
      </c>
      <c r="U29">
        <v>4995.2821219999996</v>
      </c>
      <c r="V29">
        <v>4700.4045839999999</v>
      </c>
      <c r="W29">
        <v>6087.9649730000001</v>
      </c>
      <c r="X29">
        <v>6481.9010550000003</v>
      </c>
      <c r="Y29">
        <v>6631.4250300000003</v>
      </c>
      <c r="Z29">
        <v>5908.9088750000001</v>
      </c>
      <c r="AA29">
        <v>6303.5066079999997</v>
      </c>
      <c r="AB29">
        <v>6698.1043470000004</v>
      </c>
      <c r="AC29">
        <v>7431.3450339999999</v>
      </c>
      <c r="AD29">
        <v>8738.7990819999995</v>
      </c>
      <c r="AE29">
        <v>10970.36177</v>
      </c>
      <c r="AF29">
        <v>8005.7774289999998</v>
      </c>
      <c r="AG29">
        <v>8343.6357530000005</v>
      </c>
      <c r="AH29">
        <v>8953.1584800000001</v>
      </c>
      <c r="AI29">
        <v>9463.9699789999995</v>
      </c>
      <c r="AJ29">
        <v>9568.2208790000004</v>
      </c>
      <c r="AK29">
        <v>10035.965459999999</v>
      </c>
      <c r="AL29">
        <v>10440.33511</v>
      </c>
      <c r="AM29">
        <v>10729.313099999999</v>
      </c>
      <c r="AN29">
        <v>11114.662200000001</v>
      </c>
      <c r="AO29">
        <v>12238.27096</v>
      </c>
      <c r="AP29">
        <v>14732.45232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685.54284159999997</v>
      </c>
      <c r="Q30">
        <v>685.54284159999997</v>
      </c>
      <c r="R30">
        <v>685.54284159999997</v>
      </c>
      <c r="S30">
        <v>1584.741419</v>
      </c>
      <c r="T30">
        <v>1563.8770750000001</v>
      </c>
      <c r="U30">
        <v>1563.8770750000001</v>
      </c>
      <c r="V30">
        <v>1563.8770750000001</v>
      </c>
      <c r="W30">
        <v>1711.3903250000001</v>
      </c>
      <c r="X30">
        <v>1858.9035739999999</v>
      </c>
      <c r="Y30">
        <v>2006.4168239999999</v>
      </c>
      <c r="Z30">
        <v>2153.930073</v>
      </c>
      <c r="AA30">
        <v>2301.443323</v>
      </c>
      <c r="AB30">
        <v>2448.9565720000001</v>
      </c>
      <c r="AC30">
        <v>2596.4698210000001</v>
      </c>
      <c r="AD30">
        <v>2743.9830710000001</v>
      </c>
      <c r="AE30">
        <v>2891.4963200000002</v>
      </c>
      <c r="AF30">
        <v>3039.0095700000002</v>
      </c>
      <c r="AG30">
        <v>3186.5228189999998</v>
      </c>
      <c r="AH30">
        <v>3237.3516239999999</v>
      </c>
      <c r="AI30">
        <v>3316.5003839999999</v>
      </c>
      <c r="AJ30">
        <v>3435.6110880000001</v>
      </c>
      <c r="AK30">
        <v>3520.1403650000002</v>
      </c>
      <c r="AL30">
        <v>3413.8144160000002</v>
      </c>
      <c r="AM30">
        <v>3600.5568159999998</v>
      </c>
      <c r="AN30">
        <v>3684.1743499999998</v>
      </c>
      <c r="AO30">
        <v>3373.335638</v>
      </c>
      <c r="AP30">
        <v>3704.8589489999999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2933.5122080000001</v>
      </c>
      <c r="P31">
        <v>2828.1878660000002</v>
      </c>
      <c r="Q31">
        <v>2611.3298639999998</v>
      </c>
      <c r="R31">
        <v>2696.7762899999998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2748.3226159999999</v>
      </c>
      <c r="Y31">
        <v>2971.1555509999998</v>
      </c>
      <c r="Z31">
        <v>2571.8967710000002</v>
      </c>
      <c r="AA31">
        <v>2793.4496899999999</v>
      </c>
      <c r="AB31">
        <v>3158.981565</v>
      </c>
      <c r="AC31">
        <v>3219.5948069999999</v>
      </c>
      <c r="AD31">
        <v>3381.7716369999998</v>
      </c>
      <c r="AE31">
        <v>4006.5534720000001</v>
      </c>
      <c r="AF31">
        <v>3502.6116189999998</v>
      </c>
      <c r="AG31">
        <v>3025.4967459999998</v>
      </c>
      <c r="AH31">
        <v>3165.634333</v>
      </c>
      <c r="AI31">
        <v>3165.634333</v>
      </c>
      <c r="AJ31">
        <v>3165.634333</v>
      </c>
      <c r="AK31">
        <v>3165.634333</v>
      </c>
      <c r="AL31">
        <v>3165.634333</v>
      </c>
      <c r="AM31">
        <v>3165.634333</v>
      </c>
      <c r="AN31">
        <v>3165.634333</v>
      </c>
      <c r="AO31">
        <v>3165.634333</v>
      </c>
      <c r="AP31">
        <v>3294.8664760000001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2179.6561489999999</v>
      </c>
      <c r="U32">
        <v>2179.6561489999999</v>
      </c>
      <c r="V32">
        <v>2245.2995449999999</v>
      </c>
      <c r="W32">
        <v>1809.916624</v>
      </c>
      <c r="X32">
        <v>1620.6712809999999</v>
      </c>
      <c r="Y32">
        <v>1620.6712809999999</v>
      </c>
      <c r="Z32">
        <v>1230.1622239999999</v>
      </c>
      <c r="AA32">
        <v>1230.1622239999999</v>
      </c>
      <c r="AB32">
        <v>1279.961399</v>
      </c>
      <c r="AC32">
        <v>1295.8056200000001</v>
      </c>
      <c r="AD32">
        <v>1295.8056200000001</v>
      </c>
      <c r="AE32">
        <v>1355.448003</v>
      </c>
      <c r="AF32">
        <v>1295.8056200000001</v>
      </c>
      <c r="AG32">
        <v>1282.711018</v>
      </c>
      <c r="AH32">
        <v>1217.067622</v>
      </c>
      <c r="AI32">
        <v>1217.067622</v>
      </c>
      <c r="AJ32">
        <v>1282.711018</v>
      </c>
      <c r="AK32">
        <v>992.76416870000003</v>
      </c>
      <c r="AL32">
        <v>992.76416870000003</v>
      </c>
      <c r="AM32">
        <v>992.76416870000003</v>
      </c>
      <c r="AN32">
        <v>992.76416870000003</v>
      </c>
      <c r="AO32">
        <v>992.76416870000003</v>
      </c>
      <c r="AP32">
        <v>963.93386569999996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1265.2429669999999</v>
      </c>
      <c r="K35">
        <v>1265.283416</v>
      </c>
      <c r="L35">
        <v>1177.1282639999999</v>
      </c>
      <c r="M35">
        <v>1278.2574480000001</v>
      </c>
      <c r="N35">
        <v>1433.2724029999999</v>
      </c>
      <c r="O35">
        <v>1524.077329</v>
      </c>
      <c r="P35">
        <v>1832.1602869999999</v>
      </c>
      <c r="Q35">
        <v>1866.400314</v>
      </c>
      <c r="R35">
        <v>1947.6791720000001</v>
      </c>
      <c r="S35">
        <v>2404.6038490000001</v>
      </c>
      <c r="T35">
        <v>2409.3586</v>
      </c>
      <c r="U35">
        <v>2198.1807269999999</v>
      </c>
      <c r="V35">
        <v>2448.698758</v>
      </c>
      <c r="W35">
        <v>2045.7943190000001</v>
      </c>
      <c r="X35">
        <v>1666.9223930000001</v>
      </c>
      <c r="Y35">
        <v>1660.315329</v>
      </c>
      <c r="Z35">
        <v>1631.2137720000001</v>
      </c>
      <c r="AA35">
        <v>1663.7169799999999</v>
      </c>
      <c r="AB35">
        <v>1696.561404</v>
      </c>
      <c r="AC35">
        <v>1773.299411</v>
      </c>
      <c r="AD35">
        <v>1829.5284329999999</v>
      </c>
      <c r="AE35">
        <v>1863.74947</v>
      </c>
      <c r="AF35">
        <v>1667.7500379999999</v>
      </c>
      <c r="AG35">
        <v>1667.7500379999999</v>
      </c>
      <c r="AH35">
        <v>1667.7500379999999</v>
      </c>
      <c r="AI35">
        <v>1667.7500379999999</v>
      </c>
      <c r="AJ35">
        <v>1667.7500379999999</v>
      </c>
      <c r="AK35">
        <v>1667.7500379999999</v>
      </c>
      <c r="AL35">
        <v>1638.512956</v>
      </c>
      <c r="AM35">
        <v>1381.1532669999999</v>
      </c>
      <c r="AN35">
        <v>1209.0567120000001</v>
      </c>
      <c r="AO35">
        <v>1239.502459</v>
      </c>
      <c r="AP35">
        <v>1268.8997460000001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7876.6539810000004</v>
      </c>
      <c r="K40">
        <v>8802.5594290000008</v>
      </c>
      <c r="L40">
        <v>9745.8080100000006</v>
      </c>
      <c r="M40">
        <v>11005.86796</v>
      </c>
      <c r="N40">
        <v>11793.66093</v>
      </c>
      <c r="O40">
        <v>11956.89948</v>
      </c>
      <c r="P40">
        <v>12600.124379999999</v>
      </c>
      <c r="Q40">
        <v>11732.311949999999</v>
      </c>
      <c r="R40">
        <v>12135.301100000001</v>
      </c>
      <c r="S40">
        <v>13860.762409999999</v>
      </c>
      <c r="T40">
        <v>13737.53204</v>
      </c>
      <c r="U40">
        <v>13534.275659999999</v>
      </c>
      <c r="V40">
        <v>13555.55955</v>
      </c>
      <c r="W40">
        <v>14392.483410000001</v>
      </c>
      <c r="X40">
        <v>14376.72092</v>
      </c>
      <c r="Y40">
        <v>14889.98402</v>
      </c>
      <c r="Z40">
        <v>13496.111720000001</v>
      </c>
      <c r="AA40">
        <v>14292.27882</v>
      </c>
      <c r="AB40">
        <v>15282.56529</v>
      </c>
      <c r="AC40">
        <v>16316.51469</v>
      </c>
      <c r="AD40">
        <v>17989.887839999999</v>
      </c>
      <c r="AE40">
        <v>21087.609039999999</v>
      </c>
      <c r="AF40">
        <v>17510.954280000002</v>
      </c>
      <c r="AG40">
        <v>17506.11637</v>
      </c>
      <c r="AH40">
        <v>18240.962100000001</v>
      </c>
      <c r="AI40">
        <v>18830.92236</v>
      </c>
      <c r="AJ40">
        <v>19119.927360000001</v>
      </c>
      <c r="AK40">
        <v>19382.254369999999</v>
      </c>
      <c r="AL40">
        <v>19651.060990000002</v>
      </c>
      <c r="AM40">
        <v>19869.421679999999</v>
      </c>
      <c r="AN40">
        <v>20166.29176</v>
      </c>
      <c r="AO40">
        <v>21009.507549999998</v>
      </c>
      <c r="AP40">
        <v>23965.011350000001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9313.6341890000003</v>
      </c>
      <c r="O42">
        <v>9319.152795</v>
      </c>
      <c r="P42">
        <v>9319.152795</v>
      </c>
      <c r="Q42">
        <v>9319.152795</v>
      </c>
      <c r="R42">
        <v>9319.1809439999997</v>
      </c>
      <c r="S42">
        <v>12834.530070000001</v>
      </c>
      <c r="T42">
        <v>20724.676360000001</v>
      </c>
      <c r="U42">
        <v>15465.74195</v>
      </c>
      <c r="V42">
        <v>15465.74195</v>
      </c>
      <c r="W42">
        <v>14950.99172</v>
      </c>
      <c r="X42">
        <v>14950.99172</v>
      </c>
      <c r="Y42">
        <v>14950.99172</v>
      </c>
      <c r="Z42">
        <v>14950.99172</v>
      </c>
      <c r="AA42">
        <v>14950.99172</v>
      </c>
      <c r="AB42">
        <v>16539.137900000002</v>
      </c>
      <c r="AC42">
        <v>17068.722160000001</v>
      </c>
      <c r="AD42">
        <v>17068.722160000001</v>
      </c>
      <c r="AE42">
        <v>17068.722160000001</v>
      </c>
      <c r="AF42">
        <v>17068.722160000001</v>
      </c>
      <c r="AG42">
        <v>17068.722160000001</v>
      </c>
      <c r="AH42">
        <v>17068.722160000001</v>
      </c>
      <c r="AI42">
        <v>17068.722160000001</v>
      </c>
      <c r="AJ42">
        <v>17068.722160000001</v>
      </c>
      <c r="AK42">
        <v>14531.69025</v>
      </c>
      <c r="AL42">
        <v>14531.69025</v>
      </c>
      <c r="AM42">
        <v>14531.69025</v>
      </c>
      <c r="AN42">
        <v>14531.69025</v>
      </c>
      <c r="AO42">
        <v>14531.69025</v>
      </c>
      <c r="AP42">
        <v>14531.69025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1298.9167420000001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11022.358550000001</v>
      </c>
      <c r="O52">
        <v>10836.72</v>
      </c>
      <c r="P52">
        <v>11000.38384</v>
      </c>
      <c r="Q52">
        <v>11173.809370000001</v>
      </c>
      <c r="R52">
        <v>11027.9053</v>
      </c>
      <c r="S52">
        <v>14543.254430000001</v>
      </c>
      <c r="T52">
        <v>22433.400720000001</v>
      </c>
      <c r="U52">
        <v>17174.46631</v>
      </c>
      <c r="V52">
        <v>17174.46631</v>
      </c>
      <c r="W52">
        <v>14950.99172</v>
      </c>
      <c r="X52">
        <v>14950.99172</v>
      </c>
      <c r="Y52">
        <v>14950.99172</v>
      </c>
      <c r="Z52">
        <v>14950.99172</v>
      </c>
      <c r="AA52">
        <v>14950.99172</v>
      </c>
      <c r="AB52">
        <v>16539.137900000002</v>
      </c>
      <c r="AC52">
        <v>17068.722160000001</v>
      </c>
      <c r="AD52">
        <v>17068.722160000001</v>
      </c>
      <c r="AE52">
        <v>17068.722160000001</v>
      </c>
      <c r="AF52">
        <v>17068.722160000001</v>
      </c>
      <c r="AG52">
        <v>17068.722160000001</v>
      </c>
      <c r="AH52">
        <v>17068.722160000001</v>
      </c>
      <c r="AI52">
        <v>17068.722160000001</v>
      </c>
      <c r="AJ52">
        <v>17068.722160000001</v>
      </c>
      <c r="AK52">
        <v>14531.69025</v>
      </c>
      <c r="AL52">
        <v>14531.69025</v>
      </c>
      <c r="AM52">
        <v>14531.69025</v>
      </c>
      <c r="AN52">
        <v>14531.69025</v>
      </c>
      <c r="AO52">
        <v>14531.69025</v>
      </c>
      <c r="AP52">
        <v>14531.69025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17.899149940000001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218.87742040000001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109.59541369999999</v>
      </c>
      <c r="R76">
        <v>259.47090409999998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7594.03424</v>
      </c>
      <c r="G79">
        <v>8094.330782</v>
      </c>
      <c r="H79">
        <v>8321.1318809999993</v>
      </c>
      <c r="I79">
        <v>8321.1318809999993</v>
      </c>
      <c r="J79">
        <v>10927.4614</v>
      </c>
      <c r="K79">
        <v>11077.492630000001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82211.085189999998</v>
      </c>
      <c r="G88">
        <v>84364.438970000003</v>
      </c>
      <c r="H88">
        <v>89775.304120000001</v>
      </c>
      <c r="I88">
        <v>90638.082190000001</v>
      </c>
      <c r="J88">
        <v>93790.779670000004</v>
      </c>
      <c r="K88">
        <v>96907.486229999995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587956.28908519936</v>
      </c>
      <c r="E7" t="s">
        <v>651</v>
      </c>
      <c r="H7">
        <v>3256.155999999959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1670.1981410000001</v>
      </c>
      <c r="D35">
        <v>3173.6761860000001</v>
      </c>
      <c r="F35">
        <v>990.80550140000003</v>
      </c>
      <c r="G35">
        <v>3643.4782610000002</v>
      </c>
      <c r="H35">
        <v>116.3986857</v>
      </c>
    </row>
    <row r="36" spans="2:8" x14ac:dyDescent="0.25">
      <c r="B36" t="s">
        <v>38</v>
      </c>
      <c r="C36">
        <v>2628.505099</v>
      </c>
      <c r="D36">
        <v>2481.141361</v>
      </c>
      <c r="E36">
        <v>107.1491439</v>
      </c>
      <c r="F36">
        <v>2920.7981380000001</v>
      </c>
      <c r="G36">
        <v>2489.5038519999998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8C95D33-05E0-447C-9756-8AE9720988EF}"/>
</file>

<file path=customXml/itemProps2.xml><?xml version="1.0" encoding="utf-8"?>
<ds:datastoreItem xmlns:ds="http://schemas.openxmlformats.org/officeDocument/2006/customXml" ds:itemID="{32310521-94EF-438F-9834-CB42B6641BDF}"/>
</file>

<file path=customXml/itemProps3.xml><?xml version="1.0" encoding="utf-8"?>
<ds:datastoreItem xmlns:ds="http://schemas.openxmlformats.org/officeDocument/2006/customXml" ds:itemID="{12E6983D-978F-4A2F-88D3-5C8157D0F88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2020-03-17T01:27:27Z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